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https://edisonintl-my.sharepoint.com/personal/priscilla_medrano_sce_com1/Documents/IEPR/Resubmitted 10-5-2021/"/>
    </mc:Choice>
  </mc:AlternateContent>
  <xr:revisionPtr revIDLastSave="0" documentId="8_{4760D219-EA27-47B5-8061-5C6B91C9BEFE}" xr6:coauthVersionLast="45" xr6:coauthVersionMax="45" xr10:uidLastSave="{00000000-0000-0000-0000-000000000000}"/>
  <bookViews>
    <workbookView xWindow="-110" yWindow="-110" windowWidth="19420" windowHeight="10420" tabRatio="574" activeTab="2" xr2:uid="{00000000-000D-0000-FFFF-FFFF00000000}"/>
  </bookViews>
  <sheets>
    <sheet name="Admin Info" sheetId="1" r:id="rId1"/>
    <sheet name="S-1_REQUIREMENT" sheetId="2" r:id="rId2"/>
    <sheet name="S-2_SUPPLY" sheetId="7" r:id="rId3"/>
    <sheet name="S-5 Table" sheetId="5" r:id="rId4"/>
    <sheet name="Sheet1" sheetId="6" state="hidden" r:id="rId5"/>
  </sheets>
  <externalReferences>
    <externalReference r:id="rId6"/>
  </externalReferences>
  <definedNames>
    <definedName name="_xlnm.Print_Area" localSheetId="3">'S-5 Table'!$A$1:$L$21</definedName>
    <definedName name="_xlnm.Print_Titles" localSheetId="1">'S-1_REQUIREMENT'!$9:$9</definedName>
    <definedName name="_xlnm.Print_Titles" localSheetId="2">'S-2_SUPPLY'!#REF!</definedName>
    <definedName name="_xlnm.Print_Titles" localSheetId="3">'S-5 Table'!$8:$8</definedName>
    <definedName name="Z_046A23F8_4D15_41E0_A67E_1D05CF2E9CA4_.wvu.PrintArea" localSheetId="3" hidden="1">'S-5 Table'!$A$1:$L$21</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3" hidden="1">'S-5 Table'!$8:$8</definedName>
    <definedName name="Z_3EAFDB81_3C7B_4EC4_BD53_8A6926C61C4D_.wvu.PrintArea" localSheetId="3" hidden="1">'S-5 Table'!$A$1:$X$21</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3" hidden="1">'S-5 Table'!$8:$8</definedName>
    <definedName name="Z_64772366_36BC_426A_A6F2_6C493B087EAF_.wvu.PrintArea" localSheetId="3" hidden="1">'S-5 Table'!$A$1:$L$21</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3" hidden="1">'S-5 Table'!$8:$8</definedName>
    <definedName name="Z_936D601A_6161_408D_BD38_CA4C61557536_.wvu.PrintArea" localSheetId="3" hidden="1">'S-5 Table'!$A$1:$L$21</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3" hidden="1">'S-5 Table'!$8:$8</definedName>
    <definedName name="Z_D085756B_D7D4_4919_A459_2691A20BD52B_.wvu.PrintArea" localSheetId="3" hidden="1">'S-5 Table'!$A$1:$L$21</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3" hidden="1">'S-5 Table'!$8:$8</definedName>
    <definedName name="Z_E9B99297_6681_430B_B37D_6F2642738440_.wvu.PrintArea" localSheetId="3" hidden="1">'S-5 Table'!$A$1:$L$21</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3" hidden="1">'S-5 Table'!$8:$8</definedName>
  </definedNames>
  <calcPr calcId="191029"/>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14" i="5" l="1"/>
  <c r="A614" i="5"/>
  <c r="B613" i="5"/>
  <c r="A613" i="5"/>
  <c r="B296" i="5"/>
  <c r="A296" i="5"/>
  <c r="C294" i="5"/>
  <c r="B294" i="5"/>
  <c r="A294" i="5"/>
  <c r="C293" i="5"/>
  <c r="B293" i="5"/>
  <c r="A293" i="5"/>
  <c r="C292" i="5"/>
  <c r="B292" i="5"/>
  <c r="A292" i="5"/>
  <c r="C291" i="5"/>
  <c r="B291" i="5"/>
  <c r="A291" i="5"/>
  <c r="C290" i="5"/>
  <c r="B290" i="5"/>
  <c r="A290" i="5"/>
  <c r="C289" i="5"/>
  <c r="B289" i="5"/>
  <c r="A289" i="5"/>
  <c r="C288" i="5"/>
  <c r="B288" i="5"/>
  <c r="A288" i="5"/>
  <c r="C287" i="5"/>
  <c r="B287" i="5"/>
  <c r="A287" i="5"/>
  <c r="C286" i="5"/>
  <c r="B286" i="5"/>
  <c r="A286" i="5"/>
  <c r="C285" i="5"/>
  <c r="B285" i="5"/>
  <c r="A285" i="5"/>
  <c r="C284" i="5"/>
  <c r="B284" i="5"/>
  <c r="A284" i="5"/>
  <c r="C283" i="5"/>
  <c r="B283" i="5"/>
  <c r="A283" i="5"/>
  <c r="C282" i="5"/>
  <c r="B282" i="5"/>
  <c r="A282" i="5"/>
  <c r="C281" i="5"/>
  <c r="B281" i="5"/>
  <c r="A281" i="5"/>
  <c r="C280" i="5"/>
  <c r="B280" i="5"/>
  <c r="A280" i="5"/>
  <c r="C279" i="5"/>
  <c r="B279" i="5"/>
  <c r="A279" i="5"/>
  <c r="C278" i="5"/>
  <c r="B278" i="5"/>
  <c r="A278" i="5"/>
  <c r="C277" i="5"/>
  <c r="B277" i="5"/>
  <c r="A277" i="5"/>
  <c r="C276" i="5"/>
  <c r="B276" i="5"/>
  <c r="A276" i="5"/>
  <c r="C275" i="5"/>
  <c r="B275" i="5"/>
  <c r="A275" i="5"/>
  <c r="C274" i="5"/>
  <c r="B274" i="5"/>
  <c r="A274" i="5"/>
  <c r="C273" i="5"/>
  <c r="B273" i="5"/>
  <c r="A273" i="5"/>
  <c r="C272" i="5"/>
  <c r="B272" i="5"/>
  <c r="A272" i="5"/>
  <c r="C271" i="5"/>
  <c r="B271" i="5"/>
  <c r="A271" i="5"/>
  <c r="C270" i="5"/>
  <c r="B270" i="5"/>
  <c r="A270" i="5"/>
  <c r="C269" i="5"/>
  <c r="B269" i="5"/>
  <c r="A269" i="5"/>
  <c r="C268" i="5"/>
  <c r="B268" i="5"/>
  <c r="A268" i="5"/>
  <c r="C267" i="5"/>
  <c r="B267" i="5"/>
  <c r="A267" i="5"/>
  <c r="C266" i="5"/>
  <c r="B266" i="5"/>
  <c r="A266" i="5"/>
  <c r="C265" i="5"/>
  <c r="B265" i="5"/>
  <c r="A265" i="5"/>
  <c r="C264" i="5"/>
  <c r="B264" i="5"/>
  <c r="A264" i="5"/>
  <c r="C263" i="5"/>
  <c r="B263" i="5"/>
  <c r="A263" i="5"/>
  <c r="C262" i="5"/>
  <c r="B262" i="5"/>
  <c r="A262" i="5"/>
  <c r="C261" i="5"/>
  <c r="B261" i="5"/>
  <c r="A261" i="5"/>
  <c r="C260" i="5"/>
  <c r="B260" i="5"/>
  <c r="A260" i="5"/>
  <c r="C259" i="5"/>
  <c r="B259" i="5"/>
  <c r="A259" i="5"/>
  <c r="C258" i="5"/>
  <c r="B258" i="5"/>
  <c r="A258" i="5"/>
  <c r="C257" i="5"/>
  <c r="B257" i="5"/>
  <c r="A257" i="5"/>
  <c r="C256" i="5"/>
  <c r="B256" i="5"/>
  <c r="A256" i="5"/>
  <c r="C255" i="5"/>
  <c r="B255" i="5"/>
  <c r="A255" i="5"/>
  <c r="C254" i="5"/>
  <c r="B254" i="5"/>
  <c r="A254" i="5"/>
  <c r="C253" i="5"/>
  <c r="B253" i="5"/>
  <c r="A253" i="5"/>
  <c r="C252" i="5"/>
  <c r="B252" i="5"/>
  <c r="A252" i="5"/>
  <c r="C251" i="5"/>
  <c r="B251" i="5"/>
  <c r="A251" i="5"/>
  <c r="C250" i="5"/>
  <c r="B250" i="5"/>
  <c r="A250" i="5"/>
  <c r="C249" i="5"/>
  <c r="B249" i="5"/>
  <c r="A249" i="5"/>
  <c r="C248" i="5"/>
  <c r="B248" i="5"/>
  <c r="A248" i="5"/>
  <c r="C247" i="5"/>
  <c r="B247" i="5"/>
  <c r="A247" i="5"/>
  <c r="C246" i="5"/>
  <c r="B246" i="5"/>
  <c r="A246" i="5"/>
  <c r="C245" i="5"/>
  <c r="B245" i="5"/>
  <c r="A245" i="5"/>
  <c r="C244" i="5"/>
  <c r="B244" i="5"/>
  <c r="A244" i="5"/>
  <c r="C243" i="5"/>
  <c r="B243" i="5"/>
  <c r="A243" i="5"/>
  <c r="C242" i="5"/>
  <c r="B242" i="5"/>
  <c r="A242" i="5"/>
  <c r="C241" i="5"/>
  <c r="B241" i="5"/>
  <c r="A241" i="5"/>
  <c r="C240" i="5"/>
  <c r="B240" i="5"/>
  <c r="A240" i="5"/>
  <c r="C239" i="5"/>
  <c r="B239" i="5"/>
  <c r="A239" i="5"/>
  <c r="C238" i="5"/>
  <c r="B238" i="5"/>
  <c r="A238" i="5"/>
  <c r="C237" i="5"/>
  <c r="B237" i="5"/>
  <c r="A237" i="5"/>
  <c r="C236" i="5"/>
  <c r="B236" i="5"/>
  <c r="A236" i="5"/>
  <c r="C235" i="5"/>
  <c r="B235" i="5"/>
  <c r="A235" i="5"/>
  <c r="C234" i="5"/>
  <c r="B234" i="5"/>
  <c r="A234" i="5"/>
  <c r="C233" i="5"/>
  <c r="B233" i="5"/>
  <c r="A233" i="5"/>
  <c r="C232" i="5"/>
  <c r="B232" i="5"/>
  <c r="A232" i="5"/>
  <c r="C231" i="5"/>
  <c r="B231" i="5"/>
  <c r="A231" i="5"/>
  <c r="C230" i="5"/>
  <c r="B230" i="5"/>
  <c r="A230" i="5"/>
  <c r="C229" i="5"/>
  <c r="B229" i="5"/>
  <c r="A229" i="5"/>
  <c r="C228" i="5"/>
  <c r="B228" i="5"/>
  <c r="A228" i="5"/>
  <c r="C227" i="5"/>
  <c r="B227" i="5"/>
  <c r="A227" i="5"/>
  <c r="C226" i="5"/>
  <c r="B226" i="5"/>
  <c r="A226" i="5"/>
  <c r="C225" i="5"/>
  <c r="B225" i="5"/>
  <c r="A225" i="5"/>
  <c r="C224" i="5"/>
  <c r="B224" i="5"/>
  <c r="A224" i="5"/>
  <c r="C223" i="5"/>
  <c r="B223" i="5"/>
  <c r="A223" i="5"/>
  <c r="C222" i="5"/>
  <c r="B222" i="5"/>
  <c r="A222" i="5"/>
  <c r="C221" i="5"/>
  <c r="B221" i="5"/>
  <c r="A221" i="5"/>
  <c r="C220" i="5"/>
  <c r="B220" i="5"/>
  <c r="A220" i="5"/>
  <c r="C219" i="5"/>
  <c r="B219" i="5"/>
  <c r="A219" i="5"/>
  <c r="C218" i="5"/>
  <c r="B218" i="5"/>
  <c r="A218" i="5"/>
  <c r="C217" i="5"/>
  <c r="B217" i="5"/>
  <c r="A217" i="5"/>
  <c r="C216" i="5"/>
  <c r="B216" i="5"/>
  <c r="A216" i="5"/>
  <c r="C215" i="5"/>
  <c r="B215" i="5"/>
  <c r="A215" i="5"/>
  <c r="C214" i="5"/>
  <c r="B214" i="5"/>
  <c r="A214" i="5"/>
  <c r="C213" i="5"/>
  <c r="B213" i="5"/>
  <c r="A213" i="5"/>
  <c r="C212" i="5"/>
  <c r="B212" i="5"/>
  <c r="A212" i="5"/>
  <c r="C211" i="5"/>
  <c r="B211" i="5"/>
  <c r="A211" i="5"/>
  <c r="C210" i="5"/>
  <c r="B210" i="5"/>
  <c r="A210" i="5"/>
  <c r="C209" i="5"/>
  <c r="B209" i="5"/>
  <c r="A209" i="5"/>
  <c r="C208" i="5"/>
  <c r="B208" i="5"/>
  <c r="A208" i="5"/>
  <c r="C207" i="5"/>
  <c r="B207" i="5"/>
  <c r="A207" i="5"/>
  <c r="C206" i="5"/>
  <c r="B206" i="5"/>
  <c r="A206" i="5"/>
  <c r="C205" i="5"/>
  <c r="B205" i="5"/>
  <c r="A205" i="5"/>
  <c r="C204" i="5"/>
  <c r="B204" i="5"/>
  <c r="A204" i="5"/>
  <c r="C203" i="5"/>
  <c r="B203" i="5"/>
  <c r="A203" i="5"/>
  <c r="C202" i="5"/>
  <c r="B202" i="5"/>
  <c r="A202" i="5"/>
  <c r="C201" i="5"/>
  <c r="B201" i="5"/>
  <c r="A201" i="5"/>
  <c r="C200" i="5"/>
  <c r="B200" i="5"/>
  <c r="A200" i="5"/>
  <c r="C199" i="5"/>
  <c r="B199" i="5"/>
  <c r="A199" i="5"/>
  <c r="C198" i="5"/>
  <c r="B198" i="5"/>
  <c r="A198" i="5"/>
  <c r="C197" i="5"/>
  <c r="B197" i="5"/>
  <c r="A197" i="5"/>
  <c r="C196" i="5"/>
  <c r="B196" i="5"/>
  <c r="A196" i="5"/>
  <c r="C195" i="5"/>
  <c r="B195" i="5"/>
  <c r="A195" i="5"/>
  <c r="C194" i="5"/>
  <c r="B194" i="5"/>
  <c r="A194" i="5"/>
  <c r="C193" i="5"/>
  <c r="B193" i="5"/>
  <c r="A193" i="5"/>
  <c r="C192" i="5"/>
  <c r="B192" i="5"/>
  <c r="A192" i="5"/>
  <c r="C191" i="5"/>
  <c r="B191" i="5"/>
  <c r="A191" i="5"/>
  <c r="C190" i="5"/>
  <c r="B190" i="5"/>
  <c r="A190" i="5"/>
  <c r="C189" i="5"/>
  <c r="B189" i="5"/>
  <c r="A189" i="5"/>
  <c r="C188" i="5"/>
  <c r="B188" i="5"/>
  <c r="A188" i="5"/>
  <c r="C187" i="5"/>
  <c r="B187" i="5"/>
  <c r="A187" i="5"/>
  <c r="C186" i="5"/>
  <c r="B186" i="5"/>
  <c r="A186" i="5"/>
  <c r="C185" i="5"/>
  <c r="B185" i="5"/>
  <c r="A185" i="5"/>
  <c r="C184" i="5"/>
  <c r="B184" i="5"/>
  <c r="A184" i="5"/>
  <c r="C183" i="5"/>
  <c r="B183" i="5"/>
  <c r="A183" i="5"/>
  <c r="C182" i="5"/>
  <c r="B182" i="5"/>
  <c r="A182" i="5"/>
  <c r="C181" i="5"/>
  <c r="B181" i="5"/>
  <c r="A181" i="5"/>
  <c r="C180" i="5"/>
  <c r="B180" i="5"/>
  <c r="A180" i="5"/>
  <c r="C179" i="5"/>
  <c r="B179" i="5"/>
  <c r="A179" i="5"/>
  <c r="C178" i="5"/>
  <c r="B178" i="5"/>
  <c r="A178" i="5"/>
  <c r="C177" i="5"/>
  <c r="B177" i="5"/>
  <c r="A177" i="5"/>
  <c r="C176" i="5"/>
  <c r="B176" i="5"/>
  <c r="A176" i="5"/>
  <c r="C175" i="5"/>
  <c r="B175" i="5"/>
  <c r="A175" i="5"/>
  <c r="C174" i="5"/>
  <c r="B174" i="5"/>
  <c r="A174" i="5"/>
  <c r="C173" i="5"/>
  <c r="B173" i="5"/>
  <c r="A173" i="5"/>
  <c r="C172" i="5"/>
  <c r="B172" i="5"/>
  <c r="A172" i="5"/>
  <c r="C171" i="5"/>
  <c r="B171" i="5"/>
  <c r="A171" i="5"/>
  <c r="C170" i="5"/>
  <c r="B170" i="5"/>
  <c r="A170" i="5"/>
  <c r="C169" i="5"/>
  <c r="B169" i="5"/>
  <c r="A169" i="5"/>
  <c r="C168" i="5"/>
  <c r="B168" i="5"/>
  <c r="A168" i="5"/>
  <c r="C167" i="5"/>
  <c r="B167" i="5"/>
  <c r="A167" i="5"/>
  <c r="C166" i="5"/>
  <c r="B166" i="5"/>
  <c r="A166" i="5"/>
  <c r="C165" i="5"/>
  <c r="B165" i="5"/>
  <c r="A165" i="5"/>
  <c r="C164" i="5"/>
  <c r="B164" i="5"/>
  <c r="A164" i="5"/>
  <c r="C163" i="5"/>
  <c r="B163" i="5"/>
  <c r="A163" i="5"/>
  <c r="C162" i="5"/>
  <c r="B162" i="5"/>
  <c r="A162" i="5"/>
  <c r="C161" i="5"/>
  <c r="B161" i="5"/>
  <c r="A161" i="5"/>
  <c r="C160" i="5"/>
  <c r="B160" i="5"/>
  <c r="A160" i="5"/>
  <c r="C159" i="5"/>
  <c r="B159" i="5"/>
  <c r="A159" i="5"/>
  <c r="C158" i="5"/>
  <c r="B158" i="5"/>
  <c r="A158" i="5"/>
  <c r="C157" i="5"/>
  <c r="B157" i="5"/>
  <c r="A157" i="5"/>
  <c r="C156" i="5"/>
  <c r="B156" i="5"/>
  <c r="A156" i="5"/>
  <c r="C155" i="5"/>
  <c r="B155" i="5"/>
  <c r="A155" i="5"/>
  <c r="C154" i="5"/>
  <c r="B154" i="5"/>
  <c r="A154" i="5"/>
  <c r="C153" i="5"/>
  <c r="B153" i="5"/>
  <c r="A153" i="5"/>
  <c r="C152" i="5"/>
  <c r="B152" i="5"/>
  <c r="A152" i="5"/>
  <c r="C151" i="5"/>
  <c r="B151" i="5"/>
  <c r="A151" i="5"/>
  <c r="C150" i="5"/>
  <c r="B150" i="5"/>
  <c r="A150" i="5"/>
  <c r="C149" i="5"/>
  <c r="B149" i="5"/>
  <c r="A149" i="5"/>
  <c r="C148" i="5"/>
  <c r="B148" i="5"/>
  <c r="A148" i="5"/>
  <c r="C147" i="5"/>
  <c r="B147" i="5"/>
  <c r="A147" i="5"/>
  <c r="C146" i="5"/>
  <c r="B146" i="5"/>
  <c r="A146" i="5"/>
  <c r="C145" i="5"/>
  <c r="B145" i="5"/>
  <c r="A145" i="5"/>
  <c r="C144" i="5"/>
  <c r="B144" i="5"/>
  <c r="A144" i="5"/>
  <c r="C143" i="5"/>
  <c r="B143" i="5"/>
  <c r="A143" i="5"/>
  <c r="C142" i="5"/>
  <c r="B142" i="5"/>
  <c r="A142" i="5"/>
  <c r="C141" i="5"/>
  <c r="B141" i="5"/>
  <c r="A141" i="5"/>
  <c r="C140" i="5"/>
  <c r="B140" i="5"/>
  <c r="A140" i="5"/>
  <c r="C139" i="5"/>
  <c r="B139" i="5"/>
  <c r="A139" i="5"/>
  <c r="C138" i="5"/>
  <c r="B138" i="5"/>
  <c r="A138" i="5"/>
  <c r="C137" i="5"/>
  <c r="B137" i="5"/>
  <c r="A137" i="5"/>
  <c r="C136" i="5"/>
  <c r="B136" i="5"/>
  <c r="A136" i="5"/>
  <c r="C135" i="5"/>
  <c r="B135" i="5"/>
  <c r="A135" i="5"/>
  <c r="C134" i="5"/>
  <c r="B134" i="5"/>
  <c r="A134" i="5"/>
  <c r="C133" i="5"/>
  <c r="B133" i="5"/>
  <c r="A133" i="5"/>
  <c r="C132" i="5"/>
  <c r="B132" i="5"/>
  <c r="A132" i="5"/>
  <c r="C131" i="5"/>
  <c r="B131" i="5"/>
  <c r="A131" i="5"/>
  <c r="C130" i="5"/>
  <c r="B130" i="5"/>
  <c r="A130" i="5"/>
  <c r="C129" i="5"/>
  <c r="B129" i="5"/>
  <c r="A129" i="5"/>
  <c r="C128" i="5"/>
  <c r="B128" i="5"/>
  <c r="A128" i="5"/>
  <c r="C127" i="5"/>
  <c r="B127" i="5"/>
  <c r="A127" i="5"/>
  <c r="C126" i="5"/>
  <c r="B126" i="5"/>
  <c r="A126" i="5"/>
  <c r="C125" i="5"/>
  <c r="B125" i="5"/>
  <c r="A125" i="5"/>
  <c r="C124" i="5"/>
  <c r="B124" i="5"/>
  <c r="A124" i="5"/>
  <c r="C123" i="5"/>
  <c r="B123" i="5"/>
  <c r="A123" i="5"/>
  <c r="C122" i="5"/>
  <c r="B122" i="5"/>
  <c r="A122" i="5"/>
  <c r="C121" i="5"/>
  <c r="B121" i="5"/>
  <c r="A121" i="5"/>
  <c r="C120" i="5"/>
  <c r="B120" i="5"/>
  <c r="A120" i="5"/>
  <c r="C119" i="5"/>
  <c r="B119" i="5"/>
  <c r="A119" i="5"/>
  <c r="C118" i="5"/>
  <c r="B118" i="5"/>
  <c r="A118" i="5"/>
  <c r="C117" i="5"/>
  <c r="B117" i="5"/>
  <c r="A117" i="5"/>
  <c r="C116" i="5"/>
  <c r="B116" i="5"/>
  <c r="A116" i="5"/>
  <c r="C115" i="5"/>
  <c r="B115" i="5"/>
  <c r="A115" i="5"/>
  <c r="C114" i="5"/>
  <c r="B114" i="5"/>
  <c r="A114" i="5"/>
  <c r="C113" i="5"/>
  <c r="B113" i="5"/>
  <c r="A113" i="5"/>
  <c r="C112" i="5"/>
  <c r="B112" i="5"/>
  <c r="A112" i="5"/>
  <c r="C111" i="5"/>
  <c r="B111" i="5"/>
  <c r="A111" i="5"/>
  <c r="C110" i="5"/>
  <c r="B110" i="5"/>
  <c r="A110" i="5"/>
  <c r="C109" i="5"/>
  <c r="B109" i="5"/>
  <c r="A109" i="5"/>
  <c r="C108" i="5"/>
  <c r="B108" i="5"/>
  <c r="A108" i="5"/>
  <c r="C107" i="5"/>
  <c r="B107" i="5"/>
  <c r="A107" i="5"/>
  <c r="C106" i="5"/>
  <c r="B106" i="5"/>
  <c r="A106" i="5"/>
  <c r="C105" i="5"/>
  <c r="B105" i="5"/>
  <c r="A105" i="5"/>
  <c r="C104" i="5"/>
  <c r="B104" i="5"/>
  <c r="A104" i="5"/>
  <c r="C103" i="5"/>
  <c r="B103" i="5"/>
  <c r="A103" i="5"/>
  <c r="C102" i="5"/>
  <c r="B102" i="5"/>
  <c r="A102" i="5"/>
  <c r="C101" i="5"/>
  <c r="B101" i="5"/>
  <c r="A101" i="5"/>
  <c r="C100" i="5"/>
  <c r="B100" i="5"/>
  <c r="A100" i="5"/>
  <c r="C99" i="5"/>
  <c r="B99" i="5"/>
  <c r="A99" i="5"/>
  <c r="C98" i="5"/>
  <c r="B98" i="5"/>
  <c r="A98" i="5"/>
  <c r="C97" i="5"/>
  <c r="B97" i="5"/>
  <c r="A97" i="5"/>
  <c r="C96" i="5"/>
  <c r="B96" i="5"/>
  <c r="A96" i="5"/>
  <c r="C95" i="5"/>
  <c r="B95" i="5"/>
  <c r="A95" i="5"/>
  <c r="C94" i="5"/>
  <c r="B94" i="5"/>
  <c r="A94" i="5"/>
  <c r="C93" i="5"/>
  <c r="B93" i="5"/>
  <c r="A93" i="5"/>
  <c r="C92" i="5"/>
  <c r="B92" i="5"/>
  <c r="A92" i="5"/>
  <c r="C91" i="5"/>
  <c r="B91" i="5"/>
  <c r="A91" i="5"/>
  <c r="C90" i="5"/>
  <c r="B90" i="5"/>
  <c r="A90" i="5"/>
  <c r="C89" i="5"/>
  <c r="B89" i="5"/>
  <c r="A89" i="5"/>
  <c r="C88" i="5"/>
  <c r="B88" i="5"/>
  <c r="A88" i="5"/>
  <c r="C87" i="5"/>
  <c r="B87" i="5"/>
  <c r="A87" i="5"/>
  <c r="C86" i="5"/>
  <c r="B86" i="5"/>
  <c r="A86" i="5"/>
  <c r="C85" i="5"/>
  <c r="B85" i="5"/>
  <c r="A85" i="5"/>
  <c r="C84" i="5"/>
  <c r="B84" i="5"/>
  <c r="A84" i="5"/>
  <c r="C83" i="5"/>
  <c r="B83" i="5"/>
  <c r="A83" i="5"/>
  <c r="C82" i="5"/>
  <c r="B82" i="5"/>
  <c r="A82" i="5"/>
  <c r="C81" i="5"/>
  <c r="B81" i="5"/>
  <c r="A81" i="5"/>
  <c r="C80" i="5"/>
  <c r="B80" i="5"/>
  <c r="A80" i="5"/>
  <c r="C79" i="5"/>
  <c r="B79" i="5"/>
  <c r="A79" i="5"/>
  <c r="C78" i="5"/>
  <c r="B78" i="5"/>
  <c r="A78" i="5"/>
  <c r="C77" i="5"/>
  <c r="B77" i="5"/>
  <c r="A77" i="5"/>
  <c r="C76" i="5"/>
  <c r="B76" i="5"/>
  <c r="A76" i="5"/>
  <c r="C75" i="5"/>
  <c r="B75" i="5"/>
  <c r="A75" i="5"/>
  <c r="C74" i="5"/>
  <c r="B74" i="5"/>
  <c r="A74" i="5"/>
  <c r="C73" i="5"/>
  <c r="B73" i="5"/>
  <c r="A73" i="5"/>
  <c r="C72" i="5"/>
  <c r="B72" i="5"/>
  <c r="A72" i="5"/>
  <c r="C71" i="5"/>
  <c r="B71" i="5"/>
  <c r="A71" i="5"/>
  <c r="C70" i="5"/>
  <c r="B70" i="5"/>
  <c r="A70" i="5"/>
  <c r="C69" i="5"/>
  <c r="B69" i="5"/>
  <c r="A69" i="5"/>
  <c r="C68" i="5"/>
  <c r="B68" i="5"/>
  <c r="A68" i="5"/>
  <c r="C67" i="5"/>
  <c r="B67" i="5"/>
  <c r="A67" i="5"/>
  <c r="C66" i="5"/>
  <c r="B66" i="5"/>
  <c r="A66" i="5"/>
  <c r="C65" i="5"/>
  <c r="B65" i="5"/>
  <c r="A65" i="5"/>
  <c r="C64" i="5"/>
  <c r="B64" i="5"/>
  <c r="A64" i="5"/>
  <c r="C63" i="5"/>
  <c r="B63" i="5"/>
  <c r="A63" i="5"/>
  <c r="C62" i="5"/>
  <c r="B62" i="5"/>
  <c r="A62" i="5"/>
  <c r="C61" i="5"/>
  <c r="B61" i="5"/>
  <c r="A61" i="5"/>
  <c r="C60" i="5"/>
  <c r="B60" i="5"/>
  <c r="A60" i="5"/>
  <c r="C59" i="5"/>
  <c r="B59" i="5"/>
  <c r="A59" i="5"/>
  <c r="C58" i="5"/>
  <c r="B58" i="5"/>
  <c r="A58" i="5"/>
  <c r="C57" i="5"/>
  <c r="B57" i="5"/>
  <c r="A57" i="5"/>
  <c r="C56" i="5"/>
  <c r="B56" i="5"/>
  <c r="A56" i="5"/>
  <c r="C55" i="5"/>
  <c r="B55" i="5"/>
  <c r="A55" i="5"/>
  <c r="C54" i="5"/>
  <c r="B54" i="5"/>
  <c r="A54" i="5"/>
  <c r="C53" i="5"/>
  <c r="B53" i="5"/>
  <c r="A53" i="5"/>
  <c r="C52" i="5"/>
  <c r="B52" i="5"/>
  <c r="A52" i="5"/>
  <c r="C51" i="5"/>
  <c r="B51" i="5"/>
  <c r="A51" i="5"/>
  <c r="C50" i="5"/>
  <c r="B50" i="5"/>
  <c r="A50" i="5"/>
  <c r="C49" i="5"/>
  <c r="B49" i="5"/>
  <c r="A49" i="5"/>
  <c r="C48" i="5"/>
  <c r="B48" i="5"/>
  <c r="A48" i="5"/>
  <c r="C47" i="5"/>
  <c r="B47" i="5"/>
  <c r="A47" i="5"/>
  <c r="C46" i="5"/>
  <c r="B46" i="5"/>
  <c r="A46" i="5"/>
  <c r="C45" i="5"/>
  <c r="B45" i="5"/>
  <c r="A45" i="5"/>
  <c r="C44" i="5"/>
  <c r="B44" i="5"/>
  <c r="A44" i="5"/>
  <c r="C43" i="5"/>
  <c r="B43" i="5"/>
  <c r="A43" i="5"/>
  <c r="C42" i="5"/>
  <c r="B42" i="5"/>
  <c r="A42" i="5"/>
  <c r="C41" i="5"/>
  <c r="B41" i="5"/>
  <c r="A41" i="5"/>
  <c r="C40" i="5"/>
  <c r="B40" i="5"/>
  <c r="A40" i="5"/>
  <c r="C39" i="5"/>
  <c r="B39" i="5"/>
  <c r="A39" i="5"/>
  <c r="C38" i="5"/>
  <c r="B38" i="5"/>
  <c r="A38" i="5"/>
  <c r="C37" i="5"/>
  <c r="B37" i="5"/>
  <c r="A37" i="5"/>
  <c r="C36" i="5"/>
  <c r="B36" i="5"/>
  <c r="A36" i="5"/>
  <c r="C35" i="5"/>
  <c r="B35" i="5"/>
  <c r="A35" i="5"/>
  <c r="C34" i="5"/>
  <c r="B34" i="5"/>
  <c r="A34" i="5"/>
  <c r="C33" i="5"/>
  <c r="B33" i="5"/>
  <c r="A33" i="5"/>
  <c r="C32" i="5"/>
  <c r="B32" i="5"/>
  <c r="A32" i="5"/>
  <c r="C31" i="5"/>
  <c r="B31" i="5"/>
  <c r="A31" i="5"/>
  <c r="C30" i="5"/>
  <c r="B30" i="5"/>
  <c r="A30" i="5"/>
  <c r="C29" i="5"/>
  <c r="B29" i="5"/>
  <c r="A29" i="5"/>
  <c r="C28" i="5"/>
  <c r="B28" i="5"/>
  <c r="A28" i="5"/>
  <c r="C27" i="5"/>
  <c r="B27" i="5"/>
  <c r="A27" i="5"/>
  <c r="C26" i="5"/>
  <c r="B26" i="5"/>
  <c r="A26" i="5"/>
  <c r="C25" i="5"/>
  <c r="B25" i="5"/>
  <c r="A25" i="5"/>
  <c r="C24" i="5"/>
  <c r="B24" i="5"/>
  <c r="A24" i="5"/>
  <c r="C23" i="5"/>
  <c r="B23" i="5"/>
  <c r="A23" i="5"/>
  <c r="C22" i="5"/>
  <c r="B22" i="5"/>
  <c r="A22" i="5"/>
  <c r="C21" i="5"/>
  <c r="B21" i="5"/>
  <c r="A21" i="5"/>
  <c r="C20" i="5"/>
  <c r="B20" i="5"/>
  <c r="A20" i="5"/>
  <c r="C19" i="5"/>
  <c r="B19" i="5"/>
  <c r="A19" i="5"/>
  <c r="C18" i="5"/>
  <c r="B18" i="5"/>
  <c r="A18" i="5"/>
  <c r="C17" i="5"/>
  <c r="B17" i="5"/>
  <c r="A17" i="5"/>
  <c r="C16" i="5"/>
  <c r="B16" i="5"/>
  <c r="A16" i="5"/>
  <c r="C15" i="5"/>
  <c r="B15" i="5"/>
  <c r="A15" i="5"/>
  <c r="C14" i="5"/>
  <c r="B14" i="5"/>
  <c r="A14" i="5"/>
  <c r="C13" i="5"/>
  <c r="B13" i="5"/>
  <c r="A13" i="5"/>
  <c r="C12" i="5"/>
  <c r="B12" i="5"/>
  <c r="A12" i="5"/>
  <c r="C11" i="5"/>
  <c r="B11" i="5"/>
  <c r="A11" i="5"/>
  <c r="C10" i="5"/>
  <c r="B10" i="5"/>
  <c r="A10" i="5"/>
  <c r="C9" i="5"/>
  <c r="B9" i="5"/>
  <c r="A9" i="5"/>
  <c r="A6" i="5"/>
  <c r="A5" i="7"/>
  <c r="H50" i="2"/>
  <c r="G50" i="2"/>
  <c r="B39" i="2"/>
  <c r="B37" i="2"/>
  <c r="A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 Quach</author>
  </authors>
  <commentList>
    <comment ref="X677" authorId="0" shapeId="0" xr:uid="{5165753C-2D74-4765-B556-9809A174C80F}">
      <text>
        <r>
          <rPr>
            <b/>
            <sz val="9"/>
            <color indexed="81"/>
            <rFont val="Tahoma"/>
            <family val="2"/>
          </rPr>
          <t>Forecast of PCIA allocation amount to other LSE for departing customers</t>
        </r>
      </text>
    </comment>
    <comment ref="Y677" authorId="0" shapeId="0" xr:uid="{D019163B-7B1B-4E03-9343-D051601E24B4}">
      <text>
        <r>
          <rPr>
            <b/>
            <sz val="9"/>
            <color indexed="81"/>
            <rFont val="Tahoma"/>
            <family val="2"/>
          </rPr>
          <t>Forecast of PCIA allocation amount to other LSE for departing customers</t>
        </r>
      </text>
    </comment>
    <comment ref="Z677" authorId="0" shapeId="0" xr:uid="{EF1FCFAB-67B9-425E-AEEB-2763937B67F7}">
      <text>
        <r>
          <rPr>
            <b/>
            <sz val="9"/>
            <color indexed="81"/>
            <rFont val="Tahoma"/>
            <family val="2"/>
          </rPr>
          <t>Forecast of PCIA allocation amount to other LSE for departing customers</t>
        </r>
      </text>
    </comment>
    <comment ref="AA677" authorId="0" shapeId="0" xr:uid="{09EC9697-4CEF-4E60-9FF7-97CE6BE9E6A3}">
      <text>
        <r>
          <rPr>
            <b/>
            <sz val="9"/>
            <color indexed="81"/>
            <rFont val="Tahoma"/>
            <family val="2"/>
          </rPr>
          <t>Forecast of PCIA allocation amount to other LSE for departing customers</t>
        </r>
      </text>
    </comment>
    <comment ref="AB677" authorId="0" shapeId="0" xr:uid="{3290EB48-86F9-4C71-B4C9-11A7AC895913}">
      <text>
        <r>
          <rPr>
            <b/>
            <sz val="9"/>
            <color indexed="81"/>
            <rFont val="Tahoma"/>
            <family val="2"/>
          </rPr>
          <t>Forecast of PCIA allocation amount to other LSE for departing customers</t>
        </r>
      </text>
    </comment>
    <comment ref="AC677" authorId="0" shapeId="0" xr:uid="{D79ADBCB-0481-4F28-B799-77E4307FE1E2}">
      <text>
        <r>
          <rPr>
            <b/>
            <sz val="9"/>
            <color indexed="81"/>
            <rFont val="Tahoma"/>
            <family val="2"/>
          </rPr>
          <t>Forecast of PCIA allocation amount to other LSE for departing customers</t>
        </r>
      </text>
    </comment>
    <comment ref="AD677" authorId="0" shapeId="0" xr:uid="{A50495AF-3DB8-4B16-B07F-EEF9A2455A3F}">
      <text>
        <r>
          <rPr>
            <b/>
            <sz val="9"/>
            <color indexed="81"/>
            <rFont val="Tahoma"/>
            <family val="2"/>
          </rPr>
          <t>Forecast of PCIA allocation amount to other LSE for departing customers</t>
        </r>
      </text>
    </comment>
    <comment ref="AE677" authorId="0" shapeId="0" xr:uid="{00E99772-8A79-448F-842B-447F930454AF}">
      <text>
        <r>
          <rPr>
            <b/>
            <sz val="9"/>
            <color indexed="81"/>
            <rFont val="Tahoma"/>
            <family val="2"/>
          </rPr>
          <t>Forecast of PCIA allocation amount to other LSE for departing customers</t>
        </r>
      </text>
    </comment>
  </commentList>
</comments>
</file>

<file path=xl/sharedStrings.xml><?xml version="1.0" encoding="utf-8"?>
<sst xmlns="http://schemas.openxmlformats.org/spreadsheetml/2006/main" count="7672" uniqueCount="1833">
  <si>
    <t>Biofuels</t>
  </si>
  <si>
    <t>Other</t>
  </si>
  <si>
    <t xml:space="preserve">Firm Sales Obligations </t>
  </si>
  <si>
    <t>Renewable DG Supply</t>
  </si>
  <si>
    <t>line</t>
  </si>
  <si>
    <t>Coincidence Adjustment (-)</t>
  </si>
  <si>
    <t>2a</t>
  </si>
  <si>
    <t>2b</t>
  </si>
  <si>
    <t>Demand Response / Interruptible Programs (-)</t>
  </si>
  <si>
    <t>Coincident Peak-Hour Demand</t>
  </si>
  <si>
    <t>Date of Peak Load for Annual Peak Deliveries</t>
  </si>
  <si>
    <t>Adjusted Annual Peak Load</t>
  </si>
  <si>
    <t>Supplier / Seller:</t>
  </si>
  <si>
    <t>Bold font cells sum automatically.</t>
  </si>
  <si>
    <t>Specified Planning Reserve Margin</t>
  </si>
  <si>
    <t>Non-Renewable DG Supply</t>
  </si>
  <si>
    <t>Generic Non-Renewable Resources</t>
  </si>
  <si>
    <t>2019</t>
  </si>
  <si>
    <t>2020</t>
  </si>
  <si>
    <t>Interruptible Load called on during that hour (+)</t>
  </si>
  <si>
    <t>2c</t>
  </si>
  <si>
    <t>2d</t>
  </si>
  <si>
    <t>2e</t>
  </si>
  <si>
    <t>Required Planning Reserve Margin</t>
  </si>
  <si>
    <t>Credit for Imports That Carry Reserves (-)</t>
  </si>
  <si>
    <t>Notes</t>
  </si>
  <si>
    <t>x</t>
  </si>
  <si>
    <t>Name of Load Serving Entity ("LSE")</t>
  </si>
  <si>
    <t>Title:</t>
  </si>
  <si>
    <t>Name:</t>
  </si>
  <si>
    <t>Telephone:</t>
  </si>
  <si>
    <t>Address:</t>
  </si>
  <si>
    <t>Address 2:</t>
  </si>
  <si>
    <t>City:</t>
  </si>
  <si>
    <t>State:</t>
  </si>
  <si>
    <t>Zip:</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</si>
  <si>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</si>
  <si>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</si>
  <si>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</si>
  <si>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</si>
  <si>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</si>
  <si>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</si>
  <si>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</si>
  <si>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</si>
  <si>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Historic LSE Peak Load:</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</si>
  <si>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</si>
  <si>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</si>
  <si>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</si>
  <si>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</si>
  <si>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</si>
  <si>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</si>
  <si>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</si>
  <si>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</si>
  <si>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</si>
  <si>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</si>
  <si>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</si>
  <si>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</si>
  <si>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</si>
  <si>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</si>
  <si>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</si>
  <si>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</si>
  <si>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</si>
  <si>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</si>
  <si>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</si>
  <si>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</si>
  <si>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</si>
  <si>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</si>
  <si>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</si>
  <si>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</si>
  <si>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</si>
  <si>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</si>
  <si>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</si>
  <si>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</si>
  <si>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</si>
  <si>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</si>
  <si>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</si>
  <si>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</si>
  <si>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</si>
  <si>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</si>
  <si>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</si>
  <si>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</si>
  <si>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</si>
  <si>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</si>
  <si>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</si>
  <si>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</si>
  <si>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</si>
  <si>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</si>
  <si>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</si>
  <si>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</si>
  <si>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</si>
  <si>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Battery Storage</t>
  </si>
  <si>
    <t>Coal</t>
  </si>
  <si>
    <t>Natural Gas</t>
  </si>
  <si>
    <t>Nuclear</t>
  </si>
  <si>
    <t>Fuels</t>
  </si>
  <si>
    <t>Supply Resoucre(s) Delivery Zone/Point</t>
  </si>
  <si>
    <t>Plant/Unit Identifier- EIA ID</t>
  </si>
  <si>
    <t>Plant/Unit Identifier- CAISO ID</t>
  </si>
  <si>
    <t>2027</t>
  </si>
  <si>
    <t>2028</t>
  </si>
  <si>
    <t>MW</t>
  </si>
  <si>
    <t>Wind</t>
  </si>
  <si>
    <t>Geothermal</t>
  </si>
  <si>
    <t>Pump Storage</t>
  </si>
  <si>
    <t>Storage</t>
  </si>
  <si>
    <t>Solar PV</t>
  </si>
  <si>
    <t>Solar Thermal</t>
  </si>
  <si>
    <t>Large Hydroelectric (&gt;30)</t>
  </si>
  <si>
    <t>Small Hyrdroelectric (&lt;30)</t>
  </si>
  <si>
    <t>CAPACITY SUPPLY RESOURCES (MW)</t>
  </si>
  <si>
    <t>ENERGY SUPPLY RESOURCES (GWh)</t>
  </si>
  <si>
    <t>13d</t>
  </si>
  <si>
    <t>13e</t>
  </si>
  <si>
    <t>Capacity Procurment Requirement (MW)</t>
  </si>
  <si>
    <t>Energy Procurement Requirement (GWh)</t>
  </si>
  <si>
    <t>S-2 line</t>
  </si>
  <si>
    <t>1a</t>
  </si>
  <si>
    <t>1b</t>
  </si>
  <si>
    <t>1c</t>
  </si>
  <si>
    <t>1d</t>
  </si>
  <si>
    <t>3a</t>
  </si>
  <si>
    <t>3b</t>
  </si>
  <si>
    <t>3c</t>
  </si>
  <si>
    <t>4a</t>
  </si>
  <si>
    <t>4b</t>
  </si>
  <si>
    <t>4c</t>
  </si>
  <si>
    <t>4d</t>
  </si>
  <si>
    <t>5a</t>
  </si>
  <si>
    <t>5b</t>
  </si>
  <si>
    <t>5c</t>
  </si>
  <si>
    <t>5d</t>
  </si>
  <si>
    <t>5e</t>
  </si>
  <si>
    <t>5f</t>
  </si>
  <si>
    <t>5g</t>
  </si>
  <si>
    <t>5h</t>
  </si>
  <si>
    <t>6a</t>
  </si>
  <si>
    <t>6b</t>
  </si>
  <si>
    <t>6e</t>
  </si>
  <si>
    <t>7a</t>
  </si>
  <si>
    <t>7e</t>
  </si>
  <si>
    <t>CAPACITY/ENERGY BALANCE SUMMARY</t>
  </si>
  <si>
    <t>Small Hydro</t>
  </si>
  <si>
    <t>Solar</t>
  </si>
  <si>
    <t xml:space="preserve">Natural Gas </t>
  </si>
  <si>
    <t>CEC Form S-2: Capacity/Energy Supply Resources Form</t>
  </si>
  <si>
    <t xml:space="preserve">Administrative Information </t>
  </si>
  <si>
    <t xml:space="preserve">CEC S-1 Capacity/Energy Requirement Form </t>
  </si>
  <si>
    <t xml:space="preserve">CEC Form S-5: Bilateral Contracts Table </t>
  </si>
  <si>
    <t>Hour Ending for Annual Peak Deliveries</t>
  </si>
  <si>
    <t>2029</t>
  </si>
  <si>
    <t>2030</t>
  </si>
  <si>
    <t>Unit Contingent:</t>
  </si>
  <si>
    <t>ELECTRICITY RESOURCE PLANNING FORMS</t>
  </si>
  <si>
    <t>Contract Type</t>
  </si>
  <si>
    <t>Year 2019</t>
  </si>
  <si>
    <t>Year 2020</t>
  </si>
  <si>
    <t>2019              (Actual Capacity)</t>
  </si>
  <si>
    <t>2020              (Actual Capacity)</t>
  </si>
  <si>
    <t>2019            (Actual Supply)</t>
  </si>
  <si>
    <t>2020            (Actual Supply)</t>
  </si>
  <si>
    <t xml:space="preserve">Revised 3/2021. </t>
  </si>
  <si>
    <t>7g</t>
  </si>
  <si>
    <t>Total Exceptional Contracts</t>
  </si>
  <si>
    <t>7h</t>
  </si>
  <si>
    <t>S-1 Requirement</t>
  </si>
  <si>
    <t>S-2 Supply</t>
  </si>
  <si>
    <t>S-3 Small POU Hourly Loads</t>
  </si>
  <si>
    <t>S-5 Bilateral Contracts</t>
  </si>
  <si>
    <t>Application for Confidentiality</t>
  </si>
  <si>
    <t>Persons who prepared Supply Forms</t>
  </si>
  <si>
    <r>
      <t xml:space="preserve">Net Surplus </t>
    </r>
    <r>
      <rPr>
        <b/>
        <sz val="11"/>
        <color rgb="FFFF0000"/>
        <rFont val="Arial"/>
        <family val="2"/>
      </rPr>
      <t>(or Need)</t>
    </r>
  </si>
  <si>
    <t>(â Actual Load â)</t>
  </si>
  <si>
    <t>(Forecast Load ð )</t>
  </si>
  <si>
    <t>Forecast Total Peak-Hour 1-in-2 Demand (SCE Bundled @ Meter) From IEPR Demand Form 1.4* (SEE FOOTNOTE BELOW)</t>
  </si>
  <si>
    <r>
      <t>Firm Sales Obligations (</t>
    </r>
    <r>
      <rPr>
        <sz val="11"/>
        <color rgb="FFFF0000"/>
        <rFont val="Arial"/>
        <family val="2"/>
      </rPr>
      <t>Including other inputs such as CAM, LCR allocations, Imports, DR, load migration, etc)</t>
    </r>
  </si>
  <si>
    <t>Forecast Total Energy Demand /  (SCE Bundled @ Meter) From IEPR Demand Form 1.1b)</t>
  </si>
  <si>
    <t>Marin Clean Energy</t>
  </si>
  <si>
    <t>Shell Energy North America (US), L.P.</t>
  </si>
  <si>
    <t>Clean Power Alliance of Southern California</t>
  </si>
  <si>
    <t>Direct Energy Business Marketing, LLC</t>
  </si>
  <si>
    <t>Commercial Energy of Montana, Inc.</t>
  </si>
  <si>
    <t>EDF Trading North America, LLC</t>
  </si>
  <si>
    <t>Central Coast Community Energy</t>
  </si>
  <si>
    <t>Sonoma Clean Power Authority</t>
  </si>
  <si>
    <t>Line 1</t>
  </si>
  <si>
    <t>This information is the same as or analogous to information in form S-1 and other demand forms for which we have been granted confidential treatment and we therefore maintain that it should be afforded that same treatment here without the need for an application.</t>
  </si>
  <si>
    <t>Southern California Edison Company ("SCE")</t>
  </si>
  <si>
    <t>Black fills indicate confidentiality is being requested pursuant to Appendix A.</t>
  </si>
  <si>
    <t>Barre Peaker</t>
  </si>
  <si>
    <t>BARRE_6_PEAKER</t>
  </si>
  <si>
    <t>Center Peaker</t>
  </si>
  <si>
    <t>CENTER_6_PEAKER</t>
  </si>
  <si>
    <t>Grapeland Peaker</t>
  </si>
  <si>
    <t>ETIWND_6_GRPLND</t>
  </si>
  <si>
    <t>McGrath Peaker</t>
  </si>
  <si>
    <t>MNDALY_6_MCGRTH</t>
  </si>
  <si>
    <t>Mira Loma Peaker</t>
  </si>
  <si>
    <t>MIRLOM_6_PEAKER</t>
  </si>
  <si>
    <t>Mountainview Unit 3</t>
  </si>
  <si>
    <t>SBERDO_2_PSP3</t>
  </si>
  <si>
    <t>Mountainview Unit 4</t>
  </si>
  <si>
    <t>SBERDO_2_PSP4</t>
  </si>
  <si>
    <t>Palo Verde</t>
  </si>
  <si>
    <t>PVERDE_5_SCEDYN</t>
  </si>
  <si>
    <t>Big Creek, Mammoth Pool, Portal</t>
  </si>
  <si>
    <t>BIGCRK_2_EXESWD</t>
  </si>
  <si>
    <t>Eastwood</t>
  </si>
  <si>
    <t>EASTWD_7_UNIT</t>
  </si>
  <si>
    <t>3b - 10045</t>
  </si>
  <si>
    <t>WAPA - US Bureau of Reclamation (Hoover Dam)</t>
  </si>
  <si>
    <t>SCEHOV_2_HOOVER</t>
  </si>
  <si>
    <t xml:space="preserve">Kern River 3  </t>
  </si>
  <si>
    <t>VESTAL_2_KERN</t>
  </si>
  <si>
    <t>Bishop Creek No. 2, 5, 6</t>
  </si>
  <si>
    <t>BISHOP_1_ALAMO</t>
  </si>
  <si>
    <t>Bishop Creek No. 3, 4</t>
  </si>
  <si>
    <t>BISHOP_1_UNITS</t>
  </si>
  <si>
    <t>Kaweah No. 2, 3</t>
  </si>
  <si>
    <t>RECTOR_2_KAWEAH</t>
  </si>
  <si>
    <t>Kern River No. 1</t>
  </si>
  <si>
    <t>KERRGN_1_UNIT 1</t>
  </si>
  <si>
    <t>Lundy</t>
  </si>
  <si>
    <t>CONTRL_1_LUNDY</t>
  </si>
  <si>
    <t>Mill Creek No. 1, 3</t>
  </si>
  <si>
    <t>SBERDO_6_MILLCK</t>
  </si>
  <si>
    <t>Ontario No. 1, 2, Sierra</t>
  </si>
  <si>
    <t>PADUA_2_ONTARO</t>
  </si>
  <si>
    <t>Poole</t>
  </si>
  <si>
    <t>CONTRL_1_POOLE</t>
  </si>
  <si>
    <t>Rush Creek</t>
  </si>
  <si>
    <t>CONTRL_1_RUSHCK</t>
  </si>
  <si>
    <t>Santa Ana No. 1, 3</t>
  </si>
  <si>
    <t>SBERDO_2_SNTANA</t>
  </si>
  <si>
    <t>SPVP005 - Redlands</t>
  </si>
  <si>
    <t>SBERDO_2_RTS005</t>
  </si>
  <si>
    <t>SPVP006, SPVP008, SPVP009, SPVP012 - Ontario</t>
  </si>
  <si>
    <t>MIRLOM_2_ONTARO</t>
  </si>
  <si>
    <t>SPVP007 - Redlands</t>
  </si>
  <si>
    <t>SBERDO_2_RTS007</t>
  </si>
  <si>
    <t>SPVP011 - Redlands</t>
  </si>
  <si>
    <t>SBERDO_2_RTS011</t>
  </si>
  <si>
    <t>SPVP013 - Redlands</t>
  </si>
  <si>
    <t>SBERDO_2_RTS013</t>
  </si>
  <si>
    <t>SPVP015 - Fontana</t>
  </si>
  <si>
    <t>ETIWND_2_RTS015</t>
  </si>
  <si>
    <t>SPVP017 - Fontana</t>
  </si>
  <si>
    <t>ETIWND_2_RTS017</t>
  </si>
  <si>
    <t>SPVP022 - Redlands</t>
  </si>
  <si>
    <t>SBERDO_2_REDLND</t>
  </si>
  <si>
    <t>SPVP023 - Fontana</t>
  </si>
  <si>
    <t>ETIWND_2_RTS023</t>
  </si>
  <si>
    <t>SPVP026 - Rialto</t>
  </si>
  <si>
    <t>ETIWND_2_RTS026</t>
  </si>
  <si>
    <t>SPVP027 - Rialto</t>
  </si>
  <si>
    <t>ETIWND_2_RTS027</t>
  </si>
  <si>
    <t>SPVP028 - San Bernardino</t>
  </si>
  <si>
    <t>VISTA_2_RTS028</t>
  </si>
  <si>
    <t>6d - 1238</t>
  </si>
  <si>
    <t>Republic Services of Sonoma County Energy Producers, Inc.</t>
  </si>
  <si>
    <t>SNMALF_6_UNITS</t>
  </si>
  <si>
    <t>6d - 1242</t>
  </si>
  <si>
    <t>Pacific Ultrapower Chinese Station</t>
  </si>
  <si>
    <t>ULTPCH_1_UNIT 1</t>
  </si>
  <si>
    <t>6d - 1243</t>
  </si>
  <si>
    <t>Rio Bravo Rocklin</t>
  </si>
  <si>
    <t>ULTRCK_2_UNIT</t>
  </si>
  <si>
    <t>6d - 1244</t>
  </si>
  <si>
    <t>Rio Bravo Fresno</t>
  </si>
  <si>
    <t>ULTPFR_1_UNIT 1</t>
  </si>
  <si>
    <t>6d - 1245</t>
  </si>
  <si>
    <t>MM Tulare Energy, LLC</t>
  </si>
  <si>
    <t>RECTOR_7_TULARE</t>
  </si>
  <si>
    <t>6d - 1251</t>
  </si>
  <si>
    <t>TWO FIETS</t>
  </si>
  <si>
    <t>RECTOR_2_TFDBM1</t>
  </si>
  <si>
    <t>6d - 1252</t>
  </si>
  <si>
    <t>Central CA Fuel Cell 2 LLC</t>
  </si>
  <si>
    <t>TULARE_2_TULBM1</t>
  </si>
  <si>
    <t>6d - 1346</t>
  </si>
  <si>
    <t>Santa Barbara County</t>
  </si>
  <si>
    <t>GOLETA_6_TR2BM2</t>
  </si>
  <si>
    <t>6d - 1347</t>
  </si>
  <si>
    <t>Organic Energy Solutions, LLC</t>
  </si>
  <si>
    <t>SHANDN_2_SBBBM1</t>
  </si>
  <si>
    <t>6d - 3106</t>
  </si>
  <si>
    <t>Terra-Gen Dixie Valley, LLC</t>
  </si>
  <si>
    <t>CONTRL_1_OXBOW</t>
  </si>
  <si>
    <t>6d - 3117</t>
  </si>
  <si>
    <t>Geysers Power Company, LLC</t>
  </si>
  <si>
    <t>ADLIN_1_UNITS,_x000D_
GEYS11_7_UNIT11,_x000D_
GEYS12_7_UNIT12,_x000D_
GEYS13_7_UNIT13,_x000D_
GEYS14_7_UNIT14,_x000D_
GEYS16_7_UNIT16,_x000D_
GEYS17_7_UNIT17,_x000D_
GEYS18_7_UNIT18,_x000D_
GEYS20_7_UNIT20,_x000D_
GYS5X6_7_UNITS,_x000D_
GYS7X8_7_UNITS,_x000D_
SANTFG_7_UNITS,_x000D_
SMUDGO_7_UNIT 1</t>
  </si>
  <si>
    <t>6d - 3118</t>
  </si>
  <si>
    <t>6d - 4207</t>
  </si>
  <si>
    <t>Monte Vista Water District</t>
  </si>
  <si>
    <t>PADUA_6_QF</t>
  </si>
  <si>
    <t>6d - 4210</t>
  </si>
  <si>
    <t>Calleguas MWD - Conejos</t>
  </si>
  <si>
    <t>MOORPK_6_QF</t>
  </si>
  <si>
    <t>6d - 4222</t>
  </si>
  <si>
    <t>Goleta Water District</t>
  </si>
  <si>
    <t>GOLETA_2_QF</t>
  </si>
  <si>
    <t>6d - 4225</t>
  </si>
  <si>
    <t>Desert Water Agency</t>
  </si>
  <si>
    <t>GARNET_2_HYDRO</t>
  </si>
  <si>
    <t>6d - 5178</t>
  </si>
  <si>
    <t>Green Beanworks B, LLC</t>
  </si>
  <si>
    <t>PIUTE_6_GNBSR1</t>
  </si>
  <si>
    <t>6d - 5208</t>
  </si>
  <si>
    <t>Solar Partners I, LLC</t>
  </si>
  <si>
    <t>IVANPA_1_UNIT2</t>
  </si>
  <si>
    <t>6d - 5217</t>
  </si>
  <si>
    <t>Desert Sunlight 250, LLC</t>
  </si>
  <si>
    <t>DSRTSN_2_SOLAR2</t>
  </si>
  <si>
    <t>6d - 5218</t>
  </si>
  <si>
    <t>Desert Stateline LLC</t>
  </si>
  <si>
    <t>DSRTSL_2_SOLAR1</t>
  </si>
  <si>
    <t>6d - 5240</t>
  </si>
  <si>
    <t>RE Rio Grande, LLC</t>
  </si>
  <si>
    <t>GLDTWN_6_SOLAR</t>
  </si>
  <si>
    <t>6d - 5245</t>
  </si>
  <si>
    <t>Re Gaskell West 1 LLC</t>
  </si>
  <si>
    <t>GASKW1_2_GW1SR1</t>
  </si>
  <si>
    <t>6d - 5246</t>
  </si>
  <si>
    <t>Great Valley Solar 3, LLC</t>
  </si>
  <si>
    <t>TRNQL8_2_AZUSR1</t>
  </si>
  <si>
    <t>6d - 5247</t>
  </si>
  <si>
    <t>RE Rosamond Two LLC</t>
  </si>
  <si>
    <t>RSMSLR_6_SOLAR2</t>
  </si>
  <si>
    <t>6d - 5258</t>
  </si>
  <si>
    <t>Green Beanworks C, LLC</t>
  </si>
  <si>
    <t>LITLRK_6_GBCSR1</t>
  </si>
  <si>
    <t>6d - 5261</t>
  </si>
  <si>
    <t>Windhub Solar A, LLC</t>
  </si>
  <si>
    <t>SUNSPT_2_WNASR1</t>
  </si>
  <si>
    <t>6d - 5262</t>
  </si>
  <si>
    <t>Antelope DSR 3, LLC</t>
  </si>
  <si>
    <t>BGSKYN_2_BS3SR3</t>
  </si>
  <si>
    <t>6d - 5263</t>
  </si>
  <si>
    <t>American Kings Solar, LLC</t>
  </si>
  <si>
    <t>AKINGS_6_AMESR1</t>
  </si>
  <si>
    <t>6d - 5264</t>
  </si>
  <si>
    <t>Maverick Solar, LLC</t>
  </si>
  <si>
    <t>ALMASL_2_GS1SR1</t>
  </si>
  <si>
    <t>6d - 5268</t>
  </si>
  <si>
    <t>Green Beanworks D, LLC</t>
  </si>
  <si>
    <t>OASIS_6_GBDSR4</t>
  </si>
  <si>
    <t>6d - 5283</t>
  </si>
  <si>
    <t>CED Corcoran Solar 2, LLC</t>
  </si>
  <si>
    <t>WAUKNA_1_SOLAR2</t>
  </si>
  <si>
    <t>6d - 5284</t>
  </si>
  <si>
    <t>Silver State Solar Power South, LLC</t>
  </si>
  <si>
    <t>PRIMM_2_SOLAR1</t>
  </si>
  <si>
    <t>6d - 5297</t>
  </si>
  <si>
    <t>Regulus Solar, LLC</t>
  </si>
  <si>
    <t>LAMONT_1_SOLAR1</t>
  </si>
  <si>
    <t>6d - 5298</t>
  </si>
  <si>
    <t>Adobe Solar, LLC</t>
  </si>
  <si>
    <t>ADOBEE_1_SOLAR</t>
  </si>
  <si>
    <t>6d - 5405</t>
  </si>
  <si>
    <t>Sunray Energy 3 LLC</t>
  </si>
  <si>
    <t>GALE_1_SR3SR3</t>
  </si>
  <si>
    <t>6d - 5408</t>
  </si>
  <si>
    <t>North Palm Springs Investments, LLC 5408</t>
  </si>
  <si>
    <t>BUCKWD_1_NPALM1</t>
  </si>
  <si>
    <t>6d - 5412</t>
  </si>
  <si>
    <t>Solar Star California XIX, LLC</t>
  </si>
  <si>
    <t>SLSTR1_2_SOLAR1</t>
  </si>
  <si>
    <t>6d - 5413</t>
  </si>
  <si>
    <t>Solar Star California XX, LLC</t>
  </si>
  <si>
    <t>SLSTR2_2_SOLAR2</t>
  </si>
  <si>
    <t>6d - 5415</t>
  </si>
  <si>
    <t>Solar Star California XIII, LLC</t>
  </si>
  <si>
    <t>SLST13_2_SOLAR1</t>
  </si>
  <si>
    <t>6d - 5447</t>
  </si>
  <si>
    <t>FTS Master Tenant 1, LLC (LDFRB)</t>
  </si>
  <si>
    <t>DELSUR_6_DRYFRB</t>
  </si>
  <si>
    <t>6d - 5459</t>
  </si>
  <si>
    <t>Victor Dry Farm Ranch A, LLC</t>
  </si>
  <si>
    <t>VICTOR_1_VDRYFA</t>
  </si>
  <si>
    <t>6d - 5476</t>
  </si>
  <si>
    <t>American Solar Greenworks, LLC</t>
  </si>
  <si>
    <t>DELSUR_6_SOLAR1</t>
  </si>
  <si>
    <t>6d - 5477</t>
  </si>
  <si>
    <t>Expressway Solar A, LLC</t>
  </si>
  <si>
    <t>VICTOR_1_EXSLRA</t>
  </si>
  <si>
    <t>6d - 5478</t>
  </si>
  <si>
    <t>FTS Master Tenant 1 (ESB)</t>
  </si>
  <si>
    <t>VICTOR_1_EXSLRB</t>
  </si>
  <si>
    <t>6d - 5485</t>
  </si>
  <si>
    <t>Nicolis, LLC</t>
  </si>
  <si>
    <t>VESTAL_2_SOLAR1</t>
  </si>
  <si>
    <t>6d - 5488</t>
  </si>
  <si>
    <t>Garnet Solar Pwr Gen Station 1, LLC</t>
  </si>
  <si>
    <t>GARNET_1_SOLAR2</t>
  </si>
  <si>
    <t>6d - 5490</t>
  </si>
  <si>
    <t>Tropico, LLC</t>
  </si>
  <si>
    <t>VESTAL_2_SOLAR2</t>
  </si>
  <si>
    <t>6d - 5493</t>
  </si>
  <si>
    <t>RE Columbia 3 LLC</t>
  </si>
  <si>
    <t>GLDTWN_6_COLUM3</t>
  </si>
  <si>
    <t>6d - 5512</t>
  </si>
  <si>
    <t>Little Rock - Pham Solar, LLC</t>
  </si>
  <si>
    <t>LITLRK_6_SOLAR4</t>
  </si>
  <si>
    <t>6d - 5519</t>
  </si>
  <si>
    <t>One Ten Partners, LLC</t>
  </si>
  <si>
    <t>LITLRK_6_SOLAR3</t>
  </si>
  <si>
    <t>6d - 5626</t>
  </si>
  <si>
    <t>Orion Solar II, LLC</t>
  </si>
  <si>
    <t>ARVINN_6_ORION2</t>
  </si>
  <si>
    <t>6d - 5627</t>
  </si>
  <si>
    <t>Coronal Lost Hills, LLC</t>
  </si>
  <si>
    <t>TWISSL_6_SOLAR1</t>
  </si>
  <si>
    <t>6d - 5629</t>
  </si>
  <si>
    <t>FTS Master Tenant 2, LLC (SEPV18)</t>
  </si>
  <si>
    <t>LITLRK_6_SOLAR2</t>
  </si>
  <si>
    <t>6d - 5744</t>
  </si>
  <si>
    <t>PVN Milliken, LLC</t>
  </si>
  <si>
    <t>MIRLOM_2_LNDFL</t>
  </si>
  <si>
    <t>6d - 5745</t>
  </si>
  <si>
    <t>SEPV Palmdale East, LLC</t>
  </si>
  <si>
    <t>PMDLET_6_SOLAR1</t>
  </si>
  <si>
    <t>6d - 5747</t>
  </si>
  <si>
    <t>AVS Phase 2, LLC</t>
  </si>
  <si>
    <t>REDMAN_6_AVSSR1</t>
  </si>
  <si>
    <t>6d - 5748</t>
  </si>
  <si>
    <t>Lancaster WAD B, LLC (REMAT)</t>
  </si>
  <si>
    <t>ROSMND_6_SOLAR</t>
  </si>
  <si>
    <t>6d - 5753</t>
  </si>
  <si>
    <t>Pumpjack Solar I, LLC</t>
  </si>
  <si>
    <t>PMPJCK_1_SOLAR1</t>
  </si>
  <si>
    <t>6d - 5755</t>
  </si>
  <si>
    <t>Catalina Solar 2, LLC</t>
  </si>
  <si>
    <t>CATLNA_2_SOLAR2</t>
  </si>
  <si>
    <t>6d - 5757</t>
  </si>
  <si>
    <t>Wildwood Solar I, LLC</t>
  </si>
  <si>
    <t>WLDWD_1_SOLAR1</t>
  </si>
  <si>
    <t>6d - 5759</t>
  </si>
  <si>
    <t>67RK 8 ME LLC</t>
  </si>
  <si>
    <t>LAMONT_1_SOLAR5</t>
  </si>
  <si>
    <t>6d - 5762</t>
  </si>
  <si>
    <t>Central Antelope Dry Ranch B LLC</t>
  </si>
  <si>
    <t>DELSUR_6_BSOLAR</t>
  </si>
  <si>
    <t>6d - 5767</t>
  </si>
  <si>
    <t>Lancaster Little Rock C LLC</t>
  </si>
  <si>
    <t>LITLRK_6_SOLAR1</t>
  </si>
  <si>
    <t>6d - 5774</t>
  </si>
  <si>
    <t>Solar Oasis LLC</t>
  </si>
  <si>
    <t>OASIS_6_SOLAR2</t>
  </si>
  <si>
    <t>6d - 5777</t>
  </si>
  <si>
    <t>CED Atwell Island West, LLC</t>
  </si>
  <si>
    <t>ATWEL2_1_SOLAR1</t>
  </si>
  <si>
    <t>6d - 5778</t>
  </si>
  <si>
    <t>SEPV Mojave West, LLC</t>
  </si>
  <si>
    <t>MOJAVW_2_SOLAR</t>
  </si>
  <si>
    <t>6d - 5788</t>
  </si>
  <si>
    <t>Antelope Valley Solar, LLC</t>
  </si>
  <si>
    <t>REDMAN_2_SOLAR</t>
  </si>
  <si>
    <t>6d - 5801</t>
  </si>
  <si>
    <t>Adelanto Solar II, LLC</t>
  </si>
  <si>
    <t>VICTOR_1_SOLAR3</t>
  </si>
  <si>
    <t>6d - 5804</t>
  </si>
  <si>
    <t>Copper Mountain Solar 4, LLC</t>
  </si>
  <si>
    <t>COPMT4_2_SOLAR4</t>
  </si>
  <si>
    <t>6d - 5805</t>
  </si>
  <si>
    <t>Imperial Valley Solar 2, LLC</t>
  </si>
  <si>
    <t>IVSLR2_2_SM2SR1</t>
  </si>
  <si>
    <t>6d - 5808</t>
  </si>
  <si>
    <t>Imperial Valley Solar 3,  LLC</t>
  </si>
  <si>
    <t>SLRMS3_2_SRMSR1</t>
  </si>
  <si>
    <t>6d - 5810</t>
  </si>
  <si>
    <t>41MB 8me LLC</t>
  </si>
  <si>
    <t>LOTUS_6_LSFSR1</t>
  </si>
  <si>
    <t>6d - 5811</t>
  </si>
  <si>
    <t>RE Tranquillity LLC</t>
  </si>
  <si>
    <t>TRNQLT_2_SOLAR</t>
  </si>
  <si>
    <t>6d - 5814</t>
  </si>
  <si>
    <t>North Rosamond Solar, LLC</t>
  </si>
  <si>
    <t>RATSKE_2_NROSR1</t>
  </si>
  <si>
    <t>6d - 5816</t>
  </si>
  <si>
    <t>Panoche Valley Solar, LLC</t>
  </si>
  <si>
    <t>PNCHVS_2_SOLAR</t>
  </si>
  <si>
    <t>6d - 5822</t>
  </si>
  <si>
    <t>Longboat Solar, LLC</t>
  </si>
  <si>
    <t>TORTLA_1_SOLAR</t>
  </si>
  <si>
    <t>6d - 5823</t>
  </si>
  <si>
    <t>Algonquin SKIC 10 Solar, LLC</t>
  </si>
  <si>
    <t>SKERN_6_SOLAR2</t>
  </si>
  <si>
    <t>6d - 5826</t>
  </si>
  <si>
    <t>Portal Ridge Solar B, LLC</t>
  </si>
  <si>
    <t>GLDFGR_6_SOLAR1</t>
  </si>
  <si>
    <t>6d - 5827</t>
  </si>
  <si>
    <t>Rio Bravo Solar I, LLC</t>
  </si>
  <si>
    <t>PMPJCK_1_SOLAR2</t>
  </si>
  <si>
    <t>6d - 5828</t>
  </si>
  <si>
    <t>Rio Bravo Solar II, LLC</t>
  </si>
  <si>
    <t>PMPJCK_1_RB2SLR</t>
  </si>
  <si>
    <t>6d - 5829</t>
  </si>
  <si>
    <t>Wildwood Solar II, LLC</t>
  </si>
  <si>
    <t>WLDWD_1_SOLAR2</t>
  </si>
  <si>
    <t>6d - 5833</t>
  </si>
  <si>
    <t>JACUMBA SOLAR, LLC</t>
  </si>
  <si>
    <t>JACMSR_1_JACSR1</t>
  </si>
  <si>
    <t>6d - 5834</t>
  </si>
  <si>
    <t>RE Garland A, LLC</t>
  </si>
  <si>
    <t>GARLND_2_GASLRA</t>
  </si>
  <si>
    <t>6d - 5877</t>
  </si>
  <si>
    <t>Freeway Springs, LLC</t>
  </si>
  <si>
    <t>DELAMO_2_SOLAR6</t>
  </si>
  <si>
    <t>6d - 5880</t>
  </si>
  <si>
    <t>Mesquite Solar 2, LLC</t>
  </si>
  <si>
    <t>MSOLAR_2_SOLAR2</t>
  </si>
  <si>
    <t>6d - 5882</t>
  </si>
  <si>
    <t>Sun Streams, LLC</t>
  </si>
  <si>
    <t>SUNSTR_5_SS1SCEDYN</t>
  </si>
  <si>
    <t>6d - 5883</t>
  </si>
  <si>
    <t>Willow Springs Solar, LLC</t>
  </si>
  <si>
    <t>DSFLWR_2_WS2SR1</t>
  </si>
  <si>
    <t>6d - 5884</t>
  </si>
  <si>
    <t>Sunshine Valley Solar, LLC</t>
  </si>
  <si>
    <t>SUNSLR_1_SSVSR1</t>
  </si>
  <si>
    <t>6d - 5886</t>
  </si>
  <si>
    <t>Valentine Solar, LLC</t>
  </si>
  <si>
    <t>VALTNE_2_AVASR1</t>
  </si>
  <si>
    <t>6d - 5888</t>
  </si>
  <si>
    <t>RE Garland, LLC</t>
  </si>
  <si>
    <t>GARLND_2_GASLR</t>
  </si>
  <si>
    <t>6d - 5889</t>
  </si>
  <si>
    <t>Blythe Solar III, LLC</t>
  </si>
  <si>
    <t>DRACKR_2_DS3SR3</t>
  </si>
  <si>
    <t>6d - 5890</t>
  </si>
  <si>
    <t>CalCity Solar I, LLC</t>
  </si>
  <si>
    <t>RNDSBG_1_HZASR1</t>
  </si>
  <si>
    <t>6d - 5892</t>
  </si>
  <si>
    <t>CED Wistaria Solar, LLC</t>
  </si>
  <si>
    <t>WISTRA_2_WRSSR1</t>
  </si>
  <si>
    <t>6d - 6304</t>
  </si>
  <si>
    <t>Mountain View Power Partners IV, LLC</t>
  </si>
  <si>
    <t>BLAST_1_WIND</t>
  </si>
  <si>
    <t>6d - 6305</t>
  </si>
  <si>
    <t>Dillon Wind LLC</t>
  </si>
  <si>
    <t>TIFFNY_1_DILLON</t>
  </si>
  <si>
    <t>6d - 6307</t>
  </si>
  <si>
    <t>Windstar Energy, LLC</t>
  </si>
  <si>
    <t>WNDSTR_2_WIND</t>
  </si>
  <si>
    <t>6d - 6314</t>
  </si>
  <si>
    <t>Alta Wind I, LLC</t>
  </si>
  <si>
    <t>ALTA4A_2_CPCW1</t>
  </si>
  <si>
    <t>6d - 6315</t>
  </si>
  <si>
    <t>Alta Wind II, LLC</t>
  </si>
  <si>
    <t>ALTA4B_2_CPCW2</t>
  </si>
  <si>
    <t>6d - 6316</t>
  </si>
  <si>
    <t>Alta Wind III, LLC</t>
  </si>
  <si>
    <t>ALTA4B_2_CPCW3</t>
  </si>
  <si>
    <t>6d - 6317</t>
  </si>
  <si>
    <t>Alta Wind IV, LLC</t>
  </si>
  <si>
    <t>ALTA3A_2_CPCE4</t>
  </si>
  <si>
    <t>6d - 6318</t>
  </si>
  <si>
    <t>Alta Wind V, LLC</t>
  </si>
  <si>
    <t>ALTA3A_2_CPCE5</t>
  </si>
  <si>
    <t>6d - 6319</t>
  </si>
  <si>
    <t>Mustang Hills, LLC</t>
  </si>
  <si>
    <t>ALTA4B_2_CPCW6</t>
  </si>
  <si>
    <t>6d - 6320</t>
  </si>
  <si>
    <t>Pinyon Pines Wind I, LLC</t>
  </si>
  <si>
    <t>ALT6DN_2_WIND7</t>
  </si>
  <si>
    <t>6d - 6321</t>
  </si>
  <si>
    <t>Alta Wind VIII, LLC</t>
  </si>
  <si>
    <t>ALTA3A_2_CPCE8</t>
  </si>
  <si>
    <t>6d - 6322</t>
  </si>
  <si>
    <t>Pinyon Pines Wind II, LLC</t>
  </si>
  <si>
    <t>ALT6DS_2_WIND9</t>
  </si>
  <si>
    <t>6d - 6323</t>
  </si>
  <si>
    <t>Alta Wind X, LLC</t>
  </si>
  <si>
    <t>ALTA6E_2_WIND10</t>
  </si>
  <si>
    <t>6d - 6324</t>
  </si>
  <si>
    <t>Alta Wind XI, LLC</t>
  </si>
  <si>
    <t>ALTA6B_2_WIND11</t>
  </si>
  <si>
    <t>6d - 6355</t>
  </si>
  <si>
    <t>Coram Energy LLC</t>
  </si>
  <si>
    <t>MIDWD_2_WIND2</t>
  </si>
  <si>
    <t>6d - 6358</t>
  </si>
  <si>
    <t>San Gorgonio WestWinds II - Windustries</t>
  </si>
  <si>
    <t>GARNET_2_WIND4</t>
  </si>
  <si>
    <t>6d - 6361</t>
  </si>
  <si>
    <t>Rising Tree Wind Farm III, LLC</t>
  </si>
  <si>
    <t>RTREE_2_WIND3</t>
  </si>
  <si>
    <t>6d - 6362</t>
  </si>
  <si>
    <t>Rising Tree Wind Farm, LLC</t>
  </si>
  <si>
    <t>RTREE_2_WIND1</t>
  </si>
  <si>
    <t>6d - 6368</t>
  </si>
  <si>
    <t>Broadview Energy KW, LLC</t>
  </si>
  <si>
    <t>BEKWJS_5_BV1SCEDYN</t>
  </si>
  <si>
    <t>6d - 6369</t>
  </si>
  <si>
    <t>El Cabo Wind LLC</t>
  </si>
  <si>
    <t>ELCABO_5_ECWSCEDYN</t>
  </si>
  <si>
    <t>6d - 6372</t>
  </si>
  <si>
    <t>Tule Wind LLC</t>
  </si>
  <si>
    <t>TULEWD_1_TULWD1</t>
  </si>
  <si>
    <t>6d - 6379</t>
  </si>
  <si>
    <t>Broadview Energy JN, LLC</t>
  </si>
  <si>
    <t>BEJNLS_5_BV2SCEDYN</t>
  </si>
  <si>
    <t>6d - 6380</t>
  </si>
  <si>
    <t>Voyager Wind I, LLC</t>
  </si>
  <si>
    <t>VOYAGR_2_VOYWD1</t>
  </si>
  <si>
    <t>6d - 6391</t>
  </si>
  <si>
    <t>Cameron Ridge II</t>
  </si>
  <si>
    <t>FLOWD_2_WIND1</t>
  </si>
  <si>
    <t>6d - 6452</t>
  </si>
  <si>
    <t>Yavi Energy, LLC (Eastwind)</t>
  </si>
  <si>
    <t>GARNET_2_WIND5</t>
  </si>
  <si>
    <r>
      <t xml:space="preserve">7b
 </t>
    </r>
    <r>
      <rPr>
        <sz val="11"/>
        <color theme="5" tint="-0.249977111117893"/>
        <rFont val="Arial"/>
        <family val="2"/>
      </rPr>
      <t>(SCE: corrected to match instructions)</t>
    </r>
  </si>
  <si>
    <r>
      <t xml:space="preserve">7c,7d,7f
</t>
    </r>
    <r>
      <rPr>
        <sz val="11"/>
        <color theme="5" tint="-0.249977111117893"/>
        <rFont val="Arial"/>
        <family val="2"/>
      </rPr>
      <t>(SCE: 7c and 7d combined; C=capacity, E=energy, EC=energy+capacity)</t>
    </r>
  </si>
  <si>
    <t>7c|7d - 10001 (C)</t>
  </si>
  <si>
    <t>AES Alamitos Energy, LLC</t>
  </si>
  <si>
    <t>ALAMIT_2_PL1X3</t>
  </si>
  <si>
    <t>7c|7d - 10002 (C)</t>
  </si>
  <si>
    <t>AES Huntington Beach Energy, LLC</t>
  </si>
  <si>
    <t>HNTGBH_2_PL1X3</t>
  </si>
  <si>
    <t>7c|7d - 10051 (C)</t>
  </si>
  <si>
    <t>Stanton Energy Reliability Center, LLC</t>
  </si>
  <si>
    <t>STANTN_2_STAGT1</t>
  </si>
  <si>
    <t>STANTN_2_STAGT2</t>
  </si>
  <si>
    <t>7c|7d - 10122 (C)</t>
  </si>
  <si>
    <t>Enerwise Global Technologies, LLC</t>
  </si>
  <si>
    <t>7c|7d - 10123 (C)</t>
  </si>
  <si>
    <t>Leapfrog Power, Inc.</t>
  </si>
  <si>
    <t>7c|7d - 10124 (C)</t>
  </si>
  <si>
    <t>OhmConnect, Inc.</t>
  </si>
  <si>
    <t>7c|7d - 10125 (C)</t>
  </si>
  <si>
    <t>7c|7d - 10126 (C)</t>
  </si>
  <si>
    <t>Voltus, Inc.</t>
  </si>
  <si>
    <t>7c|7d - 11034-1025 (C)</t>
  </si>
  <si>
    <t>Calpine Energy Services LP</t>
  </si>
  <si>
    <t>LEBECS_2_UNITS</t>
  </si>
  <si>
    <t>7c|7d - 11034-1028 (C)</t>
  </si>
  <si>
    <t>7c|7d - 11034-1042 (C)</t>
  </si>
  <si>
    <t>DELTA_2_PL1X4</t>
  </si>
  <si>
    <t>7c|7d - 11055-1001 (C)</t>
  </si>
  <si>
    <t>ConocoPhillips Company</t>
  </si>
  <si>
    <t>HINSON_6_SERRGN</t>
  </si>
  <si>
    <t>7c|7d - 11073-1016 (C)</t>
  </si>
  <si>
    <t>Dynegy Moss Landing LLC</t>
  </si>
  <si>
    <t>MOSSLD_2_PSP1</t>
  </si>
  <si>
    <t>MOSSLD_2_PSP2</t>
  </si>
  <si>
    <t>7c|7d - 11081-1014 (C)</t>
  </si>
  <si>
    <t>Elk Hills Power LLC</t>
  </si>
  <si>
    <t>ELKHIL_2_PL1X3</t>
  </si>
  <si>
    <t>7c|7d - 11088-1015 (C)</t>
  </si>
  <si>
    <t>Exelon Generation Company, LLC</t>
  </si>
  <si>
    <t>HARBGN_7_UNITS</t>
  </si>
  <si>
    <t>7c|7d - 11088-1016 (C)</t>
  </si>
  <si>
    <t>DREWS_6_PL1X4</t>
  </si>
  <si>
    <t>7c|7d - 11088-1017 (C)</t>
  </si>
  <si>
    <t>BUCKWD_1_QF</t>
  </si>
  <si>
    <t>CENTRY_6_PL1X4</t>
  </si>
  <si>
    <t>GARNET_1_WINDS</t>
  </si>
  <si>
    <t>RENWD_1_QF</t>
  </si>
  <si>
    <t>7c|7d - 11117-1011 (C)</t>
  </si>
  <si>
    <t>CXA La Paloma, LLC</t>
  </si>
  <si>
    <t>LAPLMA_2_UNIT 1</t>
  </si>
  <si>
    <t>LAPLMA_2_UNIT 2</t>
  </si>
  <si>
    <t>LAPLMA_2_UNIT 3</t>
  </si>
  <si>
    <t>LAPLMA_2_UNIT 4</t>
  </si>
  <si>
    <t>7c|7d - 11146-1015 (C)</t>
  </si>
  <si>
    <t>NRG Power Marketing LLC</t>
  </si>
  <si>
    <t>HINSON_6_LBECH1</t>
  </si>
  <si>
    <t>7c|7d - 11153-1015 (C)</t>
  </si>
  <si>
    <t>Pacific Gas &amp; Electric Company</t>
  </si>
  <si>
    <t>HELMPG_7_UNIT 1</t>
  </si>
  <si>
    <t>7c|7d - 11153-1017 (C)</t>
  </si>
  <si>
    <t>ACACIA_6_SOLAR</t>
  </si>
  <si>
    <t>BIGSKY_2_BSKSR6</t>
  </si>
  <si>
    <t>BIGSKY_2_BSKSR7</t>
  </si>
  <si>
    <t>BIGSKY_2_BSKSR8</t>
  </si>
  <si>
    <t>GLDFGR_6_SOLAR2</t>
  </si>
  <si>
    <t>NEENCH_6_SOLAR</t>
  </si>
  <si>
    <t>SUNSHN_2_LNDFL</t>
  </si>
  <si>
    <t>7c|7d - 11153-1019 (C)</t>
  </si>
  <si>
    <t>7c|7d - 11153-1028 (C)</t>
  </si>
  <si>
    <t>BLACK_7_UNIT 2</t>
  </si>
  <si>
    <t>COLUSA_2_PL1X3</t>
  </si>
  <si>
    <t>7c|7d - 11153-1030 (C)</t>
  </si>
  <si>
    <t>AVSOLR_2_SOLAR</t>
  </si>
  <si>
    <t>7c|7d - 11181-1011 (C)</t>
  </si>
  <si>
    <t>INDIGO_1_UNIT 1</t>
  </si>
  <si>
    <t>7c|7d - 11226-1001 (C)</t>
  </si>
  <si>
    <t>O.L.S. Energy - Chino</t>
  </si>
  <si>
    <t>CHINO_6_CIMGEN</t>
  </si>
  <si>
    <t>7c|7d - 11234-1003 (C)</t>
  </si>
  <si>
    <t>HIDSRT_2_UNITS</t>
  </si>
  <si>
    <t>7c|7d - 11234-1008 (C)</t>
  </si>
  <si>
    <t>BASICE_2_UNITS</t>
  </si>
  <si>
    <t>7c|7d - 11251-1003 (C)</t>
  </si>
  <si>
    <t>City of Vernon</t>
  </si>
  <si>
    <t>VERNON_6_MALBRG</t>
  </si>
  <si>
    <t>7c|7d - 11253-1008 (C)</t>
  </si>
  <si>
    <t>7c|7d - 11253-1015 (C)</t>
  </si>
  <si>
    <t>7c|7d - 11257-1007 (C)</t>
  </si>
  <si>
    <t>City of San Jose, a California municipality</t>
  </si>
  <si>
    <t>GILROY_1_UNIT</t>
  </si>
  <si>
    <t>7c|7d - 11258-1001 (C)</t>
  </si>
  <si>
    <t>COLVIL_7_PL1X2</t>
  </si>
  <si>
    <t>7c|7d - 11258-1005 (C)</t>
  </si>
  <si>
    <t>7c|7d - 11265-1002 (C)</t>
  </si>
  <si>
    <t>San Diego Gas &amp; Electric Company</t>
  </si>
  <si>
    <t>GARNET_2_WIND1</t>
  </si>
  <si>
    <t>7c|7d - 11265-1005 (C)</t>
  </si>
  <si>
    <t>MANZNA_2_WIND</t>
  </si>
  <si>
    <t>MRCHNT_2_PL1X3</t>
  </si>
  <si>
    <t>7c|7d - 11267-1001 (C)</t>
  </si>
  <si>
    <t>CalPeak Power LLC</t>
  </si>
  <si>
    <t>VACADX_1_UNITA1</t>
  </si>
  <si>
    <t>7c|7d - 11270-1001 (C)</t>
  </si>
  <si>
    <t>Tenaska Power Services Co.</t>
  </si>
  <si>
    <t>SYCAMR_2_UNIT 1</t>
  </si>
  <si>
    <t>SYCAMR_2_UNIT 2</t>
  </si>
  <si>
    <t>7c|7d - 11272-1001 (C)</t>
  </si>
  <si>
    <t>AES Alamitos, L.L.C.</t>
  </si>
  <si>
    <t>ALAMIT_7_UNIT 3</t>
  </si>
  <si>
    <t>ALAMIT_7_UNIT 4</t>
  </si>
  <si>
    <t>ALAMIT_7_UNIT 5</t>
  </si>
  <si>
    <t>7c|7d - 11279-1002 (C)</t>
  </si>
  <si>
    <t>Ormond Beach Power, LLC</t>
  </si>
  <si>
    <t>ORMOND_7_UNIT 1</t>
  </si>
  <si>
    <t>ORMOND_7_UNIT 2</t>
  </si>
  <si>
    <t>7c|7d - 11284-1001 (C)</t>
  </si>
  <si>
    <t>Berry Petroleum Company, LLC</t>
  </si>
  <si>
    <t>TENGEN_2_PL1X2</t>
  </si>
  <si>
    <t>7c|7d - 12001 (C)</t>
  </si>
  <si>
    <t>AES ES Alamitos, LLC</t>
  </si>
  <si>
    <t>ALAMIT_7_ES1</t>
  </si>
  <si>
    <t>7c|7d - 12002 (C)</t>
  </si>
  <si>
    <t>Johanna Energy Center, LLC</t>
  </si>
  <si>
    <t>JOANEC_2_STABT1</t>
  </si>
  <si>
    <t>7c|7d - 12008 (C)</t>
  </si>
  <si>
    <t>7c|7d - 12010 (C)</t>
  </si>
  <si>
    <t>Vesi Pomona Energy Storage, Inc.</t>
  </si>
  <si>
    <t>CHINO_2_APEBT1</t>
  </si>
  <si>
    <t>7c|7d - 12011 (C)</t>
  </si>
  <si>
    <t>PPA Grand Johanna LLC</t>
  </si>
  <si>
    <t>SANTGO_2_MABBT1</t>
  </si>
  <si>
    <t>7c|7d - 12022 (C)</t>
  </si>
  <si>
    <t>Acorn I Energy Storage LLC</t>
  </si>
  <si>
    <t>MOORPK_2_ACOBT1</t>
  </si>
  <si>
    <t>7c|7d - 12026 (C)</t>
  </si>
  <si>
    <t>Silverstrand Grid LLC</t>
  </si>
  <si>
    <t>SNCLRA_2_SILBT1</t>
  </si>
  <si>
    <t>7c|7d - 12027 (C)</t>
  </si>
  <si>
    <t>ORNI 34 LLC</t>
  </si>
  <si>
    <t>GOLETA_2_VALBT1</t>
  </si>
  <si>
    <t>7c|7d - 12028 (C)</t>
  </si>
  <si>
    <t>Ventura Energy Storage, LLC</t>
  </si>
  <si>
    <t>SNCLRA_2_VESBT1</t>
  </si>
  <si>
    <t>7c|7d - 10047 (EC)</t>
  </si>
  <si>
    <t>Walnut Creek Energy, LLC</t>
  </si>
  <si>
    <t>WALCRK_2_CTG1</t>
  </si>
  <si>
    <t>WALCRK_2_CTG2</t>
  </si>
  <si>
    <t>WALCRK_2_CTG3</t>
  </si>
  <si>
    <t>WALCRK_2_CTG4</t>
  </si>
  <si>
    <t>WALCRK_2_CTG5</t>
  </si>
  <si>
    <t>7c|7d - 10055 (EC)</t>
  </si>
  <si>
    <t>Delano Energy Center, LLC</t>
  </si>
  <si>
    <t>VESTAL_2_WELLHD</t>
  </si>
  <si>
    <t>7c|7d - 10109 (EC)</t>
  </si>
  <si>
    <t>Blythe Energy Inc.</t>
  </si>
  <si>
    <t>BUCKBL_2_PL1X3</t>
  </si>
  <si>
    <t>7c|7d - 11059 (EC)</t>
  </si>
  <si>
    <t>Sentinel Energy Center, LLC</t>
  </si>
  <si>
    <t>SENTNL_2_CTG1</t>
  </si>
  <si>
    <t>SENTNL_2_CTG2</t>
  </si>
  <si>
    <t>SENTNL_2_CTG3</t>
  </si>
  <si>
    <t>SENTNL_2_CTG4</t>
  </si>
  <si>
    <t>SENTNL_2_CTG5</t>
  </si>
  <si>
    <t>SENTNL_2_CTG6</t>
  </si>
  <si>
    <t>SENTNL_2_CTG7</t>
  </si>
  <si>
    <t>SENTNL_2_CTG8</t>
  </si>
  <si>
    <t>7c|7d - 11080 (EC)</t>
  </si>
  <si>
    <t>El Segundo Energy Center LLC</t>
  </si>
  <si>
    <t>ELSEGN_2_UN1011</t>
  </si>
  <si>
    <t>ELSEGN_2_UN2021</t>
  </si>
  <si>
    <t>7c|7d - 12001 (EC)</t>
  </si>
  <si>
    <t>7c|7d - 12038 (EC)</t>
  </si>
  <si>
    <t>McCoy Energy Storage, LLC</t>
  </si>
  <si>
    <t>BLKCRK_2_GMCBT1</t>
  </si>
  <si>
    <t>7c|7d - 12039 (EC)</t>
  </si>
  <si>
    <t>Blythe Energy Storage II, LLC</t>
  </si>
  <si>
    <t>DRACKR_2_DSUBT2</t>
  </si>
  <si>
    <t>7f - 12003 (C)</t>
  </si>
  <si>
    <t>Orange County Energy Storage 2 LLC</t>
  </si>
  <si>
    <t>7f - 12004 (C)</t>
  </si>
  <si>
    <t>Orange County Energy Storage 3 LLC</t>
  </si>
  <si>
    <t>7f - 12005 (C)</t>
  </si>
  <si>
    <t>Hecate Grid LLC</t>
  </si>
  <si>
    <t>7f - 12006 (C)</t>
  </si>
  <si>
    <t>7f - 12032 (C)</t>
  </si>
  <si>
    <t>Painter Energy Storage, LLC</t>
  </si>
  <si>
    <r>
      <t>Short-Term and Spot Market Purchases (</t>
    </r>
    <r>
      <rPr>
        <sz val="11"/>
        <color rgb="FFFF0000"/>
        <rFont val="Arial"/>
        <family val="2"/>
      </rPr>
      <t>and Sales</t>
    </r>
    <r>
      <rPr>
        <sz val="11"/>
        <rFont val="Arial"/>
        <family val="2"/>
      </rPr>
      <t>) (NOTE: BASED ON INSTRUCTIONS GIVEN IN  9/17/2021 DISCUSSION AND EMAIL CORRESPONDANCE WITH ROBERT KENNEDY)</t>
    </r>
  </si>
  <si>
    <t>Note: Line 8 was used to align the RA supply and requirements, to account for outages, DR, Imports and other inputs affecting the overall RA position.</t>
  </si>
  <si>
    <t>1 - 4</t>
  </si>
  <si>
    <t>Only utility owned projects are considered to be utility controlled</t>
  </si>
  <si>
    <t>QF contract types include AB1613, CHP-RFO, ISO4, NEG, QF-SOC, SO1, SO2, SO3</t>
  </si>
  <si>
    <t>6 &amp; 7</t>
  </si>
  <si>
    <t>Contracts executed 9/1/2021 and later are excluded, contracts terminated prior to COD are excluded</t>
  </si>
  <si>
    <t>Spreadsheet template label and PDF instructions are inconsistent regarding DG supply, re-labeled spreadsheet according to PDF instructions</t>
  </si>
  <si>
    <t>CSU San Bernardino Fuel Cell</t>
  </si>
  <si>
    <t>VISTA_2_FCELL</t>
  </si>
  <si>
    <t>UC Santa Barbara Fuel Cell</t>
  </si>
  <si>
    <t>N/A - too small</t>
  </si>
  <si>
    <t>Borel</t>
  </si>
  <si>
    <t>MONLTH_6_BOREL</t>
  </si>
  <si>
    <t>Fontana, Lytle Creek</t>
  </si>
  <si>
    <t>ETIWND_2_FONTNA</t>
  </si>
  <si>
    <t>Kaweah No. 1</t>
  </si>
  <si>
    <t>RECTOR_2_KAWH 1</t>
  </si>
  <si>
    <t>Mammoth Pool Fishwater Generator</t>
  </si>
  <si>
    <t>BIGCRK_7_MAMRES</t>
  </si>
  <si>
    <t>Tule</t>
  </si>
  <si>
    <t>SPRGVL_2_TULESC</t>
  </si>
  <si>
    <t>SPVP002 - Chino</t>
  </si>
  <si>
    <t>CHINO_2_SOLAR</t>
  </si>
  <si>
    <t>SPVP003 - Rialto</t>
  </si>
  <si>
    <t>VISTA_2_RIALTO</t>
  </si>
  <si>
    <t>SPVP010 - Fontana</t>
  </si>
  <si>
    <t>ETIWND_2_RTS010</t>
  </si>
  <si>
    <t>SPVP016 - Redlands</t>
  </si>
  <si>
    <t>SBERDO_2_RTS016</t>
  </si>
  <si>
    <t>SPVP018 - Fontana</t>
  </si>
  <si>
    <t>ETIWND_2_RTS018</t>
  </si>
  <si>
    <t>SPVP032 - Ontario</t>
  </si>
  <si>
    <t>MIRLOM_2_RTS032</t>
  </si>
  <si>
    <t>SPVP033 - Ontario</t>
  </si>
  <si>
    <t>MIRLOM_2_RTS033</t>
  </si>
  <si>
    <t>SPVP042 - Porterville</t>
  </si>
  <si>
    <t>VESTAL_2_RTS042</t>
  </si>
  <si>
    <t>SPVP044 - Perris</t>
  </si>
  <si>
    <t>VALLEY_5_RTS044</t>
  </si>
  <si>
    <t>SPVP048 - Redlands</t>
  </si>
  <si>
    <t>SBERDO_2_RTS048</t>
  </si>
  <si>
    <t>6c - 1210</t>
  </si>
  <si>
    <t>MM Tajiguas Energy LLC</t>
  </si>
  <si>
    <t>GOLETA_6_TAJIGS</t>
  </si>
  <si>
    <t>6d - 1221</t>
  </si>
  <si>
    <t>Ventura Regional Sanitation District</t>
  </si>
  <si>
    <t>SAUGUS_2_TOLAND</t>
  </si>
  <si>
    <t>6d - 3103</t>
  </si>
  <si>
    <t>Coso Clean Power, LLC</t>
  </si>
  <si>
    <t>BLM_2_UNITS,_x000D_
CALGEN_1_UNITS,_x000D_
NAVYII_2_UNITS</t>
  </si>
  <si>
    <t>6d - 3108</t>
  </si>
  <si>
    <t>ORNI 18, LLC</t>
  </si>
  <si>
    <t>RAMON_2_SCEDYN</t>
  </si>
  <si>
    <t>6d - 4202</t>
  </si>
  <si>
    <t>Bishop Tungsten Development, LLC</t>
  </si>
  <si>
    <t>6d - 4205</t>
  </si>
  <si>
    <t>California Water Service Company</t>
  </si>
  <si>
    <t>6d - 4206</t>
  </si>
  <si>
    <t>Isabella Fish Flow Hydroelec Proj LLC</t>
  </si>
  <si>
    <t>6d - 4208</t>
  </si>
  <si>
    <t>Lower Tule River Irrigation District</t>
  </si>
  <si>
    <t>SPRGVL_2_QF</t>
  </si>
  <si>
    <t>6d - 4209</t>
  </si>
  <si>
    <t>White Mountain Ranch, LLC</t>
  </si>
  <si>
    <t>6d - 4213</t>
  </si>
  <si>
    <t>TKO Power, LLC (South Bear Creek)</t>
  </si>
  <si>
    <t>TKOPWR_6_HYDRO</t>
  </si>
  <si>
    <t>6d - 4216</t>
  </si>
  <si>
    <t>City of Santa Barbara</t>
  </si>
  <si>
    <t>6d - 4226</t>
  </si>
  <si>
    <t>Desert Water Agency (Snow Creek)</t>
  </si>
  <si>
    <t>6d - 4252</t>
  </si>
  <si>
    <t>Calleguas Municipal Water District</t>
  </si>
  <si>
    <t>SNCLRA_2_SPRHYD</t>
  </si>
  <si>
    <t>6d - 4255</t>
  </si>
  <si>
    <t>SAUGUS_6_CREST</t>
  </si>
  <si>
    <t>6d - 4316</t>
  </si>
  <si>
    <t>WALNUT VALLEY WATER DISTRICT</t>
  </si>
  <si>
    <t>CHINO_2_QF</t>
  </si>
  <si>
    <t>6d - 4352</t>
  </si>
  <si>
    <t>Calleguas MWD (Santa Rosa)</t>
  </si>
  <si>
    <t>6d - 5124</t>
  </si>
  <si>
    <t>Phelan Solar, LLC</t>
  </si>
  <si>
    <t>TBD - not Yet Online</t>
  </si>
  <si>
    <t>6d - 5126</t>
  </si>
  <si>
    <t>Visalia CSG LLC</t>
  </si>
  <si>
    <t>6d - 5149</t>
  </si>
  <si>
    <t>5149 Lancaster Energy LLC</t>
  </si>
  <si>
    <t>6d - 5207</t>
  </si>
  <si>
    <t>Solar Blythe LLC</t>
  </si>
  <si>
    <t>BLYTHE_1_SOLAR1</t>
  </si>
  <si>
    <t>6d - 5226</t>
  </si>
  <si>
    <t>Caliente Springs, LLC</t>
  </si>
  <si>
    <t>DEVERS_2_CS2SR4</t>
  </si>
  <si>
    <t>6d - 5249</t>
  </si>
  <si>
    <t>RE Victor Phelan Solar One LLC</t>
  </si>
  <si>
    <t>VICTOR_1_SOLAR1</t>
  </si>
  <si>
    <t>6d - 5252</t>
  </si>
  <si>
    <t>TA High Desert LLC</t>
  </si>
  <si>
    <t>GLOW_6_SOLAR</t>
  </si>
  <si>
    <t>6d - 5277</t>
  </si>
  <si>
    <t>Temescal Canyon RV, LLC</t>
  </si>
  <si>
    <t>MIRLOM_2_CREST</t>
  </si>
  <si>
    <t>6d - 5369</t>
  </si>
  <si>
    <t>Golden Springs Develop Co., LLC (Bldg C)</t>
  </si>
  <si>
    <t>DELAMO_2_SOLRC1</t>
  </si>
  <si>
    <t>6d - 5370</t>
  </si>
  <si>
    <t>Golden Springs Develop. Co, LLC (Bldg D)</t>
  </si>
  <si>
    <t>DELAMO_2_SOLRD</t>
  </si>
  <si>
    <t>6d - 5371</t>
  </si>
  <si>
    <t>Industry Metrolink PV 1, LLC</t>
  </si>
  <si>
    <t>WALNUT_2_SOLAR</t>
  </si>
  <si>
    <t>6d - 5394</t>
  </si>
  <si>
    <t>SS San Antonio West LLC</t>
  </si>
  <si>
    <t>CHINO_2_SASOLR</t>
  </si>
  <si>
    <t>6d - 5396</t>
  </si>
  <si>
    <t>SEPV1, LLC</t>
  </si>
  <si>
    <t>LITLRK_6_SEPV01</t>
  </si>
  <si>
    <t>6d - 5397</t>
  </si>
  <si>
    <t>SEPV2, LLC</t>
  </si>
  <si>
    <t>DEVERS_1_SEPV05</t>
  </si>
  <si>
    <t>6d - 5411</t>
  </si>
  <si>
    <t>North Palm Springs Investments, LLC 5411</t>
  </si>
  <si>
    <t>GARNET_1_SOLAR</t>
  </si>
  <si>
    <t>6d - 5434</t>
  </si>
  <si>
    <t>One Miracle Property, LLC</t>
  </si>
  <si>
    <t>6d - 5439</t>
  </si>
  <si>
    <t>Powhatan Solar Power Generation Station</t>
  </si>
  <si>
    <t>VICTOR_1_CREST</t>
  </si>
  <si>
    <t>6d - 5440</t>
  </si>
  <si>
    <t>Otoe Solar Power Generation Station</t>
  </si>
  <si>
    <t>6d - 5442</t>
  </si>
  <si>
    <t>Navajo Solar Power Generation Station 1</t>
  </si>
  <si>
    <t>6d - 5460</t>
  </si>
  <si>
    <t>Victor Dry Farm Ranch B, LLC</t>
  </si>
  <si>
    <t>VICTOR_1_VDRYFB</t>
  </si>
  <si>
    <t>6d - 5463</t>
  </si>
  <si>
    <t>Central Antelope Dry Ranch C, LLC</t>
  </si>
  <si>
    <t>PLAINV_6_SOLARC</t>
  </si>
  <si>
    <t>6d - 5468</t>
  </si>
  <si>
    <t>North Lancaster Ranch, LLC</t>
  </si>
  <si>
    <t>PLAINV_6_NLRSR1</t>
  </si>
  <si>
    <t>6d - 5469</t>
  </si>
  <si>
    <t>Sierra Solar Greenworks, LLC</t>
  </si>
  <si>
    <t>PLAINV_6_SOLAR3</t>
  </si>
  <si>
    <t>6d - 5494</t>
  </si>
  <si>
    <t>McCoy Solar, LLC</t>
  </si>
  <si>
    <t>BLKCRK_2_SOLAR1</t>
  </si>
  <si>
    <t>6d - 5496</t>
  </si>
  <si>
    <t>Industry Solar Power Generation Station</t>
  </si>
  <si>
    <t>RDWAY_1_CREST</t>
  </si>
  <si>
    <t>6d - 5509</t>
  </si>
  <si>
    <t>Newberry Solar 1 LLC</t>
  </si>
  <si>
    <t>6d - 5510</t>
  </si>
  <si>
    <t>USDA Forest Service National Technology and Development Program</t>
  </si>
  <si>
    <t>6d - 5517</t>
  </si>
  <si>
    <t>L-8 Solar Project, LLC</t>
  </si>
  <si>
    <t>6d - 5518</t>
  </si>
  <si>
    <t>Heliocentric, LLC</t>
  </si>
  <si>
    <t>6d - 5520</t>
  </si>
  <si>
    <t>TerraForm Phoenix I CD Holdings, LLC</t>
  </si>
  <si>
    <t>OASIS_6_CREST</t>
  </si>
  <si>
    <t>6d - 5521</t>
  </si>
  <si>
    <t>6d - 5522</t>
  </si>
  <si>
    <t>6d - 5523</t>
  </si>
  <si>
    <t>6d - 5524</t>
  </si>
  <si>
    <t>6d - 5525</t>
  </si>
  <si>
    <t>6d - 5536</t>
  </si>
  <si>
    <t>DELSUR_6_CREST</t>
  </si>
  <si>
    <t>6d - 5539</t>
  </si>
  <si>
    <t>6d - 5541</t>
  </si>
  <si>
    <t>6d - 5549</t>
  </si>
  <si>
    <t>SHUTLE_6_CREST</t>
  </si>
  <si>
    <t>6d - 5550</t>
  </si>
  <si>
    <t>6d - 5551</t>
  </si>
  <si>
    <t>6d - 5559</t>
  </si>
  <si>
    <t>6d - 5560</t>
  </si>
  <si>
    <t>6d - 5561</t>
  </si>
  <si>
    <t>6d - 5562</t>
  </si>
  <si>
    <t>Radiance Solar 5 LLC</t>
  </si>
  <si>
    <t>DELSUR_6_SOLAR5</t>
  </si>
  <si>
    <t>6d - 5563</t>
  </si>
  <si>
    <t>Radiance Solar 4 LLC</t>
  </si>
  <si>
    <t>DELSUR_6_SOLAR4</t>
  </si>
  <si>
    <t>6d - 5568</t>
  </si>
  <si>
    <t>Highlander Solar 1</t>
  </si>
  <si>
    <t>DEVERS_1_SOLAR1</t>
  </si>
  <si>
    <t>6d - 5569</t>
  </si>
  <si>
    <t>Highlander Solar 2</t>
  </si>
  <si>
    <t>DEVERS_1_SOLAR2</t>
  </si>
  <si>
    <t>6d - 5570</t>
  </si>
  <si>
    <t>Summer Solar C2, LLC</t>
  </si>
  <si>
    <t>6d - 5571</t>
  </si>
  <si>
    <t>Summer Solar D2, LLC</t>
  </si>
  <si>
    <t>6d - 5572</t>
  </si>
  <si>
    <t>Summer Solar A2 LLC</t>
  </si>
  <si>
    <t>6d - 5573</t>
  </si>
  <si>
    <t>Summer Solar B2, LLC</t>
  </si>
  <si>
    <t>6d - 5574</t>
  </si>
  <si>
    <t>FTS Master Tenant 1 LLC (Rodeo Solar C2)</t>
  </si>
  <si>
    <t>6d - 5578</t>
  </si>
  <si>
    <t>FTS Master Tenant 1 LLC (Rodeo Solar D2)</t>
  </si>
  <si>
    <t>6d - 5585</t>
  </si>
  <si>
    <t>Expressway Solar C2, LLC</t>
  </si>
  <si>
    <t>6d - 5587</t>
  </si>
  <si>
    <t>Tulare PV I, LLC (Exeter 1)</t>
  </si>
  <si>
    <t>SPRGVL_2_CREST</t>
  </si>
  <si>
    <t>6d - 5588</t>
  </si>
  <si>
    <t>Tulare PV I, LLC (Exeter 2)</t>
  </si>
  <si>
    <t>6d - 5589</t>
  </si>
  <si>
    <t>Tulare PV I, LLC (Exeter 3)</t>
  </si>
  <si>
    <t>6d - 5590</t>
  </si>
  <si>
    <t>Tulare PV I, LLC (Lindsay 1)</t>
  </si>
  <si>
    <t>6d - 5591</t>
  </si>
  <si>
    <t>Tulare PV I, LLC (Lindsay 3)</t>
  </si>
  <si>
    <t>6d - 5592</t>
  </si>
  <si>
    <t>Tulare PV I, LLC (Lindsay 4)</t>
  </si>
  <si>
    <t>6d - 5597</t>
  </si>
  <si>
    <t>Tulare PV I, LLC (Ivanhoe 1)</t>
  </si>
  <si>
    <t>RECTOR_2_CREST</t>
  </si>
  <si>
    <t>6d - 5598</t>
  </si>
  <si>
    <t>Tulare PV I, LLC (Ivanhoe 2)</t>
  </si>
  <si>
    <t>6d - 5599</t>
  </si>
  <si>
    <t>Tulare PV I, LLC (Ivanhoe 3)</t>
  </si>
  <si>
    <t>6d - 5600</t>
  </si>
  <si>
    <t>Tulare PV I, LLC (Porterville 1)</t>
  </si>
  <si>
    <t>6d - 5601</t>
  </si>
  <si>
    <t>Tulare PV I, LLC (Porterville 2)</t>
  </si>
  <si>
    <t>6d - 5602</t>
  </si>
  <si>
    <t>Tulare PV I, LLC (Porterville 5)</t>
  </si>
  <si>
    <t>6d - 5603</t>
  </si>
  <si>
    <t>Sequoia PV 1, LLC (Tulare 1)</t>
  </si>
  <si>
    <t>6d - 5604</t>
  </si>
  <si>
    <t>Sequoia PV 1, LLC (Tulare 2)</t>
  </si>
  <si>
    <t>6d - 5605</t>
  </si>
  <si>
    <t>Kettering 1</t>
  </si>
  <si>
    <t>LNCSTR_6_CREST</t>
  </si>
  <si>
    <t>6d - 5606</t>
  </si>
  <si>
    <t>Kettering 2</t>
  </si>
  <si>
    <t>6d - 5607</t>
  </si>
  <si>
    <t>Division 1</t>
  </si>
  <si>
    <t>6d - 5609</t>
  </si>
  <si>
    <t>Division 2</t>
  </si>
  <si>
    <t>6d - 5610</t>
  </si>
  <si>
    <t>Division 3</t>
  </si>
  <si>
    <t>6d - 5617</t>
  </si>
  <si>
    <t>Ecos Energy, LLC (Diamond Valley Solar)</t>
  </si>
  <si>
    <t>6d - 5618</t>
  </si>
  <si>
    <t>Marinos Ventures LLC</t>
  </si>
  <si>
    <t>6d - 5619</t>
  </si>
  <si>
    <t>Sequoia PV 1 LLC (Farmersville 1)</t>
  </si>
  <si>
    <t>6d - 5620</t>
  </si>
  <si>
    <t>Sequoia PV 1 LLC (Farmersville 2)</t>
  </si>
  <si>
    <t>6d - 5621</t>
  </si>
  <si>
    <t>Lone Valley Solar Park I, LLC</t>
  </si>
  <si>
    <t>VICTOR_1_LVSLR1</t>
  </si>
  <si>
    <t>6d - 5622</t>
  </si>
  <si>
    <t>Lone Valley Solar Park II, LLC</t>
  </si>
  <si>
    <t>VICTOR_1_LVSLR2</t>
  </si>
  <si>
    <t>6d - 5625</t>
  </si>
  <si>
    <t>US Topco Energy, Inc (Soccer Center)</t>
  </si>
  <si>
    <t>OASIS_6_SOLAR3</t>
  </si>
  <si>
    <t>6d - 5628</t>
  </si>
  <si>
    <t>Vega Solar, LLC</t>
  </si>
  <si>
    <t>VEGA_6_SOLAR1</t>
  </si>
  <si>
    <t>6d - 5630</t>
  </si>
  <si>
    <t>RE Adams East LLC</t>
  </si>
  <si>
    <t>ADMEST_6_SOLAR</t>
  </si>
  <si>
    <t>6d - 5631</t>
  </si>
  <si>
    <t>Sequoia PV 1 LLC (Farmersville 3)</t>
  </si>
  <si>
    <t>6d - 5645</t>
  </si>
  <si>
    <t>Sequoia PV 3 LLC (Porterville 6)</t>
  </si>
  <si>
    <t>6d - 5646</t>
  </si>
  <si>
    <t>Sequoia PV 3 LLC (Porterville 7)</t>
  </si>
  <si>
    <t>6d - 5649</t>
  </si>
  <si>
    <t>SunE W12DG-C, LLC</t>
  </si>
  <si>
    <t>CORONS_2_SOLAR</t>
  </si>
  <si>
    <t>6d - 5650</t>
  </si>
  <si>
    <t>DG Solar Lessee, LLC - Hesperia</t>
  </si>
  <si>
    <t>VICTOR_1_SLRHES</t>
  </si>
  <si>
    <t>6d - 5652</t>
  </si>
  <si>
    <t>California PV Energy, LLC</t>
  </si>
  <si>
    <t>ETIWND_2_CHMPNE</t>
  </si>
  <si>
    <t>6d - 5653</t>
  </si>
  <si>
    <t>CHINO_2_JURUPA</t>
  </si>
  <si>
    <t>6d - 5656</t>
  </si>
  <si>
    <t>DG Solar Lessee, LLC (Duncan Rd North)</t>
  </si>
  <si>
    <t>6d - 5657</t>
  </si>
  <si>
    <t>DG Solar Lessee, LLC (Duncan Rd South)</t>
  </si>
  <si>
    <t>6d - 5659</t>
  </si>
  <si>
    <t>Victor Mesa Linda B2 LLC</t>
  </si>
  <si>
    <t>6d - 5660</t>
  </si>
  <si>
    <t>Victor Mesa Linda C2 LLC</t>
  </si>
  <si>
    <t>6d - 5661</t>
  </si>
  <si>
    <t>Victor Mesa Linda D2 LLC</t>
  </si>
  <si>
    <t>6d - 5662</t>
  </si>
  <si>
    <t>Victor Mesa Linda E2 LLC</t>
  </si>
  <si>
    <t>6d - 5667</t>
  </si>
  <si>
    <t>Sequoia PV 2, LLC (Hanford 1)</t>
  </si>
  <si>
    <t>6d - 5668</t>
  </si>
  <si>
    <t>Sequoia PV 2, LLC (Hanford 2)</t>
  </si>
  <si>
    <t>6d - 5675</t>
  </si>
  <si>
    <t>CES DHS Solar, LLC (DHS Solar 1)</t>
  </si>
  <si>
    <t>DEVERS_2_DHSPG1</t>
  </si>
  <si>
    <t>6d - 5676</t>
  </si>
  <si>
    <t>CES DHS Solar, LLC (DHS Solar 2)</t>
  </si>
  <si>
    <t>DEVERS_2_DHSPG2</t>
  </si>
  <si>
    <t>6d - 5690</t>
  </si>
  <si>
    <t>DG Solar Lessee, LLC (White Rd N)</t>
  </si>
  <si>
    <t>6d - 5691</t>
  </si>
  <si>
    <t>DG Solar Lessee, LLC (White Rd C)</t>
  </si>
  <si>
    <t>6d - 5692</t>
  </si>
  <si>
    <t>Mitchell Solar, LLC</t>
  </si>
  <si>
    <t>6d - 5693</t>
  </si>
  <si>
    <t>Rudy Solar, LLC</t>
  </si>
  <si>
    <t>6d - 5694</t>
  </si>
  <si>
    <t>Madelyn Solar, LLC</t>
  </si>
  <si>
    <t>6d - 5695</t>
  </si>
  <si>
    <t>DG Solar Lessee, LLC (White Rd S)</t>
  </si>
  <si>
    <t>6d - 5700</t>
  </si>
  <si>
    <t>Coronus Adelanto West 1 LLC</t>
  </si>
  <si>
    <t>6d - 5701</t>
  </si>
  <si>
    <t>Coronus Adelanto West 2 LLC</t>
  </si>
  <si>
    <t>6d - 5702</t>
  </si>
  <si>
    <t>Venable Solar, LLC (North)</t>
  </si>
  <si>
    <t>BLYTHE_1_CREST</t>
  </si>
  <si>
    <t>6d - 5703</t>
  </si>
  <si>
    <t>Venable Solar, LLC (South)</t>
  </si>
  <si>
    <t>6d - 5715</t>
  </si>
  <si>
    <t>PsomasFMG Lancaster Solar CREST, LLC</t>
  </si>
  <si>
    <t>6d - 5716</t>
  </si>
  <si>
    <t>6d - 5740</t>
  </si>
  <si>
    <t>Morgan Lancaster I, LLC</t>
  </si>
  <si>
    <t>OASIS_6_SOLAR1</t>
  </si>
  <si>
    <t>6d - 5756</t>
  </si>
  <si>
    <t>Citizen Solar B, LLC</t>
  </si>
  <si>
    <t>MNDOTA_1_SOLAR2</t>
  </si>
  <si>
    <t>6d - 5758</t>
  </si>
  <si>
    <t>Adelanto Solar, LLC</t>
  </si>
  <si>
    <t>VICTOR_1_SOLAR4</t>
  </si>
  <si>
    <t>6d - 5781</t>
  </si>
  <si>
    <t>ADERA SOLAR, LLC</t>
  </si>
  <si>
    <t>ADERA_1_SOLAR1</t>
  </si>
  <si>
    <t>6d - 5785</t>
  </si>
  <si>
    <t>Kona Solar LLC</t>
  </si>
  <si>
    <t>VALLEY_5_SOLAR1</t>
  </si>
  <si>
    <t>6d - 5786</t>
  </si>
  <si>
    <t>CHINO_2_SOLAR2</t>
  </si>
  <si>
    <t>6d - 5787</t>
  </si>
  <si>
    <t>PADUA_2_SOLAR1</t>
  </si>
  <si>
    <t>6d - 5791</t>
  </si>
  <si>
    <t>SunE Solar XVI Lessor, LLC</t>
  </si>
  <si>
    <t>ETIWND_2_SOLAR2</t>
  </si>
  <si>
    <t>6d - 5795</t>
  </si>
  <si>
    <t>DG Solar Lessee II, LLC - E Philadelphia</t>
  </si>
  <si>
    <t>ETIWND_2_SOLAR1</t>
  </si>
  <si>
    <t>6d - 5796</t>
  </si>
  <si>
    <t>DG Solar Lessee II, LLC - Pico Rivera</t>
  </si>
  <si>
    <t>CENTER_2_SOLAR1</t>
  </si>
  <si>
    <t>6d - 5799</t>
  </si>
  <si>
    <t>Golden Springs Develop. Co, LLC (Bldg H)</t>
  </si>
  <si>
    <t>DELAMO_2_SOLAR1</t>
  </si>
  <si>
    <t>6d - 5800</t>
  </si>
  <si>
    <t>Golden Springs Develop. Co, LLC (Bldg M)</t>
  </si>
  <si>
    <t>DELAMO_2_SOLAR2</t>
  </si>
  <si>
    <t>6d - 5817</t>
  </si>
  <si>
    <t>Luz Solar Partners Ltd. III</t>
  </si>
  <si>
    <t>KRAMER_1_SEGSR3</t>
  </si>
  <si>
    <t>6d - 5818</t>
  </si>
  <si>
    <t>Luz Solar Partners Ltd. IV</t>
  </si>
  <si>
    <t>KRAMER_1_SEGSR4</t>
  </si>
  <si>
    <t>6d - 5819</t>
  </si>
  <si>
    <t>Luz Solar Partners Ltd. V</t>
  </si>
  <si>
    <t>KRAMER_1_KJ5SR5</t>
  </si>
  <si>
    <t>6d - 5835</t>
  </si>
  <si>
    <t>CED Ducor Solar 1, LLC</t>
  </si>
  <si>
    <t>CEDUCR_2_SOLAR1</t>
  </si>
  <si>
    <t>6d - 5836</t>
  </si>
  <si>
    <t>CED Ducor Solar 2, LLC</t>
  </si>
  <si>
    <t>CEDUCR_2_SOLAR2</t>
  </si>
  <si>
    <t>6d - 5837</t>
  </si>
  <si>
    <t>CED Ducor Solar 4, LLC</t>
  </si>
  <si>
    <t>CEDUCR_2_SOLAR4</t>
  </si>
  <si>
    <t>6d - 5838</t>
  </si>
  <si>
    <t>CED Ducor Solar 3, LLC</t>
  </si>
  <si>
    <t>CEDUCR_2_SOLAR3</t>
  </si>
  <si>
    <t>6d - 5874</t>
  </si>
  <si>
    <t>Golden Springs Development Company, LLC</t>
  </si>
  <si>
    <t>DELAMO_2_SOLAR4</t>
  </si>
  <si>
    <t>6d - 5875</t>
  </si>
  <si>
    <t>DELAMO_2_SOLAR3</t>
  </si>
  <si>
    <t>6d - 5876</t>
  </si>
  <si>
    <t>DELAMO_2_SOLAR5</t>
  </si>
  <si>
    <t>6d - 5878</t>
  </si>
  <si>
    <t>Golden Solar, LLC</t>
  </si>
  <si>
    <t>ETIWND_2_SOLAR5</t>
  </si>
  <si>
    <t>6d - 5885</t>
  </si>
  <si>
    <t>Blythe Solar II, LLC</t>
  </si>
  <si>
    <t>DRACKR_2_SOLAR2</t>
  </si>
  <si>
    <t>6d - 6330</t>
  </si>
  <si>
    <t>North Hurlburt Wind, LLC</t>
  </si>
  <si>
    <t>N/A - out of state</t>
  </si>
  <si>
    <t>6d - 6331</t>
  </si>
  <si>
    <t>South Hurlburt Wind, LLC</t>
  </si>
  <si>
    <t>6d - 6332</t>
  </si>
  <si>
    <t>Horseshoe Bend Wind, LLC</t>
  </si>
  <si>
    <t>6d - 6333</t>
  </si>
  <si>
    <t>Mountain View Power Partners, LLC</t>
  </si>
  <si>
    <t>MTWIND_1_UNIT 1,_x000D_
MTWIND_1_UNIT 2</t>
  </si>
  <si>
    <t>6d - 6334</t>
  </si>
  <si>
    <t>Goshen Phase II LLC</t>
  </si>
  <si>
    <t>6d - 6367</t>
  </si>
  <si>
    <t>Refresh Wind, LLC</t>
  </si>
  <si>
    <t>MIDWD_6_WNDLND</t>
  </si>
  <si>
    <t>6d - 6383</t>
  </si>
  <si>
    <t>WDG CAPITAL PARTNERS IV, LP</t>
  </si>
  <si>
    <t>6d - 6397</t>
  </si>
  <si>
    <t>Refresh Wind 2, LLC</t>
  </si>
  <si>
    <t>MIDWD_2_WIND1</t>
  </si>
  <si>
    <t>7c|7d - 10076 (C)</t>
  </si>
  <si>
    <t>Enerwise Global Technologies Inc D/B/A Cpower</t>
  </si>
  <si>
    <t>7c|7d - 10077 (C)</t>
  </si>
  <si>
    <t>7c|7d - 10078 (C)</t>
  </si>
  <si>
    <t>7c|7d - 10079 (C)</t>
  </si>
  <si>
    <t>7c|7d - 10080 (C)</t>
  </si>
  <si>
    <t>OhmConnect California, LLC</t>
  </si>
  <si>
    <t>7c|7d - 10081 (C)</t>
  </si>
  <si>
    <t>7c|7d - 10082 (C)</t>
  </si>
  <si>
    <t>7c|7d - 10083 (C)</t>
  </si>
  <si>
    <t>7c|7d - 10084 (C)</t>
  </si>
  <si>
    <t>7c|7d - 10085 (C)</t>
  </si>
  <si>
    <t>7c|7d - 10086 (C)</t>
  </si>
  <si>
    <t>7c|7d - 10087 (C)</t>
  </si>
  <si>
    <t>7c|7d - 10088 (C)</t>
  </si>
  <si>
    <t>7c|7d - 10089 (C)</t>
  </si>
  <si>
    <t>7c|7d - 10090 (C)</t>
  </si>
  <si>
    <t>Engie Storage Services NA LLC</t>
  </si>
  <si>
    <t>7c|7d - 10092 (C)</t>
  </si>
  <si>
    <t>Tesla, Inc</t>
  </si>
  <si>
    <t>7c|7d - 10093 (C)</t>
  </si>
  <si>
    <t>7c|7d - 10095 (C)</t>
  </si>
  <si>
    <t>7c|7d - 10096 (C)</t>
  </si>
  <si>
    <t>7c|7d - 10097 (C)</t>
  </si>
  <si>
    <t>7c|7d - 10098 (C)</t>
  </si>
  <si>
    <t>Enel X North America, Inc.</t>
  </si>
  <si>
    <t>7c|7d - 10099 (C)</t>
  </si>
  <si>
    <t>7c|7d - 10100 (C)</t>
  </si>
  <si>
    <t>7c|7d - 10101 (C)</t>
  </si>
  <si>
    <t>Stem, Inc.</t>
  </si>
  <si>
    <t>7c|7d - 10102 (C)</t>
  </si>
  <si>
    <t>7c|7d - 10103 (C)</t>
  </si>
  <si>
    <t>7c|7d - 10104 (C)</t>
  </si>
  <si>
    <t>7c|7d - 10105 (C)</t>
  </si>
  <si>
    <t>7c|7d - 10106 (C)</t>
  </si>
  <si>
    <t>7c|7d - 10107 (C)</t>
  </si>
  <si>
    <t>7c|7d - 10108 (C)</t>
  </si>
  <si>
    <t>NRG Curtailment Solutions, Inc</t>
  </si>
  <si>
    <t>7c|7d - 10110 (C)</t>
  </si>
  <si>
    <t>7c|7d - 10111 (C)</t>
  </si>
  <si>
    <t>7c|7d - 10112 (C)</t>
  </si>
  <si>
    <t>7c|7d - 10113 (C)</t>
  </si>
  <si>
    <t>7c|7d - 10114 (C)</t>
  </si>
  <si>
    <t>7c|7d - 10115 (C)</t>
  </si>
  <si>
    <t>7c|7d - 10116 (C)</t>
  </si>
  <si>
    <t>7c|7d - 10117 (C)</t>
  </si>
  <si>
    <t>7c|7d - 10118 (C)</t>
  </si>
  <si>
    <t>7c|7d - 10119 (C)</t>
  </si>
  <si>
    <t>7c|7d - 10120 (C)</t>
  </si>
  <si>
    <t>7c|7d - 10121 (C)</t>
  </si>
  <si>
    <t>7c|7d - 10132 (C)</t>
  </si>
  <si>
    <t>Enersponse Inc.</t>
  </si>
  <si>
    <t>7c|7d - 10133 (C)</t>
  </si>
  <si>
    <t>7c|7d - 10134 (C)</t>
  </si>
  <si>
    <t>7c|7d - 10135 (C)</t>
  </si>
  <si>
    <t>7c|7d - 11034-1004 (C)</t>
  </si>
  <si>
    <t>LMEC_1_PL1X3</t>
  </si>
  <si>
    <t>7c|7d - 11034-1018 (C)</t>
  </si>
  <si>
    <t>7c|7d - 11034-1019 (C)</t>
  </si>
  <si>
    <t>7c|7d - 11034-1022 (C)</t>
  </si>
  <si>
    <t>7c|7d - 11034-1027 (C)</t>
  </si>
  <si>
    <t>REDOND_7_UNIT 8</t>
  </si>
  <si>
    <t>7c|7d - 11034-1036 (C)</t>
  </si>
  <si>
    <t>METEC_2_PL1X3</t>
  </si>
  <si>
    <t>7c|7d - 11062-1002 (C)</t>
  </si>
  <si>
    <t>7c|7d - 11062-1003 (C)</t>
  </si>
  <si>
    <t>7c|7d - 11062-1004 (C)</t>
  </si>
  <si>
    <t>REDOND_7_UNIT 7</t>
  </si>
  <si>
    <t>7c|7d - 11062-1005 (C)</t>
  </si>
  <si>
    <t>7c|7d - 11062-1011 (C)</t>
  </si>
  <si>
    <t>7c|7d - 11062-1012 (C)</t>
  </si>
  <si>
    <t>7c|7d - 11062-1013 (C)</t>
  </si>
  <si>
    <t>7c|7d - 11062-1014 (C)</t>
  </si>
  <si>
    <t>7c|7d - 11073-1009 (C)</t>
  </si>
  <si>
    <t>7c|7d - 11073-1012 (C)</t>
  </si>
  <si>
    <t>7c|7d - 11073-1013 (C)</t>
  </si>
  <si>
    <t>7c|7d - 11073-1014 (C)</t>
  </si>
  <si>
    <t>7c|7d - 11073-1015 (C)</t>
  </si>
  <si>
    <t>7c|7d - 11081-1005 (C)</t>
  </si>
  <si>
    <t>7c|7d - 11081-1006 (C)</t>
  </si>
  <si>
    <t>7c|7d - 11081-1007 (C)</t>
  </si>
  <si>
    <t>7c|7d - 11081-1008 (C)</t>
  </si>
  <si>
    <t>7c|7d - 11081-1009 (C)</t>
  </si>
  <si>
    <t>7c|7d - 11081-1010 (C)</t>
  </si>
  <si>
    <t>7c|7d - 11081-1011 (C)</t>
  </si>
  <si>
    <t>7c|7d - 11081-1012 (C)</t>
  </si>
  <si>
    <t>7c|7d - 11081-1013 (C)</t>
  </si>
  <si>
    <t>7c|7d - 11088-1013 (C)</t>
  </si>
  <si>
    <t>7c|7d - 11088-1023 (C)</t>
  </si>
  <si>
    <t>7c|7d - 11088-1025 (C)</t>
  </si>
  <si>
    <t>SMPRIP_1_SMPSON</t>
  </si>
  <si>
    <t>7c|7d - 11088-1027 (C)</t>
  </si>
  <si>
    <t>7c|7d - 11088-1032 (C)</t>
  </si>
  <si>
    <t>SUNRIS_2_PL1X3</t>
  </si>
  <si>
    <t>7c|7d - 11094-1024 (C)</t>
  </si>
  <si>
    <t>GenOn Energy Management, LLC</t>
  </si>
  <si>
    <t>GOLETA_6_ELLWOD</t>
  </si>
  <si>
    <t>7c|7d - 11094-1025 (C)</t>
  </si>
  <si>
    <t>7c|7d - 11094-1029 (C)</t>
  </si>
  <si>
    <t>7c|7d - 11102-1004 (C)</t>
  </si>
  <si>
    <t>High Desert Power Project, LLC</t>
  </si>
  <si>
    <t>7c|7d - 11108-1004 (C)</t>
  </si>
  <si>
    <t>Inland Empire Energy Center, LLC</t>
  </si>
  <si>
    <t>INLDEM_5_UNIT 1</t>
  </si>
  <si>
    <t>7c|7d - 11134-1003 (C)</t>
  </si>
  <si>
    <t>Morgan Stanley Capital Group Inc.</t>
  </si>
  <si>
    <t>MSCG_MDWP_I_F_IMS010</t>
  </si>
  <si>
    <t>7c|7d - 11134-1004 (C)</t>
  </si>
  <si>
    <t>MSCG_NOB_I_F_IMS010</t>
  </si>
  <si>
    <t>7c|7d - 11139-1001 (C)</t>
  </si>
  <si>
    <t>NextEra Energy Power Marketing, LLC</t>
  </si>
  <si>
    <t>JAWBNE_2_SRWND</t>
  </si>
  <si>
    <t>7c|7d - 11146-1009 (C)</t>
  </si>
  <si>
    <t>7c|7d - 11146-1010 (C)</t>
  </si>
  <si>
    <t>BALCHS_7_UNIT 2</t>
  </si>
  <si>
    <t>BLACK_7_UNIT 1</t>
  </si>
  <si>
    <t>BUTTVL_7_UNIT 1</t>
  </si>
  <si>
    <t>HELMPG_7_UNIT 2</t>
  </si>
  <si>
    <t>HELMPG_7_UNIT 3</t>
  </si>
  <si>
    <t>PIT6_7_UNIT 2</t>
  </si>
  <si>
    <t>PIT7_7_UNIT 2</t>
  </si>
  <si>
    <t>PNCHEG_2_PL1X4</t>
  </si>
  <si>
    <t>CHEVCO_6_UNIT 2</t>
  </si>
  <si>
    <t>7c|7d - 11153-1020 (C)</t>
  </si>
  <si>
    <t>PALOVRDE_ITC</t>
  </si>
  <si>
    <t>7c|7d - 11153-1021 (C)</t>
  </si>
  <si>
    <t>PACI_MSL</t>
  </si>
  <si>
    <t>7c|7d - 11153-1022 (C)</t>
  </si>
  <si>
    <t>ETIWND_6_MWDETI</t>
  </si>
  <si>
    <t>PIT6_7_UNIT 1</t>
  </si>
  <si>
    <t>PIT7_7_UNIT 1</t>
  </si>
  <si>
    <t>AVENAL_6_SANDDG</t>
  </si>
  <si>
    <t>AVENAL_6_SUNCTY</t>
  </si>
  <si>
    <t>ELECTR_7_PL1X3</t>
  </si>
  <si>
    <t>TOPAZ_2_SOLAR</t>
  </si>
  <si>
    <t>7c|7d - 11153-1038 (C)</t>
  </si>
  <si>
    <t>PIT3_7_PL1X3</t>
  </si>
  <si>
    <t>PIT4_7_PL1X2</t>
  </si>
  <si>
    <t>PIT5_7_PL1X2</t>
  </si>
  <si>
    <t>PIT5_7_PL3X4</t>
  </si>
  <si>
    <t>7c|7d - 11180-1010 (C)</t>
  </si>
  <si>
    <t>Sempra Gas &amp; Power Marketing, LLC</t>
  </si>
  <si>
    <t>7c|7d - 11180-1011 (C)</t>
  </si>
  <si>
    <t>TERMEX_2_PL1X3</t>
  </si>
  <si>
    <t>7c|7d - 11180-1013 (C)</t>
  </si>
  <si>
    <t>HINSON_6_LBECH2</t>
  </si>
  <si>
    <t>HINSON_6_LBECH3</t>
  </si>
  <si>
    <t>HINSON_6_LBECH4</t>
  </si>
  <si>
    <t>7c|7d - 11180-1014 (C)</t>
  </si>
  <si>
    <t>7c|7d - 11192-1001 (C)</t>
  </si>
  <si>
    <t>Chevron Power Holdings, Inc.</t>
  </si>
  <si>
    <t>SYCAMR_2_UNIT 3</t>
  </si>
  <si>
    <t>SYCAMR_2_UNIT 4</t>
  </si>
  <si>
    <t>7c|7d - 11223-1001 (C)</t>
  </si>
  <si>
    <t>ALAMIT_7_UNIT 1</t>
  </si>
  <si>
    <t>ALAMIT_7_UNIT 2</t>
  </si>
  <si>
    <t>ALAMIT_7_UNIT 6</t>
  </si>
  <si>
    <t>7c|7d - 11224-1001 (C)</t>
  </si>
  <si>
    <t>AES Huntington Beach, L.L.C.</t>
  </si>
  <si>
    <t>HNTGBH_7_UNIT 1</t>
  </si>
  <si>
    <t>HNTGBH_7_UNIT 2</t>
  </si>
  <si>
    <t>7c|7d - 11228-1009 (C)</t>
  </si>
  <si>
    <t>DRACKR_2_SOLAR1</t>
  </si>
  <si>
    <t>7c|7d - 11228-1019 (C)</t>
  </si>
  <si>
    <t>LASSEN_6_UNITS</t>
  </si>
  <si>
    <t>7c|7d - 11228-1024 (C)</t>
  </si>
  <si>
    <t>7c|7d - 11232-1002 (C)</t>
  </si>
  <si>
    <t>CSU Channel Islands Site Authority</t>
  </si>
  <si>
    <t>SNCLRA_2_UNIT</t>
  </si>
  <si>
    <t>VOYAGR_2_VOYWD3</t>
  </si>
  <si>
    <t>7c|7d - 11234-1016 (C)</t>
  </si>
  <si>
    <t>7c|7d - 11234-1023 (C)</t>
  </si>
  <si>
    <t>7c|7d - 11246-1003 (C)</t>
  </si>
  <si>
    <t>7c|7d - 11246-1004 (C)</t>
  </si>
  <si>
    <t>7c|7d - 11246-1012 (C)</t>
  </si>
  <si>
    <t>7c|7d - 11246-1015 (C)</t>
  </si>
  <si>
    <t>REDOND_7_UNIT 5</t>
  </si>
  <si>
    <t>7c|7d - 11247-1001 (C)</t>
  </si>
  <si>
    <t>Coso Geothermal Power Holdings, LLC</t>
  </si>
  <si>
    <t>BLM_2_UNITS</t>
  </si>
  <si>
    <t>CALGEN_1_UNITS</t>
  </si>
  <si>
    <t>NAVYII_2_UNITS</t>
  </si>
  <si>
    <t>7c|7d - 11247-1002 (C)</t>
  </si>
  <si>
    <t>7c|7d - 11252-1011 (C)</t>
  </si>
  <si>
    <t>Peninsula Clean Energy Authority</t>
  </si>
  <si>
    <t>DIABLO_7_UNIT 1</t>
  </si>
  <si>
    <t>7c|7d - 11252-1013 (C)</t>
  </si>
  <si>
    <t>REDBLF_6_UNIT</t>
  </si>
  <si>
    <t>7c|7d - 11253-1006 (C)</t>
  </si>
  <si>
    <t>DIABLO_7_UNIT 2</t>
  </si>
  <si>
    <t>7c|7d - 11253-1010 (C)</t>
  </si>
  <si>
    <t>7c|7d - 11257-1005 (C)</t>
  </si>
  <si>
    <t>7c|7d - 11257-1017 (C)</t>
  </si>
  <si>
    <t>7c|7d - 11257-1019 (C)</t>
  </si>
  <si>
    <t>7c|7d - 11258-1010 (C)</t>
  </si>
  <si>
    <t>7c|7d - 11259-1011 (C)</t>
  </si>
  <si>
    <t>The City and County of San Francisco, acting by and through its Public Utilities Commission, CleanPowerSF</t>
  </si>
  <si>
    <t>7c|7d - 11259-1013 (C)</t>
  </si>
  <si>
    <t>7c|7d - 11260-1003 (C)</t>
  </si>
  <si>
    <t>DSRTHV_2_DH2SR2</t>
  </si>
  <si>
    <t>HINSON_6_CARBGN</t>
  </si>
  <si>
    <t>VOYAGR_2_VOYWD2</t>
  </si>
  <si>
    <t>7c|7d - 11265-1004 (C)</t>
  </si>
  <si>
    <t>CATLNA_2_SOLAR</t>
  </si>
  <si>
    <t>MARCPW_6_SOLAR1</t>
  </si>
  <si>
    <t>MIDWD_7_CORAMB</t>
  </si>
  <si>
    <t>OAKWD_6_ZEPHWD</t>
  </si>
  <si>
    <t>ROSMDW_2_WIND1</t>
  </si>
  <si>
    <t>7c|7d - 11266-1006 (C)</t>
  </si>
  <si>
    <t>Pioneer Community Energy</t>
  </si>
  <si>
    <t>BORDER_6_UNITA1</t>
  </si>
  <si>
    <t>ESCNDO_6_UNITB1</t>
  </si>
  <si>
    <t>7c|7d - 11274-1001 (C)</t>
  </si>
  <si>
    <t>Ellwood Power, LLC</t>
  </si>
  <si>
    <t>7c|7d - 11279-1001 (C)</t>
  </si>
  <si>
    <t>7c|7d - 11279-1003 (C)</t>
  </si>
  <si>
    <t>7c|7d - 12025 (C)</t>
  </si>
  <si>
    <t>Wildcat I Energy Storage LLC</t>
  </si>
  <si>
    <t>ESNHWR_2_WC1BT1</t>
  </si>
  <si>
    <t>7c|7d - 12034 (C)</t>
  </si>
  <si>
    <t>SP Tranquillity Solar Storage, LLC</t>
  </si>
  <si>
    <t>TRNQLT_2_RETBT1</t>
  </si>
  <si>
    <t>7c|7d - 12035 (C)</t>
  </si>
  <si>
    <t>SP Garland Solar Storage, LLC</t>
  </si>
  <si>
    <t>GARLND_2_GARBT1</t>
  </si>
  <si>
    <t>7c|7d - 12036 (C)</t>
  </si>
  <si>
    <t>Edwards Sanborn Storage I, LLC</t>
  </si>
  <si>
    <t>SANBRN_2_ESABT1</t>
  </si>
  <si>
    <t>7c|7d - 12037 (C)</t>
  </si>
  <si>
    <t>Gateway Energy Storage, LLC</t>
  </si>
  <si>
    <t>GATEWY_2_GESBT1</t>
  </si>
  <si>
    <t>7c|7d - 11192-1002 (E)</t>
  </si>
  <si>
    <t>7c|7d - 11226-1002 (E)</t>
  </si>
  <si>
    <t>7c|7d - 11232-1001 (E)</t>
  </si>
  <si>
    <t>7c|7d - 11541-1008 (E)</t>
  </si>
  <si>
    <t>Bonneville Power Administration</t>
  </si>
  <si>
    <t>ARB ID 4000</t>
  </si>
  <si>
    <t>7c|7d - 11020 (EC)</t>
  </si>
  <si>
    <t>7c|7d - 12034 (EC)</t>
  </si>
  <si>
    <t>7c|7d - 12035 (EC)</t>
  </si>
  <si>
    <t>7c|7d - 12040 (EC)</t>
  </si>
  <si>
    <t>Blythe Energy Storage III, LLC</t>
  </si>
  <si>
    <t>DRACKR_2_DSUBT3</t>
  </si>
  <si>
    <t>7f - 12033 (C)</t>
  </si>
  <si>
    <t>Goleta Energy Storage, LLC</t>
  </si>
  <si>
    <t>7f - 12041 (C)</t>
  </si>
  <si>
    <t>Homestead Energy Storage, LLC</t>
  </si>
  <si>
    <t>7f - 12042 (C)</t>
  </si>
  <si>
    <t>Sonoran West Solar Holdings, LLC</t>
  </si>
  <si>
    <t>7f - 12043 (EC)</t>
  </si>
  <si>
    <t>Silver Peak Solar, LLC</t>
  </si>
  <si>
    <t>7f - 12044 (EC)</t>
  </si>
  <si>
    <t>Desert Peak Energy Storage I, LLC</t>
  </si>
  <si>
    <t>WAPA - US Bureau of Reclamation</t>
  </si>
  <si>
    <t>Unit Contingent</t>
  </si>
  <si>
    <t>Hoover Dam</t>
  </si>
  <si>
    <t>Western Area Power Administration (WAPA)</t>
  </si>
  <si>
    <t>CAISO SP15</t>
  </si>
  <si>
    <t>Capacity/Energy</t>
  </si>
  <si>
    <t>WAPA Electric Svc Contract</t>
  </si>
  <si>
    <t>Multiple</t>
  </si>
  <si>
    <t>California Independent System Operator (CAISO)</t>
  </si>
  <si>
    <t>PPA</t>
  </si>
  <si>
    <t>QF contracts aggregated on fuel type</t>
  </si>
  <si>
    <t>Tajiguas Landfill</t>
  </si>
  <si>
    <t>As Available Energy and Capacity</t>
  </si>
  <si>
    <t>Toland Road Landfill</t>
  </si>
  <si>
    <t>Sonoma County Landfill</t>
  </si>
  <si>
    <t>CAISO NP15</t>
  </si>
  <si>
    <t>MM Tulare Energy</t>
  </si>
  <si>
    <t>Van Beek Brothers Dairy Digester</t>
  </si>
  <si>
    <t>estimated commercial operation date</t>
  </si>
  <si>
    <t>expiration date 20 years from commercial operation date</t>
  </si>
  <si>
    <t xml:space="preserve">San Bernardino Biogas Power Facility </t>
  </si>
  <si>
    <t>Navy I; Navy II; BLM</t>
  </si>
  <si>
    <t>North Brawley</t>
  </si>
  <si>
    <t>Imperial Irrigation District (IID)</t>
  </si>
  <si>
    <t>Portfolio</t>
  </si>
  <si>
    <t>Aidlin Power Plant; Sonoma Power Plant; Geysers Units 5 &amp; 6; Geysers Units 7 &amp; 8; Geysers Unit 11; Geysers Unit 12; Geysers Unit 13; Geysers Unit 14; Geysers Unit 16; Geysers Unit 17; Geysers Unit 18; Calistoga Power Plant; Geysers Unit 20</t>
  </si>
  <si>
    <t>Firm Energy and Capacity</t>
  </si>
  <si>
    <t>Pine Creek Mill</t>
  </si>
  <si>
    <t>Palos Verdes Station 37</t>
  </si>
  <si>
    <t>Conejo</t>
  </si>
  <si>
    <t>TKO Power, LLC</t>
  </si>
  <si>
    <t>South Bear Creek</t>
  </si>
  <si>
    <t>Gibraltar Conduit Hydroelectric Plant</t>
  </si>
  <si>
    <t>White Water</t>
  </si>
  <si>
    <t>Snow Creek</t>
  </si>
  <si>
    <t>Springville</t>
  </si>
  <si>
    <t>East Portal/Chatsworth</t>
  </si>
  <si>
    <t>Walnut Valley Water District</t>
  </si>
  <si>
    <t>Santa Rosa</t>
  </si>
  <si>
    <t>Sheep Creek Road Solar Generation Facility Project</t>
  </si>
  <si>
    <t>Visalia Solar</t>
  </si>
  <si>
    <t>expiration date 10 years from commercial operation date</t>
  </si>
  <si>
    <t>5149 Lancaster Energy</t>
  </si>
  <si>
    <t>Green Beanworks B</t>
  </si>
  <si>
    <t>NRG Solar Blythe</t>
  </si>
  <si>
    <t>Ivanpah 2</t>
  </si>
  <si>
    <t>Desert Sunlight 250</t>
  </si>
  <si>
    <t>Stateline Solar</t>
  </si>
  <si>
    <t>RE Tranquillity 8 Azul</t>
  </si>
  <si>
    <t>Antelope Power Plant</t>
  </si>
  <si>
    <t>CAISO ZP26</t>
  </si>
  <si>
    <t>Building C1</t>
  </si>
  <si>
    <t>Building D</t>
  </si>
  <si>
    <t>San Antonio West Solar Rooftop</t>
  </si>
  <si>
    <t>North Palm Springs Investments, LLC</t>
  </si>
  <si>
    <t>North Palm Springs 1A</t>
  </si>
  <si>
    <t>North Palm Springs 4A</t>
  </si>
  <si>
    <t>Solar Star 1</t>
  </si>
  <si>
    <t>Solar Star 2</t>
  </si>
  <si>
    <t>Quinto Solar Project</t>
  </si>
  <si>
    <t>FTS Master Tenant 1, LLC</t>
  </si>
  <si>
    <t>Lancaster Dry Farm Ranch B</t>
  </si>
  <si>
    <t>Summer Solar North</t>
  </si>
  <si>
    <t>FTS Master Tenant 1</t>
  </si>
  <si>
    <t>Expressway Solar B</t>
  </si>
  <si>
    <t>Genesis McCoy Solar Energy Center</t>
  </si>
  <si>
    <t>Arrache 4006-1</t>
  </si>
  <si>
    <t>Arrache 4006-2</t>
  </si>
  <si>
    <t>Arrache 4013</t>
  </si>
  <si>
    <t>Arrache 8083-1</t>
  </si>
  <si>
    <t>Arrache 8083-2</t>
  </si>
  <si>
    <t>Arrache 8083-3</t>
  </si>
  <si>
    <t>Horn 4097</t>
  </si>
  <si>
    <t>Ma 4035</t>
  </si>
  <si>
    <t>Nunn 8135</t>
  </si>
  <si>
    <t>Rutan 2061-1</t>
  </si>
  <si>
    <t>Rutan 2061-2</t>
  </si>
  <si>
    <t>Rutan 2061-3</t>
  </si>
  <si>
    <t>Vinam 9011</t>
  </si>
  <si>
    <t>Watts 3115-1</t>
  </si>
  <si>
    <t>Watts 3115-2</t>
  </si>
  <si>
    <t>FTS Master Tenant 1 LLC</t>
  </si>
  <si>
    <t>Rodeo Solar C2</t>
  </si>
  <si>
    <t>Rodeo Solar D2</t>
  </si>
  <si>
    <t>Tulare PV I, LLC</t>
  </si>
  <si>
    <t>Exeter 1</t>
  </si>
  <si>
    <t>Exeter 2</t>
  </si>
  <si>
    <t>Exeter 3</t>
  </si>
  <si>
    <t>Lindsay 1</t>
  </si>
  <si>
    <t>Lindsay 3</t>
  </si>
  <si>
    <t>Lindsay 4</t>
  </si>
  <si>
    <t>Ivanhoe 1</t>
  </si>
  <si>
    <t>Ivanhoe 2</t>
  </si>
  <si>
    <t>Ivanhoe 3</t>
  </si>
  <si>
    <t>Porterville 1</t>
  </si>
  <si>
    <t>Porterville 2</t>
  </si>
  <si>
    <t>Porterville 5</t>
  </si>
  <si>
    <t>Sequoia PV 1, LLC</t>
  </si>
  <si>
    <t>Tulare 1</t>
  </si>
  <si>
    <t>Tulare 2</t>
  </si>
  <si>
    <t>Ecos Energy, LLC</t>
  </si>
  <si>
    <t>Diamond Valley Solar</t>
  </si>
  <si>
    <t>Sequoia PV 1 LLC</t>
  </si>
  <si>
    <t>Farmersville 1</t>
  </si>
  <si>
    <t>Farmersville 2</t>
  </si>
  <si>
    <t>US Topco Energy, Inc</t>
  </si>
  <si>
    <t>Soccer Center</t>
  </si>
  <si>
    <t>FTS Master Tenant 2, LLC</t>
  </si>
  <si>
    <t>SEPV 18</t>
  </si>
  <si>
    <t>Farmersville 3</t>
  </si>
  <si>
    <t>Sequoia PV 3 LLC</t>
  </si>
  <si>
    <t>Porterville 6</t>
  </si>
  <si>
    <t>Porterville 7</t>
  </si>
  <si>
    <t>Master Development - Corona</t>
  </si>
  <si>
    <t>DG Solar Lessee, LLC</t>
  </si>
  <si>
    <t>Hesperia</t>
  </si>
  <si>
    <t>1670 Champagne Ave</t>
  </si>
  <si>
    <t>2825 Jurupa Ave</t>
  </si>
  <si>
    <t>Duncan Road North</t>
  </si>
  <si>
    <t>Duncan Road South</t>
  </si>
  <si>
    <t>Sequoia PV 2, LLC</t>
  </si>
  <si>
    <t>Hanford 1</t>
  </si>
  <si>
    <t>Hanford 2</t>
  </si>
  <si>
    <t>CES DHS Solar, LLC</t>
  </si>
  <si>
    <t>DHS Solar 1</t>
  </si>
  <si>
    <t>DHS Solar 2</t>
  </si>
  <si>
    <t>White Road North</t>
  </si>
  <si>
    <t>White Road Central</t>
  </si>
  <si>
    <t>White Road South</t>
  </si>
  <si>
    <t>Adelanto 1</t>
  </si>
  <si>
    <t>Adelanto 2</t>
  </si>
  <si>
    <t>Venable Solar, LLC</t>
  </si>
  <si>
    <t>Venable Solar 1</t>
  </si>
  <si>
    <t>Venable Solar 2</t>
  </si>
  <si>
    <t>Lancaster Solar 1</t>
  </si>
  <si>
    <t>Lancaster Solar 2</t>
  </si>
  <si>
    <t>Milliken Landfill Solar</t>
  </si>
  <si>
    <t>Lancaster WAD B, LLC</t>
  </si>
  <si>
    <t>Lancaster WAD B</t>
  </si>
  <si>
    <t>Redcrest Solar Farm</t>
  </si>
  <si>
    <t>NRG Solar Oasis LLC</t>
  </si>
  <si>
    <t>Adera Solar, LLC</t>
  </si>
  <si>
    <t>Park Meridian 1</t>
  </si>
  <si>
    <t>Terra Francesco 1</t>
  </si>
  <si>
    <t>Rancho Cucamonga Distribution Center 1</t>
  </si>
  <si>
    <t>Antelope Valley Solar AVS Lancaster 1</t>
  </si>
  <si>
    <t>Rochester</t>
  </si>
  <si>
    <t>DG Solar Lessee II, LLC</t>
  </si>
  <si>
    <t>E Philadelphia</t>
  </si>
  <si>
    <t>Pico Rivera</t>
  </si>
  <si>
    <t>Santa Fe Springs Rooftop Solar Building H</t>
  </si>
  <si>
    <t>Santa Fe Springs Rooftop Solar Building M</t>
  </si>
  <si>
    <t>88FT 8me LLC</t>
  </si>
  <si>
    <t>Mount Signal Solar Farm V</t>
  </si>
  <si>
    <t>SEGS III</t>
  </si>
  <si>
    <t>SEGS IV</t>
  </si>
  <si>
    <t>SEGS V</t>
  </si>
  <si>
    <t>Jacumba Solar Farm</t>
  </si>
  <si>
    <t>CED Ducor 1, LLC</t>
  </si>
  <si>
    <t>CED Ducor 2, LLC</t>
  </si>
  <si>
    <t>CED Ducor 4, LLC</t>
  </si>
  <si>
    <t>CED Ducor 3, LLC</t>
  </si>
  <si>
    <t>Golden Springs Building F, LLC</t>
  </si>
  <si>
    <t>Building G</t>
  </si>
  <si>
    <t>Building L</t>
  </si>
  <si>
    <t>Dulles</t>
  </si>
  <si>
    <t>Dynamically Scheduled Into California ISO</t>
  </si>
  <si>
    <t>Bonneville Power Administration (BPAT)</t>
  </si>
  <si>
    <t>BPA/Slatt230</t>
  </si>
  <si>
    <t>Mountain View I; Mountain View II</t>
  </si>
  <si>
    <t>PacifiCorp East (PACE)</t>
  </si>
  <si>
    <t>PAC/Goshen</t>
  </si>
  <si>
    <t>San Gorgonio WestWinds II</t>
  </si>
  <si>
    <t>Windustries</t>
  </si>
  <si>
    <t>Windland Refresh 1, LLC</t>
  </si>
  <si>
    <t>Willowbeach</t>
  </si>
  <si>
    <t>Four Corners</t>
  </si>
  <si>
    <t>Leipzig Wind</t>
  </si>
  <si>
    <t>Windland Refresh 2, LLC</t>
  </si>
  <si>
    <t>Yavi Energy, LLC</t>
  </si>
  <si>
    <t>Eastwind</t>
  </si>
  <si>
    <t>Los Medanos Energy Center AGGREGATE</t>
  </si>
  <si>
    <t>Resource Adequacy</t>
  </si>
  <si>
    <t>EEI Confirmation for Resource Adequacy</t>
  </si>
  <si>
    <t>Pastoria Energy Facility</t>
  </si>
  <si>
    <t>GILROY COGEN AGGREGATE</t>
  </si>
  <si>
    <t>REDONDO GEN STA. UNIT 8</t>
  </si>
  <si>
    <t>DELTA ENERGY CENTER AGGREGATE</t>
  </si>
  <si>
    <t>Metcalf Energy Center</t>
  </si>
  <si>
    <t>Southeast Resource Recovery</t>
  </si>
  <si>
    <t>HIGH DESERT POWER PROJECT AGGREGATE</t>
  </si>
  <si>
    <t>ISDA Confirmation for Resource Adequacy</t>
  </si>
  <si>
    <t>Redondo Unit 7</t>
  </si>
  <si>
    <t>MOSS LANDING POWER BLOCK 1</t>
  </si>
  <si>
    <t>MOSS LANDING POWER BLOCK 2</t>
  </si>
  <si>
    <t>ELK HILLS COMBINED CYCLE (AGGREGATE)</t>
  </si>
  <si>
    <t>HARBOR COGEN COMBINED CYCLE</t>
  </si>
  <si>
    <t>Drews Generating Plant</t>
  </si>
  <si>
    <t>Buckwind Re-powering project</t>
  </si>
  <si>
    <t>CENTURY GENERATING PLANT (AGGREGATE)</t>
  </si>
  <si>
    <t>Garnet Winds Aggregation</t>
  </si>
  <si>
    <t>Renwind re-powering project</t>
  </si>
  <si>
    <t>Desert Star Energy Center</t>
  </si>
  <si>
    <t>Ripon Cogeneration Unit 1</t>
  </si>
  <si>
    <t>Sunrise Power Project AGGREGATE II</t>
  </si>
  <si>
    <t>ELLWOOD ENERGY SUPPORT FACILITY</t>
  </si>
  <si>
    <t>ORMOND BEACH GEN STA. UNIT 2</t>
  </si>
  <si>
    <t>ORMOND BEACH GEN STA. UNIT 1</t>
  </si>
  <si>
    <t>Inland Empire Energy Center, Unit 1</t>
  </si>
  <si>
    <t>La Paloma Generating Plant Unit #1</t>
  </si>
  <si>
    <t>La Paloma Generating Plant Unit #2</t>
  </si>
  <si>
    <t>La Paloma Generating Plant Unit #3</t>
  </si>
  <si>
    <t>LA PALOMA GENERATING PLANT, UNIT #4</t>
  </si>
  <si>
    <t>Alternate Import Resource</t>
  </si>
  <si>
    <t>Resource Adequacy (Import)</t>
  </si>
  <si>
    <t>EEI Confirmation for Resource Adequacy (Import)</t>
  </si>
  <si>
    <t>Sky River Wind Repower A</t>
  </si>
  <si>
    <t>Long Beach Unit 1</t>
  </si>
  <si>
    <t>BALCH 2 PH UNIT 2</t>
  </si>
  <si>
    <t>JAMES B. BLACK 1</t>
  </si>
  <si>
    <t>JAMES B. BLACK 2</t>
  </si>
  <si>
    <t>BUTT VALLEY HYDRO</t>
  </si>
  <si>
    <t>Colusa Generating Station</t>
  </si>
  <si>
    <t>HELMS PUMP-GEN UNIT 1</t>
  </si>
  <si>
    <t>HELMS PUMP-GEN UNIT 2</t>
  </si>
  <si>
    <t>HELMS PUMP-GEN UNIT 3</t>
  </si>
  <si>
    <t>PIT PH 6 UNIT 2</t>
  </si>
  <si>
    <t>PIT PH 7 UNIT 2</t>
  </si>
  <si>
    <t>PANOCHE ENERGY CENTER (Aggregated)</t>
  </si>
  <si>
    <t>West Antelope Solar</t>
  </si>
  <si>
    <t>Big Sky Solar 6</t>
  </si>
  <si>
    <t>Big Sky Solar 7</t>
  </si>
  <si>
    <t>Big Sky Solar 8</t>
  </si>
  <si>
    <t>Portal Ridge C</t>
  </si>
  <si>
    <t>Alpine Solar</t>
  </si>
  <si>
    <t>Sunshine Gas Producers</t>
  </si>
  <si>
    <t>AERA ENERGY LLC. (COALINGA)</t>
  </si>
  <si>
    <t>ETIWANDA RECOVERY HYDRO</t>
  </si>
  <si>
    <t>PIT PH 6 UNIT 1</t>
  </si>
  <si>
    <t>PIT PH 7 UNIT 1</t>
  </si>
  <si>
    <t>Sand Drag Solar Project</t>
  </si>
  <si>
    <t>Sun City Solar Project</t>
  </si>
  <si>
    <t>AV SOLAR RANCH 1</t>
  </si>
  <si>
    <t>ELECTRA PH UNIT 1 &amp; 2 AGGREGATE</t>
  </si>
  <si>
    <t>Topaz Solar Farms</t>
  </si>
  <si>
    <t>PIT PH 3 UNITS 1, 2 &amp; 3 AGGREGATE</t>
  </si>
  <si>
    <t>PIT PH 4 UNITS 1 &amp; 2 AGGREGATE</t>
  </si>
  <si>
    <t>PIT PH 5 UNITS 1 &amp; 2 AGGREGATE</t>
  </si>
  <si>
    <t>PIT PH 5 UNITS 3 &amp; 4 AGGREGATE</t>
  </si>
  <si>
    <t>Copper Mountain Solar 4</t>
  </si>
  <si>
    <t>TDM</t>
  </si>
  <si>
    <t>Long Beach Unit 2</t>
  </si>
  <si>
    <t>Long Beach Unit 3</t>
  </si>
  <si>
    <t>Long Beach Unit 4</t>
  </si>
  <si>
    <t>INDIGO PEAKER UNIT 1</t>
  </si>
  <si>
    <t>Sycamore Cogeneration Unit 2</t>
  </si>
  <si>
    <t>Sycamore Cogeneration Unit 3</t>
  </si>
  <si>
    <t>Sycamore Cogeneration Unit 4</t>
  </si>
  <si>
    <t>Alamitos 1</t>
  </si>
  <si>
    <t>Alamitos 2</t>
  </si>
  <si>
    <t>ALAMITOS GEN STA. UNIT 3</t>
  </si>
  <si>
    <t>ALAMITOS GEN STA. UNIT 4</t>
  </si>
  <si>
    <t>ALAMITOS GEN STA. UNIT 5</t>
  </si>
  <si>
    <t>Alamitos 6</t>
  </si>
  <si>
    <t>Huntington Beach 1</t>
  </si>
  <si>
    <t>HUNTINGTON BEACH GEN STA. UNIT 2</t>
  </si>
  <si>
    <t>Chino Co-Generation</t>
  </si>
  <si>
    <t>Dracker Solar Unit 1</t>
  </si>
  <si>
    <t>Honey Lake Power</t>
  </si>
  <si>
    <t>Channel Islands Power</t>
  </si>
  <si>
    <t>Voyager Wind 3</t>
  </si>
  <si>
    <t>King City Cogen</t>
  </si>
  <si>
    <t>REDONDO GEN STA. UNIT 5</t>
  </si>
  <si>
    <t>BLM EAST Facility</t>
  </si>
  <si>
    <t>Coso Navy 1</t>
  </si>
  <si>
    <t>COSO POWER DEVELOPER (NAVY II) AGGREGATE</t>
  </si>
  <si>
    <t>Malburg Generating Station</t>
  </si>
  <si>
    <t>Diablo Canyon Unit 1</t>
  </si>
  <si>
    <t>RED BLUFF PEAKER PLANT</t>
  </si>
  <si>
    <t>Diablo Canyon Unit 2</t>
  </si>
  <si>
    <t>COLLIERVILLE HYDRO UNIT 1 &amp; 2 AGGREGATE</t>
  </si>
  <si>
    <t>Desert Harvest 2</t>
  </si>
  <si>
    <t>BP WILMINGTON CALCINER</t>
  </si>
  <si>
    <t>Voyager Wind 2</t>
  </si>
  <si>
    <t>Phoenix</t>
  </si>
  <si>
    <t>Catalina Solar - Phases 1 and 2</t>
  </si>
  <si>
    <t>Manzana Wind</t>
  </si>
  <si>
    <t>Maricopa West Solar PV</t>
  </si>
  <si>
    <t>CELLC 7.5 MW Tehachapi Project</t>
  </si>
  <si>
    <t>Zephyr Park</t>
  </si>
  <si>
    <t>Pacific Wind - Phase 1</t>
  </si>
  <si>
    <t>CalPeak Power Border Unit 1</t>
  </si>
  <si>
    <t>CalPeak Power Enterprise Unit 1</t>
  </si>
  <si>
    <t>CalPeak Power Vaca Dixon Unit 1</t>
  </si>
  <si>
    <t>Sycamore Cogeneration Unit 1</t>
  </si>
  <si>
    <t>Berry Cogen 42</t>
  </si>
  <si>
    <t>Alamitos Energy Center Unit 7</t>
  </si>
  <si>
    <t>RA Purchase Agreement</t>
  </si>
  <si>
    <t>Huntington Beach Energy</t>
  </si>
  <si>
    <t>Stanton 1</t>
  </si>
  <si>
    <t>Stanton 2</t>
  </si>
  <si>
    <t>DRAM Resource Purchase Agreement</t>
  </si>
  <si>
    <t>Alamitos Energy Storage</t>
  </si>
  <si>
    <t>Santa Ana Storage 1</t>
  </si>
  <si>
    <t>Pomona Energy Storage</t>
  </si>
  <si>
    <t>Millikan Avenue BESS</t>
  </si>
  <si>
    <t>Acorn I BESS</t>
  </si>
  <si>
    <t>Wildcat I BESS</t>
  </si>
  <si>
    <t>Silverstrand BESS</t>
  </si>
  <si>
    <t>Vallecito Energy Storage</t>
  </si>
  <si>
    <t>Ventura Energy Storage</t>
  </si>
  <si>
    <t>RE Tranquillity BESS</t>
  </si>
  <si>
    <t>Garland B BESS</t>
  </si>
  <si>
    <t>EdSan 1A</t>
  </si>
  <si>
    <t>Gateway Energy Stroage</t>
  </si>
  <si>
    <t>Toll</t>
  </si>
  <si>
    <t>EEI Confirmation for Toll</t>
  </si>
  <si>
    <t>Energy</t>
  </si>
  <si>
    <t>WSPP Confirmation for Energy</t>
  </si>
  <si>
    <t>7c|7d - 10001 (EC)</t>
  </si>
  <si>
    <t>Resource Adequacy (with Energy Put Option)</t>
  </si>
  <si>
    <t>7c|7d - 10002 (EC)</t>
  </si>
  <si>
    <t>Walnut Creek Energy Park Unit 1</t>
  </si>
  <si>
    <t>Toll/Resource Adequacy</t>
  </si>
  <si>
    <t>Power Purchase Tolling Agreement</t>
  </si>
  <si>
    <t>Walnut Creek Energy Park Unit 2</t>
  </si>
  <si>
    <t>Walnut Creek Energy Park Unit 3</t>
  </si>
  <si>
    <t>Walnut Creek Energy Park Unit 4</t>
  </si>
  <si>
    <t>Walnut Creek Energy Park Unit 5</t>
  </si>
  <si>
    <t>Wellhead Power Delano</t>
  </si>
  <si>
    <t>Blythe Energy Center</t>
  </si>
  <si>
    <t>Sentinel Unit 1</t>
  </si>
  <si>
    <t>Sentinel Unit 2</t>
  </si>
  <si>
    <t>Sentinel Unit 3</t>
  </si>
  <si>
    <t>Sentinel Unit 4</t>
  </si>
  <si>
    <t>Sentinel Unit 5</t>
  </si>
  <si>
    <t>Sentinel Unit 6</t>
  </si>
  <si>
    <t>Sentinel Unit 7</t>
  </si>
  <si>
    <t>Sentinel Unit 8</t>
  </si>
  <si>
    <t>El Segundo Energy Center 5/6</t>
  </si>
  <si>
    <t>El Segundo Energy Center 7/8</t>
  </si>
  <si>
    <t>Genesis McCoy Bess</t>
  </si>
  <si>
    <t>Dracker Solar Unit 2 BESS</t>
  </si>
  <si>
    <t>Dracker Solar Unit 3 BESS</t>
  </si>
  <si>
    <t>Eduardo Martinez</t>
  </si>
  <si>
    <t>Simon Chang</t>
  </si>
  <si>
    <t>Tasha Salisbury</t>
  </si>
  <si>
    <t>Rebecca Meiers-De Pastino</t>
  </si>
  <si>
    <t>Modeling, Forecasting, &amp; Economic Analysis, Senior Advisor</t>
  </si>
  <si>
    <t>Bulk Power Market Monitoring &amp; Compliance Advisor</t>
  </si>
  <si>
    <t>Modeling, Forecasting &amp; Economic Analysis, Senior Specialist</t>
  </si>
  <si>
    <t>Senior Attorney</t>
  </si>
  <si>
    <t>eduardo.martinez@sce.com</t>
  </si>
  <si>
    <t>simon.chang@sce.com</t>
  </si>
  <si>
    <t>tasha.salisbury@sce.com</t>
  </si>
  <si>
    <t>rebecca.meiers.depastino@sce.com</t>
  </si>
  <si>
    <t>626-302-9070</t>
  </si>
  <si>
    <t>2244 Walnut Grove Ave.</t>
  </si>
  <si>
    <t>Rosemead</t>
  </si>
  <si>
    <t>Eric Lavik</t>
  </si>
  <si>
    <t>Kamakshi Narayanaswamy</t>
  </si>
  <si>
    <t>Energy Marketing &amp; Trading Financial Analysis, Principal Manager</t>
  </si>
  <si>
    <t>Energy Marketing &amp; Trading Financial Analysis, Senior Specialist</t>
  </si>
  <si>
    <t>eric.lavik@sce.com</t>
  </si>
  <si>
    <t>kamakshi.narayanaswamy@sce.com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</si>
</sst>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mmm\-yy;@"/>
    <numFmt numFmtId="165" formatCode="[$-409]mmmm\ d\,\ yyyy;@"/>
    <numFmt numFmtId="166" formatCode="m/d/yyyy;@"/>
    <numFmt numFmtId="167" formatCode="0.0"/>
    <numFmt numFmtId="168" formatCode="#,##0.0"/>
    <numFmt numFmtId="169" formatCode="m/d/yy;@"/>
  </numFmts>
  <fonts count="25" x14ac:knownFonts="1">
    <font>
      <sz val="12"/>
      <name val="Times New Roman"/>
    </font>
    <font>
      <sz val="12"/>
      <name val="Times New Roman"/>
      <family val="1"/>
    </font>
    <font>
      <sz val="8"/>
      <name val="Times New Roman"/>
      <family val="1"/>
    </font>
    <font>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u/>
      <sz val="11"/>
      <color indexed="12"/>
      <name val="Arial"/>
      <family val="2"/>
    </font>
    <font>
      <b/>
      <sz val="12"/>
      <name val="Arial"/>
      <family val="2"/>
    </font>
    <font>
      <i/>
      <sz val="12"/>
      <name val="Arial"/>
      <family val="2"/>
    </font>
    <font>
      <sz val="12"/>
      <color rgb="FF008000"/>
      <name val="Arial"/>
      <family val="2"/>
    </font>
    <font>
      <sz val="12"/>
      <color rgb="FF0000FF"/>
      <name val="Arial"/>
      <family val="2"/>
    </font>
    <font>
      <sz val="11"/>
      <color rgb="FF008000"/>
      <name val="Arial"/>
      <family val="2"/>
    </font>
    <font>
      <sz val="11"/>
      <color rgb="FFFF0000"/>
      <name val="Arial"/>
      <family val="2"/>
    </font>
    <font>
      <b/>
      <sz val="11"/>
      <color rgb="FFFF0000"/>
      <name val="Arial"/>
      <family val="2"/>
    </font>
    <font>
      <b/>
      <sz val="11"/>
      <color rgb="FF0000FF"/>
      <name val="Arial"/>
      <family val="2"/>
    </font>
    <font>
      <sz val="11"/>
      <color rgb="FF0000FF"/>
      <name val="Arial"/>
      <family val="2"/>
    </font>
    <font>
      <b/>
      <sz val="11"/>
      <color indexed="10"/>
      <name val="Arial"/>
      <family val="2"/>
    </font>
    <font>
      <i/>
      <sz val="11"/>
      <name val="Arial"/>
      <family val="2"/>
    </font>
    <font>
      <sz val="12"/>
      <color theme="0"/>
      <name val="Arial"/>
      <family val="2"/>
    </font>
    <font>
      <b/>
      <sz val="12"/>
      <color theme="0"/>
      <name val="Arial"/>
      <family val="2"/>
    </font>
    <font>
      <sz val="11"/>
      <color theme="5" tint="-0.249977111117893"/>
      <name val="Arial"/>
      <family val="2"/>
    </font>
    <font>
      <b/>
      <sz val="9"/>
      <color indexed="81"/>
      <name val="Tahoma"/>
      <family val="2"/>
    </font>
  </fonts>
  <fills count="9">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xf numFmtId="0" fontId="4" fillId="0" borderId="0"/>
    <xf numFmtId="0" fontId="5" fillId="0" borderId="0" applyNumberFormat="0" applyFill="0" applyBorder="0" applyAlignment="0" applyProtection="0">
      <alignment vertical="top"/>
      <protection locked="0"/>
    </xf>
  </cellStyleXfs>
  <cellXfs count="186">
    <xf numFmtId="0" fontId="0" fillId="0" borderId="0" xfId="0"/>
    <xf numFmtId="0" fontId="1"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indent="1"/>
    </xf>
    <xf numFmtId="0" fontId="8" fillId="0" borderId="0" xfId="2" applyFont="1" applyAlignment="1">
      <alignment horizontal="left" vertical="center" wrapText="1" indent="1"/>
    </xf>
    <xf numFmtId="0" fontId="9" fillId="0" borderId="1" xfId="3" applyFont="1" applyFill="1" applyBorder="1" applyAlignment="1" applyProtection="1">
      <alignment horizontal="left" vertical="center" wrapText="1"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9" fillId="0" borderId="7" xfId="3" applyFont="1" applyFill="1" applyBorder="1" applyAlignment="1" applyProtection="1">
      <alignment horizontal="left" vertical="center" wrapText="1" indent="1"/>
    </xf>
    <xf numFmtId="0" fontId="3" fillId="3" borderId="2" xfId="0" applyFont="1" applyFill="1" applyBorder="1" applyAlignment="1">
      <alignment horizontal="center" vertical="center"/>
    </xf>
    <xf numFmtId="0" fontId="3" fillId="3" borderId="3" xfId="0" applyFont="1" applyFill="1" applyBorder="1" applyAlignment="1">
      <alignment horizontal="left" vertical="center" wrapText="1" indent="1"/>
    </xf>
    <xf numFmtId="38" fontId="3" fillId="3" borderId="3" xfId="0" applyNumberFormat="1" applyFont="1" applyFill="1" applyBorder="1" applyAlignment="1">
      <alignment horizontal="right"/>
    </xf>
    <xf numFmtId="0" fontId="3" fillId="3" borderId="3" xfId="0" applyFont="1" applyFill="1" applyBorder="1" applyAlignment="1">
      <alignment horizontal="right"/>
    </xf>
    <xf numFmtId="0" fontId="3" fillId="3" borderId="7" xfId="0" applyFont="1" applyFill="1" applyBorder="1" applyAlignment="1">
      <alignment horizontal="right"/>
    </xf>
    <xf numFmtId="0" fontId="3" fillId="0" borderId="0" xfId="0" applyFont="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xf>
    <xf numFmtId="38" fontId="3" fillId="0" borderId="0" xfId="0" applyNumberFormat="1" applyFont="1" applyAlignment="1">
      <alignment vertical="center"/>
    </xf>
    <xf numFmtId="3" fontId="3" fillId="0" borderId="0" xfId="0" applyNumberFormat="1" applyFont="1" applyAlignment="1">
      <alignment vertical="center"/>
    </xf>
    <xf numFmtId="0" fontId="13"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indent="1"/>
    </xf>
    <xf numFmtId="38" fontId="14" fillId="7" borderId="1" xfId="0" applyNumberFormat="1" applyFont="1" applyFill="1" applyBorder="1" applyAlignment="1">
      <alignment horizontal="right"/>
    </xf>
    <xf numFmtId="38" fontId="8" fillId="0" borderId="1" xfId="0" applyNumberFormat="1" applyFont="1" applyFill="1" applyBorder="1" applyAlignment="1">
      <alignment horizontal="right"/>
    </xf>
    <xf numFmtId="0" fontId="7" fillId="0" borderId="0" xfId="0" applyFont="1" applyAlignment="1">
      <alignment vertical="center"/>
    </xf>
    <xf numFmtId="0" fontId="7" fillId="0" borderId="1" xfId="0" applyFont="1" applyBorder="1" applyAlignment="1">
      <alignment horizontal="left" vertical="center" wrapText="1" indent="1"/>
    </xf>
    <xf numFmtId="0" fontId="8" fillId="7" borderId="1" xfId="0" applyFont="1" applyFill="1" applyBorder="1" applyAlignment="1">
      <alignment horizontal="left" vertical="center" wrapText="1" indent="1"/>
    </xf>
    <xf numFmtId="0" fontId="7" fillId="7" borderId="1" xfId="0" applyFont="1" applyFill="1" applyBorder="1" applyAlignment="1">
      <alignment horizontal="left" vertical="center" wrapText="1" indent="1"/>
    </xf>
    <xf numFmtId="0" fontId="17" fillId="0" borderId="0" xfId="0" applyFont="1" applyAlignment="1">
      <alignment horizontal="center" vertical="center"/>
    </xf>
    <xf numFmtId="0" fontId="17" fillId="0" borderId="0" xfId="0" applyFont="1" applyAlignment="1">
      <alignment horizontal="left" vertical="center" wrapText="1" indent="1"/>
    </xf>
    <xf numFmtId="0" fontId="7" fillId="0" borderId="0" xfId="0" applyFont="1" applyAlignment="1">
      <alignment horizontal="center" vertical="center"/>
    </xf>
    <xf numFmtId="38" fontId="7" fillId="0" borderId="0" xfId="0" applyNumberFormat="1" applyFont="1" applyAlignment="1">
      <alignment vertical="center"/>
    </xf>
    <xf numFmtId="3" fontId="7" fillId="0" borderId="0" xfId="0" applyNumberFormat="1" applyFont="1" applyAlignment="1">
      <alignment vertical="center"/>
    </xf>
    <xf numFmtId="0" fontId="18" fillId="0" borderId="1" xfId="0" applyFont="1" applyBorder="1" applyAlignment="1">
      <alignment horizontal="center" vertical="center"/>
    </xf>
    <xf numFmtId="0" fontId="7" fillId="0" borderId="5" xfId="0" applyFont="1" applyBorder="1" applyAlignment="1">
      <alignment horizontal="center" vertical="center"/>
    </xf>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xf>
    <xf numFmtId="0" fontId="8" fillId="0" borderId="1" xfId="0" applyFont="1" applyBorder="1" applyAlignment="1">
      <alignment vertical="center" wrapText="1"/>
    </xf>
    <xf numFmtId="0" fontId="7" fillId="0" borderId="1" xfId="0" applyFont="1" applyBorder="1" applyAlignment="1">
      <alignment vertical="center" wrapText="1"/>
    </xf>
    <xf numFmtId="0" fontId="7" fillId="0" borderId="1" xfId="0" quotePrefix="1" applyFont="1" applyBorder="1" applyAlignment="1">
      <alignment vertical="center" wrapText="1"/>
    </xf>
    <xf numFmtId="164" fontId="7" fillId="2"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164" fontId="7" fillId="5" borderId="1" xfId="0" applyNumberFormat="1" applyFont="1" applyFill="1" applyBorder="1" applyAlignment="1">
      <alignment horizontal="center" vertical="center"/>
    </xf>
    <xf numFmtId="164" fontId="8" fillId="2" borderId="2" xfId="0" applyNumberFormat="1" applyFont="1" applyFill="1" applyBorder="1" applyAlignment="1">
      <alignment horizontal="left" vertical="center" wrapText="1" indent="1"/>
    </xf>
    <xf numFmtId="164" fontId="8" fillId="2" borderId="3" xfId="0" applyNumberFormat="1" applyFont="1" applyFill="1" applyBorder="1" applyAlignment="1">
      <alignment horizontal="left" vertical="center" wrapText="1" indent="1"/>
    </xf>
    <xf numFmtId="164" fontId="8" fillId="0" borderId="3" xfId="0" applyNumberFormat="1" applyFont="1" applyBorder="1" applyAlignment="1">
      <alignment horizontal="left" vertical="center" wrapText="1" indent="1"/>
    </xf>
    <xf numFmtId="38" fontId="7" fillId="0" borderId="1" xfId="0" applyNumberFormat="1" applyFont="1" applyBorder="1" applyAlignment="1">
      <alignment vertical="center"/>
    </xf>
    <xf numFmtId="164" fontId="7" fillId="0" borderId="0" xfId="0" applyNumberFormat="1" applyFont="1" applyAlignment="1">
      <alignment vertical="center"/>
    </xf>
    <xf numFmtId="0" fontId="7" fillId="0" borderId="3" xfId="0" applyFont="1" applyBorder="1" applyAlignment="1">
      <alignment horizontal="left" vertical="center" wrapText="1" indent="1"/>
    </xf>
    <xf numFmtId="3" fontId="14" fillId="7" borderId="1" xfId="0" applyNumberFormat="1" applyFont="1" applyFill="1" applyBorder="1" applyAlignment="1">
      <alignment horizontal="right"/>
    </xf>
    <xf numFmtId="0" fontId="7" fillId="3" borderId="3" xfId="0" applyFont="1" applyFill="1" applyBorder="1" applyAlignment="1">
      <alignment horizontal="center" vertical="center"/>
    </xf>
    <xf numFmtId="0" fontId="7"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38" fontId="7" fillId="3" borderId="3" xfId="0" applyNumberFormat="1" applyFont="1" applyFill="1" applyBorder="1" applyAlignment="1">
      <alignment horizontal="right"/>
    </xf>
    <xf numFmtId="0" fontId="7" fillId="3" borderId="3" xfId="0" applyFont="1" applyFill="1" applyBorder="1" applyAlignment="1">
      <alignment horizontal="right"/>
    </xf>
    <xf numFmtId="164" fontId="8" fillId="4" borderId="3" xfId="0" applyNumberFormat="1" applyFont="1" applyFill="1" applyBorder="1" applyAlignment="1">
      <alignment horizontal="left" vertical="center" wrapText="1"/>
    </xf>
    <xf numFmtId="164" fontId="8" fillId="4" borderId="7" xfId="0" applyNumberFormat="1" applyFont="1" applyFill="1" applyBorder="1" applyAlignment="1">
      <alignment horizontal="left" vertical="center" wrapText="1"/>
    </xf>
    <xf numFmtId="164" fontId="8" fillId="4"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8" fillId="0" borderId="7" xfId="0" applyNumberFormat="1" applyFont="1" applyBorder="1" applyAlignment="1">
      <alignment horizontal="left" vertical="center" wrapText="1" indent="1"/>
    </xf>
    <xf numFmtId="164" fontId="7" fillId="0" borderId="1" xfId="0" applyNumberFormat="1" applyFont="1" applyBorder="1" applyAlignment="1">
      <alignment horizontal="left" vertical="center"/>
    </xf>
    <xf numFmtId="164" fontId="7" fillId="0" borderId="1" xfId="0" applyNumberFormat="1" applyFont="1" applyBorder="1" applyAlignment="1">
      <alignment vertical="center"/>
    </xf>
    <xf numFmtId="164" fontId="7" fillId="0" borderId="3" xfId="0" applyNumberFormat="1" applyFont="1" applyBorder="1" applyAlignment="1">
      <alignment horizontal="left" vertical="center" wrapText="1" indent="1"/>
    </xf>
    <xf numFmtId="164" fontId="7" fillId="0" borderId="7" xfId="0" applyNumberFormat="1" applyFont="1" applyBorder="1" applyAlignment="1">
      <alignment horizontal="left" vertical="center" wrapText="1" indent="1"/>
    </xf>
    <xf numFmtId="38" fontId="14" fillId="7" borderId="1" xfId="0" applyNumberFormat="1" applyFont="1" applyFill="1" applyBorder="1"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right"/>
    </xf>
    <xf numFmtId="0" fontId="8" fillId="0" borderId="0" xfId="0" applyFont="1" applyAlignment="1">
      <alignment horizontal="center" vertical="center"/>
    </xf>
    <xf numFmtId="164" fontId="8" fillId="5" borderId="3" xfId="0" applyNumberFormat="1" applyFont="1" applyFill="1" applyBorder="1" applyAlignment="1">
      <alignment horizontal="left" vertical="center" wrapText="1" indent="1"/>
    </xf>
    <xf numFmtId="164" fontId="8" fillId="5" borderId="7" xfId="0" applyNumberFormat="1" applyFont="1" applyFill="1" applyBorder="1" applyAlignment="1">
      <alignment horizontal="left" vertical="center" wrapText="1" indent="1"/>
    </xf>
    <xf numFmtId="0" fontId="7" fillId="0" borderId="7" xfId="0" applyFont="1" applyBorder="1" applyAlignment="1">
      <alignment horizontal="left" vertical="center" wrapText="1" indent="1"/>
    </xf>
    <xf numFmtId="0" fontId="7" fillId="0" borderId="5" xfId="0" applyFont="1" applyBorder="1" applyAlignment="1">
      <alignment horizontal="left" vertical="center" wrapText="1" indent="1"/>
    </xf>
    <xf numFmtId="164" fontId="8" fillId="0" borderId="2" xfId="0" applyNumberFormat="1" applyFont="1" applyBorder="1" applyAlignment="1">
      <alignment vertical="center" wrapText="1"/>
    </xf>
    <xf numFmtId="0" fontId="7" fillId="0" borderId="2" xfId="0" applyFont="1" applyBorder="1" applyAlignment="1">
      <alignment vertical="center" wrapText="1"/>
    </xf>
    <xf numFmtId="0" fontId="7" fillId="3" borderId="3" xfId="0" applyFont="1" applyFill="1" applyBorder="1" applyAlignment="1">
      <alignment vertical="center" wrapText="1"/>
    </xf>
    <xf numFmtId="164" fontId="8" fillId="4" borderId="2" xfId="0" applyNumberFormat="1" applyFont="1" applyFill="1" applyBorder="1" applyAlignment="1">
      <alignment vertical="center" wrapText="1"/>
    </xf>
    <xf numFmtId="164" fontId="7" fillId="0" borderId="2" xfId="0" applyNumberFormat="1" applyFont="1" applyBorder="1" applyAlignment="1">
      <alignment vertical="center" wrapText="1"/>
    </xf>
    <xf numFmtId="164" fontId="8" fillId="5" borderId="2" xfId="0" applyNumberFormat="1" applyFont="1" applyFill="1" applyBorder="1" applyAlignment="1">
      <alignment vertical="center" wrapText="1"/>
    </xf>
    <xf numFmtId="0" fontId="3"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7" fillId="6" borderId="4" xfId="0" applyFont="1" applyFill="1" applyBorder="1" applyAlignment="1">
      <alignment vertical="center"/>
    </xf>
    <xf numFmtId="166" fontId="7" fillId="6" borderId="4" xfId="0" applyNumberFormat="1" applyFont="1" applyFill="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166" fontId="7" fillId="0" borderId="1" xfId="0" applyNumberFormat="1" applyFont="1" applyBorder="1" applyAlignment="1">
      <alignment vertical="center"/>
    </xf>
    <xf numFmtId="0" fontId="7" fillId="0" borderId="0" xfId="0" applyFont="1"/>
    <xf numFmtId="0" fontId="7" fillId="0" borderId="6" xfId="0" applyFont="1" applyBorder="1" applyAlignment="1">
      <alignment vertical="center"/>
    </xf>
    <xf numFmtId="166" fontId="7" fillId="0" borderId="6" xfId="0" applyNumberFormat="1" applyFont="1" applyBorder="1" applyAlignment="1">
      <alignment vertical="center"/>
    </xf>
    <xf numFmtId="0" fontId="7" fillId="0" borderId="1" xfId="0" applyFont="1" applyBorder="1"/>
    <xf numFmtId="0" fontId="8" fillId="3" borderId="1" xfId="1" applyFont="1" applyFill="1" applyBorder="1" applyAlignment="1">
      <alignment horizontal="center" vertical="center" wrapText="1"/>
    </xf>
    <xf numFmtId="166" fontId="8" fillId="3" borderId="1" xfId="1" applyNumberFormat="1" applyFont="1" applyFill="1" applyBorder="1" applyAlignment="1">
      <alignment horizontal="center"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horizontal="center" vertical="center" wrapText="1"/>
    </xf>
    <xf numFmtId="0" fontId="7" fillId="0" borderId="7" xfId="0" applyFont="1" applyBorder="1" applyAlignment="1">
      <alignment vertical="center"/>
    </xf>
    <xf numFmtId="0" fontId="7" fillId="0" borderId="10" xfId="0" applyFont="1" applyBorder="1" applyAlignment="1">
      <alignment vertical="center"/>
    </xf>
    <xf numFmtId="0" fontId="10" fillId="0" borderId="0" xfId="0" applyFont="1" applyAlignment="1">
      <alignment horizontal="left" vertical="center" indent="1"/>
    </xf>
    <xf numFmtId="0" fontId="10" fillId="0" borderId="0" xfId="0" applyFont="1" applyAlignment="1">
      <alignment horizontal="left" vertical="center" indent="2"/>
    </xf>
    <xf numFmtId="38" fontId="10" fillId="0" borderId="0" xfId="0" applyNumberFormat="1" applyFont="1" applyAlignment="1">
      <alignment horizontal="left" vertical="center" indent="1"/>
    </xf>
    <xf numFmtId="3" fontId="3" fillId="0" borderId="0" xfId="0" applyNumberFormat="1" applyFont="1" applyAlignment="1">
      <alignment horizontal="left" vertical="center"/>
    </xf>
    <xf numFmtId="164" fontId="3" fillId="0" borderId="0" xfId="0" applyNumberFormat="1" applyFont="1" applyAlignment="1">
      <alignment horizontal="left" vertical="center" indent="1"/>
    </xf>
    <xf numFmtId="164" fontId="3" fillId="0" borderId="0" xfId="0" applyNumberFormat="1" applyFont="1" applyAlignment="1">
      <alignment horizontal="left" vertical="center"/>
    </xf>
    <xf numFmtId="3" fontId="3" fillId="6" borderId="0" xfId="0" applyNumberFormat="1" applyFont="1" applyFill="1" applyAlignment="1">
      <alignment horizontal="left" vertical="center"/>
    </xf>
    <xf numFmtId="164" fontId="10" fillId="0" borderId="0" xfId="0" applyNumberFormat="1" applyFont="1" applyAlignment="1">
      <alignment horizontal="left" vertical="center"/>
    </xf>
    <xf numFmtId="164" fontId="10" fillId="0" borderId="0" xfId="0" applyNumberFormat="1" applyFont="1" applyAlignment="1">
      <alignment horizontal="center" vertical="center"/>
    </xf>
    <xf numFmtId="0" fontId="11" fillId="0" borderId="0" xfId="0" applyFont="1" applyAlignment="1">
      <alignment horizontal="left" vertical="center" wrapText="1" indent="1"/>
    </xf>
    <xf numFmtId="164" fontId="3" fillId="0" borderId="4" xfId="0" applyNumberFormat="1" applyFont="1" applyBorder="1" applyAlignment="1">
      <alignment horizontal="left" vertical="center" indent="1"/>
    </xf>
    <xf numFmtId="0" fontId="12" fillId="0" borderId="0" xfId="0" applyFont="1" applyAlignment="1">
      <alignment horizontal="left" vertical="center" indent="1"/>
    </xf>
    <xf numFmtId="0" fontId="12" fillId="0" borderId="0" xfId="0" applyFont="1" applyAlignment="1">
      <alignment horizontal="left" vertical="center"/>
    </xf>
    <xf numFmtId="38" fontId="14" fillId="0" borderId="1" xfId="0" applyNumberFormat="1" applyFont="1" applyBorder="1" applyAlignment="1">
      <alignment horizontal="right"/>
    </xf>
    <xf numFmtId="3" fontId="14" fillId="0" borderId="1" xfId="0" applyNumberFormat="1" applyFont="1" applyBorder="1" applyAlignment="1">
      <alignment horizontal="right"/>
    </xf>
    <xf numFmtId="38" fontId="8" fillId="0" borderId="1" xfId="0" applyNumberFormat="1" applyFont="1" applyBorder="1" applyAlignment="1">
      <alignment horizontal="right"/>
    </xf>
    <xf numFmtId="3" fontId="8" fillId="0" borderId="1" xfId="0" applyNumberFormat="1" applyFont="1" applyBorder="1" applyAlignment="1">
      <alignment horizontal="right"/>
    </xf>
    <xf numFmtId="164" fontId="7" fillId="0" borderId="2" xfId="0" applyNumberFormat="1" applyFont="1" applyBorder="1" applyAlignment="1">
      <alignment vertical="center"/>
    </xf>
    <xf numFmtId="38" fontId="14" fillId="0" borderId="1" xfId="0" applyNumberFormat="1" applyFont="1" applyBorder="1" applyAlignment="1">
      <alignment horizontal="right" vertical="center"/>
    </xf>
    <xf numFmtId="38" fontId="14" fillId="0" borderId="1" xfId="0" applyNumberFormat="1" applyFont="1" applyBorder="1" applyAlignment="1">
      <alignment vertical="center"/>
    </xf>
    <xf numFmtId="38" fontId="8" fillId="0" borderId="1" xfId="0" applyNumberFormat="1" applyFont="1" applyBorder="1" applyAlignment="1">
      <alignment vertical="center"/>
    </xf>
    <xf numFmtId="0" fontId="8" fillId="5" borderId="1" xfId="0" applyFont="1" applyFill="1" applyBorder="1" applyAlignment="1">
      <alignment horizontal="center" vertical="center"/>
    </xf>
    <xf numFmtId="167" fontId="7" fillId="0" borderId="1" xfId="0" applyNumberFormat="1" applyFont="1" applyBorder="1" applyAlignment="1">
      <alignment horizontal="right" vertical="center"/>
    </xf>
    <xf numFmtId="168" fontId="7" fillId="0" borderId="1" xfId="0" applyNumberFormat="1" applyFont="1" applyBorder="1" applyAlignment="1">
      <alignment vertical="center"/>
    </xf>
    <xf numFmtId="169" fontId="7" fillId="0" borderId="1" xfId="0" applyNumberFormat="1" applyFont="1" applyBorder="1" applyAlignment="1">
      <alignment horizontal="right" vertical="center"/>
    </xf>
    <xf numFmtId="3" fontId="7" fillId="0" borderId="1" xfId="0" applyNumberFormat="1" applyFont="1" applyBorder="1" applyAlignment="1">
      <alignment vertical="center"/>
    </xf>
    <xf numFmtId="168" fontId="8" fillId="0" borderId="1" xfId="0" applyNumberFormat="1" applyFont="1" applyBorder="1" applyAlignment="1">
      <alignment vertical="center"/>
    </xf>
    <xf numFmtId="3" fontId="3" fillId="0" borderId="0" xfId="0" applyNumberFormat="1" applyFont="1" applyAlignment="1">
      <alignment horizontal="center" vertical="center"/>
    </xf>
    <xf numFmtId="3" fontId="3" fillId="0" borderId="0" xfId="0" applyNumberFormat="1" applyFont="1" applyAlignment="1">
      <alignment horizontal="left" vertical="center" wrapText="1" indent="1"/>
    </xf>
    <xf numFmtId="38" fontId="14" fillId="8" borderId="1" xfId="0" applyNumberFormat="1" applyFont="1" applyFill="1" applyBorder="1" applyAlignment="1">
      <alignment horizontal="right"/>
    </xf>
    <xf numFmtId="3" fontId="8" fillId="8" borderId="1" xfId="0" applyNumberFormat="1" applyFont="1" applyFill="1" applyBorder="1" applyAlignment="1">
      <alignment horizontal="right"/>
    </xf>
    <xf numFmtId="38" fontId="8" fillId="8" borderId="1" xfId="0" applyNumberFormat="1" applyFont="1" applyFill="1" applyBorder="1"/>
    <xf numFmtId="38" fontId="8" fillId="8" borderId="1" xfId="0" applyNumberFormat="1" applyFont="1" applyFill="1" applyBorder="1" applyAlignment="1">
      <alignment horizontal="right"/>
    </xf>
    <xf numFmtId="38" fontId="14" fillId="8" borderId="1" xfId="0" applyNumberFormat="1" applyFont="1" applyFill="1" applyBorder="1" applyAlignment="1">
      <alignment horizontal="right" vertical="center"/>
    </xf>
    <xf numFmtId="38" fontId="8" fillId="8" borderId="1" xfId="0" applyNumberFormat="1" applyFont="1" applyFill="1" applyBorder="1" applyAlignment="1">
      <alignment vertical="center"/>
    </xf>
    <xf numFmtId="0" fontId="21" fillId="8" borderId="0" xfId="0" applyFont="1" applyFill="1" applyAlignment="1">
      <alignment vertical="center"/>
    </xf>
    <xf numFmtId="38" fontId="22" fillId="8" borderId="0" xfId="0" applyNumberFormat="1" applyFont="1" applyFill="1" applyAlignment="1">
      <alignment horizontal="left" vertical="center" indent="1"/>
    </xf>
    <xf numFmtId="0" fontId="21" fillId="8" borderId="0" xfId="0" applyFont="1" applyFill="1" applyAlignment="1">
      <alignment horizontal="left" vertical="center"/>
    </xf>
    <xf numFmtId="3" fontId="21" fillId="8" borderId="0" xfId="0" applyNumberFormat="1" applyFont="1" applyFill="1" applyAlignment="1">
      <alignment horizontal="left" vertical="center"/>
    </xf>
    <xf numFmtId="38" fontId="10" fillId="0" borderId="0" xfId="0" applyNumberFormat="1" applyFont="1" applyAlignment="1">
      <alignment horizontal="left" vertical="center"/>
    </xf>
    <xf numFmtId="43" fontId="8" fillId="0" borderId="1" xfId="0" applyNumberFormat="1" applyFont="1" applyBorder="1" applyAlignment="1">
      <alignment horizontal="left" vertical="center" wrapText="1" indent="1"/>
    </xf>
    <xf numFmtId="38" fontId="7" fillId="0" borderId="1" xfId="0" applyNumberFormat="1" applyFont="1" applyBorder="1" applyAlignment="1">
      <alignment horizontal="right"/>
    </xf>
    <xf numFmtId="43" fontId="7" fillId="0" borderId="1" xfId="0" applyNumberFormat="1" applyFont="1" applyBorder="1" applyAlignment="1">
      <alignment horizontal="left" vertical="center" wrapText="1" indent="1"/>
    </xf>
    <xf numFmtId="43" fontId="7" fillId="0" borderId="1" xfId="0" applyNumberFormat="1" applyFont="1" applyBorder="1" applyAlignment="1">
      <alignment horizontal="right"/>
    </xf>
    <xf numFmtId="0" fontId="23" fillId="0" borderId="1" xfId="0" applyFont="1" applyBorder="1" applyAlignment="1">
      <alignment vertical="center" wrapText="1"/>
    </xf>
    <xf numFmtId="9" fontId="14" fillId="0" borderId="0" xfId="0" applyNumberFormat="1" applyFont="1" applyAlignment="1">
      <alignment vertical="center"/>
    </xf>
    <xf numFmtId="40" fontId="7" fillId="0" borderId="1" xfId="0" applyNumberFormat="1" applyFont="1" applyBorder="1" applyAlignment="1">
      <alignment horizontal="right"/>
    </xf>
    <xf numFmtId="38" fontId="7" fillId="8" borderId="1" xfId="0" applyNumberFormat="1" applyFont="1" applyFill="1" applyBorder="1" applyAlignment="1">
      <alignment horizontal="right"/>
    </xf>
    <xf numFmtId="40" fontId="7" fillId="8" borderId="1" xfId="0" applyNumberFormat="1" applyFont="1" applyFill="1" applyBorder="1" applyAlignment="1">
      <alignment horizontal="right"/>
    </xf>
    <xf numFmtId="43" fontId="8" fillId="8" borderId="1" xfId="0" applyNumberFormat="1" applyFont="1" applyFill="1" applyBorder="1" applyAlignment="1">
      <alignment horizontal="left" vertical="center" wrapText="1" indent="1"/>
    </xf>
    <xf numFmtId="43" fontId="7" fillId="8" borderId="1" xfId="0" applyNumberFormat="1" applyFont="1" applyFill="1" applyBorder="1" applyAlignment="1">
      <alignment horizontal="left" vertical="center" wrapText="1" indent="1"/>
    </xf>
    <xf numFmtId="0" fontId="7" fillId="8" borderId="1" xfId="0" applyFont="1" applyFill="1" applyBorder="1" applyAlignment="1">
      <alignment horizontal="left" vertical="center" wrapText="1" indent="1"/>
    </xf>
    <xf numFmtId="43" fontId="7" fillId="8" borderId="1" xfId="0" applyNumberFormat="1" applyFont="1" applyFill="1" applyBorder="1" applyAlignment="1">
      <alignment horizontal="right"/>
    </xf>
    <xf numFmtId="0" fontId="7" fillId="0" borderId="0" xfId="0" applyFont="1" applyAlignment="1">
      <alignment horizontal="left" vertical="center" indent="1"/>
    </xf>
    <xf numFmtId="166" fontId="7" fillId="0" borderId="0" xfId="0" applyNumberFormat="1" applyFont="1" applyAlignment="1">
      <alignment vertical="center"/>
    </xf>
    <xf numFmtId="0" fontId="8" fillId="0" borderId="0" xfId="0" applyFont="1" applyAlignment="1">
      <alignment vertical="center"/>
    </xf>
    <xf numFmtId="0" fontId="19" fillId="0" borderId="0" xfId="0" applyFont="1" applyAlignment="1">
      <alignment vertical="center"/>
    </xf>
    <xf numFmtId="0" fontId="8" fillId="0" borderId="0" xfId="0" applyFont="1" applyAlignment="1">
      <alignment horizontal="left" vertical="center" indent="1"/>
    </xf>
    <xf numFmtId="166" fontId="7" fillId="0" borderId="0" xfId="0" applyNumberFormat="1" applyFont="1" applyAlignment="1">
      <alignment horizontal="left" vertical="center" indent="1"/>
    </xf>
    <xf numFmtId="0" fontId="8" fillId="0" borderId="0" xfId="1" applyFont="1" applyAlignment="1">
      <alignment vertical="center"/>
    </xf>
    <xf numFmtId="0" fontId="7" fillId="0" borderId="0" xfId="1" applyFont="1" applyAlignment="1">
      <alignment vertical="center"/>
    </xf>
    <xf numFmtId="0" fontId="7" fillId="0" borderId="0" xfId="1" applyFont="1" applyAlignment="1">
      <alignment horizontal="left" vertical="center" indent="1"/>
    </xf>
    <xf numFmtId="0" fontId="20" fillId="0" borderId="4" xfId="1" applyFont="1" applyBorder="1" applyAlignment="1">
      <alignment vertical="center"/>
    </xf>
    <xf numFmtId="0" fontId="7" fillId="6" borderId="0" xfId="0" applyFont="1" applyFill="1" applyAlignment="1">
      <alignment vertical="center"/>
    </xf>
    <xf numFmtId="0" fontId="7" fillId="0" borderId="0" xfId="0" applyFont="1" applyAlignment="1">
      <alignment horizontal="center" vertical="center" wrapText="1"/>
    </xf>
    <xf numFmtId="0" fontId="7" fillId="0" borderId="1" xfId="1" applyFont="1" applyBorder="1" applyAlignment="1">
      <alignment horizontal="left" vertical="center" indent="1"/>
    </xf>
    <xf numFmtId="165" fontId="7" fillId="0" borderId="1" xfId="1" applyNumberFormat="1" applyFont="1" applyBorder="1" applyAlignment="1">
      <alignment horizontal="left" vertical="center" indent="1"/>
    </xf>
    <xf numFmtId="0" fontId="7" fillId="0" borderId="1" xfId="0" applyFont="1" applyBorder="1" applyAlignment="1">
      <alignment horizontal="left" vertical="center" indent="1"/>
    </xf>
    <xf numFmtId="0" fontId="7" fillId="0" borderId="6" xfId="1" applyFont="1" applyBorder="1" applyAlignment="1">
      <alignment horizontal="left" vertical="center" indent="1"/>
    </xf>
    <xf numFmtId="0" fontId="7" fillId="0" borderId="6" xfId="0" applyFont="1" applyBorder="1" applyAlignment="1">
      <alignment horizontal="left" vertical="center" indent="1"/>
    </xf>
    <xf numFmtId="0" fontId="7" fillId="0" borderId="0" xfId="1" applyFont="1" applyAlignment="1">
      <alignment horizontal="left" vertical="center" wrapText="1" indent="1"/>
    </xf>
    <xf numFmtId="38" fontId="7" fillId="0" borderId="1" xfId="0" applyNumberFormat="1" applyFont="1" applyFill="1" applyBorder="1" applyAlignment="1">
      <alignment horizontal="right"/>
    </xf>
    <xf numFmtId="40" fontId="7" fillId="0" borderId="1" xfId="0" applyNumberFormat="1" applyFont="1" applyFill="1" applyBorder="1" applyAlignment="1">
      <alignment horizontal="right"/>
    </xf>
    <xf numFmtId="3" fontId="7" fillId="8" borderId="1" xfId="0" applyNumberFormat="1" applyFont="1" applyFill="1" applyBorder="1" applyAlignment="1">
      <alignment horizontal="left" vertical="center" wrapText="1" indent="1"/>
    </xf>
    <xf numFmtId="43" fontId="8" fillId="0" borderId="1" xfId="0" applyNumberFormat="1" applyFont="1" applyFill="1" applyBorder="1" applyAlignment="1">
      <alignment horizontal="left" vertical="center" wrapText="1" indent="1"/>
    </xf>
    <xf numFmtId="0" fontId="8" fillId="0" borderId="0" xfId="2" applyFont="1" applyAlignment="1">
      <alignment vertical="center"/>
    </xf>
    <xf numFmtId="0" fontId="7" fillId="0" borderId="0" xfId="2" applyFont="1" applyAlignment="1">
      <alignment horizontal="left" vertical="center" wrapText="1" indent="1"/>
    </xf>
    <xf numFmtId="0" fontId="8" fillId="0" borderId="1" xfId="2" applyFont="1" applyBorder="1" applyAlignment="1">
      <alignment vertical="center" wrapText="1"/>
    </xf>
    <xf numFmtId="0" fontId="7" fillId="0" borderId="1" xfId="2" applyFont="1" applyBorder="1" applyAlignment="1">
      <alignment vertical="center" wrapText="1"/>
    </xf>
    <xf numFmtId="0" fontId="7" fillId="0" borderId="1" xfId="2" applyFont="1" applyBorder="1" applyAlignment="1">
      <alignment horizontal="left" vertical="center" wrapText="1" indent="1"/>
    </xf>
    <xf numFmtId="0" fontId="5" fillId="0" borderId="1" xfId="3" applyFill="1" applyBorder="1" applyAlignment="1" applyProtection="1">
      <alignment horizontal="left" vertical="center" wrapText="1" indent="1"/>
    </xf>
    <xf numFmtId="14" fontId="7" fillId="0" borderId="1" xfId="2" applyNumberFormat="1" applyFont="1" applyBorder="1" applyAlignment="1">
      <alignment horizontal="left" vertical="center" wrapText="1" indent="1"/>
    </xf>
    <xf numFmtId="0" fontId="7" fillId="0" borderId="7" xfId="2" applyFont="1" applyBorder="1" applyAlignment="1">
      <alignment horizontal="left" vertical="center" wrapText="1" indent="1"/>
    </xf>
  </cellXfs>
  <cellStyles count="4">
    <cellStyle name="Hyperlink" xfId="3" builtinId="8"/>
    <cellStyle name="Normal" xfId="0" builtinId="0"/>
    <cellStyle name="Normal 2" xfId="2" xr:uid="{00000000-0005-0000-0000-000003000000}"/>
    <cellStyle name="Normal_S-5 Bilateral Contracts" xfId="1" xr:uid="{00000000-0005-0000-0000-000004000000}"/>
  </cellStyles>
  <dxfs count="8">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dxf>
    <dxf>
      <font>
        <b/>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s>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339090</xdr:colOff>
      <xdr:row>0</xdr:row>
      <xdr:rowOff>72857</xdr:rowOff>
    </xdr:from>
    <xdr:to>
      <xdr:col>2</xdr:col>
      <xdr:colOff>1363980</xdr:colOff>
      <xdr:row>5</xdr:row>
      <xdr:rowOff>45720</xdr:rowOff>
    </xdr:to>
    <xdr:pic>
      <xdr:nvPicPr>
        <xdr:cNvPr id="2" name="Picture 1" descr="California Energy Commission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61710" y="72857"/>
          <a:ext cx="1024890" cy="849163"/>
        </a:xfrm>
        <a:prstGeom prst="rect">
          <a:avLst/>
        </a:prstGeom>
        <a:noFill/>
        <a:ln w="9525">
          <a:noFill/>
          <a:miter lim="800000"/>
          <a:headEnd/>
          <a:tailEnd/>
        </a:ln>
      </xdr:spPr>
    </xdr:pic>
    <xdr:clientData/>
  </xdr:twoCellAnchor>
  <xdr:twoCellAnchor editAs="oneCell">
    <xdr:from>
      <xdr:col>2</xdr:col>
      <xdr:colOff>339090</xdr:colOff>
      <xdr:row>0</xdr:row>
      <xdr:rowOff>72857</xdr:rowOff>
    </xdr:from>
    <xdr:to>
      <xdr:col>2</xdr:col>
      <xdr:colOff>1363980</xdr:colOff>
      <xdr:row>5</xdr:row>
      <xdr:rowOff>45720</xdr:rowOff>
    </xdr:to>
    <xdr:pic>
      <xdr:nvPicPr>
        <xdr:cNvPr id="3" name="Picture 2" descr="California Energy Commission Logo">
          <a:extLst>
            <a:ext uri="{FF2B5EF4-FFF2-40B4-BE49-F238E27FC236}">
              <a16:creationId xmlns:a16="http://schemas.microsoft.com/office/drawing/2014/main" id="{050F01A3-0EC1-4BDF-A588-A9DA81E63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60440" y="69682"/>
          <a:ext cx="1028065" cy="8809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374650</xdr:colOff>
      <xdr:row>0</xdr:row>
      <xdr:rowOff>61383</xdr:rowOff>
    </xdr:from>
    <xdr:to>
      <xdr:col>3</xdr:col>
      <xdr:colOff>599439</xdr:colOff>
      <xdr:row>5</xdr:row>
      <xdr:rowOff>6472</xdr:rowOff>
    </xdr:to>
    <xdr:pic>
      <xdr:nvPicPr>
        <xdr:cNvPr id="3" name="Picture 2" descr="California Energy Commission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78917" y="61383"/>
          <a:ext cx="1091565" cy="921931"/>
        </a:xfrm>
        <a:prstGeom prst="rect">
          <a:avLst/>
        </a:prstGeom>
        <a:noFill/>
        <a:ln w="9525">
          <a:noFill/>
          <a:miter lim="800000"/>
          <a:headEnd/>
          <a:tailEnd/>
        </a:ln>
      </xdr:spPr>
    </xdr:pic>
    <xdr:clientData/>
  </xdr:twoCellAnchor>
  <xdr:twoCellAnchor editAs="oneCell">
    <xdr:from>
      <xdr:col>2</xdr:col>
      <xdr:colOff>374650</xdr:colOff>
      <xdr:row>0</xdr:row>
      <xdr:rowOff>61383</xdr:rowOff>
    </xdr:from>
    <xdr:to>
      <xdr:col>3</xdr:col>
      <xdr:colOff>602614</xdr:colOff>
      <xdr:row>4</xdr:row>
      <xdr:rowOff>196972</xdr:rowOff>
    </xdr:to>
    <xdr:pic>
      <xdr:nvPicPr>
        <xdr:cNvPr id="5" name="Picture 4" descr="California Energy Commission Logo">
          <a:extLst>
            <a:ext uri="{FF2B5EF4-FFF2-40B4-BE49-F238E27FC236}">
              <a16:creationId xmlns:a16="http://schemas.microsoft.com/office/drawing/2014/main" id="{9F21E9D2-C00D-4EBC-B842-6EED088337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969000" y="61383"/>
          <a:ext cx="1091564" cy="93251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52917</xdr:colOff>
      <xdr:row>0</xdr:row>
      <xdr:rowOff>154516</xdr:rowOff>
    </xdr:from>
    <xdr:to>
      <xdr:col>4</xdr:col>
      <xdr:colOff>285115</xdr:colOff>
      <xdr:row>5</xdr:row>
      <xdr:rowOff>102780</xdr:rowOff>
    </xdr:to>
    <xdr:pic>
      <xdr:nvPicPr>
        <xdr:cNvPr id="2" name="Picture 1" descr="California Energy Commission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20784" y="154516"/>
          <a:ext cx="1095798" cy="921931"/>
        </a:xfrm>
        <a:prstGeom prst="rect">
          <a:avLst/>
        </a:prstGeom>
        <a:noFill/>
        <a:ln w="9525">
          <a:noFill/>
          <a:miter lim="800000"/>
          <a:headEnd/>
          <a:tailEnd/>
        </a:ln>
      </xdr:spPr>
    </xdr:pic>
    <xdr:clientData/>
  </xdr:twoCellAnchor>
  <xdr:twoCellAnchor editAs="oneCell">
    <xdr:from>
      <xdr:col>3</xdr:col>
      <xdr:colOff>52917</xdr:colOff>
      <xdr:row>0</xdr:row>
      <xdr:rowOff>154516</xdr:rowOff>
    </xdr:from>
    <xdr:to>
      <xdr:col>4</xdr:col>
      <xdr:colOff>275590</xdr:colOff>
      <xdr:row>5</xdr:row>
      <xdr:rowOff>86905</xdr:rowOff>
    </xdr:to>
    <xdr:pic>
      <xdr:nvPicPr>
        <xdr:cNvPr id="3" name="Picture 2" descr="California Energy Commission Logo">
          <a:extLst>
            <a:ext uri="{FF2B5EF4-FFF2-40B4-BE49-F238E27FC236}">
              <a16:creationId xmlns:a16="http://schemas.microsoft.com/office/drawing/2014/main" id="{706A87B5-EAE7-4E7F-A7F2-A8D0EC6651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815667" y="154516"/>
          <a:ext cx="1095798" cy="935689"/>
        </a:xfrm>
        <a:prstGeom prst="rect">
          <a:avLst/>
        </a:prstGeom>
        <a:noFill/>
        <a:ln w="9525">
          <a:noFill/>
          <a:miter lim="800000"/>
          <a:headEnd/>
          <a:tailEnd/>
        </a:ln>
      </xdr:spPr>
    </xdr:pic>
    <xdr:clientData/>
  </xdr:twoCellAnchor>
  <xdr:twoCellAnchor editAs="oneCell">
    <xdr:from>
      <xdr:col>3</xdr:col>
      <xdr:colOff>52917</xdr:colOff>
      <xdr:row>0</xdr:row>
      <xdr:rowOff>154516</xdr:rowOff>
    </xdr:from>
    <xdr:to>
      <xdr:col>4</xdr:col>
      <xdr:colOff>278765</xdr:colOff>
      <xdr:row>5</xdr:row>
      <xdr:rowOff>83730</xdr:rowOff>
    </xdr:to>
    <xdr:pic>
      <xdr:nvPicPr>
        <xdr:cNvPr id="4" name="Picture 3" descr="California Energy Commission Logo">
          <a:extLst>
            <a:ext uri="{FF2B5EF4-FFF2-40B4-BE49-F238E27FC236}">
              <a16:creationId xmlns:a16="http://schemas.microsoft.com/office/drawing/2014/main" id="{EA10EC66-D46B-4BB9-B6C9-A2C73D6DA0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815667" y="154516"/>
          <a:ext cx="1095798" cy="93568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2606038</xdr:colOff>
      <xdr:row>0</xdr:row>
      <xdr:rowOff>91888</xdr:rowOff>
    </xdr:from>
    <xdr:to>
      <xdr:col>1</xdr:col>
      <xdr:colOff>3702895</xdr:colOff>
      <xdr:row>5</xdr:row>
      <xdr:rowOff>78739</xdr:rowOff>
    </xdr:to>
    <xdr:pic>
      <xdr:nvPicPr>
        <xdr:cNvPr id="7" name="Picture 6" descr="California Energy Commission Logo">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681803" y="91888"/>
          <a:ext cx="1100032" cy="937110"/>
        </a:xfrm>
        <a:prstGeom prst="rect">
          <a:avLst/>
        </a:prstGeom>
        <a:noFill/>
        <a:ln w="9525">
          <a:noFill/>
          <a:miter lim="800000"/>
          <a:headEnd/>
          <a:tailEnd/>
        </a:ln>
      </xdr:spPr>
    </xdr:pic>
    <xdr:clientData/>
  </xdr:twoCellAnchor>
  <xdr:twoCellAnchor editAs="oneCell">
    <xdr:from>
      <xdr:col>1</xdr:col>
      <xdr:colOff>2606038</xdr:colOff>
      <xdr:row>0</xdr:row>
      <xdr:rowOff>91888</xdr:rowOff>
    </xdr:from>
    <xdr:to>
      <xdr:col>1</xdr:col>
      <xdr:colOff>3702895</xdr:colOff>
      <xdr:row>5</xdr:row>
      <xdr:rowOff>59689</xdr:rowOff>
    </xdr:to>
    <xdr:pic>
      <xdr:nvPicPr>
        <xdr:cNvPr id="3" name="Picture 2" descr="California Energy Commission Logo">
          <a:extLst>
            <a:ext uri="{FF2B5EF4-FFF2-40B4-BE49-F238E27FC236}">
              <a16:creationId xmlns:a16="http://schemas.microsoft.com/office/drawing/2014/main" id="{6535B1F9-FCC1-400D-808B-C45389F295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34938" y="91888"/>
          <a:ext cx="1096857" cy="93300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ennifer_pezda_sce_com/Documents/Documents/CEC/IEPR%202021/IEPR%2010-1-2021/2021%20IEPR%20SUPPLY%20FORMS_CONFIDENT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Info"/>
      <sheetName val="S-1_REQUIREMENT"/>
      <sheetName val="S-2_SUPPLY"/>
      <sheetName val="S-5 Table"/>
      <sheetName val="Sheet1"/>
    </sheetNames>
    <sheetDataSet>
      <sheetData sheetId="0">
        <row r="6">
          <cell r="B6" t="str">
            <v>Southern California Edison Company ("SCE")</v>
          </cell>
        </row>
      </sheetData>
      <sheetData sheetId="1"/>
      <sheetData sheetId="2">
        <row r="27">
          <cell r="A27" t="str">
            <v>3b - 10045</v>
          </cell>
          <cell r="B27" t="str">
            <v>WAPA - US Bureau of Reclamation (Hoover Dam)</v>
          </cell>
          <cell r="F27" t="str">
            <v>Large Hydroelectric (&gt;30)</v>
          </cell>
        </row>
        <row r="69">
          <cell r="A69" t="str">
            <v>5b</v>
          </cell>
          <cell r="B69" t="str">
            <v>Biofuels</v>
          </cell>
          <cell r="F69" t="str">
            <v>Biofuels</v>
          </cell>
        </row>
        <row r="70">
          <cell r="A70" t="str">
            <v>5c</v>
          </cell>
          <cell r="B70" t="str">
            <v>Geothermal</v>
          </cell>
          <cell r="F70" t="str">
            <v>Geothermal</v>
          </cell>
        </row>
        <row r="71">
          <cell r="A71" t="str">
            <v>5d</v>
          </cell>
          <cell r="B71" t="str">
            <v>Small Hydro</v>
          </cell>
          <cell r="F71" t="str">
            <v>Small Hyrdroelectric (&lt;30)</v>
          </cell>
        </row>
        <row r="72">
          <cell r="A72" t="str">
            <v>5e</v>
          </cell>
          <cell r="B72" t="str">
            <v>Solar</v>
          </cell>
          <cell r="F72" t="str">
            <v>Solar PV</v>
          </cell>
        </row>
        <row r="73">
          <cell r="A73" t="str">
            <v>5e</v>
          </cell>
          <cell r="B73" t="str">
            <v>Solar</v>
          </cell>
          <cell r="F73" t="str">
            <v>Solar Thermal</v>
          </cell>
        </row>
        <row r="74">
          <cell r="A74" t="str">
            <v>5f</v>
          </cell>
          <cell r="B74" t="str">
            <v>Wind</v>
          </cell>
          <cell r="F74" t="str">
            <v>Wind</v>
          </cell>
        </row>
        <row r="75">
          <cell r="A75" t="str">
            <v>5g</v>
          </cell>
          <cell r="B75" t="str">
            <v xml:space="preserve">Natural Gas </v>
          </cell>
          <cell r="F75" t="str">
            <v>Natural Gas</v>
          </cell>
        </row>
        <row r="79">
          <cell r="A79" t="str">
            <v>6c - 1210</v>
          </cell>
          <cell r="B79" t="str">
            <v>MM Tajiguas Energy LLC</v>
          </cell>
          <cell r="F79" t="str">
            <v>Biofuels</v>
          </cell>
        </row>
        <row r="80">
          <cell r="A80" t="str">
            <v>6d - 1221</v>
          </cell>
          <cell r="B80" t="str">
            <v>Ventura Regional Sanitation District</v>
          </cell>
          <cell r="F80" t="str">
            <v>Biofuels</v>
          </cell>
        </row>
        <row r="81">
          <cell r="A81" t="str">
            <v>6d - 1238</v>
          </cell>
          <cell r="B81" t="str">
            <v>Republic Services of Sonoma County Energy Producers, Inc.</v>
          </cell>
          <cell r="F81" t="str">
            <v>Biofuels</v>
          </cell>
        </row>
        <row r="82">
          <cell r="A82" t="str">
            <v>6d - 1242</v>
          </cell>
          <cell r="B82" t="str">
            <v>Pacific Ultrapower Chinese Station</v>
          </cell>
          <cell r="F82" t="str">
            <v>Biofuels</v>
          </cell>
        </row>
        <row r="83">
          <cell r="A83" t="str">
            <v>6d - 1243</v>
          </cell>
          <cell r="B83" t="str">
            <v>Rio Bravo Rocklin</v>
          </cell>
          <cell r="F83" t="str">
            <v>Biofuels</v>
          </cell>
        </row>
        <row r="84">
          <cell r="A84" t="str">
            <v>6d - 1244</v>
          </cell>
          <cell r="B84" t="str">
            <v>Rio Bravo Fresno</v>
          </cell>
          <cell r="F84" t="str">
            <v>Biofuels</v>
          </cell>
        </row>
        <row r="85">
          <cell r="A85" t="str">
            <v>6d - 1245</v>
          </cell>
          <cell r="B85" t="str">
            <v>MM Tulare Energy, LLC</v>
          </cell>
          <cell r="F85" t="str">
            <v>Biofuels</v>
          </cell>
        </row>
        <row r="86">
          <cell r="A86" t="str">
            <v>6d - 1251</v>
          </cell>
          <cell r="B86" t="str">
            <v>TWO FIETS</v>
          </cell>
          <cell r="F86" t="str">
            <v>Biofuels</v>
          </cell>
        </row>
        <row r="87">
          <cell r="A87" t="str">
            <v>6d - 1252</v>
          </cell>
          <cell r="B87" t="str">
            <v>Central CA Fuel Cell 2 LLC</v>
          </cell>
          <cell r="F87" t="str">
            <v>Biofuels</v>
          </cell>
        </row>
        <row r="88">
          <cell r="A88" t="str">
            <v>6d - 1346</v>
          </cell>
          <cell r="B88" t="str">
            <v>Santa Barbara County</v>
          </cell>
          <cell r="F88" t="str">
            <v>Biofuels</v>
          </cell>
        </row>
        <row r="89">
          <cell r="A89" t="str">
            <v>6d - 1347</v>
          </cell>
          <cell r="B89" t="str">
            <v>Organic Energy Solutions, LLC</v>
          </cell>
          <cell r="F89" t="str">
            <v>Biofuels</v>
          </cell>
        </row>
        <row r="90">
          <cell r="A90" t="str">
            <v>6d - 3103</v>
          </cell>
          <cell r="B90" t="str">
            <v>Coso Clean Power, LLC</v>
          </cell>
          <cell r="F90" t="str">
            <v>Geothermal</v>
          </cell>
        </row>
        <row r="91">
          <cell r="A91" t="str">
            <v>6d - 3106</v>
          </cell>
          <cell r="B91" t="str">
            <v>Terra-Gen Dixie Valley, LLC</v>
          </cell>
          <cell r="F91" t="str">
            <v>Geothermal</v>
          </cell>
        </row>
        <row r="92">
          <cell r="A92" t="str">
            <v>6d - 3108</v>
          </cell>
          <cell r="B92" t="str">
            <v>ORNI 18, LLC</v>
          </cell>
          <cell r="F92" t="str">
            <v>Geothermal</v>
          </cell>
        </row>
        <row r="93">
          <cell r="A93" t="str">
            <v>6d - 3117</v>
          </cell>
          <cell r="B93" t="str">
            <v>Geysers Power Company, LLC</v>
          </cell>
          <cell r="F93" t="str">
            <v>Geothermal</v>
          </cell>
        </row>
        <row r="94">
          <cell r="A94" t="str">
            <v>6d - 3118</v>
          </cell>
          <cell r="B94" t="str">
            <v>Geysers Power Company, LLC</v>
          </cell>
          <cell r="F94" t="str">
            <v>Geothermal</v>
          </cell>
        </row>
        <row r="95">
          <cell r="A95" t="str">
            <v>6d - 4202</v>
          </cell>
          <cell r="B95" t="str">
            <v>Bishop Tungsten Development, LLC</v>
          </cell>
          <cell r="F95" t="str">
            <v>Small Hyrdroelectric (&lt;30)</v>
          </cell>
        </row>
        <row r="96">
          <cell r="A96" t="str">
            <v>6d - 4205</v>
          </cell>
          <cell r="B96" t="str">
            <v>California Water Service Company</v>
          </cell>
          <cell r="F96" t="str">
            <v>Small Hyrdroelectric (&lt;30)</v>
          </cell>
        </row>
        <row r="97">
          <cell r="A97" t="str">
            <v>6d - 4206</v>
          </cell>
          <cell r="B97" t="str">
            <v>Isabella Fish Flow Hydroelec Proj LLC</v>
          </cell>
          <cell r="F97" t="str">
            <v>Small Hyrdroelectric (&lt;30)</v>
          </cell>
        </row>
        <row r="98">
          <cell r="A98" t="str">
            <v>6d - 4207</v>
          </cell>
          <cell r="B98" t="str">
            <v>Monte Vista Water District</v>
          </cell>
          <cell r="F98" t="str">
            <v>Small Hyrdroelectric (&lt;30)</v>
          </cell>
        </row>
        <row r="99">
          <cell r="A99" t="str">
            <v>6d - 4208</v>
          </cell>
          <cell r="B99" t="str">
            <v>Lower Tule River Irrigation District</v>
          </cell>
          <cell r="F99" t="str">
            <v>Small Hyrdroelectric (&lt;30)</v>
          </cell>
        </row>
        <row r="100">
          <cell r="A100" t="str">
            <v>6d - 4209</v>
          </cell>
          <cell r="B100" t="str">
            <v>White Mountain Ranch, LLC</v>
          </cell>
          <cell r="F100" t="str">
            <v>Small Hyrdroelectric (&lt;30)</v>
          </cell>
        </row>
        <row r="101">
          <cell r="A101" t="str">
            <v>6d - 4210</v>
          </cell>
          <cell r="B101" t="str">
            <v>Calleguas MWD - Conejos</v>
          </cell>
          <cell r="F101" t="str">
            <v>Small Hyrdroelectric (&lt;30)</v>
          </cell>
        </row>
        <row r="102">
          <cell r="A102" t="str">
            <v>6d - 4213</v>
          </cell>
          <cell r="B102" t="str">
            <v>TKO Power, LLC (South Bear Creek)</v>
          </cell>
          <cell r="F102" t="str">
            <v>Small Hyrdroelectric (&lt;30)</v>
          </cell>
        </row>
        <row r="103">
          <cell r="A103" t="str">
            <v>6d - 4216</v>
          </cell>
          <cell r="B103" t="str">
            <v>City of Santa Barbara</v>
          </cell>
          <cell r="F103" t="str">
            <v>Small Hyrdroelectric (&lt;30)</v>
          </cell>
        </row>
        <row r="104">
          <cell r="A104" t="str">
            <v>6d - 4222</v>
          </cell>
          <cell r="B104" t="str">
            <v>Goleta Water District</v>
          </cell>
          <cell r="F104" t="str">
            <v>Small Hyrdroelectric (&lt;30)</v>
          </cell>
        </row>
        <row r="105">
          <cell r="A105" t="str">
            <v>6d - 4225</v>
          </cell>
          <cell r="B105" t="str">
            <v>Desert Water Agency</v>
          </cell>
          <cell r="F105" t="str">
            <v>Small Hyrdroelectric (&lt;30)</v>
          </cell>
        </row>
        <row r="106">
          <cell r="A106" t="str">
            <v>6d - 4226</v>
          </cell>
          <cell r="B106" t="str">
            <v>Desert Water Agency (Snow Creek)</v>
          </cell>
          <cell r="F106" t="str">
            <v>Small Hyrdroelectric (&lt;30)</v>
          </cell>
        </row>
        <row r="107">
          <cell r="A107" t="str">
            <v>6d - 4252</v>
          </cell>
          <cell r="B107" t="str">
            <v>Calleguas Municipal Water District</v>
          </cell>
          <cell r="F107" t="str">
            <v>Small Hyrdroelectric (&lt;30)</v>
          </cell>
        </row>
        <row r="108">
          <cell r="A108" t="str">
            <v>6d - 4255</v>
          </cell>
          <cell r="B108" t="str">
            <v>Calleguas Municipal Water District</v>
          </cell>
          <cell r="F108" t="str">
            <v>Small Hyrdroelectric (&lt;30)</v>
          </cell>
        </row>
        <row r="109">
          <cell r="A109" t="str">
            <v>6d - 4316</v>
          </cell>
          <cell r="B109" t="str">
            <v>WALNUT VALLEY WATER DISTRICT</v>
          </cell>
          <cell r="F109" t="str">
            <v>Small Hyrdroelectric (&lt;30)</v>
          </cell>
        </row>
        <row r="110">
          <cell r="A110" t="str">
            <v>6d - 4352</v>
          </cell>
          <cell r="B110" t="str">
            <v>Calleguas MWD (Santa Rosa)</v>
          </cell>
          <cell r="F110" t="str">
            <v>Small Hyrdroelectric (&lt;30)</v>
          </cell>
        </row>
        <row r="111">
          <cell r="A111" t="str">
            <v>6d - 5124</v>
          </cell>
          <cell r="B111" t="str">
            <v>Phelan Solar, LLC</v>
          </cell>
          <cell r="F111" t="str">
            <v>Solar PV</v>
          </cell>
        </row>
        <row r="112">
          <cell r="A112" t="str">
            <v>6d - 5126</v>
          </cell>
          <cell r="B112" t="str">
            <v>Visalia CSG LLC</v>
          </cell>
          <cell r="F112" t="str">
            <v>Solar PV</v>
          </cell>
        </row>
        <row r="113">
          <cell r="A113" t="str">
            <v>6d - 5149</v>
          </cell>
          <cell r="B113" t="str">
            <v>5149 Lancaster Energy LLC</v>
          </cell>
          <cell r="F113" t="str">
            <v>Solar PV</v>
          </cell>
        </row>
        <row r="114">
          <cell r="A114" t="str">
            <v>6d - 5178</v>
          </cell>
          <cell r="B114" t="str">
            <v>Green Beanworks B, LLC</v>
          </cell>
          <cell r="F114" t="str">
            <v>Solar PV</v>
          </cell>
        </row>
        <row r="115">
          <cell r="A115" t="str">
            <v>6d - 5207</v>
          </cell>
          <cell r="B115" t="str">
            <v>Solar Blythe LLC</v>
          </cell>
          <cell r="F115" t="str">
            <v>Solar PV</v>
          </cell>
        </row>
        <row r="116">
          <cell r="A116" t="str">
            <v>6d - 5208</v>
          </cell>
          <cell r="B116" t="str">
            <v>Solar Partners I, LLC</v>
          </cell>
          <cell r="F116" t="str">
            <v>Solar Thermal</v>
          </cell>
        </row>
        <row r="117">
          <cell r="A117" t="str">
            <v>6d - 5217</v>
          </cell>
          <cell r="B117" t="str">
            <v>Desert Sunlight 250, LLC</v>
          </cell>
          <cell r="F117" t="str">
            <v>Solar PV</v>
          </cell>
        </row>
        <row r="118">
          <cell r="A118" t="str">
            <v>6d - 5218</v>
          </cell>
          <cell r="B118" t="str">
            <v>Desert Stateline LLC</v>
          </cell>
          <cell r="F118" t="str">
            <v>Solar PV</v>
          </cell>
        </row>
        <row r="119">
          <cell r="A119" t="str">
            <v>6d - 5226</v>
          </cell>
          <cell r="B119" t="str">
            <v>Caliente Springs, LLC</v>
          </cell>
          <cell r="F119" t="str">
            <v>Solar PV</v>
          </cell>
        </row>
        <row r="120">
          <cell r="A120" t="str">
            <v>6d - 5240</v>
          </cell>
          <cell r="B120" t="str">
            <v>RE Rio Grande, LLC</v>
          </cell>
          <cell r="F120" t="str">
            <v>Solar PV</v>
          </cell>
        </row>
        <row r="121">
          <cell r="A121" t="str">
            <v>6d - 5245</v>
          </cell>
          <cell r="B121" t="str">
            <v>Re Gaskell West 1 LLC</v>
          </cell>
          <cell r="F121" t="str">
            <v>Solar PV</v>
          </cell>
        </row>
        <row r="122">
          <cell r="A122" t="str">
            <v>6d - 5246</v>
          </cell>
          <cell r="B122" t="str">
            <v>Great Valley Solar 3, LLC</v>
          </cell>
          <cell r="F122" t="str">
            <v>Solar PV</v>
          </cell>
        </row>
        <row r="123">
          <cell r="A123" t="str">
            <v>6d - 5247</v>
          </cell>
          <cell r="B123" t="str">
            <v>RE Rosamond Two LLC</v>
          </cell>
          <cell r="F123" t="str">
            <v>Solar PV</v>
          </cell>
        </row>
        <row r="124">
          <cell r="A124" t="str">
            <v>6d - 5249</v>
          </cell>
          <cell r="B124" t="str">
            <v>RE Victor Phelan Solar One LLC</v>
          </cell>
          <cell r="F124" t="str">
            <v>Solar PV</v>
          </cell>
        </row>
        <row r="125">
          <cell r="A125" t="str">
            <v>6d - 5252</v>
          </cell>
          <cell r="B125" t="str">
            <v>TA High Desert LLC</v>
          </cell>
          <cell r="F125" t="str">
            <v>Solar PV</v>
          </cell>
        </row>
        <row r="126">
          <cell r="A126" t="str">
            <v>6d - 5258</v>
          </cell>
          <cell r="B126" t="str">
            <v>Green Beanworks C, LLC</v>
          </cell>
          <cell r="F126" t="str">
            <v>Solar PV</v>
          </cell>
        </row>
        <row r="127">
          <cell r="A127" t="str">
            <v>6d - 5261</v>
          </cell>
          <cell r="B127" t="str">
            <v>Windhub Solar A, LLC</v>
          </cell>
          <cell r="F127" t="str">
            <v>Solar PV</v>
          </cell>
        </row>
        <row r="128">
          <cell r="A128" t="str">
            <v>6d - 5262</v>
          </cell>
          <cell r="B128" t="str">
            <v>Antelope DSR 3, LLC</v>
          </cell>
          <cell r="F128" t="str">
            <v>Solar PV</v>
          </cell>
        </row>
        <row r="129">
          <cell r="A129" t="str">
            <v>6d - 5263</v>
          </cell>
          <cell r="B129" t="str">
            <v>American Kings Solar, LLC</v>
          </cell>
          <cell r="F129" t="str">
            <v>Solar PV</v>
          </cell>
        </row>
        <row r="130">
          <cell r="A130" t="str">
            <v>6d - 5264</v>
          </cell>
          <cell r="B130" t="str">
            <v>Maverick Solar, LLC</v>
          </cell>
          <cell r="F130" t="str">
            <v>Solar PV</v>
          </cell>
        </row>
        <row r="131">
          <cell r="A131" t="str">
            <v>6d - 5268</v>
          </cell>
          <cell r="B131" t="str">
            <v>Green Beanworks D, LLC</v>
          </cell>
          <cell r="F131" t="str">
            <v>Solar PV</v>
          </cell>
        </row>
        <row r="132">
          <cell r="A132" t="str">
            <v>6d - 5277</v>
          </cell>
          <cell r="B132" t="str">
            <v>Temescal Canyon RV, LLC</v>
          </cell>
          <cell r="F132" t="str">
            <v>Solar PV</v>
          </cell>
        </row>
        <row r="133">
          <cell r="A133" t="str">
            <v>6d - 5283</v>
          </cell>
          <cell r="B133" t="str">
            <v>CED Corcoran Solar 2, LLC</v>
          </cell>
          <cell r="F133" t="str">
            <v>Solar PV</v>
          </cell>
        </row>
        <row r="134">
          <cell r="A134" t="str">
            <v>6d - 5284</v>
          </cell>
          <cell r="B134" t="str">
            <v>Silver State Solar Power South, LLC</v>
          </cell>
          <cell r="F134" t="str">
            <v>Solar PV</v>
          </cell>
        </row>
        <row r="135">
          <cell r="A135" t="str">
            <v>6d - 5297</v>
          </cell>
          <cell r="B135" t="str">
            <v>Regulus Solar, LLC</v>
          </cell>
          <cell r="F135" t="str">
            <v>Solar PV</v>
          </cell>
        </row>
        <row r="136">
          <cell r="A136" t="str">
            <v>6d - 5298</v>
          </cell>
          <cell r="B136" t="str">
            <v>Adobe Solar, LLC</v>
          </cell>
          <cell r="F136" t="str">
            <v>Solar PV</v>
          </cell>
        </row>
        <row r="137">
          <cell r="A137" t="str">
            <v>6d - 5369</v>
          </cell>
          <cell r="B137" t="str">
            <v>Golden Springs Develop Co., LLC (Bldg C)</v>
          </cell>
          <cell r="F137" t="str">
            <v>Solar PV</v>
          </cell>
        </row>
        <row r="138">
          <cell r="A138" t="str">
            <v>6d - 5370</v>
          </cell>
          <cell r="B138" t="str">
            <v>Golden Springs Develop. Co, LLC (Bldg D)</v>
          </cell>
          <cell r="F138" t="str">
            <v>Solar PV</v>
          </cell>
        </row>
        <row r="139">
          <cell r="A139" t="str">
            <v>6d - 5371</v>
          </cell>
          <cell r="B139" t="str">
            <v>Industry Metrolink PV 1, LLC</v>
          </cell>
          <cell r="F139" t="str">
            <v>Solar PV</v>
          </cell>
        </row>
        <row r="140">
          <cell r="A140" t="str">
            <v>6d - 5394</v>
          </cell>
          <cell r="B140" t="str">
            <v>SS San Antonio West LLC</v>
          </cell>
          <cell r="F140" t="str">
            <v>Solar PV</v>
          </cell>
        </row>
        <row r="141">
          <cell r="A141" t="str">
            <v>6d - 5396</v>
          </cell>
          <cell r="B141" t="str">
            <v>SEPV1, LLC</v>
          </cell>
          <cell r="F141" t="str">
            <v>Solar PV</v>
          </cell>
        </row>
        <row r="142">
          <cell r="A142" t="str">
            <v>6d - 5397</v>
          </cell>
          <cell r="B142" t="str">
            <v>SEPV2, LLC</v>
          </cell>
          <cell r="F142" t="str">
            <v>Solar PV</v>
          </cell>
        </row>
        <row r="143">
          <cell r="A143" t="str">
            <v>6d - 5405</v>
          </cell>
          <cell r="B143" t="str">
            <v>Sunray Energy 3 LLC</v>
          </cell>
          <cell r="F143" t="str">
            <v>Solar PV</v>
          </cell>
        </row>
        <row r="144">
          <cell r="A144" t="str">
            <v>6d - 5408</v>
          </cell>
          <cell r="B144" t="str">
            <v>North Palm Springs Investments, LLC 5408</v>
          </cell>
          <cell r="F144" t="str">
            <v>Solar PV</v>
          </cell>
        </row>
        <row r="145">
          <cell r="A145" t="str">
            <v>6d - 5411</v>
          </cell>
          <cell r="B145" t="str">
            <v>North Palm Springs Investments, LLC 5411</v>
          </cell>
          <cell r="F145" t="str">
            <v>Solar PV</v>
          </cell>
        </row>
        <row r="146">
          <cell r="A146" t="str">
            <v>6d - 5412</v>
          </cell>
          <cell r="B146" t="str">
            <v>Solar Star California XIX, LLC</v>
          </cell>
          <cell r="F146" t="str">
            <v>Solar PV</v>
          </cell>
        </row>
        <row r="147">
          <cell r="A147" t="str">
            <v>6d - 5413</v>
          </cell>
          <cell r="B147" t="str">
            <v>Solar Star California XX, LLC</v>
          </cell>
          <cell r="F147" t="str">
            <v>Solar PV</v>
          </cell>
        </row>
        <row r="148">
          <cell r="A148" t="str">
            <v>6d - 5415</v>
          </cell>
          <cell r="B148" t="str">
            <v>Solar Star California XIII, LLC</v>
          </cell>
          <cell r="F148" t="str">
            <v>Solar PV</v>
          </cell>
        </row>
        <row r="149">
          <cell r="A149" t="str">
            <v>6d - 5434</v>
          </cell>
          <cell r="B149" t="str">
            <v>One Miracle Property, LLC</v>
          </cell>
          <cell r="F149" t="str">
            <v>Solar PV</v>
          </cell>
        </row>
        <row r="150">
          <cell r="A150" t="str">
            <v>6d - 5439</v>
          </cell>
          <cell r="B150" t="str">
            <v>Powhatan Solar Power Generation Station</v>
          </cell>
          <cell r="F150" t="str">
            <v>Solar PV</v>
          </cell>
        </row>
        <row r="151">
          <cell r="A151" t="str">
            <v>6d - 5440</v>
          </cell>
          <cell r="B151" t="str">
            <v>Otoe Solar Power Generation Station</v>
          </cell>
          <cell r="F151" t="str">
            <v>Solar PV</v>
          </cell>
        </row>
        <row r="152">
          <cell r="A152" t="str">
            <v>6d - 5442</v>
          </cell>
          <cell r="B152" t="str">
            <v>Navajo Solar Power Generation Station 1</v>
          </cell>
          <cell r="F152" t="str">
            <v>Solar PV</v>
          </cell>
        </row>
        <row r="153">
          <cell r="A153" t="str">
            <v>6d - 5447</v>
          </cell>
          <cell r="B153" t="str">
            <v>FTS Master Tenant 1, LLC (LDFRB)</v>
          </cell>
          <cell r="F153" t="str">
            <v>Solar PV</v>
          </cell>
        </row>
        <row r="154">
          <cell r="A154" t="str">
            <v>6d - 5459</v>
          </cell>
          <cell r="B154" t="str">
            <v>Victor Dry Farm Ranch A, LLC</v>
          </cell>
          <cell r="F154" t="str">
            <v>Solar PV</v>
          </cell>
        </row>
        <row r="155">
          <cell r="A155" t="str">
            <v>6d - 5460</v>
          </cell>
          <cell r="B155" t="str">
            <v>Victor Dry Farm Ranch B, LLC</v>
          </cell>
          <cell r="F155" t="str">
            <v>Solar PV</v>
          </cell>
        </row>
        <row r="156">
          <cell r="A156" t="str">
            <v>6d - 5463</v>
          </cell>
          <cell r="B156" t="str">
            <v>Central Antelope Dry Ranch C, LLC</v>
          </cell>
          <cell r="F156" t="str">
            <v>Solar PV</v>
          </cell>
        </row>
        <row r="157">
          <cell r="A157" t="str">
            <v>6d - 5468</v>
          </cell>
          <cell r="B157" t="str">
            <v>North Lancaster Ranch, LLC</v>
          </cell>
          <cell r="F157" t="str">
            <v>Solar PV</v>
          </cell>
        </row>
        <row r="158">
          <cell r="A158" t="str">
            <v>6d - 5469</v>
          </cell>
          <cell r="B158" t="str">
            <v>Sierra Solar Greenworks, LLC</v>
          </cell>
          <cell r="F158" t="str">
            <v>Solar PV</v>
          </cell>
        </row>
        <row r="159">
          <cell r="A159" t="str">
            <v>6d - 5476</v>
          </cell>
          <cell r="B159" t="str">
            <v>American Solar Greenworks, LLC</v>
          </cell>
          <cell r="F159" t="str">
            <v>Solar PV</v>
          </cell>
        </row>
        <row r="160">
          <cell r="A160" t="str">
            <v>6d - 5477</v>
          </cell>
          <cell r="B160" t="str">
            <v>Expressway Solar A, LLC</v>
          </cell>
          <cell r="F160" t="str">
            <v>Solar PV</v>
          </cell>
        </row>
        <row r="161">
          <cell r="A161" t="str">
            <v>6d - 5478</v>
          </cell>
          <cell r="B161" t="str">
            <v>FTS Master Tenant 1 (ESB)</v>
          </cell>
          <cell r="F161" t="str">
            <v>Solar PV</v>
          </cell>
        </row>
        <row r="162">
          <cell r="A162" t="str">
            <v>6d - 5485</v>
          </cell>
          <cell r="B162" t="str">
            <v>Nicolis, LLC</v>
          </cell>
          <cell r="F162" t="str">
            <v>Solar PV</v>
          </cell>
        </row>
        <row r="163">
          <cell r="A163" t="str">
            <v>6d - 5488</v>
          </cell>
          <cell r="B163" t="str">
            <v>Garnet Solar Pwr Gen Station 1, LLC</v>
          </cell>
          <cell r="F163" t="str">
            <v>Solar PV</v>
          </cell>
        </row>
        <row r="164">
          <cell r="A164" t="str">
            <v>6d - 5490</v>
          </cell>
          <cell r="B164" t="str">
            <v>Tropico, LLC</v>
          </cell>
          <cell r="F164" t="str">
            <v>Solar PV</v>
          </cell>
        </row>
        <row r="165">
          <cell r="A165" t="str">
            <v>6d - 5493</v>
          </cell>
          <cell r="B165" t="str">
            <v>RE Columbia 3 LLC</v>
          </cell>
          <cell r="F165" t="str">
            <v>Solar PV</v>
          </cell>
        </row>
        <row r="166">
          <cell r="A166" t="str">
            <v>6d - 5494</v>
          </cell>
          <cell r="B166" t="str">
            <v>McCoy Solar, LLC</v>
          </cell>
          <cell r="F166" t="str">
            <v>Solar PV</v>
          </cell>
        </row>
        <row r="167">
          <cell r="A167" t="str">
            <v>6d - 5496</v>
          </cell>
          <cell r="B167" t="str">
            <v>Industry Solar Power Generation Station</v>
          </cell>
          <cell r="F167" t="str">
            <v>Solar PV</v>
          </cell>
        </row>
        <row r="168">
          <cell r="A168" t="str">
            <v>6d - 5509</v>
          </cell>
          <cell r="B168" t="str">
            <v>Newberry Solar 1 LLC</v>
          </cell>
          <cell r="F168" t="str">
            <v>Solar PV</v>
          </cell>
        </row>
        <row r="169">
          <cell r="A169" t="str">
            <v>6d - 5510</v>
          </cell>
          <cell r="B169" t="str">
            <v>USDA Forest Service National Technology and Development Program</v>
          </cell>
          <cell r="F169" t="str">
            <v>Solar PV</v>
          </cell>
        </row>
        <row r="170">
          <cell r="A170" t="str">
            <v>6d - 5512</v>
          </cell>
          <cell r="B170" t="str">
            <v>Little Rock - Pham Solar, LLC</v>
          </cell>
          <cell r="F170" t="str">
            <v>Solar PV</v>
          </cell>
        </row>
        <row r="171">
          <cell r="A171" t="str">
            <v>6d - 5517</v>
          </cell>
          <cell r="B171" t="str">
            <v>L-8 Solar Project, LLC</v>
          </cell>
          <cell r="F171" t="str">
            <v>Solar PV</v>
          </cell>
        </row>
        <row r="172">
          <cell r="A172" t="str">
            <v>6d - 5518</v>
          </cell>
          <cell r="B172" t="str">
            <v>Heliocentric, LLC</v>
          </cell>
          <cell r="F172" t="str">
            <v>Solar PV</v>
          </cell>
        </row>
        <row r="173">
          <cell r="A173" t="str">
            <v>6d - 5519</v>
          </cell>
          <cell r="B173" t="str">
            <v>One Ten Partners, LLC</v>
          </cell>
          <cell r="F173" t="str">
            <v>Solar PV</v>
          </cell>
        </row>
        <row r="174">
          <cell r="A174" t="str">
            <v>6d - 5520</v>
          </cell>
          <cell r="B174" t="str">
            <v>TerraForm Phoenix I CD Holdings, LLC</v>
          </cell>
          <cell r="F174" t="str">
            <v>Solar PV</v>
          </cell>
        </row>
        <row r="175">
          <cell r="A175" t="str">
            <v>6d - 5521</v>
          </cell>
          <cell r="B175" t="str">
            <v>TerraForm Phoenix I CD Holdings, LLC</v>
          </cell>
          <cell r="F175" t="str">
            <v>Solar PV</v>
          </cell>
        </row>
        <row r="176">
          <cell r="A176" t="str">
            <v>6d - 5522</v>
          </cell>
          <cell r="B176" t="str">
            <v>TerraForm Phoenix I CD Holdings, LLC</v>
          </cell>
          <cell r="F176" t="str">
            <v>Solar PV</v>
          </cell>
        </row>
        <row r="177">
          <cell r="A177" t="str">
            <v>6d - 5523</v>
          </cell>
          <cell r="B177" t="str">
            <v>TerraForm Phoenix I CD Holdings, LLC</v>
          </cell>
          <cell r="F177" t="str">
            <v>Solar PV</v>
          </cell>
        </row>
        <row r="178">
          <cell r="A178" t="str">
            <v>6d - 5524</v>
          </cell>
          <cell r="B178" t="str">
            <v>TerraForm Phoenix I CD Holdings, LLC</v>
          </cell>
          <cell r="F178" t="str">
            <v>Solar PV</v>
          </cell>
        </row>
        <row r="179">
          <cell r="A179" t="str">
            <v>6d - 5525</v>
          </cell>
          <cell r="B179" t="str">
            <v>TerraForm Phoenix I CD Holdings, LLC</v>
          </cell>
          <cell r="F179" t="str">
            <v>Solar PV</v>
          </cell>
        </row>
        <row r="180">
          <cell r="A180" t="str">
            <v>6d - 5536</v>
          </cell>
          <cell r="B180" t="str">
            <v>TerraForm Phoenix I CD Holdings, LLC</v>
          </cell>
          <cell r="F180" t="str">
            <v>Solar PV</v>
          </cell>
        </row>
        <row r="181">
          <cell r="A181" t="str">
            <v>6d - 5539</v>
          </cell>
          <cell r="B181" t="str">
            <v>TerraForm Phoenix I CD Holdings, LLC</v>
          </cell>
          <cell r="F181" t="str">
            <v>Solar PV</v>
          </cell>
        </row>
        <row r="182">
          <cell r="A182" t="str">
            <v>6d - 5541</v>
          </cell>
          <cell r="B182" t="str">
            <v>TerraForm Phoenix I CD Holdings, LLC</v>
          </cell>
          <cell r="F182" t="str">
            <v>Solar PV</v>
          </cell>
        </row>
        <row r="183">
          <cell r="A183" t="str">
            <v>6d - 5549</v>
          </cell>
          <cell r="B183" t="str">
            <v>TerraForm Phoenix I CD Holdings, LLC</v>
          </cell>
          <cell r="F183" t="str">
            <v>Solar PV</v>
          </cell>
        </row>
        <row r="184">
          <cell r="A184" t="str">
            <v>6d - 5550</v>
          </cell>
          <cell r="B184" t="str">
            <v>TerraForm Phoenix I CD Holdings, LLC</v>
          </cell>
          <cell r="F184" t="str">
            <v>Solar PV</v>
          </cell>
        </row>
        <row r="185">
          <cell r="A185" t="str">
            <v>6d - 5551</v>
          </cell>
          <cell r="B185" t="str">
            <v>TerraForm Phoenix I CD Holdings, LLC</v>
          </cell>
          <cell r="F185" t="str">
            <v>Solar PV</v>
          </cell>
        </row>
        <row r="186">
          <cell r="A186" t="str">
            <v>6d - 5559</v>
          </cell>
          <cell r="B186" t="str">
            <v>TerraForm Phoenix I CD Holdings, LLC</v>
          </cell>
          <cell r="F186" t="str">
            <v>Solar PV</v>
          </cell>
        </row>
        <row r="187">
          <cell r="A187" t="str">
            <v>6d - 5560</v>
          </cell>
          <cell r="B187" t="str">
            <v>TerraForm Phoenix I CD Holdings, LLC</v>
          </cell>
          <cell r="F187" t="str">
            <v>Solar PV</v>
          </cell>
        </row>
        <row r="188">
          <cell r="A188" t="str">
            <v>6d - 5561</v>
          </cell>
          <cell r="B188" t="str">
            <v>TerraForm Phoenix I CD Holdings, LLC</v>
          </cell>
          <cell r="F188" t="str">
            <v>Solar PV</v>
          </cell>
        </row>
        <row r="189">
          <cell r="A189" t="str">
            <v>6d - 5562</v>
          </cell>
          <cell r="B189" t="str">
            <v>Radiance Solar 5 LLC</v>
          </cell>
          <cell r="F189" t="str">
            <v>Solar PV</v>
          </cell>
        </row>
        <row r="190">
          <cell r="A190" t="str">
            <v>6d - 5563</v>
          </cell>
          <cell r="B190" t="str">
            <v>Radiance Solar 4 LLC</v>
          </cell>
          <cell r="F190" t="str">
            <v>Solar PV</v>
          </cell>
        </row>
        <row r="191">
          <cell r="A191" t="str">
            <v>6d - 5568</v>
          </cell>
          <cell r="B191" t="str">
            <v>Highlander Solar 1</v>
          </cell>
          <cell r="F191" t="str">
            <v>Solar PV</v>
          </cell>
        </row>
        <row r="192">
          <cell r="A192" t="str">
            <v>6d - 5569</v>
          </cell>
          <cell r="B192" t="str">
            <v>Highlander Solar 2</v>
          </cell>
          <cell r="F192" t="str">
            <v>Solar PV</v>
          </cell>
        </row>
        <row r="193">
          <cell r="A193" t="str">
            <v>6d - 5570</v>
          </cell>
          <cell r="B193" t="str">
            <v>Summer Solar C2, LLC</v>
          </cell>
          <cell r="F193" t="str">
            <v>Solar PV</v>
          </cell>
        </row>
        <row r="194">
          <cell r="A194" t="str">
            <v>6d - 5571</v>
          </cell>
          <cell r="B194" t="str">
            <v>Summer Solar D2, LLC</v>
          </cell>
          <cell r="F194" t="str">
            <v>Solar PV</v>
          </cell>
        </row>
        <row r="195">
          <cell r="A195" t="str">
            <v>6d - 5572</v>
          </cell>
          <cell r="B195" t="str">
            <v>Summer Solar A2 LLC</v>
          </cell>
          <cell r="F195" t="str">
            <v>Solar PV</v>
          </cell>
        </row>
        <row r="196">
          <cell r="A196" t="str">
            <v>6d - 5573</v>
          </cell>
          <cell r="B196" t="str">
            <v>Summer Solar B2, LLC</v>
          </cell>
          <cell r="F196" t="str">
            <v>Solar PV</v>
          </cell>
        </row>
        <row r="197">
          <cell r="A197" t="str">
            <v>6d - 5574</v>
          </cell>
          <cell r="B197" t="str">
            <v>FTS Master Tenant 1 LLC (Rodeo Solar C2)</v>
          </cell>
          <cell r="F197" t="str">
            <v>Solar PV</v>
          </cell>
        </row>
        <row r="198">
          <cell r="A198" t="str">
            <v>6d - 5578</v>
          </cell>
          <cell r="B198" t="str">
            <v>FTS Master Tenant 1 LLC (Rodeo Solar D2)</v>
          </cell>
          <cell r="F198" t="str">
            <v>Solar PV</v>
          </cell>
        </row>
        <row r="199">
          <cell r="A199" t="str">
            <v>6d - 5585</v>
          </cell>
          <cell r="B199" t="str">
            <v>Expressway Solar C2, LLC</v>
          </cell>
          <cell r="F199" t="str">
            <v>Solar PV</v>
          </cell>
        </row>
        <row r="200">
          <cell r="A200" t="str">
            <v>6d - 5587</v>
          </cell>
          <cell r="B200" t="str">
            <v>Tulare PV I, LLC (Exeter 1)</v>
          </cell>
          <cell r="F200" t="str">
            <v>Solar PV</v>
          </cell>
        </row>
        <row r="201">
          <cell r="A201" t="str">
            <v>6d - 5588</v>
          </cell>
          <cell r="B201" t="str">
            <v>Tulare PV I, LLC (Exeter 2)</v>
          </cell>
          <cell r="F201" t="str">
            <v>Solar PV</v>
          </cell>
        </row>
        <row r="202">
          <cell r="A202" t="str">
            <v>6d - 5589</v>
          </cell>
          <cell r="B202" t="str">
            <v>Tulare PV I, LLC (Exeter 3)</v>
          </cell>
          <cell r="F202" t="str">
            <v>Solar PV</v>
          </cell>
        </row>
        <row r="203">
          <cell r="A203" t="str">
            <v>6d - 5590</v>
          </cell>
          <cell r="B203" t="str">
            <v>Tulare PV I, LLC (Lindsay 1)</v>
          </cell>
          <cell r="F203" t="str">
            <v>Solar PV</v>
          </cell>
        </row>
        <row r="204">
          <cell r="A204" t="str">
            <v>6d - 5591</v>
          </cell>
          <cell r="B204" t="str">
            <v>Tulare PV I, LLC (Lindsay 3)</v>
          </cell>
          <cell r="F204" t="str">
            <v>Solar PV</v>
          </cell>
        </row>
        <row r="205">
          <cell r="A205" t="str">
            <v>6d - 5592</v>
          </cell>
          <cell r="B205" t="str">
            <v>Tulare PV I, LLC (Lindsay 4)</v>
          </cell>
          <cell r="F205" t="str">
            <v>Solar PV</v>
          </cell>
        </row>
        <row r="206">
          <cell r="A206" t="str">
            <v>6d - 5597</v>
          </cell>
          <cell r="B206" t="str">
            <v>Tulare PV I, LLC (Ivanhoe 1)</v>
          </cell>
          <cell r="F206" t="str">
            <v>Solar PV</v>
          </cell>
        </row>
        <row r="207">
          <cell r="A207" t="str">
            <v>6d - 5598</v>
          </cell>
          <cell r="B207" t="str">
            <v>Tulare PV I, LLC (Ivanhoe 2)</v>
          </cell>
          <cell r="F207" t="str">
            <v>Solar PV</v>
          </cell>
        </row>
        <row r="208">
          <cell r="A208" t="str">
            <v>6d - 5599</v>
          </cell>
          <cell r="B208" t="str">
            <v>Tulare PV I, LLC (Ivanhoe 3)</v>
          </cell>
          <cell r="F208" t="str">
            <v>Solar PV</v>
          </cell>
        </row>
        <row r="209">
          <cell r="A209" t="str">
            <v>6d - 5600</v>
          </cell>
          <cell r="B209" t="str">
            <v>Tulare PV I, LLC (Porterville 1)</v>
          </cell>
          <cell r="F209" t="str">
            <v>Solar PV</v>
          </cell>
        </row>
        <row r="210">
          <cell r="A210" t="str">
            <v>6d - 5601</v>
          </cell>
          <cell r="B210" t="str">
            <v>Tulare PV I, LLC (Porterville 2)</v>
          </cell>
          <cell r="F210" t="str">
            <v>Solar PV</v>
          </cell>
        </row>
        <row r="211">
          <cell r="A211" t="str">
            <v>6d - 5602</v>
          </cell>
          <cell r="B211" t="str">
            <v>Tulare PV I, LLC (Porterville 5)</v>
          </cell>
          <cell r="F211" t="str">
            <v>Solar PV</v>
          </cell>
        </row>
        <row r="212">
          <cell r="A212" t="str">
            <v>6d - 5603</v>
          </cell>
          <cell r="B212" t="str">
            <v>Sequoia PV 1, LLC (Tulare 1)</v>
          </cell>
          <cell r="F212" t="str">
            <v>Solar PV</v>
          </cell>
        </row>
        <row r="213">
          <cell r="A213" t="str">
            <v>6d - 5604</v>
          </cell>
          <cell r="B213" t="str">
            <v>Sequoia PV 1, LLC (Tulare 2)</v>
          </cell>
          <cell r="F213" t="str">
            <v>Solar PV</v>
          </cell>
        </row>
        <row r="214">
          <cell r="A214" t="str">
            <v>6d - 5605</v>
          </cell>
          <cell r="B214" t="str">
            <v>Kettering 1</v>
          </cell>
          <cell r="F214" t="str">
            <v>Solar PV</v>
          </cell>
        </row>
        <row r="215">
          <cell r="A215" t="str">
            <v>6d - 5606</v>
          </cell>
          <cell r="B215" t="str">
            <v>Kettering 2</v>
          </cell>
          <cell r="F215" t="str">
            <v>Solar PV</v>
          </cell>
        </row>
        <row r="216">
          <cell r="A216" t="str">
            <v>6d - 5607</v>
          </cell>
          <cell r="B216" t="str">
            <v>Division 1</v>
          </cell>
          <cell r="F216" t="str">
            <v>Solar PV</v>
          </cell>
        </row>
        <row r="217">
          <cell r="A217" t="str">
            <v>6d - 5609</v>
          </cell>
          <cell r="B217" t="str">
            <v>Division 2</v>
          </cell>
          <cell r="F217" t="str">
            <v>Solar PV</v>
          </cell>
        </row>
        <row r="218">
          <cell r="A218" t="str">
            <v>6d - 5610</v>
          </cell>
          <cell r="B218" t="str">
            <v>Division 3</v>
          </cell>
          <cell r="F218" t="str">
            <v>Solar PV</v>
          </cell>
        </row>
        <row r="219">
          <cell r="A219" t="str">
            <v>6d - 5617</v>
          </cell>
          <cell r="B219" t="str">
            <v>Ecos Energy, LLC (Diamond Valley Solar)</v>
          </cell>
          <cell r="F219" t="str">
            <v>Solar PV</v>
          </cell>
        </row>
        <row r="220">
          <cell r="A220" t="str">
            <v>6d - 5618</v>
          </cell>
          <cell r="B220" t="str">
            <v>Marinos Ventures LLC</v>
          </cell>
          <cell r="F220" t="str">
            <v>Solar PV</v>
          </cell>
        </row>
        <row r="221">
          <cell r="A221" t="str">
            <v>6d - 5619</v>
          </cell>
          <cell r="B221" t="str">
            <v>Sequoia PV 1 LLC (Farmersville 1)</v>
          </cell>
          <cell r="F221" t="str">
            <v>Solar PV</v>
          </cell>
        </row>
        <row r="222">
          <cell r="A222" t="str">
            <v>6d - 5620</v>
          </cell>
          <cell r="B222" t="str">
            <v>Sequoia PV 1 LLC (Farmersville 2)</v>
          </cell>
          <cell r="F222" t="str">
            <v>Solar PV</v>
          </cell>
        </row>
        <row r="223">
          <cell r="A223" t="str">
            <v>6d - 5621</v>
          </cell>
          <cell r="B223" t="str">
            <v>Lone Valley Solar Park I, LLC</v>
          </cell>
          <cell r="F223" t="str">
            <v>Solar PV</v>
          </cell>
        </row>
        <row r="224">
          <cell r="A224" t="str">
            <v>6d - 5622</v>
          </cell>
          <cell r="B224" t="str">
            <v>Lone Valley Solar Park II, LLC</v>
          </cell>
          <cell r="F224" t="str">
            <v>Solar PV</v>
          </cell>
        </row>
        <row r="225">
          <cell r="A225" t="str">
            <v>6d - 5625</v>
          </cell>
          <cell r="B225" t="str">
            <v>US Topco Energy, Inc (Soccer Center)</v>
          </cell>
          <cell r="F225" t="str">
            <v>Solar PV</v>
          </cell>
        </row>
        <row r="226">
          <cell r="A226" t="str">
            <v>6d - 5626</v>
          </cell>
          <cell r="B226" t="str">
            <v>Orion Solar II, LLC</v>
          </cell>
          <cell r="F226" t="str">
            <v>Solar PV</v>
          </cell>
        </row>
        <row r="227">
          <cell r="A227" t="str">
            <v>6d - 5627</v>
          </cell>
          <cell r="B227" t="str">
            <v>Coronal Lost Hills, LLC</v>
          </cell>
          <cell r="F227" t="str">
            <v>Solar PV</v>
          </cell>
        </row>
        <row r="228">
          <cell r="A228" t="str">
            <v>6d - 5628</v>
          </cell>
          <cell r="B228" t="str">
            <v>Vega Solar, LLC</v>
          </cell>
          <cell r="F228" t="str">
            <v>Solar PV</v>
          </cell>
        </row>
        <row r="229">
          <cell r="A229" t="str">
            <v>6d - 5629</v>
          </cell>
          <cell r="B229" t="str">
            <v>FTS Master Tenant 2, LLC (SEPV18)</v>
          </cell>
          <cell r="F229" t="str">
            <v>Solar PV</v>
          </cell>
        </row>
        <row r="230">
          <cell r="A230" t="str">
            <v>6d - 5630</v>
          </cell>
          <cell r="B230" t="str">
            <v>RE Adams East LLC</v>
          </cell>
          <cell r="F230" t="str">
            <v>Solar PV</v>
          </cell>
        </row>
        <row r="231">
          <cell r="A231" t="str">
            <v>6d - 5631</v>
          </cell>
          <cell r="B231" t="str">
            <v>Sequoia PV 1 LLC (Farmersville 3)</v>
          </cell>
          <cell r="F231" t="str">
            <v>Solar PV</v>
          </cell>
        </row>
        <row r="232">
          <cell r="A232" t="str">
            <v>6d - 5645</v>
          </cell>
          <cell r="B232" t="str">
            <v>Sequoia PV 3 LLC (Porterville 6)</v>
          </cell>
          <cell r="F232" t="str">
            <v>Solar PV</v>
          </cell>
        </row>
        <row r="233">
          <cell r="A233" t="str">
            <v>6d - 5646</v>
          </cell>
          <cell r="B233" t="str">
            <v>Sequoia PV 3 LLC (Porterville 7)</v>
          </cell>
          <cell r="F233" t="str">
            <v>Solar PV</v>
          </cell>
        </row>
        <row r="234">
          <cell r="A234" t="str">
            <v>6d - 5649</v>
          </cell>
          <cell r="B234" t="str">
            <v>SunE W12DG-C, LLC</v>
          </cell>
          <cell r="F234" t="str">
            <v>Solar PV</v>
          </cell>
        </row>
        <row r="235">
          <cell r="A235" t="str">
            <v>6d - 5650</v>
          </cell>
          <cell r="B235" t="str">
            <v>DG Solar Lessee, LLC - Hesperia</v>
          </cell>
          <cell r="F235" t="str">
            <v>Solar PV</v>
          </cell>
        </row>
        <row r="236">
          <cell r="A236" t="str">
            <v>6d - 5652</v>
          </cell>
          <cell r="B236" t="str">
            <v>California PV Energy, LLC</v>
          </cell>
          <cell r="F236" t="str">
            <v>Solar PV</v>
          </cell>
        </row>
        <row r="237">
          <cell r="A237" t="str">
            <v>6d - 5653</v>
          </cell>
          <cell r="B237" t="str">
            <v>California PV Energy, LLC</v>
          </cell>
          <cell r="F237" t="str">
            <v>Solar PV</v>
          </cell>
        </row>
        <row r="238">
          <cell r="A238" t="str">
            <v>6d - 5656</v>
          </cell>
          <cell r="B238" t="str">
            <v>DG Solar Lessee, LLC (Duncan Rd North)</v>
          </cell>
          <cell r="F238" t="str">
            <v>Solar PV</v>
          </cell>
        </row>
        <row r="239">
          <cell r="A239" t="str">
            <v>6d - 5657</v>
          </cell>
          <cell r="B239" t="str">
            <v>DG Solar Lessee, LLC (Duncan Rd South)</v>
          </cell>
          <cell r="F239" t="str">
            <v>Solar PV</v>
          </cell>
        </row>
        <row r="240">
          <cell r="A240" t="str">
            <v>6d - 5659</v>
          </cell>
          <cell r="B240" t="str">
            <v>Victor Mesa Linda B2 LLC</v>
          </cell>
          <cell r="F240" t="str">
            <v>Solar PV</v>
          </cell>
        </row>
        <row r="241">
          <cell r="A241" t="str">
            <v>6d - 5660</v>
          </cell>
          <cell r="B241" t="str">
            <v>Victor Mesa Linda C2 LLC</v>
          </cell>
          <cell r="F241" t="str">
            <v>Solar PV</v>
          </cell>
        </row>
        <row r="242">
          <cell r="A242" t="str">
            <v>6d - 5661</v>
          </cell>
          <cell r="B242" t="str">
            <v>Victor Mesa Linda D2 LLC</v>
          </cell>
          <cell r="F242" t="str">
            <v>Solar PV</v>
          </cell>
        </row>
        <row r="243">
          <cell r="A243" t="str">
            <v>6d - 5662</v>
          </cell>
          <cell r="B243" t="str">
            <v>Victor Mesa Linda E2 LLC</v>
          </cell>
          <cell r="F243" t="str">
            <v>Solar PV</v>
          </cell>
        </row>
        <row r="244">
          <cell r="A244" t="str">
            <v>6d - 5667</v>
          </cell>
          <cell r="B244" t="str">
            <v>Sequoia PV 2, LLC (Hanford 1)</v>
          </cell>
          <cell r="F244" t="str">
            <v>Solar PV</v>
          </cell>
        </row>
        <row r="245">
          <cell r="A245" t="str">
            <v>6d - 5668</v>
          </cell>
          <cell r="B245" t="str">
            <v>Sequoia PV 2, LLC (Hanford 2)</v>
          </cell>
          <cell r="F245" t="str">
            <v>Solar PV</v>
          </cell>
        </row>
        <row r="246">
          <cell r="A246" t="str">
            <v>6d - 5675</v>
          </cell>
          <cell r="B246" t="str">
            <v>CES DHS Solar, LLC (DHS Solar 1)</v>
          </cell>
          <cell r="F246" t="str">
            <v>Solar PV</v>
          </cell>
        </row>
        <row r="247">
          <cell r="A247" t="str">
            <v>6d - 5676</v>
          </cell>
          <cell r="B247" t="str">
            <v>CES DHS Solar, LLC (DHS Solar 2)</v>
          </cell>
          <cell r="F247" t="str">
            <v>Solar PV</v>
          </cell>
        </row>
        <row r="248">
          <cell r="A248" t="str">
            <v>6d - 5690</v>
          </cell>
          <cell r="B248" t="str">
            <v>DG Solar Lessee, LLC (White Rd N)</v>
          </cell>
          <cell r="F248" t="str">
            <v>Solar PV</v>
          </cell>
        </row>
        <row r="249">
          <cell r="A249" t="str">
            <v>6d - 5691</v>
          </cell>
          <cell r="B249" t="str">
            <v>DG Solar Lessee, LLC (White Rd C)</v>
          </cell>
          <cell r="F249" t="str">
            <v>Solar PV</v>
          </cell>
        </row>
        <row r="250">
          <cell r="A250" t="str">
            <v>6d - 5692</v>
          </cell>
          <cell r="B250" t="str">
            <v>Mitchell Solar, LLC</v>
          </cell>
          <cell r="F250" t="str">
            <v>Solar PV</v>
          </cell>
        </row>
        <row r="251">
          <cell r="A251" t="str">
            <v>6d - 5693</v>
          </cell>
          <cell r="B251" t="str">
            <v>Rudy Solar, LLC</v>
          </cell>
          <cell r="F251" t="str">
            <v>Solar PV</v>
          </cell>
        </row>
        <row r="252">
          <cell r="A252" t="str">
            <v>6d - 5694</v>
          </cell>
          <cell r="B252" t="str">
            <v>Madelyn Solar, LLC</v>
          </cell>
          <cell r="F252" t="str">
            <v>Solar PV</v>
          </cell>
        </row>
        <row r="253">
          <cell r="A253" t="str">
            <v>6d - 5695</v>
          </cell>
          <cell r="B253" t="str">
            <v>DG Solar Lessee, LLC (White Rd S)</v>
          </cell>
          <cell r="F253" t="str">
            <v>Solar PV</v>
          </cell>
        </row>
        <row r="254">
          <cell r="A254" t="str">
            <v>6d - 5700</v>
          </cell>
          <cell r="B254" t="str">
            <v>Coronus Adelanto West 1 LLC</v>
          </cell>
          <cell r="F254" t="str">
            <v>Solar PV</v>
          </cell>
        </row>
        <row r="255">
          <cell r="A255" t="str">
            <v>6d - 5701</v>
          </cell>
          <cell r="B255" t="str">
            <v>Coronus Adelanto West 2 LLC</v>
          </cell>
          <cell r="F255" t="str">
            <v>Solar PV</v>
          </cell>
        </row>
        <row r="256">
          <cell r="A256" t="str">
            <v>6d - 5702</v>
          </cell>
          <cell r="B256" t="str">
            <v>Venable Solar, LLC (North)</v>
          </cell>
          <cell r="F256" t="str">
            <v>Solar PV</v>
          </cell>
        </row>
        <row r="257">
          <cell r="A257" t="str">
            <v>6d - 5703</v>
          </cell>
          <cell r="B257" t="str">
            <v>Venable Solar, LLC (South)</v>
          </cell>
          <cell r="F257" t="str">
            <v>Solar PV</v>
          </cell>
        </row>
        <row r="258">
          <cell r="A258" t="str">
            <v>6d - 5715</v>
          </cell>
          <cell r="B258" t="str">
            <v>PsomasFMG Lancaster Solar CREST, LLC</v>
          </cell>
          <cell r="F258" t="str">
            <v>Solar PV</v>
          </cell>
        </row>
        <row r="259">
          <cell r="A259" t="str">
            <v>6d - 5716</v>
          </cell>
          <cell r="B259" t="str">
            <v>PsomasFMG Lancaster Solar CREST, LLC</v>
          </cell>
          <cell r="F259" t="str">
            <v>Solar PV</v>
          </cell>
        </row>
        <row r="260">
          <cell r="A260" t="str">
            <v>6d - 5740</v>
          </cell>
          <cell r="B260" t="str">
            <v>Morgan Lancaster I, LLC</v>
          </cell>
          <cell r="F260" t="str">
            <v>Solar PV</v>
          </cell>
        </row>
        <row r="261">
          <cell r="A261" t="str">
            <v>6d - 5744</v>
          </cell>
          <cell r="B261" t="str">
            <v>PVN Milliken, LLC</v>
          </cell>
          <cell r="F261" t="str">
            <v>Solar PV</v>
          </cell>
        </row>
        <row r="262">
          <cell r="A262" t="str">
            <v>6d - 5745</v>
          </cell>
          <cell r="B262" t="str">
            <v>SEPV Palmdale East, LLC</v>
          </cell>
          <cell r="F262" t="str">
            <v>Solar PV</v>
          </cell>
        </row>
        <row r="263">
          <cell r="A263" t="str">
            <v>6d - 5747</v>
          </cell>
          <cell r="B263" t="str">
            <v>AVS Phase 2, LLC</v>
          </cell>
          <cell r="F263" t="str">
            <v>Solar PV</v>
          </cell>
        </row>
        <row r="264">
          <cell r="A264" t="str">
            <v>6d - 5748</v>
          </cell>
          <cell r="B264" t="str">
            <v>Lancaster WAD B, LLC (REMAT)</v>
          </cell>
          <cell r="F264" t="str">
            <v>Solar PV</v>
          </cell>
        </row>
        <row r="265">
          <cell r="A265" t="str">
            <v>6d - 5753</v>
          </cell>
          <cell r="B265" t="str">
            <v>Pumpjack Solar I, LLC</v>
          </cell>
          <cell r="F265" t="str">
            <v>Solar PV</v>
          </cell>
        </row>
        <row r="266">
          <cell r="A266" t="str">
            <v>6d - 5755</v>
          </cell>
          <cell r="B266" t="str">
            <v>Catalina Solar 2, LLC</v>
          </cell>
          <cell r="F266" t="str">
            <v>Solar PV</v>
          </cell>
        </row>
        <row r="267">
          <cell r="A267" t="str">
            <v>6d - 5756</v>
          </cell>
          <cell r="B267" t="str">
            <v>Citizen Solar B, LLC</v>
          </cell>
          <cell r="F267" t="str">
            <v>Solar PV</v>
          </cell>
        </row>
        <row r="268">
          <cell r="A268" t="str">
            <v>6d - 5757</v>
          </cell>
          <cell r="B268" t="str">
            <v>Wildwood Solar I, LLC</v>
          </cell>
          <cell r="F268" t="str">
            <v>Solar PV</v>
          </cell>
        </row>
        <row r="269">
          <cell r="A269" t="str">
            <v>6d - 5758</v>
          </cell>
          <cell r="B269" t="str">
            <v>Adelanto Solar, LLC</v>
          </cell>
          <cell r="F269" t="str">
            <v>Solar PV</v>
          </cell>
        </row>
        <row r="270">
          <cell r="A270" t="str">
            <v>6d - 5759</v>
          </cell>
          <cell r="B270" t="str">
            <v>67RK 8 ME LLC</v>
          </cell>
          <cell r="F270" t="str">
            <v>Solar PV</v>
          </cell>
        </row>
        <row r="271">
          <cell r="A271" t="str">
            <v>6d - 5762</v>
          </cell>
          <cell r="B271" t="str">
            <v>Central Antelope Dry Ranch B LLC</v>
          </cell>
          <cell r="F271" t="str">
            <v>Solar PV</v>
          </cell>
        </row>
        <row r="272">
          <cell r="A272" t="str">
            <v>6d - 5767</v>
          </cell>
          <cell r="B272" t="str">
            <v>Lancaster Little Rock C LLC</v>
          </cell>
          <cell r="F272" t="str">
            <v>Solar PV</v>
          </cell>
        </row>
        <row r="273">
          <cell r="A273" t="str">
            <v>6d - 5774</v>
          </cell>
          <cell r="B273" t="str">
            <v>Solar Oasis LLC</v>
          </cell>
          <cell r="F273" t="str">
            <v>Solar PV</v>
          </cell>
        </row>
        <row r="274">
          <cell r="A274" t="str">
            <v>6d - 5777</v>
          </cell>
          <cell r="B274" t="str">
            <v>CED Atwell Island West, LLC</v>
          </cell>
          <cell r="F274" t="str">
            <v>Solar PV</v>
          </cell>
        </row>
        <row r="275">
          <cell r="A275" t="str">
            <v>6d - 5778</v>
          </cell>
          <cell r="B275" t="str">
            <v>SEPV Mojave West, LLC</v>
          </cell>
          <cell r="F275" t="str">
            <v>Solar PV</v>
          </cell>
        </row>
        <row r="276">
          <cell r="A276" t="str">
            <v>6d - 5781</v>
          </cell>
          <cell r="B276" t="str">
            <v>ADERA SOLAR, LLC</v>
          </cell>
          <cell r="F276" t="str">
            <v>Solar PV</v>
          </cell>
        </row>
        <row r="277">
          <cell r="A277" t="str">
            <v>6d - 5785</v>
          </cell>
          <cell r="B277" t="str">
            <v>Kona Solar LLC</v>
          </cell>
          <cell r="F277" t="str">
            <v>Solar PV</v>
          </cell>
        </row>
        <row r="278">
          <cell r="A278" t="str">
            <v>6d - 5786</v>
          </cell>
          <cell r="B278" t="str">
            <v>Kona Solar LLC</v>
          </cell>
          <cell r="F278" t="str">
            <v>Solar PV</v>
          </cell>
        </row>
        <row r="279">
          <cell r="A279" t="str">
            <v>6d - 5787</v>
          </cell>
          <cell r="B279" t="str">
            <v>Kona Solar LLC</v>
          </cell>
          <cell r="F279" t="str">
            <v>Solar PV</v>
          </cell>
        </row>
        <row r="280">
          <cell r="A280" t="str">
            <v>6d - 5788</v>
          </cell>
          <cell r="B280" t="str">
            <v>Antelope Valley Solar, LLC</v>
          </cell>
          <cell r="F280" t="str">
            <v>Solar PV</v>
          </cell>
        </row>
        <row r="281">
          <cell r="A281" t="str">
            <v>6d - 5791</v>
          </cell>
          <cell r="B281" t="str">
            <v>SunE Solar XVI Lessor, LLC</v>
          </cell>
          <cell r="F281" t="str">
            <v>Solar PV</v>
          </cell>
        </row>
        <row r="282">
          <cell r="A282" t="str">
            <v>6d - 5795</v>
          </cell>
          <cell r="B282" t="str">
            <v>DG Solar Lessee II, LLC - E Philadelphia</v>
          </cell>
          <cell r="F282" t="str">
            <v>Solar PV</v>
          </cell>
        </row>
        <row r="283">
          <cell r="A283" t="str">
            <v>6d - 5796</v>
          </cell>
          <cell r="B283" t="str">
            <v>DG Solar Lessee II, LLC - Pico Rivera</v>
          </cell>
          <cell r="F283" t="str">
            <v>Solar PV</v>
          </cell>
        </row>
        <row r="284">
          <cell r="A284" t="str">
            <v>6d - 5799</v>
          </cell>
          <cell r="B284" t="str">
            <v>Golden Springs Develop. Co, LLC (Bldg H)</v>
          </cell>
          <cell r="F284" t="str">
            <v>Solar PV</v>
          </cell>
        </row>
        <row r="285">
          <cell r="A285" t="str">
            <v>6d - 5800</v>
          </cell>
          <cell r="B285" t="str">
            <v>Golden Springs Develop. Co, LLC (Bldg M)</v>
          </cell>
          <cell r="F285" t="str">
            <v>Solar PV</v>
          </cell>
        </row>
        <row r="286">
          <cell r="A286" t="str">
            <v>6d - 5801</v>
          </cell>
          <cell r="B286" t="str">
            <v>Adelanto Solar II, LLC</v>
          </cell>
          <cell r="F286" t="str">
            <v>Solar PV</v>
          </cell>
        </row>
        <row r="287">
          <cell r="A287" t="str">
            <v>6d - 5804</v>
          </cell>
          <cell r="B287" t="str">
            <v>Copper Mountain Solar 4, LLC</v>
          </cell>
          <cell r="F287" t="str">
            <v>Solar PV</v>
          </cell>
        </row>
        <row r="288">
          <cell r="A288" t="str">
            <v>6d - 5805</v>
          </cell>
          <cell r="B288" t="str">
            <v>Imperial Valley Solar 2, LLC</v>
          </cell>
          <cell r="F288" t="str">
            <v>Solar PV</v>
          </cell>
        </row>
        <row r="289">
          <cell r="A289" t="str">
            <v>6d - 5808</v>
          </cell>
          <cell r="B289" t="str">
            <v>Imperial Valley Solar 3,  LLC</v>
          </cell>
          <cell r="F289" t="str">
            <v>Solar PV</v>
          </cell>
        </row>
        <row r="290">
          <cell r="A290" t="str">
            <v>6d - 5810</v>
          </cell>
          <cell r="B290" t="str">
            <v>41MB 8me LLC</v>
          </cell>
          <cell r="F290" t="str">
            <v>Solar PV</v>
          </cell>
        </row>
        <row r="291">
          <cell r="A291" t="str">
            <v>6d - 5811</v>
          </cell>
          <cell r="B291" t="str">
            <v>RE Tranquillity LLC</v>
          </cell>
          <cell r="F291" t="str">
            <v>Solar PV</v>
          </cell>
        </row>
        <row r="292">
          <cell r="A292" t="str">
            <v>6d - 5814</v>
          </cell>
          <cell r="B292" t="str">
            <v>North Rosamond Solar, LLC</v>
          </cell>
          <cell r="F292" t="str">
            <v>Solar PV</v>
          </cell>
        </row>
        <row r="293">
          <cell r="A293" t="str">
            <v>6d - 5816</v>
          </cell>
          <cell r="B293" t="str">
            <v>Panoche Valley Solar, LLC</v>
          </cell>
          <cell r="F293" t="str">
            <v>Solar PV</v>
          </cell>
        </row>
        <row r="294">
          <cell r="A294" t="str">
            <v>6d - 5817</v>
          </cell>
          <cell r="B294" t="str">
            <v>Luz Solar Partners Ltd. III</v>
          </cell>
          <cell r="F294" t="str">
            <v>Solar Thermal</v>
          </cell>
        </row>
        <row r="295">
          <cell r="A295" t="str">
            <v>6d - 5818</v>
          </cell>
          <cell r="B295" t="str">
            <v>Luz Solar Partners Ltd. IV</v>
          </cell>
          <cell r="F295" t="str">
            <v>Solar Thermal</v>
          </cell>
        </row>
        <row r="296">
          <cell r="A296" t="str">
            <v>6d - 5819</v>
          </cell>
          <cell r="B296" t="str">
            <v>Luz Solar Partners Ltd. V</v>
          </cell>
          <cell r="F296" t="str">
            <v>Solar Thermal</v>
          </cell>
        </row>
        <row r="297">
          <cell r="A297" t="str">
            <v>6d - 5822</v>
          </cell>
          <cell r="B297" t="str">
            <v>Longboat Solar, LLC</v>
          </cell>
          <cell r="F297" t="str">
            <v>Solar PV</v>
          </cell>
        </row>
        <row r="298">
          <cell r="A298" t="str">
            <v>6d - 5823</v>
          </cell>
          <cell r="B298" t="str">
            <v>Algonquin SKIC 10 Solar, LLC</v>
          </cell>
          <cell r="F298" t="str">
            <v>Solar PV</v>
          </cell>
        </row>
        <row r="299">
          <cell r="A299" t="str">
            <v>6d - 5826</v>
          </cell>
          <cell r="B299" t="str">
            <v>Portal Ridge Solar B, LLC</v>
          </cell>
          <cell r="F299" t="str">
            <v>Solar PV</v>
          </cell>
        </row>
        <row r="300">
          <cell r="A300" t="str">
            <v>6d - 5827</v>
          </cell>
          <cell r="B300" t="str">
            <v>Rio Bravo Solar I, LLC</v>
          </cell>
          <cell r="F300" t="str">
            <v>Solar PV</v>
          </cell>
        </row>
        <row r="301">
          <cell r="A301" t="str">
            <v>6d - 5828</v>
          </cell>
          <cell r="B301" t="str">
            <v>Rio Bravo Solar II, LLC</v>
          </cell>
          <cell r="F301" t="str">
            <v>Solar PV</v>
          </cell>
        </row>
        <row r="302">
          <cell r="A302" t="str">
            <v>6d - 5829</v>
          </cell>
          <cell r="B302" t="str">
            <v>Wildwood Solar II, LLC</v>
          </cell>
          <cell r="F302" t="str">
            <v>Solar PV</v>
          </cell>
        </row>
        <row r="303">
          <cell r="A303" t="str">
            <v>6d - 5833</v>
          </cell>
          <cell r="B303" t="str">
            <v>JACUMBA SOLAR, LLC</v>
          </cell>
          <cell r="F303" t="str">
            <v>Solar PV</v>
          </cell>
        </row>
        <row r="304">
          <cell r="A304" t="str">
            <v>6d - 5834</v>
          </cell>
          <cell r="B304" t="str">
            <v>RE Garland A, LLC</v>
          </cell>
          <cell r="F304" t="str">
            <v>Solar PV</v>
          </cell>
        </row>
        <row r="305">
          <cell r="A305" t="str">
            <v>6d - 5835</v>
          </cell>
          <cell r="B305" t="str">
            <v>CED Ducor Solar 1, LLC</v>
          </cell>
          <cell r="F305" t="str">
            <v>Solar PV</v>
          </cell>
        </row>
        <row r="306">
          <cell r="A306" t="str">
            <v>6d - 5836</v>
          </cell>
          <cell r="B306" t="str">
            <v>CED Ducor Solar 2, LLC</v>
          </cell>
          <cell r="F306" t="str">
            <v>Solar PV</v>
          </cell>
        </row>
        <row r="307">
          <cell r="A307" t="str">
            <v>6d - 5837</v>
          </cell>
          <cell r="B307" t="str">
            <v>CED Ducor Solar 4, LLC</v>
          </cell>
          <cell r="F307" t="str">
            <v>Solar PV</v>
          </cell>
        </row>
        <row r="308">
          <cell r="A308" t="str">
            <v>6d - 5838</v>
          </cell>
          <cell r="B308" t="str">
            <v>CED Ducor Solar 3, LLC</v>
          </cell>
          <cell r="F308" t="str">
            <v>Solar PV</v>
          </cell>
        </row>
        <row r="309">
          <cell r="A309" t="str">
            <v>6d - 5874</v>
          </cell>
          <cell r="B309" t="str">
            <v>Golden Springs Development Company, LLC</v>
          </cell>
          <cell r="F309" t="str">
            <v>Solar PV</v>
          </cell>
        </row>
        <row r="310">
          <cell r="A310" t="str">
            <v>6d - 5875</v>
          </cell>
          <cell r="B310" t="str">
            <v>Golden Springs Development Company, LLC</v>
          </cell>
          <cell r="F310" t="str">
            <v>Solar PV</v>
          </cell>
        </row>
        <row r="311">
          <cell r="A311" t="str">
            <v>6d - 5876</v>
          </cell>
          <cell r="B311" t="str">
            <v>Golden Springs Development Company, LLC</v>
          </cell>
          <cell r="F311" t="str">
            <v>Solar PV</v>
          </cell>
        </row>
        <row r="312">
          <cell r="A312" t="str">
            <v>6d - 5877</v>
          </cell>
          <cell r="B312" t="str">
            <v>Freeway Springs, LLC</v>
          </cell>
          <cell r="F312" t="str">
            <v>Solar PV</v>
          </cell>
        </row>
        <row r="313">
          <cell r="A313" t="str">
            <v>6d - 5878</v>
          </cell>
          <cell r="B313" t="str">
            <v>Golden Solar, LLC</v>
          </cell>
          <cell r="F313" t="str">
            <v>Solar PV</v>
          </cell>
        </row>
        <row r="314">
          <cell r="A314" t="str">
            <v>6d - 5880</v>
          </cell>
          <cell r="B314" t="str">
            <v>Mesquite Solar 2, LLC</v>
          </cell>
          <cell r="F314" t="str">
            <v>Solar PV</v>
          </cell>
        </row>
        <row r="315">
          <cell r="A315" t="str">
            <v>6d - 5882</v>
          </cell>
          <cell r="B315" t="str">
            <v>Sun Streams, LLC</v>
          </cell>
          <cell r="F315" t="str">
            <v>Solar PV</v>
          </cell>
        </row>
        <row r="316">
          <cell r="A316" t="str">
            <v>6d - 5883</v>
          </cell>
          <cell r="B316" t="str">
            <v>Willow Springs Solar, LLC</v>
          </cell>
          <cell r="F316" t="str">
            <v>Solar PV</v>
          </cell>
        </row>
        <row r="317">
          <cell r="A317" t="str">
            <v>6d - 5884</v>
          </cell>
          <cell r="B317" t="str">
            <v>Sunshine Valley Solar, LLC</v>
          </cell>
          <cell r="F317" t="str">
            <v>Solar PV</v>
          </cell>
        </row>
        <row r="318">
          <cell r="A318" t="str">
            <v>6d - 5885</v>
          </cell>
          <cell r="B318" t="str">
            <v>Blythe Solar II, LLC</v>
          </cell>
          <cell r="F318" t="str">
            <v>Solar PV</v>
          </cell>
        </row>
        <row r="319">
          <cell r="A319" t="str">
            <v>6d - 5886</v>
          </cell>
          <cell r="B319" t="str">
            <v>Valentine Solar, LLC</v>
          </cell>
          <cell r="F319" t="str">
            <v>Solar PV</v>
          </cell>
        </row>
        <row r="320">
          <cell r="A320" t="str">
            <v>6d - 5888</v>
          </cell>
          <cell r="B320" t="str">
            <v>RE Garland, LLC</v>
          </cell>
          <cell r="F320" t="str">
            <v>Solar PV</v>
          </cell>
        </row>
        <row r="321">
          <cell r="A321" t="str">
            <v>6d - 5889</v>
          </cell>
          <cell r="B321" t="str">
            <v>Blythe Solar III, LLC</v>
          </cell>
          <cell r="F321" t="str">
            <v>Solar PV</v>
          </cell>
        </row>
        <row r="322">
          <cell r="A322" t="str">
            <v>6d - 5890</v>
          </cell>
          <cell r="B322" t="str">
            <v>CalCity Solar I, LLC</v>
          </cell>
          <cell r="F322" t="str">
            <v>Solar PV</v>
          </cell>
        </row>
        <row r="323">
          <cell r="A323" t="str">
            <v>6d - 5892</v>
          </cell>
          <cell r="B323" t="str">
            <v>CED Wistaria Solar, LLC</v>
          </cell>
          <cell r="F323" t="str">
            <v>Solar PV</v>
          </cell>
        </row>
        <row r="324">
          <cell r="A324" t="str">
            <v>6d - 6304</v>
          </cell>
          <cell r="B324" t="str">
            <v>Mountain View Power Partners IV, LLC</v>
          </cell>
          <cell r="F324" t="str">
            <v>Wind</v>
          </cell>
        </row>
        <row r="325">
          <cell r="A325" t="str">
            <v>6d - 6305</v>
          </cell>
          <cell r="B325" t="str">
            <v>Dillon Wind LLC</v>
          </cell>
          <cell r="F325" t="str">
            <v>Wind</v>
          </cell>
        </row>
        <row r="326">
          <cell r="A326" t="str">
            <v>6d - 6307</v>
          </cell>
          <cell r="B326" t="str">
            <v>Windstar Energy, LLC</v>
          </cell>
          <cell r="F326" t="str">
            <v>Wind</v>
          </cell>
        </row>
        <row r="327">
          <cell r="A327" t="str">
            <v>6d - 6314</v>
          </cell>
          <cell r="B327" t="str">
            <v>Alta Wind I, LLC</v>
          </cell>
          <cell r="F327" t="str">
            <v>Wind</v>
          </cell>
        </row>
        <row r="328">
          <cell r="A328" t="str">
            <v>6d - 6315</v>
          </cell>
          <cell r="B328" t="str">
            <v>Alta Wind II, LLC</v>
          </cell>
          <cell r="F328" t="str">
            <v>Wind</v>
          </cell>
        </row>
        <row r="329">
          <cell r="A329" t="str">
            <v>6d - 6316</v>
          </cell>
          <cell r="B329" t="str">
            <v>Alta Wind III, LLC</v>
          </cell>
          <cell r="F329" t="str">
            <v>Wind</v>
          </cell>
        </row>
        <row r="330">
          <cell r="A330" t="str">
            <v>6d - 6317</v>
          </cell>
          <cell r="B330" t="str">
            <v>Alta Wind IV, LLC</v>
          </cell>
          <cell r="F330" t="str">
            <v>Wind</v>
          </cell>
        </row>
        <row r="331">
          <cell r="A331" t="str">
            <v>6d - 6318</v>
          </cell>
          <cell r="B331" t="str">
            <v>Alta Wind V, LLC</v>
          </cell>
          <cell r="F331" t="str">
            <v>Wind</v>
          </cell>
        </row>
        <row r="332">
          <cell r="A332" t="str">
            <v>6d - 6319</v>
          </cell>
          <cell r="B332" t="str">
            <v>Mustang Hills, LLC</v>
          </cell>
          <cell r="F332" t="str">
            <v>Wind</v>
          </cell>
        </row>
        <row r="333">
          <cell r="A333" t="str">
            <v>6d - 6320</v>
          </cell>
          <cell r="B333" t="str">
            <v>Pinyon Pines Wind I, LLC</v>
          </cell>
          <cell r="F333" t="str">
            <v>Wind</v>
          </cell>
        </row>
        <row r="334">
          <cell r="A334" t="str">
            <v>6d - 6321</v>
          </cell>
          <cell r="B334" t="str">
            <v>Alta Wind VIII, LLC</v>
          </cell>
          <cell r="F334" t="str">
            <v>Wind</v>
          </cell>
        </row>
        <row r="335">
          <cell r="A335" t="str">
            <v>6d - 6322</v>
          </cell>
          <cell r="B335" t="str">
            <v>Pinyon Pines Wind II, LLC</v>
          </cell>
          <cell r="F335" t="str">
            <v>Wind</v>
          </cell>
        </row>
        <row r="336">
          <cell r="A336" t="str">
            <v>6d - 6323</v>
          </cell>
          <cell r="B336" t="str">
            <v>Alta Wind X, LLC</v>
          </cell>
          <cell r="F336" t="str">
            <v>Wind</v>
          </cell>
        </row>
        <row r="337">
          <cell r="A337" t="str">
            <v>6d - 6324</v>
          </cell>
          <cell r="B337" t="str">
            <v>Alta Wind XI, LLC</v>
          </cell>
          <cell r="F337" t="str">
            <v>Wind</v>
          </cell>
        </row>
        <row r="338">
          <cell r="A338" t="str">
            <v>6d - 6330</v>
          </cell>
          <cell r="B338" t="str">
            <v>North Hurlburt Wind, LLC</v>
          </cell>
          <cell r="F338" t="str">
            <v>Wind</v>
          </cell>
        </row>
        <row r="339">
          <cell r="A339" t="str">
            <v>6d - 6331</v>
          </cell>
          <cell r="B339" t="str">
            <v>South Hurlburt Wind, LLC</v>
          </cell>
          <cell r="F339" t="str">
            <v>Wind</v>
          </cell>
        </row>
        <row r="340">
          <cell r="A340" t="str">
            <v>6d - 6332</v>
          </cell>
          <cell r="B340" t="str">
            <v>Horseshoe Bend Wind, LLC</v>
          </cell>
          <cell r="F340" t="str">
            <v>Wind</v>
          </cell>
        </row>
        <row r="341">
          <cell r="A341" t="str">
            <v>6d - 6333</v>
          </cell>
          <cell r="B341" t="str">
            <v>Mountain View Power Partners, LLC</v>
          </cell>
          <cell r="F341" t="str">
            <v>Wind</v>
          </cell>
        </row>
        <row r="342">
          <cell r="A342" t="str">
            <v>6d - 6334</v>
          </cell>
          <cell r="B342" t="str">
            <v>Goshen Phase II LLC</v>
          </cell>
          <cell r="F342" t="str">
            <v>Wind</v>
          </cell>
        </row>
        <row r="343">
          <cell r="A343" t="str">
            <v>6d - 6355</v>
          </cell>
          <cell r="B343" t="str">
            <v>Coram Energy LLC</v>
          </cell>
          <cell r="F343" t="str">
            <v>Wind</v>
          </cell>
        </row>
        <row r="344">
          <cell r="A344" t="str">
            <v>6d - 6358</v>
          </cell>
          <cell r="B344" t="str">
            <v>San Gorgonio WestWinds II - Windustries</v>
          </cell>
          <cell r="F344" t="str">
            <v>Wind</v>
          </cell>
        </row>
        <row r="345">
          <cell r="A345" t="str">
            <v>6d - 6361</v>
          </cell>
          <cell r="B345" t="str">
            <v>Rising Tree Wind Farm III, LLC</v>
          </cell>
          <cell r="F345" t="str">
            <v>Wind</v>
          </cell>
        </row>
        <row r="346">
          <cell r="A346" t="str">
            <v>6d - 6362</v>
          </cell>
          <cell r="B346" t="str">
            <v>Rising Tree Wind Farm, LLC</v>
          </cell>
          <cell r="F346" t="str">
            <v>Wind</v>
          </cell>
        </row>
        <row r="347">
          <cell r="A347" t="str">
            <v>6d - 6367</v>
          </cell>
          <cell r="B347" t="str">
            <v>Refresh Wind, LLC</v>
          </cell>
          <cell r="F347" t="str">
            <v>Wind</v>
          </cell>
        </row>
        <row r="348">
          <cell r="A348" t="str">
            <v>6d - 6368</v>
          </cell>
          <cell r="B348" t="str">
            <v>Broadview Energy KW, LLC</v>
          </cell>
          <cell r="F348" t="str">
            <v>Wind</v>
          </cell>
        </row>
        <row r="349">
          <cell r="A349" t="str">
            <v>6d - 6369</v>
          </cell>
          <cell r="B349" t="str">
            <v>El Cabo Wind LLC</v>
          </cell>
          <cell r="F349" t="str">
            <v>Wind</v>
          </cell>
        </row>
        <row r="350">
          <cell r="A350" t="str">
            <v>6d - 6372</v>
          </cell>
          <cell r="B350" t="str">
            <v>Tule Wind LLC</v>
          </cell>
          <cell r="F350" t="str">
            <v>Wind</v>
          </cell>
        </row>
        <row r="351">
          <cell r="A351" t="str">
            <v>6d - 6379</v>
          </cell>
          <cell r="B351" t="str">
            <v>Broadview Energy JN, LLC</v>
          </cell>
          <cell r="F351" t="str">
            <v>Wind</v>
          </cell>
        </row>
        <row r="352">
          <cell r="A352" t="str">
            <v>6d - 6380</v>
          </cell>
          <cell r="B352" t="str">
            <v>Voyager Wind I, LLC</v>
          </cell>
          <cell r="F352" t="str">
            <v>Wind</v>
          </cell>
        </row>
        <row r="353">
          <cell r="A353" t="str">
            <v>6d - 6383</v>
          </cell>
          <cell r="B353" t="str">
            <v>WDG CAPITAL PARTNERS IV, LP</v>
          </cell>
          <cell r="F353" t="str">
            <v>Wind</v>
          </cell>
        </row>
        <row r="354">
          <cell r="A354" t="str">
            <v>6d - 6391</v>
          </cell>
          <cell r="B354" t="str">
            <v>Cameron Ridge II</v>
          </cell>
          <cell r="F354" t="str">
            <v>Wind</v>
          </cell>
        </row>
        <row r="355">
          <cell r="A355" t="str">
            <v>6d - 6397</v>
          </cell>
          <cell r="B355" t="str">
            <v>Refresh Wind 2, LLC</v>
          </cell>
          <cell r="F355" t="str">
            <v>Wind</v>
          </cell>
        </row>
        <row r="356">
          <cell r="A356" t="str">
            <v>6d - 6452</v>
          </cell>
          <cell r="B356" t="str">
            <v>Yavi Energy, LLC (Eastwind)</v>
          </cell>
          <cell r="F356" t="str">
            <v>Wind</v>
          </cell>
        </row>
        <row r="359">
          <cell r="A359" t="str">
            <v>7b
 (SCE: corrected to match instructions)</v>
          </cell>
          <cell r="B359" t="str">
            <v>Non-Renewable DG Supply</v>
          </cell>
        </row>
        <row r="664">
          <cell r="A664" t="str">
            <v>7e</v>
          </cell>
          <cell r="B664"/>
        </row>
        <row r="676">
          <cell r="A676" t="str">
            <v>7h</v>
          </cell>
          <cell r="B676"/>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BA2ECC-DEC1-49AD-9BB8-A17D3C77BCBD}" name="Table32" displayName="Table32" ref="A10:F31" totalsRowShown="0" headerRowDxfId="7" dataDxfId="6" dataCellStyle="Normal 2">
  <autoFilter ref="A10:F31" xr:uid="{C3F141E9-7C97-459C-8EBE-E5610BAC4E29}"/>
  <tableColumns count="6">
    <tableColumn id="1" xr3:uid="{1BA97FB3-8035-4C49-848D-6B8ADB7C1BFB}" name="Persons who prepared Supply Forms" dataDxfId="5" dataCellStyle="Normal 2"/>
    <tableColumn id="2" xr3:uid="{5594DCA1-FAFB-4EF8-B09E-0D0A446C239F}" name="S-1 Requirement" dataDxfId="4" dataCellStyle="Normal 2"/>
    <tableColumn id="3" xr3:uid="{58BBE37B-3E0E-4ADF-B631-3699A5F87051}" name="S-2 Supply" dataDxfId="3" dataCellStyle="Normal 2"/>
    <tableColumn id="4" xr3:uid="{FD81C33C-3F1E-487E-A1D8-308DDD8B3F0B}" name="S-3 Small POU Hourly Loads" dataDxfId="2" dataCellStyle="Normal 2"/>
    <tableColumn id="5" xr3:uid="{3CBD03DE-854B-4A0D-A123-A813F26BF506}" name="S-5 Bilateral Contracts" dataDxfId="1" dataCellStyle="Normal 2"/>
    <tableColumn id="6" xr3:uid="{FBD728F0-C914-4D3A-BD7A-8383E46C549E}" name="Application for Confidentiality" dataDxfId="0" dataCellStyle="Normal 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ric.lavik@sce.com" TargetMode="External"/><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hyperlink" Target="mailto:eduardo.martinez@sce.com" TargetMode="External"/><Relationship Id="rId12"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rebecca.meiers.depastino@sce.com" TargetMode="External"/><Relationship Id="rId5" Type="http://schemas.openxmlformats.org/officeDocument/2006/relationships/printerSettings" Target="../printerSettings/printerSettings5.bin"/><Relationship Id="rId10" Type="http://schemas.openxmlformats.org/officeDocument/2006/relationships/hyperlink" Target="mailto:kamakshi.narayanaswamy@sce.com" TargetMode="External"/><Relationship Id="rId4" Type="http://schemas.openxmlformats.org/officeDocument/2006/relationships/printerSettings" Target="../printerSettings/printerSettings4.bin"/><Relationship Id="rId9" Type="http://schemas.openxmlformats.org/officeDocument/2006/relationships/hyperlink" Target="mailto:tasha.salisbury@sce.com" TargetMode="External"/><Relationship Id="rId1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32"/>
  <sheetViews>
    <sheetView showGridLines="0" zoomScaleNormal="100" workbookViewId="0">
      <selection activeCell="D6" sqref="D6"/>
    </sheetView>
  </sheetViews>
  <sheetFormatPr defaultColWidth="9" defaultRowHeight="14" x14ac:dyDescent="0.35"/>
  <cols>
    <col min="1" max="1" width="51.5" style="3" customWidth="1"/>
    <col min="2" max="2" width="23.58203125" style="3" customWidth="1"/>
    <col min="3" max="3" width="22.5" style="3" customWidth="1"/>
    <col min="4" max="4" width="25.58203125" style="3" customWidth="1"/>
    <col min="5" max="5" width="23.58203125" style="3" customWidth="1"/>
    <col min="6" max="6" width="27.08203125" style="3" customWidth="1"/>
    <col min="7" max="16384" width="9" style="3"/>
  </cols>
  <sheetData>
    <row r="1" spans="1:6" x14ac:dyDescent="0.35">
      <c r="A1" s="2" t="s">
        <v>56</v>
      </c>
    </row>
    <row r="2" spans="1:6" x14ac:dyDescent="0.35">
      <c r="A2" s="2" t="s">
        <v>57</v>
      </c>
      <c r="B2" s="4"/>
    </row>
    <row r="3" spans="1:6" x14ac:dyDescent="0.35">
      <c r="A3" s="158" t="s">
        <v>152</v>
      </c>
      <c r="B3" s="4"/>
    </row>
    <row r="4" spans="1:6" x14ac:dyDescent="0.35">
      <c r="A4" s="178" t="s">
        <v>145</v>
      </c>
      <c r="B4" s="4"/>
    </row>
    <row r="5" spans="1:6" x14ac:dyDescent="0.35">
      <c r="A5" s="179"/>
      <c r="B5" s="4"/>
    </row>
    <row r="6" spans="1:6" ht="28" x14ac:dyDescent="0.35">
      <c r="A6" s="180" t="s">
        <v>27</v>
      </c>
      <c r="B6" s="181" t="s">
        <v>186</v>
      </c>
    </row>
    <row r="7" spans="1:6" x14ac:dyDescent="0.35">
      <c r="A7" s="180" t="s">
        <v>36</v>
      </c>
      <c r="B7" s="182"/>
    </row>
    <row r="8" spans="1:6" x14ac:dyDescent="0.35">
      <c r="A8" s="4"/>
      <c r="B8" s="179"/>
    </row>
    <row r="9" spans="1:6" x14ac:dyDescent="0.35">
      <c r="A9" s="4"/>
      <c r="B9" s="4"/>
    </row>
    <row r="10" spans="1:6" x14ac:dyDescent="0.35">
      <c r="A10" s="42" t="s">
        <v>169</v>
      </c>
      <c r="B10" s="6" t="s">
        <v>164</v>
      </c>
      <c r="C10" s="6" t="s">
        <v>165</v>
      </c>
      <c r="D10" s="7" t="s">
        <v>166</v>
      </c>
      <c r="E10" s="6" t="s">
        <v>167</v>
      </c>
      <c r="F10" s="6" t="s">
        <v>168</v>
      </c>
    </row>
    <row r="11" spans="1:6" x14ac:dyDescent="0.35">
      <c r="A11" s="181" t="s">
        <v>29</v>
      </c>
      <c r="B11" s="182" t="s">
        <v>1812</v>
      </c>
      <c r="C11" s="182" t="s">
        <v>1813</v>
      </c>
      <c r="D11" s="182"/>
      <c r="E11" s="182" t="s">
        <v>1814</v>
      </c>
      <c r="F11" s="182" t="s">
        <v>1815</v>
      </c>
    </row>
    <row r="12" spans="1:6" ht="42" x14ac:dyDescent="0.35">
      <c r="A12" s="181" t="s">
        <v>28</v>
      </c>
      <c r="B12" s="182" t="s">
        <v>1816</v>
      </c>
      <c r="C12" s="182" t="s">
        <v>1817</v>
      </c>
      <c r="D12" s="182"/>
      <c r="E12" s="182" t="s">
        <v>1818</v>
      </c>
      <c r="F12" s="182" t="s">
        <v>1819</v>
      </c>
    </row>
    <row r="13" spans="1:6" ht="25" x14ac:dyDescent="0.35">
      <c r="A13" s="181" t="s">
        <v>53</v>
      </c>
      <c r="B13" s="183" t="s">
        <v>1820</v>
      </c>
      <c r="C13" s="5" t="s">
        <v>1821</v>
      </c>
      <c r="D13" s="5"/>
      <c r="E13" s="183" t="s">
        <v>1822</v>
      </c>
      <c r="F13" s="183" t="s">
        <v>1823</v>
      </c>
    </row>
    <row r="14" spans="1:6" x14ac:dyDescent="0.35">
      <c r="A14" s="181" t="s">
        <v>30</v>
      </c>
      <c r="B14" s="182">
        <v>6263023438</v>
      </c>
      <c r="C14" s="182" t="s">
        <v>1824</v>
      </c>
      <c r="D14" s="182"/>
      <c r="E14" s="182"/>
      <c r="F14" s="182"/>
    </row>
    <row r="15" spans="1:6" x14ac:dyDescent="0.35">
      <c r="A15" s="181" t="s">
        <v>31</v>
      </c>
      <c r="B15" s="182" t="s">
        <v>1825</v>
      </c>
      <c r="C15" s="182" t="s">
        <v>1825</v>
      </c>
      <c r="D15" s="182"/>
      <c r="E15" s="182" t="s">
        <v>1825</v>
      </c>
      <c r="F15" s="182" t="s">
        <v>1825</v>
      </c>
    </row>
    <row r="16" spans="1:6" x14ac:dyDescent="0.35">
      <c r="A16" s="181" t="s">
        <v>32</v>
      </c>
      <c r="B16" s="182"/>
      <c r="C16" s="182"/>
      <c r="D16" s="182"/>
      <c r="E16" s="182"/>
      <c r="F16" s="182"/>
    </row>
    <row r="17" spans="1:6" x14ac:dyDescent="0.35">
      <c r="A17" s="181" t="s">
        <v>33</v>
      </c>
      <c r="B17" s="182" t="s">
        <v>1826</v>
      </c>
      <c r="C17" s="182" t="s">
        <v>1826</v>
      </c>
      <c r="D17" s="182"/>
      <c r="E17" s="182" t="s">
        <v>1826</v>
      </c>
      <c r="F17" s="182" t="s">
        <v>1826</v>
      </c>
    </row>
    <row r="18" spans="1:6" x14ac:dyDescent="0.35">
      <c r="A18" s="181" t="s">
        <v>34</v>
      </c>
      <c r="B18" s="182" t="s">
        <v>48</v>
      </c>
      <c r="C18" s="182" t="s">
        <v>48</v>
      </c>
      <c r="D18" s="182"/>
      <c r="E18" s="182" t="s">
        <v>48</v>
      </c>
      <c r="F18" s="182" t="s">
        <v>48</v>
      </c>
    </row>
    <row r="19" spans="1:6" x14ac:dyDescent="0.35">
      <c r="A19" s="181" t="s">
        <v>35</v>
      </c>
      <c r="B19" s="182">
        <v>91770</v>
      </c>
      <c r="C19" s="182">
        <v>91770</v>
      </c>
      <c r="D19" s="182"/>
      <c r="E19" s="182">
        <v>91770</v>
      </c>
      <c r="F19" s="182">
        <v>91770</v>
      </c>
    </row>
    <row r="20" spans="1:6" x14ac:dyDescent="0.35">
      <c r="A20" s="181" t="s">
        <v>38</v>
      </c>
      <c r="B20" s="184"/>
      <c r="C20" s="184"/>
      <c r="D20" s="184"/>
      <c r="E20" s="184"/>
      <c r="F20" s="184"/>
    </row>
    <row r="21" spans="1:6" x14ac:dyDescent="0.35">
      <c r="A21" s="181" t="s">
        <v>39</v>
      </c>
      <c r="B21" s="184"/>
      <c r="C21" s="184"/>
      <c r="D21" s="184"/>
      <c r="E21" s="184"/>
      <c r="F21" s="184"/>
    </row>
    <row r="22" spans="1:6" ht="28" x14ac:dyDescent="0.35">
      <c r="A22" s="180" t="s">
        <v>37</v>
      </c>
      <c r="B22" s="179"/>
      <c r="C22" s="179"/>
      <c r="D22" s="179"/>
      <c r="E22" s="179"/>
      <c r="F22" s="179"/>
    </row>
    <row r="23" spans="1:6" ht="28" x14ac:dyDescent="0.35">
      <c r="A23" s="181" t="s">
        <v>29</v>
      </c>
      <c r="B23" s="185"/>
      <c r="C23" s="182" t="s">
        <v>1827</v>
      </c>
      <c r="D23" s="182"/>
      <c r="E23" s="182" t="s">
        <v>1828</v>
      </c>
      <c r="F23" s="182"/>
    </row>
    <row r="24" spans="1:6" ht="56" x14ac:dyDescent="0.35">
      <c r="A24" s="181" t="s">
        <v>28</v>
      </c>
      <c r="B24" s="185"/>
      <c r="C24" s="182" t="s">
        <v>1829</v>
      </c>
      <c r="D24" s="182"/>
      <c r="E24" s="182" t="s">
        <v>1830</v>
      </c>
      <c r="F24" s="182"/>
    </row>
    <row r="25" spans="1:6" ht="25" x14ac:dyDescent="0.35">
      <c r="A25" s="181" t="s">
        <v>53</v>
      </c>
      <c r="B25" s="8"/>
      <c r="C25" s="183" t="s">
        <v>1831</v>
      </c>
      <c r="D25" s="5"/>
      <c r="E25" s="183" t="s">
        <v>1832</v>
      </c>
      <c r="F25" s="5"/>
    </row>
    <row r="26" spans="1:6" x14ac:dyDescent="0.35">
      <c r="A26" s="181" t="s">
        <v>30</v>
      </c>
      <c r="B26" s="185"/>
      <c r="C26" s="182">
        <v>6263029568</v>
      </c>
      <c r="D26" s="182"/>
      <c r="E26" s="182"/>
      <c r="F26" s="182"/>
    </row>
    <row r="27" spans="1:6" x14ac:dyDescent="0.35">
      <c r="A27" s="181" t="s">
        <v>31</v>
      </c>
      <c r="B27" s="185"/>
      <c r="C27" s="182" t="s">
        <v>1825</v>
      </c>
      <c r="D27" s="182"/>
      <c r="E27" s="182" t="s">
        <v>1825</v>
      </c>
      <c r="F27" s="182"/>
    </row>
    <row r="28" spans="1:6" x14ac:dyDescent="0.35">
      <c r="A28" s="181" t="s">
        <v>32</v>
      </c>
      <c r="B28" s="185"/>
      <c r="C28" s="182"/>
      <c r="D28" s="182"/>
      <c r="E28" s="182"/>
      <c r="F28" s="182"/>
    </row>
    <row r="29" spans="1:6" x14ac:dyDescent="0.35">
      <c r="A29" s="181" t="s">
        <v>33</v>
      </c>
      <c r="B29" s="185"/>
      <c r="C29" s="182" t="s">
        <v>1826</v>
      </c>
      <c r="D29" s="182"/>
      <c r="E29" s="182" t="s">
        <v>1826</v>
      </c>
      <c r="F29" s="182"/>
    </row>
    <row r="30" spans="1:6" x14ac:dyDescent="0.35">
      <c r="A30" s="181" t="s">
        <v>34</v>
      </c>
      <c r="B30" s="185"/>
      <c r="C30" s="182" t="s">
        <v>48</v>
      </c>
      <c r="D30" s="182"/>
      <c r="E30" s="182" t="s">
        <v>48</v>
      </c>
      <c r="F30" s="182"/>
    </row>
    <row r="31" spans="1:6" x14ac:dyDescent="0.35">
      <c r="A31" s="181" t="s">
        <v>35</v>
      </c>
      <c r="B31" s="185"/>
      <c r="C31" s="182">
        <v>91770</v>
      </c>
      <c r="D31" s="182"/>
      <c r="E31" s="182">
        <v>91770</v>
      </c>
      <c r="F31" s="182"/>
    </row>
    <row r="32" spans="1:6" x14ac:dyDescent="0.35">
      <c r="A32" s="179"/>
      <c r="B32" s="179"/>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B13" r:id="rId7" xr:uid="{0484F709-B24D-4157-A991-F5342FDB1C30}"/>
    <hyperlink ref="C25" r:id="rId8" xr:uid="{D0E74A80-8BC0-4E73-826D-CBF21CAA1540}"/>
    <hyperlink ref="E13" r:id="rId9" xr:uid="{C2945F30-EBE0-46AB-ADC3-4B2CFD13A4CA}"/>
    <hyperlink ref="E25" r:id="rId10" xr:uid="{EE35271D-3D6B-4CD7-951E-86C2A05CC85E}"/>
    <hyperlink ref="F13" r:id="rId11" xr:uid="{572AF4DF-769A-4727-B841-B3DEA7756832}"/>
  </hyperlinks>
  <pageMargins left="0.7" right="0.7" top="0.75" bottom="0.75" header="0.3" footer="0.3"/>
  <pageSetup scale="66" pageOrder="overThenDown" orientation="landscape" r:id="rId12"/>
  <drawing r:id="rId13"/>
  <tableParts count="1">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AC69"/>
  <sheetViews>
    <sheetView showGridLines="0" topLeftCell="A4" zoomScale="90" zoomScaleNormal="90" workbookViewId="0">
      <selection activeCell="L39" sqref="L39"/>
    </sheetView>
  </sheetViews>
  <sheetFormatPr defaultColWidth="9" defaultRowHeight="15.5" x14ac:dyDescent="0.35"/>
  <cols>
    <col min="1" max="1" width="19.83203125" style="19" customWidth="1"/>
    <col min="2" max="2" width="53.58203125" style="18" customWidth="1"/>
    <col min="3" max="5" width="11.33203125" style="18" customWidth="1"/>
    <col min="6" max="6" width="17.08203125" style="18" customWidth="1"/>
    <col min="7" max="7" width="9.58203125" style="19" customWidth="1"/>
    <col min="8" max="8" width="9.58203125" style="20" customWidth="1"/>
    <col min="9" max="18" width="9.58203125" style="21" customWidth="1"/>
    <col min="19" max="19" width="3.58203125" style="14" customWidth="1"/>
    <col min="20" max="20" width="11.33203125" style="14" customWidth="1"/>
    <col min="21" max="33" width="9.58203125" style="14" customWidth="1"/>
    <col min="34" max="132" width="7.08203125" style="14" customWidth="1"/>
    <col min="133" max="16384" width="9" style="14"/>
  </cols>
  <sheetData>
    <row r="1" spans="1:29" x14ac:dyDescent="0.35">
      <c r="A1" s="14" t="s">
        <v>56</v>
      </c>
      <c r="B1" s="14"/>
      <c r="G1" s="20"/>
    </row>
    <row r="2" spans="1:29" x14ac:dyDescent="0.35">
      <c r="A2" s="14" t="s">
        <v>57</v>
      </c>
      <c r="B2" s="14"/>
      <c r="G2" s="20"/>
    </row>
    <row r="3" spans="1:29" s="83" customFormat="1" x14ac:dyDescent="0.35">
      <c r="A3" s="85" t="s">
        <v>152</v>
      </c>
      <c r="C3" s="103"/>
      <c r="D3" s="103"/>
      <c r="E3" s="103"/>
      <c r="F3" s="103"/>
      <c r="G3" s="19"/>
      <c r="H3" s="19"/>
    </row>
    <row r="4" spans="1:29" s="83" customFormat="1" x14ac:dyDescent="0.35">
      <c r="A4" s="85" t="s">
        <v>146</v>
      </c>
      <c r="C4" s="104"/>
      <c r="D4" s="104"/>
      <c r="E4" s="104"/>
      <c r="F4" s="104"/>
      <c r="G4" s="19"/>
      <c r="H4" s="19"/>
    </row>
    <row r="5" spans="1:29" s="83" customFormat="1" x14ac:dyDescent="0.35">
      <c r="A5" s="85"/>
      <c r="D5" s="104"/>
      <c r="E5" s="104"/>
      <c r="F5" s="104"/>
      <c r="G5" s="19"/>
      <c r="H5" s="19"/>
    </row>
    <row r="6" spans="1:29" s="83" customFormat="1" ht="15.75" customHeight="1" x14ac:dyDescent="0.35">
      <c r="A6" s="14" t="str">
        <f>'[1]Admin Info'!B6</f>
        <v>Southern California Edison Company ("SCE")</v>
      </c>
      <c r="C6" s="18"/>
      <c r="D6" s="18"/>
      <c r="E6" s="18"/>
      <c r="F6" s="18"/>
      <c r="G6" s="105"/>
      <c r="H6" s="138" t="s">
        <v>187</v>
      </c>
      <c r="I6" s="139"/>
      <c r="J6" s="140"/>
      <c r="K6" s="141"/>
      <c r="L6" s="141"/>
      <c r="M6" s="141"/>
      <c r="N6" s="141"/>
      <c r="O6" s="106"/>
      <c r="P6" s="106"/>
      <c r="Q6" s="106"/>
      <c r="R6" s="106"/>
      <c r="V6" s="14"/>
      <c r="W6" s="105"/>
      <c r="AA6" s="106"/>
    </row>
    <row r="7" spans="1:29" s="83" customFormat="1" x14ac:dyDescent="0.35">
      <c r="B7" s="18"/>
      <c r="C7" s="18"/>
      <c r="D7" s="18"/>
      <c r="E7" s="18"/>
      <c r="F7" s="18"/>
      <c r="G7" s="107"/>
      <c r="H7" s="108"/>
      <c r="I7" s="108"/>
      <c r="J7" s="108"/>
      <c r="K7" s="108"/>
      <c r="M7" s="109"/>
      <c r="N7" s="109"/>
      <c r="O7" s="109"/>
      <c r="P7" s="109"/>
      <c r="Q7" s="109"/>
      <c r="R7" s="109"/>
      <c r="V7" s="110"/>
      <c r="W7" s="111"/>
      <c r="X7" s="111"/>
    </row>
    <row r="8" spans="1:29" s="83" customFormat="1" x14ac:dyDescent="0.35">
      <c r="B8" s="112"/>
      <c r="C8" s="112"/>
      <c r="D8" s="112"/>
      <c r="E8" s="112"/>
      <c r="F8" s="112"/>
      <c r="G8" s="103"/>
      <c r="H8" s="84" t="s">
        <v>13</v>
      </c>
      <c r="I8" s="113"/>
      <c r="J8" s="114"/>
      <c r="K8" s="114"/>
      <c r="L8" s="115" t="s">
        <v>79</v>
      </c>
      <c r="M8" s="106"/>
      <c r="N8" s="106"/>
      <c r="O8" s="106"/>
      <c r="P8" s="106"/>
      <c r="Q8" s="106"/>
      <c r="R8" s="106"/>
      <c r="V8" s="84"/>
      <c r="Z8" s="115"/>
      <c r="AA8" s="106"/>
      <c r="AB8" s="106"/>
      <c r="AC8" s="106"/>
    </row>
    <row r="9" spans="1:29" s="52" customFormat="1" ht="31.5" customHeight="1" x14ac:dyDescent="0.35">
      <c r="A9" s="45" t="s">
        <v>4</v>
      </c>
      <c r="B9" s="48" t="s">
        <v>113</v>
      </c>
      <c r="C9" s="49"/>
      <c r="D9" s="49"/>
      <c r="E9" s="49"/>
      <c r="F9" s="49"/>
      <c r="G9" s="39" t="s">
        <v>17</v>
      </c>
      <c r="H9" s="39" t="s">
        <v>18</v>
      </c>
      <c r="I9" s="39" t="s">
        <v>49</v>
      </c>
      <c r="J9" s="39" t="s">
        <v>50</v>
      </c>
      <c r="K9" s="39" t="s">
        <v>54</v>
      </c>
      <c r="L9" s="39" t="s">
        <v>55</v>
      </c>
      <c r="M9" s="39" t="s">
        <v>60</v>
      </c>
      <c r="N9" s="39" t="s">
        <v>61</v>
      </c>
      <c r="O9" s="39" t="s">
        <v>98</v>
      </c>
      <c r="P9" s="39" t="s">
        <v>99</v>
      </c>
      <c r="Q9" s="39" t="s">
        <v>149</v>
      </c>
      <c r="R9" s="39" t="s">
        <v>150</v>
      </c>
    </row>
    <row r="10" spans="1:29" s="52" customFormat="1" ht="15.75" customHeight="1" x14ac:dyDescent="0.35">
      <c r="A10" s="63"/>
      <c r="B10" s="77" t="s">
        <v>59</v>
      </c>
      <c r="C10" s="50"/>
      <c r="D10" s="50"/>
      <c r="E10" s="50"/>
      <c r="F10" s="50"/>
      <c r="G10" s="66" t="s">
        <v>171</v>
      </c>
      <c r="H10" s="51"/>
      <c r="I10" s="51" t="s">
        <v>172</v>
      </c>
      <c r="J10" s="66"/>
      <c r="K10" s="66"/>
      <c r="L10" s="66"/>
      <c r="M10" s="66"/>
      <c r="N10" s="66"/>
      <c r="O10" s="66"/>
      <c r="P10" s="66"/>
      <c r="Q10" s="66"/>
      <c r="R10" s="66"/>
    </row>
    <row r="11" spans="1:29" s="27" customFormat="1" ht="15.75" customHeight="1" x14ac:dyDescent="0.3">
      <c r="A11" s="23">
        <v>1</v>
      </c>
      <c r="B11" s="99" t="s">
        <v>173</v>
      </c>
      <c r="C11" s="53"/>
      <c r="D11" s="53"/>
      <c r="E11" s="53"/>
      <c r="F11" s="53"/>
      <c r="G11" s="116">
        <v>14053.090219380694</v>
      </c>
      <c r="H11" s="132"/>
      <c r="I11" s="132"/>
      <c r="J11" s="132"/>
      <c r="K11" s="132"/>
      <c r="L11" s="132"/>
      <c r="M11" s="116">
        <v>11038.784747</v>
      </c>
      <c r="N11" s="116">
        <v>11008.904337</v>
      </c>
      <c r="O11" s="116">
        <v>11118.855581</v>
      </c>
      <c r="P11" s="116">
        <v>11224.827925999998</v>
      </c>
      <c r="Q11" s="116">
        <v>11251.905393000001</v>
      </c>
      <c r="R11" s="116">
        <v>11359.573974999999</v>
      </c>
    </row>
    <row r="12" spans="1:29" s="27" customFormat="1" ht="15.75" customHeight="1" x14ac:dyDescent="0.3">
      <c r="A12" s="23" t="s">
        <v>6</v>
      </c>
      <c r="B12" s="78" t="s">
        <v>73</v>
      </c>
      <c r="C12" s="53"/>
      <c r="D12" s="53"/>
      <c r="E12" s="53"/>
      <c r="F12" s="53"/>
      <c r="G12" s="116"/>
      <c r="H12" s="117"/>
      <c r="I12" s="117"/>
      <c r="J12" s="117"/>
      <c r="K12" s="117"/>
      <c r="L12" s="117"/>
      <c r="M12" s="117"/>
      <c r="N12" s="117"/>
      <c r="O12" s="117"/>
      <c r="P12" s="117"/>
      <c r="Q12" s="117"/>
      <c r="R12" s="117"/>
    </row>
    <row r="13" spans="1:29" s="27" customFormat="1" ht="15.75" customHeight="1" x14ac:dyDescent="0.3">
      <c r="A13" s="23" t="s">
        <v>7</v>
      </c>
      <c r="B13" s="78" t="s">
        <v>74</v>
      </c>
      <c r="C13" s="53"/>
      <c r="D13" s="53"/>
      <c r="E13" s="53"/>
      <c r="F13" s="53"/>
      <c r="G13" s="116"/>
      <c r="H13" s="117"/>
      <c r="I13" s="117"/>
      <c r="J13" s="117"/>
      <c r="K13" s="117"/>
      <c r="L13" s="117"/>
      <c r="M13" s="117"/>
      <c r="N13" s="117"/>
      <c r="O13" s="117"/>
      <c r="P13" s="117"/>
      <c r="Q13" s="117"/>
      <c r="R13" s="117"/>
    </row>
    <row r="14" spans="1:29" s="27" customFormat="1" ht="15.75" customHeight="1" x14ac:dyDescent="0.3">
      <c r="A14" s="23" t="s">
        <v>20</v>
      </c>
      <c r="B14" s="78" t="s">
        <v>75</v>
      </c>
      <c r="C14" s="53"/>
      <c r="D14" s="53"/>
      <c r="E14" s="53"/>
      <c r="F14" s="53"/>
      <c r="G14" s="116"/>
      <c r="H14" s="116"/>
      <c r="I14" s="116"/>
      <c r="J14" s="116"/>
      <c r="K14" s="116"/>
      <c r="L14" s="116"/>
      <c r="M14" s="116"/>
      <c r="N14" s="116"/>
      <c r="O14" s="116"/>
      <c r="P14" s="116"/>
      <c r="Q14" s="116"/>
      <c r="R14" s="116"/>
    </row>
    <row r="15" spans="1:29" s="27" customFormat="1" ht="15.75" customHeight="1" x14ac:dyDescent="0.3">
      <c r="A15" s="23" t="s">
        <v>21</v>
      </c>
      <c r="B15" s="78" t="s">
        <v>76</v>
      </c>
      <c r="C15" s="53"/>
      <c r="D15" s="53"/>
      <c r="E15" s="53"/>
      <c r="F15" s="53"/>
      <c r="G15" s="116"/>
      <c r="H15" s="117"/>
      <c r="I15" s="117"/>
      <c r="J15" s="117"/>
      <c r="K15" s="117"/>
      <c r="L15" s="117"/>
      <c r="M15" s="117"/>
      <c r="N15" s="117"/>
      <c r="O15" s="117"/>
      <c r="P15" s="117"/>
      <c r="Q15" s="117"/>
      <c r="R15" s="117"/>
    </row>
    <row r="16" spans="1:29" s="27" customFormat="1" ht="15.75" customHeight="1" x14ac:dyDescent="0.3">
      <c r="A16" s="23" t="s">
        <v>22</v>
      </c>
      <c r="B16" s="78" t="s">
        <v>77</v>
      </c>
      <c r="C16" s="53"/>
      <c r="D16" s="53"/>
      <c r="E16" s="53"/>
      <c r="F16" s="53"/>
      <c r="G16" s="116"/>
      <c r="H16" s="116"/>
      <c r="I16" s="116"/>
      <c r="J16" s="116"/>
      <c r="K16" s="116"/>
      <c r="L16" s="116"/>
      <c r="M16" s="116"/>
      <c r="N16" s="116"/>
      <c r="O16" s="116"/>
      <c r="P16" s="116"/>
      <c r="Q16" s="116"/>
      <c r="R16" s="116"/>
    </row>
    <row r="17" spans="1:18" s="27" customFormat="1" ht="15.75" customHeight="1" x14ac:dyDescent="0.3">
      <c r="A17" s="23">
        <v>3</v>
      </c>
      <c r="B17" s="78" t="s">
        <v>87</v>
      </c>
      <c r="C17" s="53"/>
      <c r="D17" s="53"/>
      <c r="E17" s="53"/>
      <c r="F17" s="53"/>
      <c r="G17" s="25"/>
      <c r="H17" s="54"/>
      <c r="I17" s="117"/>
      <c r="J17" s="117"/>
      <c r="K17" s="117"/>
      <c r="L17" s="117"/>
      <c r="M17" s="117"/>
      <c r="N17" s="117"/>
      <c r="O17" s="117"/>
      <c r="P17" s="117"/>
      <c r="Q17" s="117"/>
      <c r="R17" s="117"/>
    </row>
    <row r="18" spans="1:18" s="27" customFormat="1" ht="15.75" customHeight="1" x14ac:dyDescent="0.3">
      <c r="A18" s="23">
        <v>4</v>
      </c>
      <c r="B18" s="78" t="s">
        <v>8</v>
      </c>
      <c r="C18" s="53"/>
      <c r="D18" s="53"/>
      <c r="E18" s="53"/>
      <c r="F18" s="53"/>
      <c r="G18" s="116"/>
      <c r="H18" s="116"/>
      <c r="I18" s="116"/>
      <c r="J18" s="116"/>
      <c r="K18" s="116"/>
      <c r="L18" s="116"/>
      <c r="M18" s="116"/>
      <c r="N18" s="116"/>
      <c r="O18" s="116"/>
      <c r="P18" s="116"/>
      <c r="Q18" s="116"/>
      <c r="R18" s="116"/>
    </row>
    <row r="19" spans="1:18" s="27" customFormat="1" ht="15.75" customHeight="1" x14ac:dyDescent="0.3">
      <c r="A19" s="23">
        <v>5</v>
      </c>
      <c r="B19" s="78" t="s">
        <v>63</v>
      </c>
      <c r="C19" s="53"/>
      <c r="D19" s="53"/>
      <c r="E19" s="53"/>
      <c r="F19" s="53"/>
      <c r="G19" s="118">
        <v>14053.090219380694</v>
      </c>
      <c r="H19" s="133"/>
      <c r="I19" s="133"/>
      <c r="J19" s="133"/>
      <c r="K19" s="133"/>
      <c r="L19" s="133"/>
      <c r="M19" s="119">
        <v>11038.784747</v>
      </c>
      <c r="N19" s="119">
        <v>11008.904337</v>
      </c>
      <c r="O19" s="119">
        <v>11118.855581</v>
      </c>
      <c r="P19" s="119">
        <v>11224.827925999998</v>
      </c>
      <c r="Q19" s="119">
        <v>11251.905393000001</v>
      </c>
      <c r="R19" s="119">
        <v>11359.573974999999</v>
      </c>
    </row>
    <row r="20" spans="1:18" s="27" customFormat="1" ht="15.75" customHeight="1" x14ac:dyDescent="0.3">
      <c r="A20" s="23">
        <v>6</v>
      </c>
      <c r="B20" s="78" t="s">
        <v>5</v>
      </c>
      <c r="C20" s="53"/>
      <c r="D20" s="53"/>
      <c r="E20" s="53"/>
      <c r="F20" s="53"/>
      <c r="G20" s="116"/>
      <c r="H20" s="116"/>
      <c r="I20" s="116"/>
      <c r="J20" s="116"/>
      <c r="K20" s="116"/>
      <c r="L20" s="116"/>
      <c r="M20" s="116"/>
      <c r="N20" s="116"/>
      <c r="O20" s="116"/>
      <c r="P20" s="116"/>
      <c r="Q20" s="116"/>
      <c r="R20" s="116"/>
    </row>
    <row r="21" spans="1:18" s="27" customFormat="1" ht="15.75" customHeight="1" x14ac:dyDescent="0.3">
      <c r="A21" s="23">
        <v>7</v>
      </c>
      <c r="B21" s="78" t="s">
        <v>9</v>
      </c>
      <c r="C21" s="53"/>
      <c r="D21" s="53"/>
      <c r="E21" s="53"/>
      <c r="F21" s="53"/>
      <c r="G21" s="118">
        <v>14053.090219380694</v>
      </c>
      <c r="H21" s="133"/>
      <c r="I21" s="133"/>
      <c r="J21" s="133"/>
      <c r="K21" s="133"/>
      <c r="L21" s="133"/>
      <c r="M21" s="119">
        <v>11038.784747</v>
      </c>
      <c r="N21" s="119">
        <v>11008.904337</v>
      </c>
      <c r="O21" s="119">
        <v>11118.855581</v>
      </c>
      <c r="P21" s="119">
        <v>11224.827925999998</v>
      </c>
      <c r="Q21" s="119">
        <v>11251.905393000001</v>
      </c>
      <c r="R21" s="119">
        <v>11359.573974999999</v>
      </c>
    </row>
    <row r="22" spans="1:18" s="27" customFormat="1" ht="15.75" customHeight="1" x14ac:dyDescent="0.3">
      <c r="A22" s="23">
        <v>8</v>
      </c>
      <c r="B22" s="78" t="s">
        <v>23</v>
      </c>
      <c r="C22" s="53"/>
      <c r="D22" s="53"/>
      <c r="E22" s="53"/>
      <c r="F22" s="53"/>
      <c r="G22" s="118">
        <v>2107.9635329071039</v>
      </c>
      <c r="H22" s="134"/>
      <c r="I22" s="135"/>
      <c r="J22" s="135"/>
      <c r="K22" s="135"/>
      <c r="L22" s="135"/>
      <c r="M22" s="118">
        <v>1655.81771205</v>
      </c>
      <c r="N22" s="118">
        <v>1651.3356505499999</v>
      </c>
      <c r="O22" s="118">
        <v>1667.8283371499999</v>
      </c>
      <c r="P22" s="118">
        <v>1683.7241888999997</v>
      </c>
      <c r="Q22" s="118">
        <v>1687.78580895</v>
      </c>
      <c r="R22" s="118">
        <v>1703.9360962499998</v>
      </c>
    </row>
    <row r="23" spans="1:18" s="27" customFormat="1" ht="15.5" customHeight="1" x14ac:dyDescent="0.3">
      <c r="A23" s="23">
        <v>9</v>
      </c>
      <c r="B23" s="78" t="s">
        <v>24</v>
      </c>
      <c r="C23" s="53"/>
      <c r="D23" s="53"/>
      <c r="E23" s="53"/>
      <c r="F23" s="53"/>
      <c r="G23" s="116"/>
      <c r="H23" s="117"/>
      <c r="I23" s="117"/>
      <c r="J23" s="117"/>
      <c r="K23" s="117"/>
      <c r="L23" s="117"/>
      <c r="M23" s="117"/>
      <c r="N23" s="117"/>
      <c r="O23" s="117"/>
      <c r="P23" s="117"/>
      <c r="Q23" s="117"/>
      <c r="R23" s="117"/>
    </row>
    <row r="24" spans="1:18" s="27" customFormat="1" ht="21.75" customHeight="1" x14ac:dyDescent="0.3">
      <c r="A24" s="23">
        <v>10</v>
      </c>
      <c r="B24" s="78" t="s">
        <v>174</v>
      </c>
      <c r="C24" s="53"/>
      <c r="D24" s="53"/>
      <c r="E24" s="53"/>
      <c r="F24" s="53"/>
      <c r="G24" s="116">
        <v>2806</v>
      </c>
      <c r="H24" s="116">
        <v>940</v>
      </c>
      <c r="I24" s="116">
        <v>1632</v>
      </c>
      <c r="J24" s="116">
        <v>1855</v>
      </c>
      <c r="K24" s="116">
        <v>1904</v>
      </c>
      <c r="L24" s="116">
        <v>1866</v>
      </c>
      <c r="M24" s="116">
        <v>2053</v>
      </c>
      <c r="N24" s="116">
        <v>1921</v>
      </c>
      <c r="O24" s="116">
        <v>1824</v>
      </c>
      <c r="P24" s="116">
        <v>1999.68</v>
      </c>
      <c r="Q24" s="116">
        <v>1960</v>
      </c>
      <c r="R24" s="116">
        <v>1881</v>
      </c>
    </row>
    <row r="25" spans="1:18" s="27" customFormat="1" ht="15.75" customHeight="1" x14ac:dyDescent="0.3">
      <c r="A25" s="23">
        <v>11</v>
      </c>
      <c r="B25" s="78" t="s">
        <v>62</v>
      </c>
      <c r="C25" s="53"/>
      <c r="D25" s="53"/>
      <c r="E25" s="53"/>
      <c r="F25" s="53"/>
      <c r="G25" s="118">
        <v>18967.0537522878</v>
      </c>
      <c r="H25" s="133"/>
      <c r="I25" s="133"/>
      <c r="J25" s="133"/>
      <c r="K25" s="133"/>
      <c r="L25" s="133"/>
      <c r="M25" s="119">
        <v>14747.60245905</v>
      </c>
      <c r="N25" s="119">
        <v>14581.23998755</v>
      </c>
      <c r="O25" s="119">
        <v>14610.68391815</v>
      </c>
      <c r="P25" s="119">
        <v>14908.232114899998</v>
      </c>
      <c r="Q25" s="119">
        <v>14899.691201950001</v>
      </c>
      <c r="R25" s="119">
        <v>14944.510071249999</v>
      </c>
    </row>
    <row r="26" spans="1:18" s="27" customFormat="1" ht="15" customHeight="1" x14ac:dyDescent="0.3">
      <c r="A26" s="55"/>
      <c r="B26" s="79"/>
      <c r="C26" s="57"/>
      <c r="D26" s="57"/>
      <c r="E26" s="57"/>
      <c r="F26" s="57"/>
      <c r="G26" s="58"/>
      <c r="H26" s="59"/>
      <c r="I26" s="59"/>
      <c r="J26" s="59"/>
      <c r="K26" s="59"/>
      <c r="L26" s="59"/>
      <c r="M26" s="59"/>
      <c r="N26" s="59"/>
      <c r="O26" s="59"/>
      <c r="P26" s="59"/>
      <c r="Q26" s="59"/>
      <c r="R26" s="59"/>
    </row>
    <row r="27" spans="1:18" s="27" customFormat="1" ht="15" customHeight="1" x14ac:dyDescent="0.35">
      <c r="A27" s="46" t="s">
        <v>4</v>
      </c>
      <c r="B27" s="80" t="s">
        <v>114</v>
      </c>
      <c r="C27" s="60"/>
      <c r="D27" s="60"/>
      <c r="E27" s="60"/>
      <c r="F27" s="61"/>
      <c r="G27" s="62"/>
      <c r="H27" s="62"/>
      <c r="I27" s="41"/>
      <c r="J27" s="41"/>
      <c r="K27" s="41"/>
      <c r="L27" s="41"/>
      <c r="M27" s="41"/>
      <c r="N27" s="41"/>
      <c r="O27" s="41"/>
      <c r="P27" s="41"/>
      <c r="Q27" s="41"/>
      <c r="R27" s="41"/>
    </row>
    <row r="28" spans="1:18" s="27" customFormat="1" ht="15" customHeight="1" x14ac:dyDescent="0.35">
      <c r="A28" s="63"/>
      <c r="B28" s="77" t="s">
        <v>58</v>
      </c>
      <c r="C28" s="50"/>
      <c r="D28" s="50"/>
      <c r="E28" s="50"/>
      <c r="F28" s="64"/>
      <c r="G28" s="65" t="s">
        <v>171</v>
      </c>
      <c r="H28" s="51"/>
      <c r="I28" s="51" t="s">
        <v>172</v>
      </c>
      <c r="J28" s="66"/>
      <c r="K28" s="66"/>
      <c r="L28" s="66"/>
      <c r="M28" s="66"/>
      <c r="N28" s="66"/>
      <c r="O28" s="66"/>
      <c r="P28" s="66"/>
      <c r="Q28" s="66"/>
      <c r="R28" s="66"/>
    </row>
    <row r="29" spans="1:18" s="27" customFormat="1" ht="15" customHeight="1" x14ac:dyDescent="0.3">
      <c r="A29" s="23">
        <v>12</v>
      </c>
      <c r="B29" s="120" t="s">
        <v>175</v>
      </c>
      <c r="C29" s="67"/>
      <c r="D29" s="67"/>
      <c r="E29" s="67"/>
      <c r="F29" s="68"/>
      <c r="G29" s="121">
        <v>61582.434459999997</v>
      </c>
      <c r="H29" s="136"/>
      <c r="I29" s="132"/>
      <c r="J29" s="132"/>
      <c r="K29" s="132"/>
      <c r="L29" s="132"/>
      <c r="M29" s="116">
        <v>46117.691561433508</v>
      </c>
      <c r="N29" s="116">
        <v>46327.505884654449</v>
      </c>
      <c r="O29" s="116">
        <v>46751.135477429641</v>
      </c>
      <c r="P29" s="116">
        <v>47313.562677201116</v>
      </c>
      <c r="Q29" s="116">
        <v>48023.312887533037</v>
      </c>
      <c r="R29" s="116">
        <v>48770.316430093444</v>
      </c>
    </row>
    <row r="30" spans="1:18" s="27" customFormat="1" ht="15" customHeight="1" x14ac:dyDescent="0.35">
      <c r="A30" s="23" t="s">
        <v>45</v>
      </c>
      <c r="B30" s="81" t="s">
        <v>73</v>
      </c>
      <c r="C30" s="67"/>
      <c r="D30" s="67"/>
      <c r="E30" s="67"/>
      <c r="F30" s="68"/>
      <c r="G30" s="122"/>
      <c r="H30" s="122"/>
      <c r="I30" s="122"/>
      <c r="J30" s="122"/>
      <c r="K30" s="122"/>
      <c r="L30" s="122"/>
      <c r="M30" s="122"/>
      <c r="N30" s="122"/>
      <c r="O30" s="122"/>
      <c r="P30" s="122"/>
      <c r="Q30" s="122"/>
      <c r="R30" s="122"/>
    </row>
    <row r="31" spans="1:18" s="27" customFormat="1" ht="15" customHeight="1" x14ac:dyDescent="0.35">
      <c r="A31" s="23" t="s">
        <v>46</v>
      </c>
      <c r="B31" s="81" t="s">
        <v>74</v>
      </c>
      <c r="C31" s="67"/>
      <c r="D31" s="67"/>
      <c r="E31" s="67"/>
      <c r="F31" s="68"/>
      <c r="G31" s="122"/>
      <c r="H31" s="122"/>
      <c r="I31" s="122"/>
      <c r="J31" s="122"/>
      <c r="K31" s="122"/>
      <c r="L31" s="122"/>
      <c r="M31" s="122"/>
      <c r="N31" s="122"/>
      <c r="O31" s="122"/>
      <c r="P31" s="122"/>
      <c r="Q31" s="122"/>
      <c r="R31" s="122"/>
    </row>
    <row r="32" spans="1:18" s="27" customFormat="1" ht="15" customHeight="1" x14ac:dyDescent="0.3">
      <c r="A32" s="23" t="s">
        <v>47</v>
      </c>
      <c r="B32" s="81" t="s">
        <v>75</v>
      </c>
      <c r="C32" s="67"/>
      <c r="D32" s="67"/>
      <c r="E32" s="67"/>
      <c r="F32" s="68"/>
      <c r="G32" s="121"/>
      <c r="H32" s="121"/>
      <c r="I32" s="116"/>
      <c r="J32" s="116"/>
      <c r="K32" s="116"/>
      <c r="L32" s="116"/>
      <c r="M32" s="116"/>
      <c r="N32" s="116"/>
      <c r="O32" s="116"/>
      <c r="P32" s="116"/>
      <c r="Q32" s="116"/>
      <c r="R32" s="116"/>
    </row>
    <row r="33" spans="1:18" s="27" customFormat="1" ht="15" customHeight="1" x14ac:dyDescent="0.35">
      <c r="A33" s="23" t="s">
        <v>111</v>
      </c>
      <c r="B33" s="81" t="s">
        <v>76</v>
      </c>
      <c r="C33" s="67"/>
      <c r="D33" s="67"/>
      <c r="E33" s="67"/>
      <c r="F33" s="68"/>
      <c r="G33" s="122"/>
      <c r="H33" s="122"/>
      <c r="I33" s="122"/>
      <c r="J33" s="122"/>
      <c r="K33" s="122"/>
      <c r="L33" s="122"/>
      <c r="M33" s="122"/>
      <c r="N33" s="122"/>
      <c r="O33" s="122"/>
      <c r="P33" s="122"/>
      <c r="Q33" s="122"/>
      <c r="R33" s="122"/>
    </row>
    <row r="34" spans="1:18" s="27" customFormat="1" ht="15" customHeight="1" x14ac:dyDescent="0.3">
      <c r="A34" s="23" t="s">
        <v>112</v>
      </c>
      <c r="B34" s="81" t="s">
        <v>77</v>
      </c>
      <c r="C34" s="67"/>
      <c r="D34" s="67"/>
      <c r="E34" s="67"/>
      <c r="F34" s="68"/>
      <c r="G34" s="121"/>
      <c r="H34" s="121"/>
      <c r="I34" s="116"/>
      <c r="J34" s="116"/>
      <c r="K34" s="116"/>
      <c r="L34" s="116"/>
      <c r="M34" s="116"/>
      <c r="N34" s="116"/>
      <c r="O34" s="116"/>
      <c r="P34" s="116"/>
      <c r="Q34" s="116"/>
      <c r="R34" s="116"/>
    </row>
    <row r="35" spans="1:18" s="27" customFormat="1" ht="15" customHeight="1" x14ac:dyDescent="0.35">
      <c r="A35" s="23">
        <v>14</v>
      </c>
      <c r="B35" s="81" t="s">
        <v>87</v>
      </c>
      <c r="C35" s="67"/>
      <c r="D35" s="67"/>
      <c r="E35" s="67"/>
      <c r="F35" s="68"/>
      <c r="G35" s="69"/>
      <c r="H35" s="69"/>
      <c r="I35" s="122"/>
      <c r="J35" s="122"/>
      <c r="K35" s="122"/>
      <c r="L35" s="122"/>
      <c r="M35" s="122"/>
      <c r="N35" s="122"/>
      <c r="O35" s="122"/>
      <c r="P35" s="122"/>
      <c r="Q35" s="122"/>
      <c r="R35" s="122"/>
    </row>
    <row r="36" spans="1:18" s="27" customFormat="1" ht="15" customHeight="1" x14ac:dyDescent="0.3">
      <c r="A36" s="23">
        <v>15</v>
      </c>
      <c r="B36" s="81" t="s">
        <v>8</v>
      </c>
      <c r="C36" s="67"/>
      <c r="D36" s="67"/>
      <c r="E36" s="67"/>
      <c r="F36" s="68"/>
      <c r="G36" s="121"/>
      <c r="H36" s="121"/>
      <c r="I36" s="116"/>
      <c r="J36" s="116"/>
      <c r="K36" s="116"/>
      <c r="L36" s="116"/>
      <c r="M36" s="116"/>
      <c r="N36" s="116"/>
      <c r="O36" s="116"/>
      <c r="P36" s="116"/>
      <c r="Q36" s="116"/>
      <c r="R36" s="116"/>
    </row>
    <row r="37" spans="1:18" s="27" customFormat="1" ht="15" customHeight="1" x14ac:dyDescent="0.35">
      <c r="A37" s="23">
        <v>16</v>
      </c>
      <c r="B37" s="81" t="str">
        <f>B19</f>
        <v>Adjusted Demand: End-Use Customers</v>
      </c>
      <c r="C37" s="67"/>
      <c r="D37" s="67"/>
      <c r="E37" s="67"/>
      <c r="F37" s="68"/>
      <c r="G37" s="123">
        <v>61582.434459999997</v>
      </c>
      <c r="H37" s="137"/>
      <c r="I37" s="137"/>
      <c r="J37" s="137"/>
      <c r="K37" s="137"/>
      <c r="L37" s="137"/>
      <c r="M37" s="123">
        <v>46117.691561433508</v>
      </c>
      <c r="N37" s="123">
        <v>46327.505884654449</v>
      </c>
      <c r="O37" s="123">
        <v>46751.135477429641</v>
      </c>
      <c r="P37" s="123">
        <v>47313.562677201116</v>
      </c>
      <c r="Q37" s="123">
        <v>48023.312887533037</v>
      </c>
      <c r="R37" s="123">
        <v>48770.316430093444</v>
      </c>
    </row>
    <row r="38" spans="1:18" s="27" customFormat="1" ht="15" customHeight="1" x14ac:dyDescent="0.3">
      <c r="A38" s="23">
        <v>17</v>
      </c>
      <c r="B38" s="81" t="s">
        <v>2</v>
      </c>
      <c r="C38" s="67"/>
      <c r="D38" s="67"/>
      <c r="E38" s="67"/>
      <c r="F38" s="68"/>
      <c r="G38" s="121">
        <v>2547.2573199180001</v>
      </c>
      <c r="H38" s="121">
        <v>7492.7775609999981</v>
      </c>
      <c r="I38" s="116">
        <v>9736.1949999999997</v>
      </c>
      <c r="J38" s="116">
        <v>5875.6850000000004</v>
      </c>
      <c r="K38" s="116">
        <v>1736.4700000000003</v>
      </c>
      <c r="L38" s="116">
        <v>1323.0387214</v>
      </c>
      <c r="M38" s="116">
        <v>0</v>
      </c>
      <c r="N38" s="116">
        <v>0</v>
      </c>
      <c r="O38" s="116">
        <v>0</v>
      </c>
      <c r="P38" s="116">
        <v>0</v>
      </c>
      <c r="Q38" s="116">
        <v>0</v>
      </c>
      <c r="R38" s="116">
        <v>0</v>
      </c>
    </row>
    <row r="39" spans="1:18" s="27" customFormat="1" ht="15" customHeight="1" x14ac:dyDescent="0.35">
      <c r="A39" s="23">
        <v>18</v>
      </c>
      <c r="B39" s="81" t="str">
        <f>B25</f>
        <v>Firm LSE Procurement Requirement</v>
      </c>
      <c r="C39" s="67"/>
      <c r="D39" s="67"/>
      <c r="E39" s="67"/>
      <c r="F39" s="68"/>
      <c r="G39" s="123">
        <v>64129.691779917994</v>
      </c>
      <c r="H39" s="137"/>
      <c r="I39" s="137"/>
      <c r="J39" s="137"/>
      <c r="K39" s="137"/>
      <c r="L39" s="137"/>
      <c r="M39" s="123">
        <v>46117.691561433508</v>
      </c>
      <c r="N39" s="123">
        <v>46327.505884654449</v>
      </c>
      <c r="O39" s="123">
        <v>46751.135477429641</v>
      </c>
      <c r="P39" s="123">
        <v>47313.562677201116</v>
      </c>
      <c r="Q39" s="123">
        <v>48023.312887533037</v>
      </c>
      <c r="R39" s="123">
        <v>48770.316430093444</v>
      </c>
    </row>
    <row r="40" spans="1:18" s="27" customFormat="1" ht="15" customHeight="1" x14ac:dyDescent="0.3">
      <c r="A40" s="70"/>
      <c r="B40" s="79"/>
      <c r="C40" s="56"/>
      <c r="D40" s="56"/>
      <c r="E40" s="56"/>
      <c r="F40" s="56"/>
      <c r="G40" s="58"/>
      <c r="H40" s="59"/>
      <c r="I40" s="59"/>
      <c r="J40" s="59"/>
      <c r="K40" s="59"/>
      <c r="L40" s="59"/>
      <c r="M40" s="59"/>
      <c r="N40" s="59"/>
      <c r="O40" s="59"/>
      <c r="P40" s="59"/>
      <c r="Q40" s="59"/>
      <c r="R40" s="71"/>
    </row>
    <row r="41" spans="1:18" s="27" customFormat="1" ht="14" x14ac:dyDescent="0.35">
      <c r="A41" s="33"/>
      <c r="B41" s="2"/>
      <c r="C41" s="3"/>
      <c r="D41" s="3"/>
      <c r="E41" s="3"/>
      <c r="F41" s="3"/>
      <c r="G41" s="33"/>
      <c r="H41" s="34"/>
      <c r="I41" s="35"/>
      <c r="J41" s="35"/>
      <c r="K41" s="35"/>
      <c r="L41" s="35"/>
      <c r="M41" s="35"/>
      <c r="N41" s="35"/>
      <c r="O41" s="35"/>
      <c r="P41" s="35"/>
      <c r="Q41" s="35"/>
      <c r="R41" s="35"/>
    </row>
    <row r="42" spans="1:18" s="27" customFormat="1" ht="14" x14ac:dyDescent="0.35">
      <c r="A42" s="33"/>
      <c r="B42" s="2"/>
      <c r="C42" s="3"/>
      <c r="D42" s="3"/>
      <c r="E42" s="3"/>
      <c r="F42" s="3"/>
      <c r="G42" s="72" t="s">
        <v>100</v>
      </c>
      <c r="H42" s="72" t="s">
        <v>100</v>
      </c>
      <c r="I42" s="35"/>
      <c r="J42" s="35"/>
      <c r="K42" s="35"/>
      <c r="L42" s="35"/>
      <c r="M42" s="35"/>
      <c r="N42" s="35"/>
      <c r="O42" s="35"/>
      <c r="P42" s="35"/>
      <c r="Q42" s="35"/>
      <c r="R42" s="35"/>
    </row>
    <row r="43" spans="1:18" s="27" customFormat="1" ht="14" x14ac:dyDescent="0.35">
      <c r="A43" s="47" t="s">
        <v>4</v>
      </c>
      <c r="B43" s="82" t="s">
        <v>44</v>
      </c>
      <c r="C43" s="73"/>
      <c r="D43" s="73"/>
      <c r="E43" s="73"/>
      <c r="F43" s="74"/>
      <c r="G43" s="124" t="s">
        <v>154</v>
      </c>
      <c r="H43" s="124" t="s">
        <v>155</v>
      </c>
      <c r="I43" s="35"/>
      <c r="J43" s="35"/>
      <c r="K43" s="35"/>
      <c r="L43" s="35"/>
      <c r="M43" s="35"/>
      <c r="N43" s="35"/>
      <c r="O43" s="35"/>
      <c r="P43" s="35"/>
      <c r="Q43" s="35"/>
      <c r="R43" s="35"/>
    </row>
    <row r="44" spans="1:18" s="27" customFormat="1" ht="14" x14ac:dyDescent="0.35">
      <c r="A44" s="23">
        <v>19</v>
      </c>
      <c r="B44" s="78" t="s">
        <v>43</v>
      </c>
      <c r="C44" s="53"/>
      <c r="D44" s="53"/>
      <c r="E44" s="53"/>
      <c r="F44" s="75"/>
      <c r="G44" s="125"/>
      <c r="H44" s="126"/>
      <c r="I44" s="35"/>
      <c r="J44" s="35"/>
      <c r="K44" s="35"/>
      <c r="L44" s="35"/>
      <c r="M44" s="35"/>
      <c r="N44" s="35"/>
      <c r="O44" s="35"/>
      <c r="P44" s="35"/>
      <c r="Q44" s="35"/>
      <c r="R44" s="35"/>
    </row>
    <row r="45" spans="1:18" s="27" customFormat="1" ht="14" x14ac:dyDescent="0.35">
      <c r="A45" s="23">
        <v>20</v>
      </c>
      <c r="B45" s="78" t="s">
        <v>10</v>
      </c>
      <c r="C45" s="53"/>
      <c r="D45" s="53"/>
      <c r="E45" s="53"/>
      <c r="F45" s="75"/>
      <c r="G45" s="127">
        <v>43711</v>
      </c>
      <c r="H45" s="127">
        <v>44062</v>
      </c>
      <c r="I45" s="35"/>
      <c r="J45" s="35"/>
      <c r="K45" s="35"/>
      <c r="L45" s="35"/>
      <c r="M45" s="35"/>
      <c r="N45" s="35"/>
      <c r="O45" s="35"/>
      <c r="P45" s="35"/>
      <c r="Q45" s="35"/>
      <c r="R45" s="35"/>
    </row>
    <row r="46" spans="1:18" s="27" customFormat="1" ht="14" x14ac:dyDescent="0.35">
      <c r="A46" s="23">
        <v>21</v>
      </c>
      <c r="B46" s="78" t="s">
        <v>148</v>
      </c>
      <c r="C46" s="53"/>
      <c r="D46" s="53"/>
      <c r="E46" s="53"/>
      <c r="F46" s="75"/>
      <c r="G46" s="128">
        <v>16</v>
      </c>
      <c r="H46" s="128">
        <v>15</v>
      </c>
      <c r="I46" s="35"/>
      <c r="J46" s="35"/>
      <c r="K46" s="35"/>
      <c r="L46" s="35"/>
      <c r="M46" s="35"/>
      <c r="N46" s="35"/>
      <c r="O46" s="35"/>
      <c r="P46" s="35"/>
      <c r="Q46" s="35"/>
      <c r="R46" s="35"/>
    </row>
    <row r="47" spans="1:18" s="27" customFormat="1" ht="14" x14ac:dyDescent="0.35">
      <c r="A47" s="23">
        <v>22</v>
      </c>
      <c r="B47" s="78" t="s">
        <v>19</v>
      </c>
      <c r="C47" s="53"/>
      <c r="D47" s="53"/>
      <c r="E47" s="53"/>
      <c r="F47" s="75"/>
      <c r="G47" s="126">
        <v>4</v>
      </c>
      <c r="H47" s="126"/>
      <c r="I47" s="35"/>
      <c r="J47" s="35"/>
      <c r="K47" s="35"/>
      <c r="L47" s="35"/>
      <c r="M47" s="35"/>
      <c r="N47" s="35"/>
      <c r="O47" s="35"/>
      <c r="P47" s="35"/>
      <c r="Q47" s="35"/>
      <c r="R47" s="35"/>
    </row>
    <row r="48" spans="1:18" s="27" customFormat="1" ht="14" x14ac:dyDescent="0.35">
      <c r="A48" s="23">
        <v>23</v>
      </c>
      <c r="B48" s="78" t="s">
        <v>40</v>
      </c>
      <c r="C48" s="53"/>
      <c r="D48" s="53"/>
      <c r="E48" s="53"/>
      <c r="F48" s="75"/>
      <c r="G48" s="126"/>
      <c r="H48" s="126"/>
      <c r="I48" s="35"/>
      <c r="J48" s="35"/>
      <c r="K48" s="35"/>
      <c r="L48" s="35"/>
      <c r="M48" s="35"/>
      <c r="N48" s="35"/>
      <c r="O48" s="35"/>
      <c r="P48" s="35"/>
      <c r="Q48" s="35"/>
      <c r="R48" s="35"/>
    </row>
    <row r="49" spans="1:18" s="27" customFormat="1" ht="14" x14ac:dyDescent="0.35">
      <c r="A49" s="23">
        <v>24</v>
      </c>
      <c r="B49" s="78" t="s">
        <v>41</v>
      </c>
      <c r="C49" s="53"/>
      <c r="D49" s="53"/>
      <c r="E49" s="53"/>
      <c r="F49" s="75"/>
      <c r="G49" s="126"/>
      <c r="H49" s="126"/>
      <c r="I49" s="35"/>
      <c r="J49" s="35"/>
      <c r="K49" s="35"/>
      <c r="L49" s="35"/>
      <c r="M49" s="35"/>
      <c r="N49" s="35"/>
      <c r="O49" s="35"/>
      <c r="P49" s="35"/>
      <c r="Q49" s="35"/>
      <c r="R49" s="35"/>
    </row>
    <row r="50" spans="1:18" s="27" customFormat="1" ht="14" x14ac:dyDescent="0.35">
      <c r="A50" s="23">
        <v>25</v>
      </c>
      <c r="B50" s="78" t="s">
        <v>11</v>
      </c>
      <c r="C50" s="53"/>
      <c r="D50" s="53"/>
      <c r="E50" s="53"/>
      <c r="F50" s="75"/>
      <c r="G50" s="129">
        <f>G44+G47+G48+G49</f>
        <v>4</v>
      </c>
      <c r="H50" s="129">
        <f>H44+H47+H48+H49</f>
        <v>0</v>
      </c>
      <c r="I50" s="35"/>
      <c r="J50" s="35"/>
      <c r="K50" s="35"/>
      <c r="L50" s="35"/>
      <c r="M50" s="35"/>
      <c r="N50" s="35"/>
      <c r="O50" s="35"/>
      <c r="P50" s="35"/>
      <c r="Q50" s="35"/>
      <c r="R50" s="35"/>
    </row>
    <row r="51" spans="1:18" s="27" customFormat="1" ht="14" x14ac:dyDescent="0.35">
      <c r="A51" s="33"/>
      <c r="B51" s="3"/>
      <c r="C51" s="3"/>
      <c r="D51" s="3"/>
      <c r="E51" s="3"/>
      <c r="F51" s="3"/>
      <c r="G51" s="34"/>
      <c r="H51" s="35"/>
      <c r="I51" s="35"/>
      <c r="J51" s="35"/>
      <c r="K51" s="35"/>
      <c r="L51" s="35"/>
      <c r="M51" s="35"/>
      <c r="N51" s="35"/>
      <c r="O51" s="35"/>
      <c r="P51" s="35"/>
      <c r="Q51" s="35"/>
      <c r="R51" s="35"/>
    </row>
    <row r="52" spans="1:18" s="27" customFormat="1" ht="14" x14ac:dyDescent="0.35">
      <c r="A52" s="31" t="s">
        <v>88</v>
      </c>
      <c r="B52" s="32" t="s">
        <v>25</v>
      </c>
      <c r="C52" s="32"/>
      <c r="D52" s="32"/>
      <c r="E52" s="32"/>
      <c r="F52" s="32"/>
      <c r="G52" s="34"/>
      <c r="H52" s="35"/>
      <c r="I52" s="35"/>
      <c r="J52" s="35"/>
      <c r="K52" s="35"/>
      <c r="L52" s="35"/>
      <c r="M52" s="35"/>
      <c r="N52" s="35"/>
      <c r="O52" s="35"/>
      <c r="P52" s="35"/>
      <c r="Q52" s="35"/>
      <c r="R52" s="35"/>
    </row>
    <row r="53" spans="1:18" s="27" customFormat="1" ht="70" x14ac:dyDescent="0.35">
      <c r="A53" s="36" t="s">
        <v>184</v>
      </c>
      <c r="B53" s="28" t="s">
        <v>185</v>
      </c>
      <c r="C53" s="76"/>
      <c r="D53" s="3"/>
      <c r="E53" s="3"/>
      <c r="F53" s="3"/>
      <c r="G53" s="33"/>
      <c r="H53" s="34"/>
      <c r="I53" s="35"/>
      <c r="J53" s="35"/>
      <c r="K53" s="35"/>
      <c r="L53" s="35"/>
      <c r="M53" s="35"/>
      <c r="N53" s="35"/>
      <c r="O53" s="35"/>
      <c r="P53" s="35"/>
      <c r="Q53" s="35"/>
      <c r="R53" s="35"/>
    </row>
    <row r="54" spans="1:18" s="27" customFormat="1" ht="14" x14ac:dyDescent="0.35">
      <c r="A54" s="36" t="s">
        <v>26</v>
      </c>
      <c r="B54" s="28"/>
      <c r="C54" s="76"/>
      <c r="D54" s="3"/>
      <c r="E54" s="3"/>
      <c r="F54" s="3"/>
      <c r="G54" s="33"/>
      <c r="H54" s="34"/>
      <c r="I54" s="35"/>
      <c r="J54" s="35"/>
      <c r="K54" s="35"/>
      <c r="L54" s="35"/>
      <c r="M54" s="35"/>
      <c r="N54" s="35"/>
      <c r="O54" s="35"/>
      <c r="P54" s="35"/>
      <c r="Q54" s="35"/>
      <c r="R54" s="35"/>
    </row>
    <row r="56" spans="1:18" x14ac:dyDescent="0.35">
      <c r="A56" s="130"/>
      <c r="B56" s="131"/>
    </row>
    <row r="57" spans="1:18" x14ac:dyDescent="0.35">
      <c r="A57" s="130"/>
      <c r="B57" s="131"/>
    </row>
    <row r="58" spans="1:18" x14ac:dyDescent="0.35">
      <c r="A58" s="130"/>
      <c r="B58" s="131"/>
    </row>
    <row r="59" spans="1:18" x14ac:dyDescent="0.35">
      <c r="A59" s="130"/>
      <c r="B59" s="131"/>
    </row>
    <row r="60" spans="1:18" x14ac:dyDescent="0.35">
      <c r="A60" s="130"/>
      <c r="B60" s="131"/>
      <c r="D60" s="131"/>
      <c r="E60" s="131"/>
      <c r="F60" s="131"/>
      <c r="G60" s="130"/>
      <c r="H60" s="21"/>
    </row>
    <row r="61" spans="1:18" x14ac:dyDescent="0.35">
      <c r="A61" s="130"/>
      <c r="B61" s="131"/>
      <c r="D61" s="131"/>
      <c r="E61" s="131"/>
      <c r="F61" s="131"/>
      <c r="G61" s="130"/>
      <c r="H61" s="21"/>
    </row>
    <row r="62" spans="1:18" x14ac:dyDescent="0.35">
      <c r="A62" s="130"/>
      <c r="B62" s="131"/>
      <c r="D62" s="131"/>
      <c r="E62" s="131"/>
      <c r="F62" s="131"/>
      <c r="G62" s="130"/>
      <c r="H62" s="21"/>
    </row>
    <row r="63" spans="1:18" x14ac:dyDescent="0.35">
      <c r="A63" s="130"/>
      <c r="B63" s="131"/>
      <c r="D63" s="131"/>
      <c r="E63" s="131"/>
      <c r="F63" s="131"/>
      <c r="G63" s="130"/>
      <c r="H63" s="21"/>
    </row>
    <row r="64" spans="1:18" x14ac:dyDescent="0.35">
      <c r="A64" s="130"/>
      <c r="B64" s="131"/>
      <c r="D64" s="131"/>
      <c r="E64" s="131"/>
      <c r="F64" s="131"/>
      <c r="G64" s="130"/>
      <c r="H64" s="21"/>
    </row>
    <row r="65" spans="1:8" x14ac:dyDescent="0.35">
      <c r="A65" s="130"/>
      <c r="B65" s="131"/>
      <c r="D65" s="131"/>
      <c r="E65" s="131"/>
      <c r="F65" s="131"/>
      <c r="G65" s="130"/>
      <c r="H65" s="21"/>
    </row>
    <row r="66" spans="1:8" x14ac:dyDescent="0.35">
      <c r="A66" s="130"/>
      <c r="B66" s="131"/>
      <c r="D66" s="131"/>
      <c r="E66" s="131"/>
      <c r="F66" s="131"/>
      <c r="G66" s="130"/>
      <c r="H66" s="21"/>
    </row>
    <row r="67" spans="1:8" x14ac:dyDescent="0.35">
      <c r="A67" s="130"/>
      <c r="B67" s="131"/>
      <c r="D67" s="131"/>
      <c r="E67" s="131"/>
      <c r="F67" s="131"/>
      <c r="G67" s="130"/>
      <c r="H67" s="21"/>
    </row>
    <row r="68" spans="1:8" x14ac:dyDescent="0.35">
      <c r="D68" s="131"/>
      <c r="E68" s="131"/>
      <c r="F68" s="131"/>
      <c r="G68" s="130"/>
      <c r="H68" s="21"/>
    </row>
    <row r="69" spans="1:8" x14ac:dyDescent="0.35">
      <c r="D69" s="131"/>
      <c r="E69" s="131"/>
      <c r="F69" s="131"/>
      <c r="G69" s="130"/>
      <c r="H69" s="21"/>
    </row>
  </sheetData>
  <customSheetViews>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6"/>
      <headerFooter alignWithMargins="0"/>
    </customSheetView>
  </customSheetViews>
  <phoneticPr fontId="2" type="noConversion"/>
  <dataValidations count="5">
    <dataValidation type="textLength" operator="equal" allowBlank="1" showInputMessage="1" showErrorMessage="1" error="No data entry allowed in this cell" sqref="G17:H17 G19:R19" xr:uid="{385B34E1-BDBE-46E2-8114-C10A1348B67E}">
      <formula1>0</formula1>
    </dataValidation>
    <dataValidation type="textLength" operator="equal" allowBlank="1" showInputMessage="1" showErrorMessage="1" error="Data entry is not allowed in this cell." sqref="G21:R21 G25:R25 G37:R37 G50:H50" xr:uid="{E7CA4A27-19C9-4E48-9FDF-AF95D3DD463B}">
      <formula1>0</formula1>
    </dataValidation>
    <dataValidation type="textLength" operator="equal" allowBlank="1" showInputMessage="1" showErrorMessage="1" error="Data entry not allowed in this cell." sqref="G22:R22" xr:uid="{D2953A2F-0422-4D3D-8489-729EE9DB251E}">
      <formula1>0</formula1>
    </dataValidation>
    <dataValidation type="textLength" operator="equal" allowBlank="1" showInputMessage="1" showErrorMessage="1" error="Data entry in this cell is not allowed." sqref="G35:H35" xr:uid="{167A47A7-49B1-4187-828A-EBB75686554E}">
      <formula1>0</formula1>
    </dataValidation>
    <dataValidation type="textLength" operator="equal" allowBlank="1" showInputMessage="1" showErrorMessage="1" error="Data entry in this field is not allowed." sqref="G39:R39" xr:uid="{59A5470B-1624-4E9F-A94F-BCFA1B486620}">
      <formula1>0</formula1>
    </dataValidation>
  </dataValidations>
  <printOptions horizontalCentered="1"/>
  <pageMargins left="0.44" right="0.5" top="0.52" bottom="0.42" header="0.52" footer="0.4"/>
  <pageSetup scale="52"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E702"/>
  <sheetViews>
    <sheetView showGridLines="0" tabSelected="1" topLeftCell="S674" zoomScale="90" zoomScaleNormal="90" workbookViewId="0">
      <selection activeCell="Y680" sqref="Y680:Y682"/>
    </sheetView>
  </sheetViews>
  <sheetFormatPr defaultColWidth="9" defaultRowHeight="15.5" x14ac:dyDescent="0.35"/>
  <cols>
    <col min="1" max="1" width="22.08203125" style="19" customWidth="1"/>
    <col min="2" max="2" width="55.33203125" style="18" customWidth="1"/>
    <col min="3" max="4" width="11.33203125" style="18" customWidth="1"/>
    <col min="5" max="5" width="14.33203125" style="18" customWidth="1"/>
    <col min="6" max="6" width="11.58203125" style="18" customWidth="1"/>
    <col min="7" max="7" width="16.08203125" style="19" customWidth="1"/>
    <col min="8" max="8" width="16.08203125" style="20" customWidth="1"/>
    <col min="9" max="18" width="9.58203125" style="21" customWidth="1"/>
    <col min="19" max="19" width="7.58203125" style="21" customWidth="1"/>
    <col min="20" max="21" width="16.08203125" style="14" customWidth="1"/>
    <col min="22" max="22" width="14.25" style="14" bestFit="1" customWidth="1"/>
    <col min="23" max="31" width="14.25" style="14" customWidth="1"/>
    <col min="32" max="32" width="9.58203125" style="14" customWidth="1"/>
    <col min="33" max="126" width="7.08203125" style="14" customWidth="1"/>
    <col min="127" max="16384" width="9" style="14"/>
  </cols>
  <sheetData>
    <row r="1" spans="1:31" x14ac:dyDescent="0.35">
      <c r="A1" s="14" t="s">
        <v>56</v>
      </c>
      <c r="B1" s="14"/>
      <c r="G1" s="20"/>
      <c r="S1" s="14"/>
    </row>
    <row r="2" spans="1:31" x14ac:dyDescent="0.35">
      <c r="A2" s="83" t="s">
        <v>57</v>
      </c>
      <c r="B2" s="14"/>
      <c r="C2" s="83"/>
      <c r="D2" s="83"/>
      <c r="E2" s="83"/>
      <c r="F2" s="83"/>
      <c r="G2" s="20"/>
      <c r="S2" s="14"/>
    </row>
    <row r="3" spans="1:31" s="83" customFormat="1" x14ac:dyDescent="0.35">
      <c r="A3" s="84" t="s">
        <v>152</v>
      </c>
      <c r="C3" s="84"/>
      <c r="D3" s="84"/>
      <c r="E3" s="84"/>
      <c r="F3" s="84"/>
      <c r="G3" s="19"/>
      <c r="H3" s="19"/>
    </row>
    <row r="4" spans="1:31" s="83" customFormat="1" x14ac:dyDescent="0.35">
      <c r="A4" s="84" t="s">
        <v>144</v>
      </c>
      <c r="D4" s="84"/>
      <c r="E4" s="84"/>
      <c r="F4" s="84"/>
      <c r="G4" s="19"/>
      <c r="H4" s="19"/>
    </row>
    <row r="5" spans="1:31" s="83" customFormat="1" ht="15.75" customHeight="1" x14ac:dyDescent="0.35">
      <c r="A5" s="83" t="str">
        <f>'[1]Admin Info'!B6</f>
        <v>Southern California Edison Company ("SCE")</v>
      </c>
      <c r="G5" s="142"/>
      <c r="H5" s="138" t="s">
        <v>187</v>
      </c>
      <c r="I5" s="139"/>
      <c r="J5" s="140"/>
      <c r="K5" s="141"/>
      <c r="L5" s="141"/>
      <c r="M5" s="141"/>
      <c r="N5" s="141"/>
      <c r="O5" s="106"/>
      <c r="P5" s="106"/>
      <c r="Q5" s="106"/>
      <c r="R5" s="106"/>
      <c r="S5" s="106"/>
      <c r="T5" s="14"/>
      <c r="U5" s="142"/>
      <c r="Y5" s="106"/>
    </row>
    <row r="6" spans="1:31" s="83" customFormat="1" x14ac:dyDescent="0.35">
      <c r="B6" s="18"/>
      <c r="C6" s="18"/>
      <c r="D6" s="18"/>
      <c r="E6" s="18"/>
      <c r="F6" s="18"/>
      <c r="G6" s="107"/>
      <c r="H6" s="108"/>
      <c r="I6" s="108"/>
      <c r="J6" s="108"/>
      <c r="K6" s="108"/>
      <c r="M6" s="109"/>
      <c r="N6" s="109"/>
      <c r="O6" s="109"/>
      <c r="P6" s="109"/>
      <c r="Q6" s="109"/>
      <c r="R6" s="109"/>
      <c r="S6" s="106"/>
      <c r="T6" s="110"/>
      <c r="U6" s="111"/>
      <c r="V6" s="111"/>
    </row>
    <row r="7" spans="1:31" s="83" customFormat="1" x14ac:dyDescent="0.35">
      <c r="B7" s="112"/>
      <c r="C7" s="112"/>
      <c r="D7" s="112"/>
      <c r="E7" s="112"/>
      <c r="F7" s="112"/>
      <c r="G7" s="103"/>
      <c r="H7" s="84" t="s">
        <v>13</v>
      </c>
      <c r="I7" s="107"/>
      <c r="J7" s="114"/>
      <c r="K7" s="114"/>
      <c r="L7" s="115" t="s">
        <v>79</v>
      </c>
      <c r="M7" s="106"/>
      <c r="N7" s="106"/>
      <c r="O7" s="106"/>
      <c r="P7" s="106"/>
      <c r="Q7" s="106"/>
      <c r="R7" s="106"/>
      <c r="S7" s="106"/>
      <c r="T7" s="84"/>
      <c r="X7" s="115"/>
      <c r="Y7" s="106"/>
      <c r="Z7" s="106"/>
      <c r="AA7" s="106"/>
    </row>
    <row r="8" spans="1:31" ht="15" customHeight="1" x14ac:dyDescent="0.35">
      <c r="A8" s="9"/>
      <c r="B8" s="10"/>
      <c r="C8" s="10"/>
      <c r="D8" s="10"/>
      <c r="E8" s="10"/>
      <c r="F8" s="10"/>
      <c r="G8" s="11"/>
      <c r="H8" s="12"/>
      <c r="I8" s="12"/>
      <c r="J8" s="12"/>
      <c r="K8" s="12"/>
      <c r="L8" s="12"/>
      <c r="M8" s="12"/>
      <c r="N8" s="12"/>
      <c r="O8" s="12"/>
      <c r="P8" s="12"/>
      <c r="Q8" s="12"/>
      <c r="R8" s="13"/>
      <c r="S8" s="14"/>
      <c r="T8" s="15" t="s">
        <v>110</v>
      </c>
      <c r="U8" s="16"/>
      <c r="V8" s="16"/>
      <c r="W8" s="17"/>
    </row>
    <row r="9" spans="1:31" s="27" customFormat="1" ht="45" customHeight="1" x14ac:dyDescent="0.35">
      <c r="A9" s="23"/>
      <c r="B9" s="24" t="s">
        <v>109</v>
      </c>
      <c r="C9" s="24" t="s">
        <v>86</v>
      </c>
      <c r="D9" s="24" t="s">
        <v>96</v>
      </c>
      <c r="E9" s="24" t="s">
        <v>97</v>
      </c>
      <c r="F9" s="24" t="s">
        <v>89</v>
      </c>
      <c r="G9" s="38" t="s">
        <v>156</v>
      </c>
      <c r="H9" s="38" t="s">
        <v>157</v>
      </c>
      <c r="I9" s="39" t="s">
        <v>49</v>
      </c>
      <c r="J9" s="39" t="s">
        <v>50</v>
      </c>
      <c r="K9" s="39" t="s">
        <v>54</v>
      </c>
      <c r="L9" s="39" t="s">
        <v>55</v>
      </c>
      <c r="M9" s="39" t="s">
        <v>60</v>
      </c>
      <c r="N9" s="39" t="s">
        <v>61</v>
      </c>
      <c r="O9" s="39" t="s">
        <v>98</v>
      </c>
      <c r="P9" s="39" t="s">
        <v>99</v>
      </c>
      <c r="Q9" s="39" t="s">
        <v>149</v>
      </c>
      <c r="R9" s="39" t="s">
        <v>150</v>
      </c>
      <c r="T9" s="40" t="s">
        <v>158</v>
      </c>
      <c r="U9" s="40" t="s">
        <v>159</v>
      </c>
      <c r="V9" s="41" t="s">
        <v>49</v>
      </c>
      <c r="W9" s="41" t="s">
        <v>50</v>
      </c>
      <c r="X9" s="41" t="s">
        <v>54</v>
      </c>
      <c r="Y9" s="41" t="s">
        <v>55</v>
      </c>
      <c r="Z9" s="41" t="s">
        <v>60</v>
      </c>
      <c r="AA9" s="41" t="s">
        <v>61</v>
      </c>
      <c r="AB9" s="41" t="s">
        <v>98</v>
      </c>
      <c r="AC9" s="41" t="s">
        <v>99</v>
      </c>
      <c r="AD9" s="41" t="s">
        <v>149</v>
      </c>
      <c r="AE9" s="41" t="s">
        <v>150</v>
      </c>
    </row>
    <row r="10" spans="1:31" s="27" customFormat="1" ht="14" x14ac:dyDescent="0.3">
      <c r="A10" s="23" t="s">
        <v>116</v>
      </c>
      <c r="B10" s="42" t="s">
        <v>69</v>
      </c>
      <c r="C10" s="25"/>
      <c r="D10" s="25"/>
      <c r="E10" s="25"/>
      <c r="F10" s="25"/>
      <c r="G10" s="118">
        <v>1305.2</v>
      </c>
      <c r="H10" s="118">
        <v>1344.7</v>
      </c>
      <c r="I10" s="118">
        <v>1344.7</v>
      </c>
      <c r="J10" s="118">
        <v>1344.7</v>
      </c>
      <c r="K10" s="118">
        <v>1344.7</v>
      </c>
      <c r="L10" s="118">
        <v>1344.7</v>
      </c>
      <c r="M10" s="118">
        <v>1344.7</v>
      </c>
      <c r="N10" s="118">
        <v>1344.7</v>
      </c>
      <c r="O10" s="118">
        <v>1344.7</v>
      </c>
      <c r="P10" s="118">
        <v>1344.7</v>
      </c>
      <c r="Q10" s="118">
        <v>1344.7</v>
      </c>
      <c r="R10" s="118">
        <v>1344.7</v>
      </c>
      <c r="T10" s="143">
        <v>3226.6422069550003</v>
      </c>
      <c r="U10" s="152"/>
      <c r="V10" s="152"/>
      <c r="W10" s="152"/>
      <c r="X10" s="152"/>
      <c r="Y10" s="152"/>
      <c r="Z10" s="152"/>
      <c r="AA10" s="152"/>
      <c r="AB10" s="152"/>
      <c r="AC10" s="152"/>
      <c r="AD10" s="152"/>
      <c r="AE10" s="152"/>
    </row>
    <row r="11" spans="1:31" s="27" customFormat="1" ht="28" x14ac:dyDescent="0.3">
      <c r="A11" s="23" t="s">
        <v>117</v>
      </c>
      <c r="B11" s="43" t="s">
        <v>188</v>
      </c>
      <c r="C11" s="28"/>
      <c r="D11" s="28"/>
      <c r="E11" s="28" t="s">
        <v>189</v>
      </c>
      <c r="F11" s="24" t="s">
        <v>92</v>
      </c>
      <c r="G11" s="144">
        <v>47</v>
      </c>
      <c r="H11" s="144">
        <v>47</v>
      </c>
      <c r="I11" s="144">
        <v>47</v>
      </c>
      <c r="J11" s="144">
        <v>47</v>
      </c>
      <c r="K11" s="144">
        <v>47</v>
      </c>
      <c r="L11" s="144">
        <v>47</v>
      </c>
      <c r="M11" s="144">
        <v>47</v>
      </c>
      <c r="N11" s="144">
        <v>47</v>
      </c>
      <c r="O11" s="144">
        <v>47</v>
      </c>
      <c r="P11" s="144">
        <v>47</v>
      </c>
      <c r="Q11" s="144">
        <v>47</v>
      </c>
      <c r="R11" s="144">
        <v>47</v>
      </c>
      <c r="T11" s="145">
        <v>19.316069849999998</v>
      </c>
      <c r="U11" s="153"/>
      <c r="V11" s="153"/>
      <c r="W11" s="153"/>
      <c r="X11" s="153"/>
      <c r="Y11" s="153"/>
      <c r="Z11" s="153"/>
      <c r="AA11" s="153"/>
      <c r="AB11" s="153"/>
      <c r="AC11" s="153"/>
      <c r="AD11" s="153"/>
      <c r="AE11" s="153"/>
    </row>
    <row r="12" spans="1:31" s="27" customFormat="1" ht="28" x14ac:dyDescent="0.3">
      <c r="A12" s="23" t="s">
        <v>118</v>
      </c>
      <c r="B12" s="43" t="s">
        <v>190</v>
      </c>
      <c r="C12" s="28"/>
      <c r="D12" s="28"/>
      <c r="E12" s="28" t="s">
        <v>191</v>
      </c>
      <c r="F12" s="24" t="s">
        <v>92</v>
      </c>
      <c r="G12" s="144">
        <v>47</v>
      </c>
      <c r="H12" s="144">
        <v>47.11</v>
      </c>
      <c r="I12" s="144">
        <v>47.11</v>
      </c>
      <c r="J12" s="144">
        <v>47.11</v>
      </c>
      <c r="K12" s="144">
        <v>47.11</v>
      </c>
      <c r="L12" s="144">
        <v>47.11</v>
      </c>
      <c r="M12" s="144">
        <v>47.11</v>
      </c>
      <c r="N12" s="144">
        <v>47.11</v>
      </c>
      <c r="O12" s="144">
        <v>47.11</v>
      </c>
      <c r="P12" s="144">
        <v>47.11</v>
      </c>
      <c r="Q12" s="144">
        <v>47.11</v>
      </c>
      <c r="R12" s="144">
        <v>47.11</v>
      </c>
      <c r="T12" s="145">
        <v>11.531629867000003</v>
      </c>
      <c r="U12" s="153"/>
      <c r="V12" s="153"/>
      <c r="W12" s="153"/>
      <c r="X12" s="153"/>
      <c r="Y12" s="153"/>
      <c r="Z12" s="153"/>
      <c r="AA12" s="153"/>
      <c r="AB12" s="153"/>
      <c r="AC12" s="153"/>
      <c r="AD12" s="153"/>
      <c r="AE12" s="153"/>
    </row>
    <row r="13" spans="1:31" s="27" customFormat="1" ht="28" x14ac:dyDescent="0.3">
      <c r="A13" s="23" t="s">
        <v>118</v>
      </c>
      <c r="B13" s="43" t="s">
        <v>192</v>
      </c>
      <c r="C13" s="28"/>
      <c r="D13" s="28"/>
      <c r="E13" s="28" t="s">
        <v>193</v>
      </c>
      <c r="F13" s="24" t="s">
        <v>92</v>
      </c>
      <c r="G13" s="144">
        <v>46</v>
      </c>
      <c r="H13" s="144">
        <v>47.39</v>
      </c>
      <c r="I13" s="144">
        <v>47.39</v>
      </c>
      <c r="J13" s="144">
        <v>47.39</v>
      </c>
      <c r="K13" s="144">
        <v>47.39</v>
      </c>
      <c r="L13" s="144">
        <v>47.39</v>
      </c>
      <c r="M13" s="144">
        <v>47.39</v>
      </c>
      <c r="N13" s="144">
        <v>47.39</v>
      </c>
      <c r="O13" s="144">
        <v>47.39</v>
      </c>
      <c r="P13" s="144">
        <v>47.39</v>
      </c>
      <c r="Q13" s="144">
        <v>47.39</v>
      </c>
      <c r="R13" s="144">
        <v>47.39</v>
      </c>
      <c r="T13" s="145">
        <v>8.3089231220000013</v>
      </c>
      <c r="U13" s="153"/>
      <c r="V13" s="153"/>
      <c r="W13" s="153"/>
      <c r="X13" s="153"/>
      <c r="Y13" s="153"/>
      <c r="Z13" s="153"/>
      <c r="AA13" s="153"/>
      <c r="AB13" s="153"/>
      <c r="AC13" s="153"/>
      <c r="AD13" s="153"/>
      <c r="AE13" s="153"/>
    </row>
    <row r="14" spans="1:31" s="27" customFormat="1" ht="28" x14ac:dyDescent="0.3">
      <c r="A14" s="23" t="s">
        <v>118</v>
      </c>
      <c r="B14" s="43" t="s">
        <v>194</v>
      </c>
      <c r="C14" s="28"/>
      <c r="D14" s="28"/>
      <c r="E14" s="28" t="s">
        <v>195</v>
      </c>
      <c r="F14" s="24" t="s">
        <v>92</v>
      </c>
      <c r="G14" s="144">
        <v>47.2</v>
      </c>
      <c r="H14" s="144">
        <v>47.2</v>
      </c>
      <c r="I14" s="144">
        <v>47.2</v>
      </c>
      <c r="J14" s="144">
        <v>47.2</v>
      </c>
      <c r="K14" s="144">
        <v>47.2</v>
      </c>
      <c r="L14" s="144">
        <v>47.2</v>
      </c>
      <c r="M14" s="144">
        <v>47.2</v>
      </c>
      <c r="N14" s="144">
        <v>47.2</v>
      </c>
      <c r="O14" s="144">
        <v>47.2</v>
      </c>
      <c r="P14" s="144">
        <v>47.2</v>
      </c>
      <c r="Q14" s="144">
        <v>47.2</v>
      </c>
      <c r="R14" s="144">
        <v>47.2</v>
      </c>
      <c r="T14" s="145">
        <v>20.324709429000002</v>
      </c>
      <c r="U14" s="153"/>
      <c r="V14" s="153"/>
      <c r="W14" s="153"/>
      <c r="X14" s="153"/>
      <c r="Y14" s="153"/>
      <c r="Z14" s="153"/>
      <c r="AA14" s="153"/>
      <c r="AB14" s="153"/>
      <c r="AC14" s="153"/>
      <c r="AD14" s="153"/>
      <c r="AE14" s="153"/>
    </row>
    <row r="15" spans="1:31" s="27" customFormat="1" ht="28" x14ac:dyDescent="0.3">
      <c r="A15" s="23" t="s">
        <v>118</v>
      </c>
      <c r="B15" s="43" t="s">
        <v>196</v>
      </c>
      <c r="C15" s="28"/>
      <c r="D15" s="28"/>
      <c r="E15" s="28" t="s">
        <v>197</v>
      </c>
      <c r="F15" s="24" t="s">
        <v>92</v>
      </c>
      <c r="G15" s="144">
        <v>46</v>
      </c>
      <c r="H15" s="144">
        <v>46</v>
      </c>
      <c r="I15" s="144">
        <v>46</v>
      </c>
      <c r="J15" s="144">
        <v>46</v>
      </c>
      <c r="K15" s="144">
        <v>46</v>
      </c>
      <c r="L15" s="144">
        <v>46</v>
      </c>
      <c r="M15" s="144">
        <v>46</v>
      </c>
      <c r="N15" s="144">
        <v>46</v>
      </c>
      <c r="O15" s="144">
        <v>46</v>
      </c>
      <c r="P15" s="144">
        <v>46</v>
      </c>
      <c r="Q15" s="144">
        <v>46</v>
      </c>
      <c r="R15" s="144">
        <v>46</v>
      </c>
      <c r="T15" s="145">
        <v>17.118367366999998</v>
      </c>
      <c r="U15" s="153"/>
      <c r="V15" s="153"/>
      <c r="W15" s="153"/>
      <c r="X15" s="153"/>
      <c r="Y15" s="153"/>
      <c r="Z15" s="153"/>
      <c r="AA15" s="153"/>
      <c r="AB15" s="153"/>
      <c r="AC15" s="153"/>
      <c r="AD15" s="153"/>
      <c r="AE15" s="153"/>
    </row>
    <row r="16" spans="1:31" s="27" customFormat="1" ht="28" x14ac:dyDescent="0.3">
      <c r="A16" s="23" t="s">
        <v>118</v>
      </c>
      <c r="B16" s="43" t="s">
        <v>198</v>
      </c>
      <c r="C16" s="28"/>
      <c r="D16" s="28"/>
      <c r="E16" s="28" t="s">
        <v>199</v>
      </c>
      <c r="F16" s="24" t="s">
        <v>92</v>
      </c>
      <c r="G16" s="144">
        <v>536</v>
      </c>
      <c r="H16" s="144">
        <v>555</v>
      </c>
      <c r="I16" s="144">
        <v>555</v>
      </c>
      <c r="J16" s="144">
        <v>555</v>
      </c>
      <c r="K16" s="144">
        <v>555</v>
      </c>
      <c r="L16" s="144">
        <v>555</v>
      </c>
      <c r="M16" s="144">
        <v>555</v>
      </c>
      <c r="N16" s="144">
        <v>555</v>
      </c>
      <c r="O16" s="144">
        <v>555</v>
      </c>
      <c r="P16" s="144">
        <v>555</v>
      </c>
      <c r="Q16" s="144">
        <v>555</v>
      </c>
      <c r="R16" s="144">
        <v>555</v>
      </c>
      <c r="T16" s="145">
        <v>1441.12474</v>
      </c>
      <c r="U16" s="153"/>
      <c r="V16" s="153"/>
      <c r="W16" s="153"/>
      <c r="X16" s="153"/>
      <c r="Y16" s="153"/>
      <c r="Z16" s="153"/>
      <c r="AA16" s="153"/>
      <c r="AB16" s="153"/>
      <c r="AC16" s="153"/>
      <c r="AD16" s="153"/>
      <c r="AE16" s="153"/>
    </row>
    <row r="17" spans="1:31" s="27" customFormat="1" ht="28" x14ac:dyDescent="0.3">
      <c r="A17" s="23" t="s">
        <v>118</v>
      </c>
      <c r="B17" s="43" t="s">
        <v>200</v>
      </c>
      <c r="C17" s="28"/>
      <c r="D17" s="28"/>
      <c r="E17" s="28" t="s">
        <v>201</v>
      </c>
      <c r="F17" s="24" t="s">
        <v>92</v>
      </c>
      <c r="G17" s="144">
        <v>536</v>
      </c>
      <c r="H17" s="144">
        <v>555</v>
      </c>
      <c r="I17" s="144">
        <v>555</v>
      </c>
      <c r="J17" s="144">
        <v>555</v>
      </c>
      <c r="K17" s="144">
        <v>555</v>
      </c>
      <c r="L17" s="144">
        <v>555</v>
      </c>
      <c r="M17" s="144">
        <v>555</v>
      </c>
      <c r="N17" s="144">
        <v>555</v>
      </c>
      <c r="O17" s="144">
        <v>555</v>
      </c>
      <c r="P17" s="144">
        <v>555</v>
      </c>
      <c r="Q17" s="144">
        <v>555</v>
      </c>
      <c r="R17" s="144">
        <v>555</v>
      </c>
      <c r="T17" s="145">
        <v>1698.3316</v>
      </c>
      <c r="U17" s="153"/>
      <c r="V17" s="153"/>
      <c r="W17" s="153"/>
      <c r="X17" s="153"/>
      <c r="Y17" s="153"/>
      <c r="Z17" s="153"/>
      <c r="AA17" s="153"/>
      <c r="AB17" s="153"/>
      <c r="AC17" s="153"/>
      <c r="AD17" s="153"/>
      <c r="AE17" s="153"/>
    </row>
    <row r="18" spans="1:31" s="27" customFormat="1" ht="20" customHeight="1" x14ac:dyDescent="0.3">
      <c r="A18" s="23" t="s">
        <v>118</v>
      </c>
      <c r="B18" s="43" t="s">
        <v>803</v>
      </c>
      <c r="C18" s="28"/>
      <c r="D18" s="28"/>
      <c r="E18" s="28" t="s">
        <v>804</v>
      </c>
      <c r="F18" s="24" t="s">
        <v>92</v>
      </c>
      <c r="G18" s="144">
        <v>0</v>
      </c>
      <c r="H18" s="144">
        <v>0</v>
      </c>
      <c r="I18" s="144">
        <v>0</v>
      </c>
      <c r="J18" s="144">
        <v>0</v>
      </c>
      <c r="K18" s="144">
        <v>0</v>
      </c>
      <c r="L18" s="144">
        <v>0</v>
      </c>
      <c r="M18" s="144">
        <v>0</v>
      </c>
      <c r="N18" s="144">
        <v>0</v>
      </c>
      <c r="O18" s="144">
        <v>0</v>
      </c>
      <c r="P18" s="144">
        <v>0</v>
      </c>
      <c r="Q18" s="144">
        <v>0</v>
      </c>
      <c r="R18" s="144">
        <v>0</v>
      </c>
      <c r="T18" s="28">
        <v>9.0882129600000123</v>
      </c>
      <c r="U18" s="154"/>
      <c r="V18" s="154"/>
      <c r="W18" s="154"/>
      <c r="X18" s="154"/>
      <c r="Y18" s="154"/>
      <c r="Z18" s="154"/>
      <c r="AA18" s="154"/>
      <c r="AB18" s="154"/>
      <c r="AC18" s="154"/>
      <c r="AD18" s="154"/>
      <c r="AE18" s="154"/>
    </row>
    <row r="19" spans="1:31" s="27" customFormat="1" ht="31.5" customHeight="1" x14ac:dyDescent="0.3">
      <c r="A19" s="23" t="s">
        <v>118</v>
      </c>
      <c r="B19" s="43" t="s">
        <v>805</v>
      </c>
      <c r="C19" s="28"/>
      <c r="D19" s="28"/>
      <c r="E19" s="28" t="s">
        <v>806</v>
      </c>
      <c r="F19" s="24" t="s">
        <v>92</v>
      </c>
      <c r="G19" s="144">
        <v>0</v>
      </c>
      <c r="H19" s="144">
        <v>0</v>
      </c>
      <c r="I19" s="144">
        <v>0</v>
      </c>
      <c r="J19" s="144">
        <v>0</v>
      </c>
      <c r="K19" s="144">
        <v>0</v>
      </c>
      <c r="L19" s="144">
        <v>0</v>
      </c>
      <c r="M19" s="144">
        <v>0</v>
      </c>
      <c r="N19" s="144">
        <v>0</v>
      </c>
      <c r="O19" s="144">
        <v>0</v>
      </c>
      <c r="P19" s="144">
        <v>0</v>
      </c>
      <c r="Q19" s="144">
        <v>0</v>
      </c>
      <c r="R19" s="144">
        <v>0</v>
      </c>
      <c r="T19" s="28">
        <v>1.4979543600000027</v>
      </c>
      <c r="U19" s="154"/>
      <c r="V19" s="154"/>
      <c r="W19" s="154"/>
      <c r="X19" s="154"/>
      <c r="Y19" s="154"/>
      <c r="Z19" s="154"/>
      <c r="AA19" s="154"/>
      <c r="AB19" s="154"/>
      <c r="AC19" s="154"/>
      <c r="AD19" s="154"/>
      <c r="AE19" s="154"/>
    </row>
    <row r="20" spans="1:31" s="27" customFormat="1" ht="14" x14ac:dyDescent="0.3">
      <c r="A20" s="23" t="s">
        <v>119</v>
      </c>
      <c r="B20" s="43"/>
      <c r="C20" s="28"/>
      <c r="D20" s="28"/>
      <c r="E20" s="28"/>
      <c r="F20" s="24"/>
      <c r="G20" s="118"/>
      <c r="H20" s="118"/>
      <c r="I20" s="118"/>
      <c r="J20" s="118"/>
      <c r="K20" s="118"/>
      <c r="L20" s="118"/>
      <c r="M20" s="118"/>
      <c r="N20" s="118"/>
      <c r="O20" s="118"/>
      <c r="P20" s="118"/>
      <c r="Q20" s="118"/>
      <c r="R20" s="118"/>
      <c r="T20" s="143"/>
      <c r="U20" s="143"/>
      <c r="V20" s="143"/>
      <c r="W20" s="143"/>
      <c r="X20" s="143"/>
      <c r="Y20" s="143"/>
      <c r="Z20" s="143"/>
      <c r="AA20" s="143"/>
      <c r="AB20" s="143"/>
      <c r="AC20" s="143"/>
      <c r="AD20" s="143"/>
      <c r="AE20" s="143"/>
    </row>
    <row r="21" spans="1:31" s="27" customFormat="1" ht="14" x14ac:dyDescent="0.3">
      <c r="A21" s="23" t="s">
        <v>6</v>
      </c>
      <c r="B21" s="42" t="s">
        <v>70</v>
      </c>
      <c r="C21" s="25"/>
      <c r="D21" s="25"/>
      <c r="E21" s="25"/>
      <c r="F21" s="25"/>
      <c r="G21" s="144">
        <v>635</v>
      </c>
      <c r="H21" s="144">
        <v>635</v>
      </c>
      <c r="I21" s="144">
        <v>635</v>
      </c>
      <c r="J21" s="144">
        <v>635</v>
      </c>
      <c r="K21" s="144">
        <v>635</v>
      </c>
      <c r="L21" s="144">
        <v>635</v>
      </c>
      <c r="M21" s="144">
        <v>635</v>
      </c>
      <c r="N21" s="144">
        <v>635</v>
      </c>
      <c r="O21" s="144">
        <v>635</v>
      </c>
      <c r="P21" s="144">
        <v>635</v>
      </c>
      <c r="Q21" s="144">
        <v>635</v>
      </c>
      <c r="R21" s="144">
        <v>635</v>
      </c>
      <c r="T21" s="143">
        <v>5043.2604359820007</v>
      </c>
      <c r="U21" s="152"/>
      <c r="V21" s="152"/>
      <c r="W21" s="152"/>
      <c r="X21" s="152"/>
      <c r="Y21" s="152"/>
      <c r="Z21" s="152"/>
      <c r="AA21" s="152"/>
      <c r="AB21" s="152"/>
      <c r="AC21" s="152"/>
      <c r="AD21" s="152"/>
      <c r="AE21" s="152"/>
    </row>
    <row r="22" spans="1:31" s="27" customFormat="1" ht="28" x14ac:dyDescent="0.3">
      <c r="A22" s="23" t="s">
        <v>7</v>
      </c>
      <c r="B22" s="43" t="s">
        <v>202</v>
      </c>
      <c r="C22" s="28"/>
      <c r="D22" s="28"/>
      <c r="E22" s="28" t="s">
        <v>203</v>
      </c>
      <c r="F22" s="24" t="s">
        <v>93</v>
      </c>
      <c r="G22" s="118">
        <v>635</v>
      </c>
      <c r="H22" s="118">
        <v>635</v>
      </c>
      <c r="I22" s="118">
        <v>635</v>
      </c>
      <c r="J22" s="118">
        <v>635</v>
      </c>
      <c r="K22" s="118">
        <v>635</v>
      </c>
      <c r="L22" s="118">
        <v>635</v>
      </c>
      <c r="M22" s="118">
        <v>635</v>
      </c>
      <c r="N22" s="118">
        <v>635</v>
      </c>
      <c r="O22" s="118">
        <v>635</v>
      </c>
      <c r="P22" s="118">
        <v>635</v>
      </c>
      <c r="Q22" s="118">
        <v>635</v>
      </c>
      <c r="R22" s="118">
        <v>635</v>
      </c>
      <c r="T22" s="145">
        <v>5043.2604359820007</v>
      </c>
      <c r="U22" s="153"/>
      <c r="V22" s="153"/>
      <c r="W22" s="153"/>
      <c r="X22" s="153"/>
      <c r="Y22" s="153"/>
      <c r="Z22" s="153"/>
      <c r="AA22" s="153"/>
      <c r="AB22" s="153"/>
      <c r="AC22" s="153"/>
      <c r="AD22" s="153"/>
      <c r="AE22" s="153"/>
    </row>
    <row r="23" spans="1:31" s="27" customFormat="1" ht="14" x14ac:dyDescent="0.3">
      <c r="A23" s="23" t="s">
        <v>20</v>
      </c>
      <c r="B23" s="43"/>
      <c r="C23" s="28"/>
      <c r="D23" s="28"/>
      <c r="E23" s="28"/>
      <c r="F23" s="24"/>
      <c r="G23" s="118"/>
      <c r="H23" s="118"/>
      <c r="I23" s="118"/>
      <c r="J23" s="118"/>
      <c r="K23" s="118"/>
      <c r="L23" s="118"/>
      <c r="M23" s="118"/>
      <c r="N23" s="118"/>
      <c r="O23" s="118"/>
      <c r="P23" s="118"/>
      <c r="Q23" s="118"/>
      <c r="R23" s="118"/>
      <c r="T23" s="143"/>
      <c r="U23" s="143"/>
      <c r="V23" s="143"/>
      <c r="W23" s="143"/>
      <c r="X23" s="143"/>
      <c r="Y23" s="143"/>
      <c r="Z23" s="143"/>
      <c r="AA23" s="143"/>
      <c r="AB23" s="143"/>
      <c r="AC23" s="143"/>
      <c r="AD23" s="143"/>
      <c r="AE23" s="143"/>
    </row>
    <row r="24" spans="1:31" s="27" customFormat="1" ht="14" x14ac:dyDescent="0.3">
      <c r="A24" s="23" t="s">
        <v>120</v>
      </c>
      <c r="B24" s="42" t="s">
        <v>64</v>
      </c>
      <c r="C24" s="25"/>
      <c r="D24" s="25"/>
      <c r="E24" s="25"/>
      <c r="F24" s="25"/>
      <c r="G24" s="118">
        <v>1274.1099999999999</v>
      </c>
      <c r="H24" s="118">
        <v>1258.8267999999998</v>
      </c>
      <c r="I24" s="118">
        <v>1183.3200000000002</v>
      </c>
      <c r="J24" s="118">
        <v>1159.55</v>
      </c>
      <c r="K24" s="118">
        <v>1179.376019000001</v>
      </c>
      <c r="L24" s="118">
        <v>1179.376019000001</v>
      </c>
      <c r="M24" s="118">
        <v>1179.376019</v>
      </c>
      <c r="N24" s="118">
        <v>1184.51</v>
      </c>
      <c r="O24" s="118">
        <v>1184.51</v>
      </c>
      <c r="P24" s="118">
        <v>1184.51</v>
      </c>
      <c r="Q24" s="118">
        <v>1184.51</v>
      </c>
      <c r="R24" s="118">
        <v>1184.51</v>
      </c>
      <c r="T24" s="143">
        <v>3114.3604266960006</v>
      </c>
      <c r="U24" s="152"/>
      <c r="V24" s="152"/>
      <c r="W24" s="152"/>
      <c r="X24" s="152"/>
      <c r="Y24" s="152"/>
      <c r="Z24" s="152"/>
      <c r="AA24" s="152"/>
      <c r="AB24" s="152"/>
      <c r="AC24" s="152"/>
      <c r="AD24" s="152"/>
      <c r="AE24" s="152"/>
    </row>
    <row r="25" spans="1:31" s="27" customFormat="1" ht="42" x14ac:dyDescent="0.3">
      <c r="A25" s="23" t="s">
        <v>121</v>
      </c>
      <c r="B25" s="43" t="s">
        <v>204</v>
      </c>
      <c r="C25" s="28"/>
      <c r="D25" s="28"/>
      <c r="E25" s="28" t="s">
        <v>205</v>
      </c>
      <c r="F25" s="24" t="s">
        <v>107</v>
      </c>
      <c r="G25" s="144">
        <v>800.6</v>
      </c>
      <c r="H25" s="144">
        <v>771.8</v>
      </c>
      <c r="I25" s="144">
        <v>700</v>
      </c>
      <c r="J25" s="144">
        <v>700</v>
      </c>
      <c r="K25" s="144">
        <v>700</v>
      </c>
      <c r="L25" s="144">
        <v>700</v>
      </c>
      <c r="M25" s="144">
        <v>700</v>
      </c>
      <c r="N25" s="144">
        <v>700</v>
      </c>
      <c r="O25" s="144">
        <v>700</v>
      </c>
      <c r="P25" s="144">
        <v>700</v>
      </c>
      <c r="Q25" s="144">
        <v>700</v>
      </c>
      <c r="R25" s="144">
        <v>700</v>
      </c>
      <c r="T25" s="145">
        <v>2000.6475926580001</v>
      </c>
      <c r="U25" s="153"/>
      <c r="V25" s="153"/>
      <c r="W25" s="153"/>
      <c r="X25" s="153"/>
      <c r="Y25" s="153"/>
      <c r="Z25" s="153"/>
      <c r="AA25" s="153"/>
      <c r="AB25" s="153"/>
      <c r="AC25" s="153"/>
      <c r="AD25" s="153"/>
      <c r="AE25" s="153"/>
    </row>
    <row r="26" spans="1:31" s="27" customFormat="1" ht="42" x14ac:dyDescent="0.3">
      <c r="A26" s="23" t="s">
        <v>121</v>
      </c>
      <c r="B26" s="43" t="s">
        <v>206</v>
      </c>
      <c r="C26" s="28"/>
      <c r="D26" s="28"/>
      <c r="E26" s="28" t="s">
        <v>207</v>
      </c>
      <c r="F26" s="24" t="s">
        <v>107</v>
      </c>
      <c r="G26" s="144">
        <v>199</v>
      </c>
      <c r="H26" s="144">
        <v>199</v>
      </c>
      <c r="I26" s="144">
        <v>199</v>
      </c>
      <c r="J26" s="144">
        <v>199</v>
      </c>
      <c r="K26" s="144">
        <v>199</v>
      </c>
      <c r="L26" s="144">
        <v>199</v>
      </c>
      <c r="M26" s="144">
        <v>199</v>
      </c>
      <c r="N26" s="144">
        <v>199</v>
      </c>
      <c r="O26" s="144">
        <v>199</v>
      </c>
      <c r="P26" s="144">
        <v>199</v>
      </c>
      <c r="Q26" s="144">
        <v>199</v>
      </c>
      <c r="R26" s="144">
        <v>199</v>
      </c>
      <c r="T26" s="145">
        <v>258.364981</v>
      </c>
      <c r="U26" s="153"/>
      <c r="V26" s="153"/>
      <c r="W26" s="153"/>
      <c r="X26" s="153"/>
      <c r="Y26" s="153"/>
      <c r="Z26" s="153"/>
      <c r="AA26" s="153"/>
      <c r="AB26" s="153"/>
      <c r="AC26" s="153"/>
      <c r="AD26" s="153"/>
      <c r="AE26" s="153"/>
    </row>
    <row r="27" spans="1:31" s="27" customFormat="1" ht="42" x14ac:dyDescent="0.3">
      <c r="A27" s="23" t="s">
        <v>208</v>
      </c>
      <c r="B27" s="43" t="s">
        <v>209</v>
      </c>
      <c r="C27" s="28"/>
      <c r="D27" s="28"/>
      <c r="E27" s="28" t="s">
        <v>210</v>
      </c>
      <c r="F27" s="24" t="s">
        <v>107</v>
      </c>
      <c r="G27" s="174">
        <v>214.98</v>
      </c>
      <c r="H27" s="150"/>
      <c r="I27" s="150"/>
      <c r="J27" s="150"/>
      <c r="K27" s="150"/>
      <c r="L27" s="150"/>
      <c r="M27" s="150"/>
      <c r="N27" s="150"/>
      <c r="O27" s="150"/>
      <c r="P27" s="150"/>
      <c r="Q27" s="150"/>
      <c r="R27" s="150"/>
      <c r="T27" s="145">
        <v>174.05486099999999</v>
      </c>
      <c r="U27" s="153"/>
      <c r="V27" s="153"/>
      <c r="W27" s="153"/>
      <c r="X27" s="153"/>
      <c r="Y27" s="153"/>
      <c r="Z27" s="153"/>
      <c r="AA27" s="153"/>
      <c r="AB27" s="153"/>
      <c r="AC27" s="153"/>
      <c r="AD27" s="153"/>
      <c r="AE27" s="153"/>
    </row>
    <row r="28" spans="1:31" s="27" customFormat="1" ht="42" x14ac:dyDescent="0.3">
      <c r="A28" s="23" t="s">
        <v>121</v>
      </c>
      <c r="B28" s="43" t="s">
        <v>211</v>
      </c>
      <c r="C28" s="28"/>
      <c r="D28" s="28"/>
      <c r="E28" s="28" t="s">
        <v>212</v>
      </c>
      <c r="F28" s="24" t="s">
        <v>107</v>
      </c>
      <c r="G28" s="144">
        <v>10.97</v>
      </c>
      <c r="H28" s="144">
        <v>12.63</v>
      </c>
      <c r="I28" s="144">
        <v>22.25</v>
      </c>
      <c r="J28" s="144">
        <v>11.89</v>
      </c>
      <c r="K28" s="144">
        <v>11.89</v>
      </c>
      <c r="L28" s="144">
        <v>11.89</v>
      </c>
      <c r="M28" s="144">
        <v>11.89</v>
      </c>
      <c r="N28" s="144">
        <v>11.89</v>
      </c>
      <c r="O28" s="144">
        <v>11.89</v>
      </c>
      <c r="P28" s="144">
        <v>11.89</v>
      </c>
      <c r="Q28" s="144">
        <v>11.89</v>
      </c>
      <c r="R28" s="144">
        <v>11.89</v>
      </c>
      <c r="T28" s="145">
        <v>211.55417403800001</v>
      </c>
      <c r="U28" s="153"/>
      <c r="V28" s="153"/>
      <c r="W28" s="153"/>
      <c r="X28" s="153"/>
      <c r="Y28" s="153"/>
      <c r="Z28" s="153"/>
      <c r="AA28" s="153"/>
      <c r="AB28" s="153"/>
      <c r="AC28" s="153"/>
      <c r="AD28" s="153"/>
      <c r="AE28" s="153"/>
    </row>
    <row r="29" spans="1:31" s="27" customFormat="1" ht="42" x14ac:dyDescent="0.3">
      <c r="A29" s="23" t="s">
        <v>122</v>
      </c>
      <c r="B29" s="43" t="s">
        <v>213</v>
      </c>
      <c r="C29" s="28"/>
      <c r="D29" s="28"/>
      <c r="E29" s="28" t="s">
        <v>214</v>
      </c>
      <c r="F29" s="24" t="s">
        <v>108</v>
      </c>
      <c r="G29" s="144">
        <v>9.23</v>
      </c>
      <c r="H29" s="144">
        <v>10.99</v>
      </c>
      <c r="I29" s="144">
        <v>11.49</v>
      </c>
      <c r="J29" s="144">
        <v>9.6199999999999992</v>
      </c>
      <c r="K29" s="144">
        <v>9.6199999999999992</v>
      </c>
      <c r="L29" s="144">
        <v>9.6199999999999992</v>
      </c>
      <c r="M29" s="144">
        <v>9.6199999999999992</v>
      </c>
      <c r="N29" s="144">
        <v>9.6199999999999992</v>
      </c>
      <c r="O29" s="144">
        <v>9.6199999999999992</v>
      </c>
      <c r="P29" s="144">
        <v>9.6199999999999992</v>
      </c>
      <c r="Q29" s="144">
        <v>9.6199999999999992</v>
      </c>
      <c r="R29" s="144">
        <v>9.6199999999999992</v>
      </c>
      <c r="T29" s="145">
        <v>64.090371000000005</v>
      </c>
      <c r="U29" s="153"/>
      <c r="V29" s="153"/>
      <c r="W29" s="153"/>
      <c r="X29" s="153"/>
      <c r="Y29" s="153"/>
      <c r="Z29" s="153"/>
      <c r="AA29" s="153"/>
      <c r="AB29" s="153"/>
      <c r="AC29" s="153"/>
      <c r="AD29" s="153"/>
      <c r="AE29" s="153"/>
    </row>
    <row r="30" spans="1:31" s="27" customFormat="1" ht="42" x14ac:dyDescent="0.3">
      <c r="A30" s="23" t="s">
        <v>122</v>
      </c>
      <c r="B30" s="43" t="s">
        <v>215</v>
      </c>
      <c r="C30" s="28"/>
      <c r="D30" s="28"/>
      <c r="E30" s="28" t="s">
        <v>216</v>
      </c>
      <c r="F30" s="24" t="s">
        <v>108</v>
      </c>
      <c r="G30" s="144">
        <v>10.61</v>
      </c>
      <c r="H30" s="144">
        <v>12.87</v>
      </c>
      <c r="I30" s="144">
        <v>14.62</v>
      </c>
      <c r="J30" s="144">
        <v>12.97</v>
      </c>
      <c r="K30" s="144">
        <v>12.97</v>
      </c>
      <c r="L30" s="144">
        <v>12.97</v>
      </c>
      <c r="M30" s="144">
        <v>12.97</v>
      </c>
      <c r="N30" s="144">
        <v>12.97</v>
      </c>
      <c r="O30" s="144">
        <v>12.97</v>
      </c>
      <c r="P30" s="144">
        <v>12.97</v>
      </c>
      <c r="Q30" s="144">
        <v>12.97</v>
      </c>
      <c r="R30" s="144">
        <v>12.97</v>
      </c>
      <c r="T30" s="145">
        <v>84.715743000000003</v>
      </c>
      <c r="U30" s="153"/>
      <c r="V30" s="153"/>
      <c r="W30" s="153"/>
      <c r="X30" s="153"/>
      <c r="Y30" s="153"/>
      <c r="Z30" s="153"/>
      <c r="AA30" s="153"/>
      <c r="AB30" s="153"/>
      <c r="AC30" s="153"/>
      <c r="AD30" s="153"/>
      <c r="AE30" s="153"/>
    </row>
    <row r="31" spans="1:31" s="27" customFormat="1" ht="42" x14ac:dyDescent="0.3">
      <c r="A31" s="23" t="s">
        <v>122</v>
      </c>
      <c r="B31" s="43" t="s">
        <v>807</v>
      </c>
      <c r="C31" s="28"/>
      <c r="D31" s="28"/>
      <c r="E31" s="28" t="s">
        <v>808</v>
      </c>
      <c r="F31" s="24" t="s">
        <v>108</v>
      </c>
      <c r="G31" s="144">
        <v>0</v>
      </c>
      <c r="H31" s="144">
        <v>0</v>
      </c>
      <c r="I31" s="144">
        <v>0</v>
      </c>
      <c r="J31" s="144">
        <v>0</v>
      </c>
      <c r="K31" s="144">
        <v>0</v>
      </c>
      <c r="L31" s="144">
        <v>0</v>
      </c>
      <c r="M31" s="144">
        <v>0</v>
      </c>
      <c r="N31" s="144">
        <v>0</v>
      </c>
      <c r="O31" s="144">
        <v>0</v>
      </c>
      <c r="P31" s="144">
        <v>0</v>
      </c>
      <c r="Q31" s="144">
        <v>0</v>
      </c>
      <c r="R31" s="144">
        <v>0</v>
      </c>
      <c r="T31" s="28">
        <v>0</v>
      </c>
      <c r="U31" s="176"/>
      <c r="V31" s="154"/>
      <c r="W31" s="154"/>
      <c r="X31" s="154"/>
      <c r="Y31" s="154"/>
      <c r="Z31" s="154"/>
      <c r="AA31" s="154"/>
      <c r="AB31" s="154"/>
      <c r="AC31" s="154"/>
      <c r="AD31" s="154"/>
      <c r="AE31" s="154"/>
    </row>
    <row r="32" spans="1:31" s="27" customFormat="1" ht="42" x14ac:dyDescent="0.3">
      <c r="A32" s="23" t="s">
        <v>122</v>
      </c>
      <c r="B32" s="43" t="s">
        <v>809</v>
      </c>
      <c r="C32" s="28"/>
      <c r="D32" s="28"/>
      <c r="E32" s="28" t="s">
        <v>810</v>
      </c>
      <c r="F32" s="24" t="s">
        <v>108</v>
      </c>
      <c r="G32" s="144">
        <v>0.22</v>
      </c>
      <c r="H32" s="144">
        <v>0.21</v>
      </c>
      <c r="I32" s="144">
        <v>0.48</v>
      </c>
      <c r="J32" s="144">
        <v>0.65</v>
      </c>
      <c r="K32" s="144">
        <v>0.65</v>
      </c>
      <c r="L32" s="144">
        <v>0.65</v>
      </c>
      <c r="M32" s="144">
        <v>0.65</v>
      </c>
      <c r="N32" s="144">
        <v>0.65</v>
      </c>
      <c r="O32" s="144">
        <v>0.65</v>
      </c>
      <c r="P32" s="144">
        <v>0.65</v>
      </c>
      <c r="Q32" s="144">
        <v>0.65</v>
      </c>
      <c r="R32" s="144">
        <v>0.65</v>
      </c>
      <c r="T32" s="28">
        <v>6.8043800000000001</v>
      </c>
      <c r="U32" s="154"/>
      <c r="V32" s="154"/>
      <c r="W32" s="154"/>
      <c r="X32" s="154"/>
      <c r="Y32" s="154"/>
      <c r="Z32" s="154"/>
      <c r="AA32" s="154"/>
      <c r="AB32" s="154"/>
      <c r="AC32" s="154"/>
      <c r="AD32" s="154"/>
      <c r="AE32" s="154"/>
    </row>
    <row r="33" spans="1:31" s="27" customFormat="1" ht="42" x14ac:dyDescent="0.3">
      <c r="A33" s="23" t="s">
        <v>122</v>
      </c>
      <c r="B33" s="43" t="s">
        <v>811</v>
      </c>
      <c r="C33" s="28"/>
      <c r="D33" s="28"/>
      <c r="E33" s="28" t="s">
        <v>812</v>
      </c>
      <c r="F33" s="24" t="s">
        <v>108</v>
      </c>
      <c r="G33" s="144">
        <v>0.65</v>
      </c>
      <c r="H33" s="144">
        <v>0.52</v>
      </c>
      <c r="I33" s="144">
        <v>0.46</v>
      </c>
      <c r="J33" s="144">
        <v>0</v>
      </c>
      <c r="K33" s="144">
        <v>0</v>
      </c>
      <c r="L33" s="144">
        <v>0</v>
      </c>
      <c r="M33" s="144">
        <v>0</v>
      </c>
      <c r="N33" s="144">
        <v>0</v>
      </c>
      <c r="O33" s="144">
        <v>0</v>
      </c>
      <c r="P33" s="144">
        <v>0</v>
      </c>
      <c r="Q33" s="144">
        <v>0</v>
      </c>
      <c r="R33" s="144">
        <v>0</v>
      </c>
      <c r="T33" s="28">
        <v>0</v>
      </c>
      <c r="U33" s="176"/>
      <c r="V33" s="154"/>
      <c r="W33" s="154"/>
      <c r="X33" s="154"/>
      <c r="Y33" s="154"/>
      <c r="Z33" s="154"/>
      <c r="AA33" s="154"/>
      <c r="AB33" s="154"/>
      <c r="AC33" s="154"/>
      <c r="AD33" s="154"/>
      <c r="AE33" s="154"/>
    </row>
    <row r="34" spans="1:31" s="27" customFormat="1" ht="42" x14ac:dyDescent="0.3">
      <c r="A34" s="23" t="s">
        <v>122</v>
      </c>
      <c r="B34" s="43" t="s">
        <v>217</v>
      </c>
      <c r="C34" s="28"/>
      <c r="D34" s="28"/>
      <c r="E34" s="28" t="s">
        <v>218</v>
      </c>
      <c r="F34" s="24" t="s">
        <v>108</v>
      </c>
      <c r="G34" s="144">
        <v>1.77</v>
      </c>
      <c r="H34" s="144">
        <v>1.74</v>
      </c>
      <c r="I34" s="144">
        <v>3.4</v>
      </c>
      <c r="J34" s="144">
        <v>1.66</v>
      </c>
      <c r="K34" s="144">
        <v>1.66</v>
      </c>
      <c r="L34" s="144">
        <v>1.66</v>
      </c>
      <c r="M34" s="144">
        <v>1.66</v>
      </c>
      <c r="N34" s="144">
        <v>1.66</v>
      </c>
      <c r="O34" s="144">
        <v>1.66</v>
      </c>
      <c r="P34" s="144">
        <v>1.66</v>
      </c>
      <c r="Q34" s="144">
        <v>1.66</v>
      </c>
      <c r="R34" s="144">
        <v>1.66</v>
      </c>
      <c r="T34" s="145">
        <v>30.294008000000002</v>
      </c>
      <c r="U34" s="153"/>
      <c r="V34" s="153"/>
      <c r="W34" s="153"/>
      <c r="X34" s="153"/>
      <c r="Y34" s="153"/>
      <c r="Z34" s="153"/>
      <c r="AA34" s="153"/>
      <c r="AB34" s="153"/>
      <c r="AC34" s="153"/>
      <c r="AD34" s="153"/>
      <c r="AE34" s="153"/>
    </row>
    <row r="35" spans="1:31" s="27" customFormat="1" ht="42" x14ac:dyDescent="0.3">
      <c r="A35" s="23" t="s">
        <v>122</v>
      </c>
      <c r="B35" s="43" t="s">
        <v>219</v>
      </c>
      <c r="C35" s="28"/>
      <c r="D35" s="28"/>
      <c r="E35" s="28" t="s">
        <v>220</v>
      </c>
      <c r="F35" s="24" t="s">
        <v>108</v>
      </c>
      <c r="G35" s="144">
        <v>15.94</v>
      </c>
      <c r="H35" s="144">
        <v>23</v>
      </c>
      <c r="I35" s="144">
        <v>23.25</v>
      </c>
      <c r="J35" s="144">
        <v>24.02</v>
      </c>
      <c r="K35" s="144">
        <v>24.02</v>
      </c>
      <c r="L35" s="144">
        <v>24.02</v>
      </c>
      <c r="M35" s="144">
        <v>24.02</v>
      </c>
      <c r="N35" s="144">
        <v>24.02</v>
      </c>
      <c r="O35" s="144">
        <v>24.02</v>
      </c>
      <c r="P35" s="144">
        <v>24.02</v>
      </c>
      <c r="Q35" s="144">
        <v>24.02</v>
      </c>
      <c r="R35" s="144">
        <v>24.02</v>
      </c>
      <c r="T35" s="145">
        <v>173.612934</v>
      </c>
      <c r="U35" s="153"/>
      <c r="V35" s="153"/>
      <c r="W35" s="153"/>
      <c r="X35" s="153"/>
      <c r="Y35" s="153"/>
      <c r="Z35" s="153"/>
      <c r="AA35" s="153"/>
      <c r="AB35" s="153"/>
      <c r="AC35" s="153"/>
      <c r="AD35" s="153"/>
      <c r="AE35" s="153"/>
    </row>
    <row r="36" spans="1:31" s="27" customFormat="1" ht="42" x14ac:dyDescent="0.3">
      <c r="A36" s="23" t="s">
        <v>122</v>
      </c>
      <c r="B36" s="43" t="s">
        <v>221</v>
      </c>
      <c r="C36" s="28"/>
      <c r="D36" s="28"/>
      <c r="E36" s="28" t="s">
        <v>222</v>
      </c>
      <c r="F36" s="24" t="s">
        <v>108</v>
      </c>
      <c r="G36" s="144">
        <v>1.74</v>
      </c>
      <c r="H36" s="144">
        <v>1.91</v>
      </c>
      <c r="I36" s="144">
        <v>2.44</v>
      </c>
      <c r="J36" s="144">
        <v>1.59</v>
      </c>
      <c r="K36" s="144">
        <v>1.59</v>
      </c>
      <c r="L36" s="144">
        <v>1.59</v>
      </c>
      <c r="M36" s="144">
        <v>1.59</v>
      </c>
      <c r="N36" s="144">
        <v>1.59</v>
      </c>
      <c r="O36" s="144">
        <v>1.59</v>
      </c>
      <c r="P36" s="144">
        <v>1.59</v>
      </c>
      <c r="Q36" s="144">
        <v>1.59</v>
      </c>
      <c r="R36" s="144">
        <v>1.59</v>
      </c>
      <c r="T36" s="145">
        <v>13.212384</v>
      </c>
      <c r="U36" s="153"/>
      <c r="V36" s="153"/>
      <c r="W36" s="153"/>
      <c r="X36" s="153"/>
      <c r="Y36" s="153"/>
      <c r="Z36" s="153"/>
      <c r="AA36" s="153"/>
      <c r="AB36" s="153"/>
      <c r="AC36" s="153"/>
      <c r="AD36" s="153"/>
      <c r="AE36" s="153"/>
    </row>
    <row r="37" spans="1:31" s="27" customFormat="1" ht="29.5" customHeight="1" x14ac:dyDescent="0.3">
      <c r="A37" s="23" t="s">
        <v>122</v>
      </c>
      <c r="B37" s="43" t="s">
        <v>813</v>
      </c>
      <c r="C37" s="28"/>
      <c r="D37" s="28"/>
      <c r="E37" s="28" t="s">
        <v>814</v>
      </c>
      <c r="F37" s="24" t="s">
        <v>108</v>
      </c>
      <c r="G37" s="144">
        <v>0</v>
      </c>
      <c r="H37" s="144">
        <v>0</v>
      </c>
      <c r="I37" s="144">
        <v>0</v>
      </c>
      <c r="J37" s="144">
        <v>0</v>
      </c>
      <c r="K37" s="144">
        <v>0</v>
      </c>
      <c r="L37" s="144">
        <v>0</v>
      </c>
      <c r="M37" s="144">
        <v>0</v>
      </c>
      <c r="N37" s="144">
        <v>0</v>
      </c>
      <c r="O37" s="144">
        <v>0</v>
      </c>
      <c r="P37" s="144">
        <v>0</v>
      </c>
      <c r="Q37" s="144">
        <v>0</v>
      </c>
      <c r="R37" s="144">
        <v>0</v>
      </c>
      <c r="T37" s="28">
        <v>0</v>
      </c>
      <c r="U37" s="154"/>
      <c r="V37" s="154"/>
      <c r="W37" s="154"/>
      <c r="X37" s="154"/>
      <c r="Y37" s="154"/>
      <c r="Z37" s="154"/>
      <c r="AA37" s="154"/>
      <c r="AB37" s="154"/>
      <c r="AC37" s="154"/>
      <c r="AD37" s="154"/>
      <c r="AE37" s="154"/>
    </row>
    <row r="38" spans="1:31" s="27" customFormat="1" ht="42" x14ac:dyDescent="0.3">
      <c r="A38" s="23" t="s">
        <v>122</v>
      </c>
      <c r="B38" s="43" t="s">
        <v>223</v>
      </c>
      <c r="C38" s="28"/>
      <c r="D38" s="28"/>
      <c r="E38" s="28" t="s">
        <v>224</v>
      </c>
      <c r="F38" s="24" t="s">
        <v>108</v>
      </c>
      <c r="G38" s="144">
        <v>1.04</v>
      </c>
      <c r="H38" s="144">
        <v>1.0900000000000001</v>
      </c>
      <c r="I38" s="144">
        <v>1.77</v>
      </c>
      <c r="J38" s="144">
        <v>1.33</v>
      </c>
      <c r="K38" s="144">
        <v>1.33</v>
      </c>
      <c r="L38" s="144">
        <v>1.33</v>
      </c>
      <c r="M38" s="144">
        <v>1.33</v>
      </c>
      <c r="N38" s="144">
        <v>1.33</v>
      </c>
      <c r="O38" s="144">
        <v>1.33</v>
      </c>
      <c r="P38" s="144">
        <v>1.33</v>
      </c>
      <c r="Q38" s="144">
        <v>1.33</v>
      </c>
      <c r="R38" s="144">
        <v>1.33</v>
      </c>
      <c r="T38" s="145">
        <v>11.939429000000001</v>
      </c>
      <c r="U38" s="153"/>
      <c r="V38" s="153"/>
      <c r="W38" s="153"/>
      <c r="X38" s="153"/>
      <c r="Y38" s="153"/>
      <c r="Z38" s="153"/>
      <c r="AA38" s="153"/>
      <c r="AB38" s="153"/>
      <c r="AC38" s="153"/>
      <c r="AD38" s="153"/>
      <c r="AE38" s="153"/>
    </row>
    <row r="39" spans="1:31" s="27" customFormat="1" ht="42" x14ac:dyDescent="0.3">
      <c r="A39" s="23" t="s">
        <v>122</v>
      </c>
      <c r="B39" s="43" t="s">
        <v>225</v>
      </c>
      <c r="C39" s="28"/>
      <c r="D39" s="28"/>
      <c r="E39" s="28" t="s">
        <v>226</v>
      </c>
      <c r="F39" s="24" t="s">
        <v>108</v>
      </c>
      <c r="G39" s="144">
        <v>0.35</v>
      </c>
      <c r="H39" s="144">
        <v>0.35</v>
      </c>
      <c r="I39" s="144">
        <v>0.59</v>
      </c>
      <c r="J39" s="144">
        <v>0.75</v>
      </c>
      <c r="K39" s="144">
        <v>0.75</v>
      </c>
      <c r="L39" s="144">
        <v>0.75</v>
      </c>
      <c r="M39" s="144">
        <v>0.75</v>
      </c>
      <c r="N39" s="144">
        <v>0.75</v>
      </c>
      <c r="O39" s="144">
        <v>0.75</v>
      </c>
      <c r="P39" s="144">
        <v>0.75</v>
      </c>
      <c r="Q39" s="144">
        <v>0.75</v>
      </c>
      <c r="R39" s="144">
        <v>0.75</v>
      </c>
      <c r="T39" s="145">
        <v>6.6393750000000002</v>
      </c>
      <c r="U39" s="153"/>
      <c r="V39" s="153"/>
      <c r="W39" s="153"/>
      <c r="X39" s="153"/>
      <c r="Y39" s="153"/>
      <c r="Z39" s="153"/>
      <c r="AA39" s="153"/>
      <c r="AB39" s="153"/>
      <c r="AC39" s="153"/>
      <c r="AD39" s="153"/>
      <c r="AE39" s="153"/>
    </row>
    <row r="40" spans="1:31" s="27" customFormat="1" ht="42" x14ac:dyDescent="0.3">
      <c r="A40" s="23" t="s">
        <v>122</v>
      </c>
      <c r="B40" s="43" t="s">
        <v>227</v>
      </c>
      <c r="C40" s="28"/>
      <c r="D40" s="28"/>
      <c r="E40" s="28" t="s">
        <v>228</v>
      </c>
      <c r="F40" s="24" t="s">
        <v>108</v>
      </c>
      <c r="G40" s="144">
        <v>2.98</v>
      </c>
      <c r="H40" s="144">
        <v>2.98</v>
      </c>
      <c r="I40" s="144">
        <v>4.88</v>
      </c>
      <c r="J40" s="144">
        <v>4.1500000000000004</v>
      </c>
      <c r="K40" s="144">
        <v>4.1500000000000004</v>
      </c>
      <c r="L40" s="144">
        <v>4.1500000000000004</v>
      </c>
      <c r="M40" s="144">
        <v>4.1500000000000004</v>
      </c>
      <c r="N40" s="144">
        <v>4.1500000000000004</v>
      </c>
      <c r="O40" s="144">
        <v>4.1500000000000004</v>
      </c>
      <c r="P40" s="144">
        <v>4.1500000000000004</v>
      </c>
      <c r="Q40" s="144">
        <v>4.1500000000000004</v>
      </c>
      <c r="R40" s="144">
        <v>4.1500000000000004</v>
      </c>
      <c r="T40" s="145">
        <v>26.087821999999999</v>
      </c>
      <c r="U40" s="153"/>
      <c r="V40" s="153"/>
      <c r="W40" s="153"/>
      <c r="X40" s="153"/>
      <c r="Y40" s="153"/>
      <c r="Z40" s="153"/>
      <c r="AA40" s="153"/>
      <c r="AB40" s="153"/>
      <c r="AC40" s="153"/>
      <c r="AD40" s="153"/>
      <c r="AE40" s="153"/>
    </row>
    <row r="41" spans="1:31" s="27" customFormat="1" ht="42" x14ac:dyDescent="0.3">
      <c r="A41" s="23" t="s">
        <v>122</v>
      </c>
      <c r="B41" s="43" t="s">
        <v>229</v>
      </c>
      <c r="C41" s="28"/>
      <c r="D41" s="28"/>
      <c r="E41" s="28" t="s">
        <v>230</v>
      </c>
      <c r="F41" s="24" t="s">
        <v>108</v>
      </c>
      <c r="G41" s="144">
        <v>3.24</v>
      </c>
      <c r="H41" s="144">
        <v>3.24</v>
      </c>
      <c r="I41" s="144">
        <v>2.42</v>
      </c>
      <c r="J41" s="144">
        <v>1.62</v>
      </c>
      <c r="K41" s="144">
        <v>1.62</v>
      </c>
      <c r="L41" s="144">
        <v>1.62</v>
      </c>
      <c r="M41" s="144">
        <v>1.62</v>
      </c>
      <c r="N41" s="144">
        <v>1.62</v>
      </c>
      <c r="O41" s="144">
        <v>1.62</v>
      </c>
      <c r="P41" s="144">
        <v>1.62</v>
      </c>
      <c r="Q41" s="144">
        <v>1.62</v>
      </c>
      <c r="R41" s="144">
        <v>1.62</v>
      </c>
      <c r="T41" s="145">
        <v>48.017938999999998</v>
      </c>
      <c r="U41" s="153"/>
      <c r="V41" s="153"/>
      <c r="W41" s="153"/>
      <c r="X41" s="153"/>
      <c r="Y41" s="153"/>
      <c r="Z41" s="153"/>
      <c r="AA41" s="153"/>
      <c r="AB41" s="153"/>
      <c r="AC41" s="153"/>
      <c r="AD41" s="153"/>
      <c r="AE41" s="153"/>
    </row>
    <row r="42" spans="1:31" s="27" customFormat="1" ht="42" x14ac:dyDescent="0.3">
      <c r="A42" s="23" t="s">
        <v>122</v>
      </c>
      <c r="B42" s="43" t="s">
        <v>231</v>
      </c>
      <c r="C42" s="28"/>
      <c r="D42" s="28"/>
      <c r="E42" s="28" t="s">
        <v>232</v>
      </c>
      <c r="F42" s="24" t="s">
        <v>108</v>
      </c>
      <c r="G42" s="144">
        <v>0.32</v>
      </c>
      <c r="H42" s="144">
        <v>0.3</v>
      </c>
      <c r="I42" s="144">
        <v>0.57999999999999996</v>
      </c>
      <c r="J42" s="144">
        <v>0.28000000000000003</v>
      </c>
      <c r="K42" s="144">
        <v>0.28000000000000003</v>
      </c>
      <c r="L42" s="144">
        <v>0.28000000000000003</v>
      </c>
      <c r="M42" s="144">
        <v>0.28000000000000003</v>
      </c>
      <c r="N42" s="144">
        <v>0.28000000000000003</v>
      </c>
      <c r="O42" s="144">
        <v>0.28000000000000003</v>
      </c>
      <c r="P42" s="144">
        <v>0.28000000000000003</v>
      </c>
      <c r="Q42" s="144">
        <v>0.28000000000000003</v>
      </c>
      <c r="R42" s="144">
        <v>0.28000000000000003</v>
      </c>
      <c r="T42" s="145">
        <v>4.324433</v>
      </c>
      <c r="U42" s="153"/>
      <c r="V42" s="153"/>
      <c r="W42" s="153"/>
      <c r="X42" s="153"/>
      <c r="Y42" s="153"/>
      <c r="Z42" s="153"/>
      <c r="AA42" s="153"/>
      <c r="AB42" s="153"/>
      <c r="AC42" s="153"/>
      <c r="AD42" s="153"/>
      <c r="AE42" s="153"/>
    </row>
    <row r="43" spans="1:31" s="27" customFormat="1" ht="23.5" customHeight="1" x14ac:dyDescent="0.3">
      <c r="A43" s="23" t="s">
        <v>122</v>
      </c>
      <c r="B43" s="43" t="s">
        <v>815</v>
      </c>
      <c r="C43" s="28"/>
      <c r="D43" s="28"/>
      <c r="E43" s="28" t="s">
        <v>816</v>
      </c>
      <c r="F43" s="24" t="s">
        <v>108</v>
      </c>
      <c r="G43" s="144">
        <v>0.47</v>
      </c>
      <c r="H43" s="144">
        <v>0</v>
      </c>
      <c r="I43" s="144">
        <v>0.44</v>
      </c>
      <c r="J43" s="144">
        <v>0.44</v>
      </c>
      <c r="K43" s="144">
        <v>0</v>
      </c>
      <c r="L43" s="144">
        <v>0</v>
      </c>
      <c r="M43" s="144">
        <v>0</v>
      </c>
      <c r="N43" s="144">
        <v>0</v>
      </c>
      <c r="O43" s="144">
        <v>0</v>
      </c>
      <c r="P43" s="144">
        <v>0</v>
      </c>
      <c r="Q43" s="144">
        <v>0</v>
      </c>
      <c r="R43" s="144">
        <v>0</v>
      </c>
      <c r="T43" s="28">
        <v>0</v>
      </c>
      <c r="U43" s="176"/>
      <c r="V43" s="154"/>
      <c r="W43" s="154"/>
      <c r="X43" s="154"/>
      <c r="Y43" s="154"/>
      <c r="Z43" s="154"/>
      <c r="AA43" s="154"/>
      <c r="AB43" s="154"/>
      <c r="AC43" s="154"/>
      <c r="AD43" s="154"/>
      <c r="AE43" s="154"/>
    </row>
    <row r="44" spans="1:31" s="27" customFormat="1" ht="14" x14ac:dyDescent="0.3">
      <c r="A44" s="23" t="s">
        <v>123</v>
      </c>
      <c r="B44" s="42" t="s">
        <v>65</v>
      </c>
      <c r="C44" s="25"/>
      <c r="D44" s="25"/>
      <c r="E44" s="25"/>
      <c r="F44" s="25"/>
      <c r="G44" s="118">
        <v>23.43</v>
      </c>
      <c r="H44" s="118">
        <v>13.29</v>
      </c>
      <c r="I44" s="118">
        <v>13.29</v>
      </c>
      <c r="J44" s="118">
        <v>13.29</v>
      </c>
      <c r="K44" s="118">
        <v>13.29</v>
      </c>
      <c r="L44" s="118">
        <v>13.29</v>
      </c>
      <c r="M44" s="118">
        <v>13.29</v>
      </c>
      <c r="N44" s="118">
        <v>13.29</v>
      </c>
      <c r="O44" s="118">
        <v>13.29</v>
      </c>
      <c r="P44" s="118">
        <v>13.29</v>
      </c>
      <c r="Q44" s="118">
        <v>13.29</v>
      </c>
      <c r="R44" s="118">
        <v>13.29</v>
      </c>
      <c r="T44" s="143">
        <v>67.665199999999984</v>
      </c>
      <c r="U44" s="152"/>
      <c r="V44" s="152"/>
      <c r="W44" s="152"/>
      <c r="X44" s="152"/>
      <c r="Y44" s="152"/>
      <c r="Z44" s="152"/>
      <c r="AA44" s="152"/>
      <c r="AB44" s="152"/>
      <c r="AC44" s="152"/>
      <c r="AD44" s="152"/>
      <c r="AE44" s="152"/>
    </row>
    <row r="45" spans="1:31" s="27" customFormat="1" ht="32" customHeight="1" x14ac:dyDescent="0.3">
      <c r="A45" s="23" t="s">
        <v>124</v>
      </c>
      <c r="B45" s="43" t="s">
        <v>817</v>
      </c>
      <c r="C45" s="28"/>
      <c r="D45" s="28"/>
      <c r="E45" s="28" t="s">
        <v>818</v>
      </c>
      <c r="F45" s="24" t="s">
        <v>105</v>
      </c>
      <c r="G45" s="144">
        <v>0.41</v>
      </c>
      <c r="H45" s="144">
        <v>0.27</v>
      </c>
      <c r="I45" s="144">
        <v>0.27</v>
      </c>
      <c r="J45" s="144">
        <v>0.27</v>
      </c>
      <c r="K45" s="144">
        <v>0.27</v>
      </c>
      <c r="L45" s="144">
        <v>0.27</v>
      </c>
      <c r="M45" s="144">
        <v>0.27</v>
      </c>
      <c r="N45" s="144">
        <v>0.27</v>
      </c>
      <c r="O45" s="144">
        <v>0.27</v>
      </c>
      <c r="P45" s="144">
        <v>0.27</v>
      </c>
      <c r="Q45" s="144">
        <v>0.27</v>
      </c>
      <c r="R45" s="144">
        <v>0.27</v>
      </c>
      <c r="T45" s="28">
        <v>0.69835700000000012</v>
      </c>
      <c r="U45" s="154"/>
      <c r="V45" s="154"/>
      <c r="W45" s="154"/>
      <c r="X45" s="154"/>
      <c r="Y45" s="154"/>
      <c r="Z45" s="154"/>
      <c r="AA45" s="154"/>
      <c r="AB45" s="154"/>
      <c r="AC45" s="154"/>
      <c r="AD45" s="154"/>
      <c r="AE45" s="154"/>
    </row>
    <row r="46" spans="1:31" s="27" customFormat="1" ht="20" customHeight="1" x14ac:dyDescent="0.3">
      <c r="A46" s="23" t="s">
        <v>125</v>
      </c>
      <c r="B46" s="43" t="s">
        <v>819</v>
      </c>
      <c r="C46" s="28"/>
      <c r="D46" s="28"/>
      <c r="E46" s="28" t="s">
        <v>820</v>
      </c>
      <c r="F46" s="24" t="s">
        <v>105</v>
      </c>
      <c r="G46" s="144">
        <v>0.41</v>
      </c>
      <c r="H46" s="144">
        <v>0.27</v>
      </c>
      <c r="I46" s="144">
        <v>0.27</v>
      </c>
      <c r="J46" s="144">
        <v>0.27</v>
      </c>
      <c r="K46" s="144">
        <v>0.27</v>
      </c>
      <c r="L46" s="144">
        <v>0.27</v>
      </c>
      <c r="M46" s="144">
        <v>0.27</v>
      </c>
      <c r="N46" s="144">
        <v>0.27</v>
      </c>
      <c r="O46" s="144">
        <v>0.27</v>
      </c>
      <c r="P46" s="144">
        <v>0.27</v>
      </c>
      <c r="Q46" s="144">
        <v>0.27</v>
      </c>
      <c r="R46" s="144">
        <v>0.27</v>
      </c>
      <c r="T46" s="28">
        <v>0.91023600000000005</v>
      </c>
      <c r="U46" s="154"/>
      <c r="V46" s="154"/>
      <c r="W46" s="154"/>
      <c r="X46" s="154"/>
      <c r="Y46" s="154"/>
      <c r="Z46" s="154"/>
      <c r="AA46" s="154"/>
      <c r="AB46" s="154"/>
      <c r="AC46" s="154"/>
      <c r="AD46" s="154"/>
      <c r="AE46" s="154"/>
    </row>
    <row r="47" spans="1:31" s="27" customFormat="1" ht="28" x14ac:dyDescent="0.3">
      <c r="A47" s="23" t="s">
        <v>125</v>
      </c>
      <c r="B47" s="43" t="s">
        <v>233</v>
      </c>
      <c r="C47" s="28"/>
      <c r="D47" s="28"/>
      <c r="E47" s="28" t="s">
        <v>234</v>
      </c>
      <c r="F47" s="24" t="s">
        <v>105</v>
      </c>
      <c r="G47" s="144">
        <v>1.03</v>
      </c>
      <c r="H47" s="144">
        <v>0.68</v>
      </c>
      <c r="I47" s="144">
        <v>0.68</v>
      </c>
      <c r="J47" s="144">
        <v>0.68</v>
      </c>
      <c r="K47" s="144">
        <v>0.68</v>
      </c>
      <c r="L47" s="144">
        <v>0.68</v>
      </c>
      <c r="M47" s="144">
        <v>0.68</v>
      </c>
      <c r="N47" s="144">
        <v>0.68</v>
      </c>
      <c r="O47" s="144">
        <v>0.68</v>
      </c>
      <c r="P47" s="144">
        <v>0.68</v>
      </c>
      <c r="Q47" s="144">
        <v>0.68</v>
      </c>
      <c r="R47" s="144">
        <v>0.68</v>
      </c>
      <c r="T47" s="145">
        <v>2.8538359999999998</v>
      </c>
      <c r="U47" s="153"/>
      <c r="V47" s="153"/>
      <c r="W47" s="153"/>
      <c r="X47" s="153"/>
      <c r="Y47" s="153"/>
      <c r="Z47" s="153"/>
      <c r="AA47" s="153"/>
      <c r="AB47" s="153"/>
      <c r="AC47" s="153"/>
      <c r="AD47" s="153"/>
      <c r="AE47" s="153"/>
    </row>
    <row r="48" spans="1:31" s="27" customFormat="1" ht="28" x14ac:dyDescent="0.3">
      <c r="A48" s="23" t="s">
        <v>125</v>
      </c>
      <c r="B48" s="43" t="s">
        <v>235</v>
      </c>
      <c r="C48" s="28"/>
      <c r="D48" s="28"/>
      <c r="E48" s="28" t="s">
        <v>236</v>
      </c>
      <c r="F48" s="24" t="s">
        <v>105</v>
      </c>
      <c r="G48" s="144">
        <v>2.2599999999999998</v>
      </c>
      <c r="H48" s="144">
        <v>1.49</v>
      </c>
      <c r="I48" s="144">
        <v>1.49</v>
      </c>
      <c r="J48" s="144">
        <v>1.49</v>
      </c>
      <c r="K48" s="144">
        <v>1.49</v>
      </c>
      <c r="L48" s="144">
        <v>1.49</v>
      </c>
      <c r="M48" s="144">
        <v>1.49</v>
      </c>
      <c r="N48" s="144">
        <v>1.49</v>
      </c>
      <c r="O48" s="144">
        <v>1.49</v>
      </c>
      <c r="P48" s="144">
        <v>1.49</v>
      </c>
      <c r="Q48" s="144">
        <v>1.49</v>
      </c>
      <c r="R48" s="144">
        <v>1.49</v>
      </c>
      <c r="T48" s="145">
        <v>4.9680189999999991</v>
      </c>
      <c r="U48" s="153"/>
      <c r="V48" s="153"/>
      <c r="W48" s="153"/>
      <c r="X48" s="153"/>
      <c r="Y48" s="153"/>
      <c r="Z48" s="153"/>
      <c r="AA48" s="153"/>
      <c r="AB48" s="153"/>
      <c r="AC48" s="153"/>
      <c r="AD48" s="153"/>
      <c r="AE48" s="153"/>
    </row>
    <row r="49" spans="1:31" s="27" customFormat="1" ht="28" x14ac:dyDescent="0.3">
      <c r="A49" s="23" t="s">
        <v>125</v>
      </c>
      <c r="B49" s="43" t="s">
        <v>237</v>
      </c>
      <c r="C49" s="28"/>
      <c r="D49" s="28"/>
      <c r="E49" s="28" t="s">
        <v>238</v>
      </c>
      <c r="F49" s="24" t="s">
        <v>105</v>
      </c>
      <c r="G49" s="144">
        <v>1.03</v>
      </c>
      <c r="H49" s="144">
        <v>0.68</v>
      </c>
      <c r="I49" s="144">
        <v>0.68</v>
      </c>
      <c r="J49" s="144">
        <v>0.68</v>
      </c>
      <c r="K49" s="144">
        <v>0.68</v>
      </c>
      <c r="L49" s="144">
        <v>0.68</v>
      </c>
      <c r="M49" s="144">
        <v>0.68</v>
      </c>
      <c r="N49" s="144">
        <v>0.68</v>
      </c>
      <c r="O49" s="144">
        <v>0.68</v>
      </c>
      <c r="P49" s="144">
        <v>0.68</v>
      </c>
      <c r="Q49" s="144">
        <v>0.68</v>
      </c>
      <c r="R49" s="144">
        <v>0.68</v>
      </c>
      <c r="T49" s="145">
        <v>3.1359399999999997</v>
      </c>
      <c r="U49" s="153"/>
      <c r="V49" s="153"/>
      <c r="W49" s="153"/>
      <c r="X49" s="153"/>
      <c r="Y49" s="153"/>
      <c r="Z49" s="153"/>
      <c r="AA49" s="153"/>
      <c r="AB49" s="153"/>
      <c r="AC49" s="153"/>
      <c r="AD49" s="153"/>
      <c r="AE49" s="153"/>
    </row>
    <row r="50" spans="1:31" s="27" customFormat="1" ht="28" x14ac:dyDescent="0.3">
      <c r="A50" s="23" t="s">
        <v>125</v>
      </c>
      <c r="B50" s="43" t="s">
        <v>821</v>
      </c>
      <c r="C50" s="28"/>
      <c r="D50" s="28"/>
      <c r="E50" s="28" t="s">
        <v>822</v>
      </c>
      <c r="F50" s="24" t="s">
        <v>105</v>
      </c>
      <c r="G50" s="144">
        <v>0.62</v>
      </c>
      <c r="H50" s="144">
        <v>0.41</v>
      </c>
      <c r="I50" s="144">
        <v>0.41</v>
      </c>
      <c r="J50" s="144">
        <v>0.41</v>
      </c>
      <c r="K50" s="144">
        <v>0.41</v>
      </c>
      <c r="L50" s="144">
        <v>0.41</v>
      </c>
      <c r="M50" s="144">
        <v>0.41</v>
      </c>
      <c r="N50" s="144">
        <v>0.41</v>
      </c>
      <c r="O50" s="144">
        <v>0.41</v>
      </c>
      <c r="P50" s="144">
        <v>0.41</v>
      </c>
      <c r="Q50" s="144">
        <v>0.41</v>
      </c>
      <c r="R50" s="144">
        <v>0.41</v>
      </c>
      <c r="T50" s="28">
        <v>0.43237599999999998</v>
      </c>
      <c r="U50" s="154"/>
      <c r="V50" s="154"/>
      <c r="W50" s="154"/>
      <c r="X50" s="154"/>
      <c r="Y50" s="154"/>
      <c r="Z50" s="154"/>
      <c r="AA50" s="154"/>
      <c r="AB50" s="154"/>
      <c r="AC50" s="154"/>
      <c r="AD50" s="154"/>
      <c r="AE50" s="154"/>
    </row>
    <row r="51" spans="1:31" s="27" customFormat="1" ht="28" x14ac:dyDescent="0.3">
      <c r="A51" s="23" t="s">
        <v>125</v>
      </c>
      <c r="B51" s="43" t="s">
        <v>239</v>
      </c>
      <c r="C51" s="28"/>
      <c r="D51" s="28"/>
      <c r="E51" s="28" t="s">
        <v>240</v>
      </c>
      <c r="F51" s="24" t="s">
        <v>105</v>
      </c>
      <c r="G51" s="144">
        <v>1.44</v>
      </c>
      <c r="H51" s="144">
        <v>0.95</v>
      </c>
      <c r="I51" s="144">
        <v>0.95</v>
      </c>
      <c r="J51" s="144">
        <v>0.95</v>
      </c>
      <c r="K51" s="144">
        <v>0.95</v>
      </c>
      <c r="L51" s="144">
        <v>0.95</v>
      </c>
      <c r="M51" s="144">
        <v>0.95</v>
      </c>
      <c r="N51" s="144">
        <v>0.95</v>
      </c>
      <c r="O51" s="144">
        <v>0.95</v>
      </c>
      <c r="P51" s="144">
        <v>0.95</v>
      </c>
      <c r="Q51" s="144">
        <v>0.95</v>
      </c>
      <c r="R51" s="144">
        <v>0.95</v>
      </c>
      <c r="T51" s="145">
        <v>4.6632759999999998</v>
      </c>
      <c r="U51" s="153"/>
      <c r="V51" s="153"/>
      <c r="W51" s="153"/>
      <c r="X51" s="153"/>
      <c r="Y51" s="153"/>
      <c r="Z51" s="153"/>
      <c r="AA51" s="153"/>
      <c r="AB51" s="153"/>
      <c r="AC51" s="153"/>
      <c r="AD51" s="153"/>
      <c r="AE51" s="153"/>
    </row>
    <row r="52" spans="1:31" s="27" customFormat="1" ht="28" x14ac:dyDescent="0.3">
      <c r="A52" s="23" t="s">
        <v>125</v>
      </c>
      <c r="B52" s="43" t="s">
        <v>241</v>
      </c>
      <c r="C52" s="28"/>
      <c r="D52" s="28"/>
      <c r="E52" s="28" t="s">
        <v>242</v>
      </c>
      <c r="F52" s="24" t="s">
        <v>105</v>
      </c>
      <c r="G52" s="144">
        <v>1.44</v>
      </c>
      <c r="H52" s="144">
        <v>0.95</v>
      </c>
      <c r="I52" s="144">
        <v>0.95</v>
      </c>
      <c r="J52" s="144">
        <v>0.95</v>
      </c>
      <c r="K52" s="144">
        <v>0.95</v>
      </c>
      <c r="L52" s="144">
        <v>0.95</v>
      </c>
      <c r="M52" s="144">
        <v>0.95</v>
      </c>
      <c r="N52" s="144">
        <v>0.95</v>
      </c>
      <c r="O52" s="144">
        <v>0.95</v>
      </c>
      <c r="P52" s="144">
        <v>0.95</v>
      </c>
      <c r="Q52" s="144">
        <v>0.95</v>
      </c>
      <c r="R52" s="144">
        <v>0.95</v>
      </c>
      <c r="T52" s="145">
        <v>3.5426400000000005</v>
      </c>
      <c r="U52" s="153"/>
      <c r="V52" s="153"/>
      <c r="W52" s="153"/>
      <c r="X52" s="153"/>
      <c r="Y52" s="153"/>
      <c r="Z52" s="153"/>
      <c r="AA52" s="153"/>
      <c r="AB52" s="153"/>
      <c r="AC52" s="153"/>
      <c r="AD52" s="153"/>
      <c r="AE52" s="153"/>
    </row>
    <row r="53" spans="1:31" s="27" customFormat="1" ht="28" x14ac:dyDescent="0.3">
      <c r="A53" s="23" t="s">
        <v>125</v>
      </c>
      <c r="B53" s="43" t="s">
        <v>243</v>
      </c>
      <c r="C53" s="28"/>
      <c r="D53" s="28"/>
      <c r="E53" s="28" t="s">
        <v>244</v>
      </c>
      <c r="F53" s="24" t="s">
        <v>105</v>
      </c>
      <c r="G53" s="144">
        <v>1.23</v>
      </c>
      <c r="H53" s="144">
        <v>0.81</v>
      </c>
      <c r="I53" s="144">
        <v>0.81</v>
      </c>
      <c r="J53" s="144">
        <v>0.81</v>
      </c>
      <c r="K53" s="144">
        <v>0.81</v>
      </c>
      <c r="L53" s="144">
        <v>0.81</v>
      </c>
      <c r="M53" s="144">
        <v>0.81</v>
      </c>
      <c r="N53" s="144">
        <v>0.81</v>
      </c>
      <c r="O53" s="144">
        <v>0.81</v>
      </c>
      <c r="P53" s="144">
        <v>0.81</v>
      </c>
      <c r="Q53" s="144">
        <v>0.81</v>
      </c>
      <c r="R53" s="144">
        <v>0.81</v>
      </c>
      <c r="T53" s="145">
        <v>2.8594800000000005</v>
      </c>
      <c r="U53" s="153"/>
      <c r="V53" s="153"/>
      <c r="W53" s="153"/>
      <c r="X53" s="153"/>
      <c r="Y53" s="153"/>
      <c r="Z53" s="153"/>
      <c r="AA53" s="153"/>
      <c r="AB53" s="153"/>
      <c r="AC53" s="153"/>
      <c r="AD53" s="153"/>
      <c r="AE53" s="153"/>
    </row>
    <row r="54" spans="1:31" s="27" customFormat="1" ht="28" x14ac:dyDescent="0.3">
      <c r="A54" s="23" t="s">
        <v>125</v>
      </c>
      <c r="B54" s="43" t="s">
        <v>823</v>
      </c>
      <c r="C54" s="28"/>
      <c r="D54" s="28"/>
      <c r="E54" s="28" t="s">
        <v>824</v>
      </c>
      <c r="F54" s="24" t="s">
        <v>105</v>
      </c>
      <c r="G54" s="144">
        <v>0.62</v>
      </c>
      <c r="H54" s="144">
        <v>0.41</v>
      </c>
      <c r="I54" s="144">
        <v>0.41</v>
      </c>
      <c r="J54" s="144">
        <v>0.41</v>
      </c>
      <c r="K54" s="144">
        <v>0.41</v>
      </c>
      <c r="L54" s="144">
        <v>0.41</v>
      </c>
      <c r="M54" s="144">
        <v>0.41</v>
      </c>
      <c r="N54" s="144">
        <v>0.41</v>
      </c>
      <c r="O54" s="144">
        <v>0.41</v>
      </c>
      <c r="P54" s="144">
        <v>0.41</v>
      </c>
      <c r="Q54" s="144">
        <v>0.41</v>
      </c>
      <c r="R54" s="144">
        <v>0.41</v>
      </c>
      <c r="T54" s="28">
        <v>1.1070799999999998</v>
      </c>
      <c r="U54" s="154"/>
      <c r="V54" s="154"/>
      <c r="W54" s="154"/>
      <c r="X54" s="154"/>
      <c r="Y54" s="154"/>
      <c r="Z54" s="154"/>
      <c r="AA54" s="154"/>
      <c r="AB54" s="154"/>
      <c r="AC54" s="154"/>
      <c r="AD54" s="154"/>
      <c r="AE54" s="154"/>
    </row>
    <row r="55" spans="1:31" s="27" customFormat="1" ht="28" x14ac:dyDescent="0.3">
      <c r="A55" s="23" t="s">
        <v>125</v>
      </c>
      <c r="B55" s="43" t="s">
        <v>245</v>
      </c>
      <c r="C55" s="28"/>
      <c r="D55" s="28"/>
      <c r="E55" s="28" t="s">
        <v>246</v>
      </c>
      <c r="F55" s="24" t="s">
        <v>105</v>
      </c>
      <c r="G55" s="144">
        <v>1.44</v>
      </c>
      <c r="H55" s="144">
        <v>0.95</v>
      </c>
      <c r="I55" s="144">
        <v>0.95</v>
      </c>
      <c r="J55" s="144">
        <v>0.95</v>
      </c>
      <c r="K55" s="144">
        <v>0.95</v>
      </c>
      <c r="L55" s="144">
        <v>0.95</v>
      </c>
      <c r="M55" s="144">
        <v>0.95</v>
      </c>
      <c r="N55" s="144">
        <v>0.95</v>
      </c>
      <c r="O55" s="144">
        <v>0.95</v>
      </c>
      <c r="P55" s="144">
        <v>0.95</v>
      </c>
      <c r="Q55" s="144">
        <v>0.95</v>
      </c>
      <c r="R55" s="144">
        <v>0.95</v>
      </c>
      <c r="T55" s="145">
        <v>3.3185959999999999</v>
      </c>
      <c r="U55" s="153"/>
      <c r="V55" s="153"/>
      <c r="W55" s="153"/>
      <c r="X55" s="153"/>
      <c r="Y55" s="153"/>
      <c r="Z55" s="153"/>
      <c r="AA55" s="153"/>
      <c r="AB55" s="153"/>
      <c r="AC55" s="153"/>
      <c r="AD55" s="153"/>
      <c r="AE55" s="153"/>
    </row>
    <row r="56" spans="1:31" s="27" customFormat="1" ht="28" x14ac:dyDescent="0.3">
      <c r="A56" s="23" t="s">
        <v>125</v>
      </c>
      <c r="B56" s="43" t="s">
        <v>825</v>
      </c>
      <c r="C56" s="28"/>
      <c r="D56" s="28"/>
      <c r="E56" s="28" t="s">
        <v>826</v>
      </c>
      <c r="F56" s="24" t="s">
        <v>105</v>
      </c>
      <c r="G56" s="144">
        <v>0.62</v>
      </c>
      <c r="H56" s="144">
        <v>0.41</v>
      </c>
      <c r="I56" s="144">
        <v>0.41</v>
      </c>
      <c r="J56" s="144">
        <v>0.41</v>
      </c>
      <c r="K56" s="144">
        <v>0.41</v>
      </c>
      <c r="L56" s="144">
        <v>0.41</v>
      </c>
      <c r="M56" s="144">
        <v>0.41</v>
      </c>
      <c r="N56" s="144">
        <v>0.41</v>
      </c>
      <c r="O56" s="144">
        <v>0.41</v>
      </c>
      <c r="P56" s="144">
        <v>0.41</v>
      </c>
      <c r="Q56" s="144">
        <v>0.41</v>
      </c>
      <c r="R56" s="144">
        <v>0.41</v>
      </c>
      <c r="T56" s="28">
        <v>1.4541580000000001</v>
      </c>
      <c r="U56" s="154"/>
      <c r="V56" s="154"/>
      <c r="W56" s="154"/>
      <c r="X56" s="154"/>
      <c r="Y56" s="154"/>
      <c r="Z56" s="154"/>
      <c r="AA56" s="154"/>
      <c r="AB56" s="154"/>
      <c r="AC56" s="154"/>
      <c r="AD56" s="154"/>
      <c r="AE56" s="154"/>
    </row>
    <row r="57" spans="1:31" s="27" customFormat="1" ht="28" x14ac:dyDescent="0.3">
      <c r="A57" s="23" t="s">
        <v>125</v>
      </c>
      <c r="B57" s="43" t="s">
        <v>247</v>
      </c>
      <c r="C57" s="28"/>
      <c r="D57" s="28"/>
      <c r="E57" s="28" t="s">
        <v>248</v>
      </c>
      <c r="F57" s="24" t="s">
        <v>105</v>
      </c>
      <c r="G57" s="144">
        <v>0.82</v>
      </c>
      <c r="H57" s="144">
        <v>0.54</v>
      </c>
      <c r="I57" s="144">
        <v>0.54</v>
      </c>
      <c r="J57" s="144">
        <v>0.54</v>
      </c>
      <c r="K57" s="144">
        <v>0.54</v>
      </c>
      <c r="L57" s="144">
        <v>0.54</v>
      </c>
      <c r="M57" s="144">
        <v>0.54</v>
      </c>
      <c r="N57" s="144">
        <v>0.54</v>
      </c>
      <c r="O57" s="144">
        <v>0.54</v>
      </c>
      <c r="P57" s="144">
        <v>0.54</v>
      </c>
      <c r="Q57" s="144">
        <v>0.54</v>
      </c>
      <c r="R57" s="144">
        <v>0.54</v>
      </c>
      <c r="T57" s="145">
        <v>1.5501660000000002</v>
      </c>
      <c r="U57" s="153"/>
      <c r="V57" s="153"/>
      <c r="W57" s="153"/>
      <c r="X57" s="153"/>
      <c r="Y57" s="153"/>
      <c r="Z57" s="153"/>
      <c r="AA57" s="153"/>
      <c r="AB57" s="153"/>
      <c r="AC57" s="153"/>
      <c r="AD57" s="153"/>
      <c r="AE57" s="153"/>
    </row>
    <row r="58" spans="1:31" s="27" customFormat="1" ht="28" x14ac:dyDescent="0.3">
      <c r="A58" s="23" t="s">
        <v>125</v>
      </c>
      <c r="B58" s="43" t="s">
        <v>249</v>
      </c>
      <c r="C58" s="28"/>
      <c r="D58" s="28"/>
      <c r="E58" s="28" t="s">
        <v>250</v>
      </c>
      <c r="F58" s="24" t="s">
        <v>105</v>
      </c>
      <c r="G58" s="144">
        <v>1.03</v>
      </c>
      <c r="H58" s="144">
        <v>0.68</v>
      </c>
      <c r="I58" s="144">
        <v>0.68</v>
      </c>
      <c r="J58" s="144">
        <v>0.68</v>
      </c>
      <c r="K58" s="144">
        <v>0.68</v>
      </c>
      <c r="L58" s="144">
        <v>0.68</v>
      </c>
      <c r="M58" s="144">
        <v>0.68</v>
      </c>
      <c r="N58" s="144">
        <v>0.68</v>
      </c>
      <c r="O58" s="144">
        <v>0.68</v>
      </c>
      <c r="P58" s="144">
        <v>0.68</v>
      </c>
      <c r="Q58" s="144">
        <v>0.68</v>
      </c>
      <c r="R58" s="144">
        <v>0.68</v>
      </c>
      <c r="T58" s="145">
        <v>3.038808</v>
      </c>
      <c r="U58" s="153"/>
      <c r="V58" s="153"/>
      <c r="W58" s="153"/>
      <c r="X58" s="153"/>
      <c r="Y58" s="153"/>
      <c r="Z58" s="153"/>
      <c r="AA58" s="153"/>
      <c r="AB58" s="153"/>
      <c r="AC58" s="153"/>
      <c r="AD58" s="153"/>
      <c r="AE58" s="153"/>
    </row>
    <row r="59" spans="1:31" s="27" customFormat="1" ht="28" x14ac:dyDescent="0.3">
      <c r="A59" s="23" t="s">
        <v>125</v>
      </c>
      <c r="B59" s="43" t="s">
        <v>251</v>
      </c>
      <c r="C59" s="28"/>
      <c r="D59" s="28"/>
      <c r="E59" s="28" t="s">
        <v>252</v>
      </c>
      <c r="F59" s="24" t="s">
        <v>105</v>
      </c>
      <c r="G59" s="144">
        <v>2.46</v>
      </c>
      <c r="H59" s="144">
        <v>1.62</v>
      </c>
      <c r="I59" s="144">
        <v>1.62</v>
      </c>
      <c r="J59" s="144">
        <v>1.62</v>
      </c>
      <c r="K59" s="144">
        <v>1.62</v>
      </c>
      <c r="L59" s="144">
        <v>1.62</v>
      </c>
      <c r="M59" s="144">
        <v>1.62</v>
      </c>
      <c r="N59" s="144">
        <v>1.62</v>
      </c>
      <c r="O59" s="144">
        <v>1.62</v>
      </c>
      <c r="P59" s="144">
        <v>1.62</v>
      </c>
      <c r="Q59" s="144">
        <v>1.62</v>
      </c>
      <c r="R59" s="144">
        <v>1.62</v>
      </c>
      <c r="T59" s="145">
        <v>6.0351759999999999</v>
      </c>
      <c r="U59" s="153"/>
      <c r="V59" s="153"/>
      <c r="W59" s="153"/>
      <c r="X59" s="153"/>
      <c r="Y59" s="153"/>
      <c r="Z59" s="153"/>
      <c r="AA59" s="153"/>
      <c r="AB59" s="153"/>
      <c r="AC59" s="153"/>
      <c r="AD59" s="153"/>
      <c r="AE59" s="153"/>
    </row>
    <row r="60" spans="1:31" s="27" customFormat="1" ht="28" x14ac:dyDescent="0.3">
      <c r="A60" s="23" t="s">
        <v>125</v>
      </c>
      <c r="B60" s="43" t="s">
        <v>253</v>
      </c>
      <c r="C60" s="28"/>
      <c r="D60" s="28"/>
      <c r="E60" s="28" t="s">
        <v>254</v>
      </c>
      <c r="F60" s="24" t="s">
        <v>105</v>
      </c>
      <c r="G60" s="144">
        <v>0.82</v>
      </c>
      <c r="H60" s="144">
        <v>0.54</v>
      </c>
      <c r="I60" s="144">
        <v>0.54</v>
      </c>
      <c r="J60" s="144">
        <v>0.54</v>
      </c>
      <c r="K60" s="144">
        <v>0.54</v>
      </c>
      <c r="L60" s="144">
        <v>0.54</v>
      </c>
      <c r="M60" s="144">
        <v>0.54</v>
      </c>
      <c r="N60" s="144">
        <v>0.54</v>
      </c>
      <c r="O60" s="144">
        <v>0.54</v>
      </c>
      <c r="P60" s="144">
        <v>0.54</v>
      </c>
      <c r="Q60" s="144">
        <v>0.54</v>
      </c>
      <c r="R60" s="144">
        <v>0.54</v>
      </c>
      <c r="T60" s="145">
        <v>2.5028179999999995</v>
      </c>
      <c r="U60" s="153"/>
      <c r="V60" s="153"/>
      <c r="W60" s="153"/>
      <c r="X60" s="153"/>
      <c r="Y60" s="153"/>
      <c r="Z60" s="153"/>
      <c r="AA60" s="153"/>
      <c r="AB60" s="153"/>
      <c r="AC60" s="153"/>
      <c r="AD60" s="153"/>
      <c r="AE60" s="153"/>
    </row>
    <row r="61" spans="1:31" s="27" customFormat="1" ht="28" x14ac:dyDescent="0.3">
      <c r="A61" s="23" t="s">
        <v>125</v>
      </c>
      <c r="B61" s="43" t="s">
        <v>255</v>
      </c>
      <c r="C61" s="28"/>
      <c r="D61" s="28"/>
      <c r="E61" s="28" t="s">
        <v>256</v>
      </c>
      <c r="F61" s="24" t="s">
        <v>105</v>
      </c>
      <c r="G61" s="144">
        <v>1.44</v>
      </c>
      <c r="H61" s="144">
        <v>0.95</v>
      </c>
      <c r="I61" s="144">
        <v>0.95</v>
      </c>
      <c r="J61" s="144">
        <v>0.95</v>
      </c>
      <c r="K61" s="144">
        <v>0.95</v>
      </c>
      <c r="L61" s="144">
        <v>0.95</v>
      </c>
      <c r="M61" s="144">
        <v>0.95</v>
      </c>
      <c r="N61" s="144">
        <v>0.95</v>
      </c>
      <c r="O61" s="144">
        <v>0.95</v>
      </c>
      <c r="P61" s="144">
        <v>0.95</v>
      </c>
      <c r="Q61" s="144">
        <v>0.95</v>
      </c>
      <c r="R61" s="144">
        <v>0.95</v>
      </c>
      <c r="T61" s="145">
        <v>3.5470600000000001</v>
      </c>
      <c r="U61" s="153"/>
      <c r="V61" s="153"/>
      <c r="W61" s="153"/>
      <c r="X61" s="153"/>
      <c r="Y61" s="153"/>
      <c r="Z61" s="153"/>
      <c r="AA61" s="153"/>
      <c r="AB61" s="153"/>
      <c r="AC61" s="153"/>
      <c r="AD61" s="153"/>
      <c r="AE61" s="153"/>
    </row>
    <row r="62" spans="1:31" s="27" customFormat="1" ht="21.5" customHeight="1" x14ac:dyDescent="0.3">
      <c r="A62" s="23" t="s">
        <v>125</v>
      </c>
      <c r="B62" s="43" t="s">
        <v>827</v>
      </c>
      <c r="C62" s="28"/>
      <c r="D62" s="28"/>
      <c r="E62" s="28" t="s">
        <v>828</v>
      </c>
      <c r="F62" s="24" t="s">
        <v>105</v>
      </c>
      <c r="G62" s="144">
        <v>0.62</v>
      </c>
      <c r="H62" s="144">
        <v>0.41</v>
      </c>
      <c r="I62" s="144">
        <v>0.41</v>
      </c>
      <c r="J62" s="144">
        <v>0.41</v>
      </c>
      <c r="K62" s="144">
        <v>0.41</v>
      </c>
      <c r="L62" s="144">
        <v>0.41</v>
      </c>
      <c r="M62" s="144">
        <v>0.41</v>
      </c>
      <c r="N62" s="144">
        <v>0.41</v>
      </c>
      <c r="O62" s="144">
        <v>0.41</v>
      </c>
      <c r="P62" s="144">
        <v>0.41</v>
      </c>
      <c r="Q62" s="144">
        <v>0.41</v>
      </c>
      <c r="R62" s="144">
        <v>0.41</v>
      </c>
      <c r="T62" s="28">
        <v>1.3187599999999999</v>
      </c>
      <c r="U62" s="154"/>
      <c r="V62" s="154"/>
      <c r="W62" s="154"/>
      <c r="X62" s="154"/>
      <c r="Y62" s="154"/>
      <c r="Z62" s="154"/>
      <c r="AA62" s="154"/>
      <c r="AB62" s="154"/>
      <c r="AC62" s="154"/>
      <c r="AD62" s="154"/>
      <c r="AE62" s="154"/>
    </row>
    <row r="63" spans="1:31" s="27" customFormat="1" ht="22" customHeight="1" x14ac:dyDescent="0.3">
      <c r="A63" s="23" t="s">
        <v>125</v>
      </c>
      <c r="B63" s="43" t="s">
        <v>829</v>
      </c>
      <c r="C63" s="28"/>
      <c r="D63" s="28"/>
      <c r="E63" s="28" t="s">
        <v>830</v>
      </c>
      <c r="F63" s="24" t="s">
        <v>105</v>
      </c>
      <c r="G63" s="144">
        <v>0.41</v>
      </c>
      <c r="H63" s="144">
        <v>0.27</v>
      </c>
      <c r="I63" s="144">
        <v>0.27</v>
      </c>
      <c r="J63" s="144">
        <v>0.27</v>
      </c>
      <c r="K63" s="144">
        <v>0.27</v>
      </c>
      <c r="L63" s="144">
        <v>0.27</v>
      </c>
      <c r="M63" s="144">
        <v>0.27</v>
      </c>
      <c r="N63" s="144">
        <v>0.27</v>
      </c>
      <c r="O63" s="144">
        <v>0.27</v>
      </c>
      <c r="P63" s="144">
        <v>0.27</v>
      </c>
      <c r="Q63" s="144">
        <v>0.27</v>
      </c>
      <c r="R63" s="144">
        <v>0.27</v>
      </c>
      <c r="T63" s="28">
        <v>1.3268899999999999</v>
      </c>
      <c r="U63" s="154"/>
      <c r="V63" s="154"/>
      <c r="W63" s="154"/>
      <c r="X63" s="154"/>
      <c r="Y63" s="154"/>
      <c r="Z63" s="154"/>
      <c r="AA63" s="154"/>
      <c r="AB63" s="154"/>
      <c r="AC63" s="154"/>
      <c r="AD63" s="154"/>
      <c r="AE63" s="154"/>
    </row>
    <row r="64" spans="1:31" s="27" customFormat="1" ht="30" customHeight="1" x14ac:dyDescent="0.3">
      <c r="A64" s="23" t="s">
        <v>125</v>
      </c>
      <c r="B64" s="43" t="s">
        <v>831</v>
      </c>
      <c r="C64" s="28"/>
      <c r="D64" s="28"/>
      <c r="E64" s="28" t="s">
        <v>832</v>
      </c>
      <c r="F64" s="24" t="s">
        <v>105</v>
      </c>
      <c r="G64" s="144">
        <v>0</v>
      </c>
      <c r="H64" s="144">
        <v>0</v>
      </c>
      <c r="I64" s="144">
        <v>0</v>
      </c>
      <c r="J64" s="144">
        <v>0</v>
      </c>
      <c r="K64" s="144">
        <v>0</v>
      </c>
      <c r="L64" s="144">
        <v>0</v>
      </c>
      <c r="M64" s="144">
        <v>0</v>
      </c>
      <c r="N64" s="144">
        <v>0</v>
      </c>
      <c r="O64" s="144">
        <v>0</v>
      </c>
      <c r="P64" s="144">
        <v>0</v>
      </c>
      <c r="Q64" s="144">
        <v>0</v>
      </c>
      <c r="R64" s="144">
        <v>0</v>
      </c>
      <c r="T64" s="28">
        <v>7.9434639999999996</v>
      </c>
      <c r="U64" s="154"/>
      <c r="V64" s="154"/>
      <c r="W64" s="154"/>
      <c r="X64" s="154"/>
      <c r="Y64" s="154"/>
      <c r="Z64" s="154"/>
      <c r="AA64" s="154"/>
      <c r="AB64" s="154"/>
      <c r="AC64" s="154"/>
      <c r="AD64" s="154"/>
      <c r="AE64" s="154"/>
    </row>
    <row r="65" spans="1:31" s="27" customFormat="1" ht="22" customHeight="1" x14ac:dyDescent="0.3">
      <c r="A65" s="23" t="s">
        <v>125</v>
      </c>
      <c r="B65" s="43" t="s">
        <v>833</v>
      </c>
      <c r="C65" s="28"/>
      <c r="D65" s="28"/>
      <c r="E65" s="28" t="s">
        <v>834</v>
      </c>
      <c r="F65" s="24" t="s">
        <v>105</v>
      </c>
      <c r="G65" s="144">
        <v>3.28</v>
      </c>
      <c r="H65" s="144">
        <v>0</v>
      </c>
      <c r="I65" s="144">
        <v>0</v>
      </c>
      <c r="J65" s="144">
        <v>0</v>
      </c>
      <c r="K65" s="144">
        <v>0</v>
      </c>
      <c r="L65" s="144">
        <v>0</v>
      </c>
      <c r="M65" s="144">
        <v>0</v>
      </c>
      <c r="N65" s="144">
        <v>0</v>
      </c>
      <c r="O65" s="144">
        <v>0</v>
      </c>
      <c r="P65" s="144">
        <v>0</v>
      </c>
      <c r="Q65" s="144">
        <v>0</v>
      </c>
      <c r="R65" s="144">
        <v>0</v>
      </c>
      <c r="T65" s="28">
        <v>4.3595919999999992</v>
      </c>
      <c r="U65" s="154"/>
      <c r="V65" s="154"/>
      <c r="W65" s="154"/>
      <c r="X65" s="154"/>
      <c r="Y65" s="154"/>
      <c r="Z65" s="154"/>
      <c r="AA65" s="154"/>
      <c r="AB65" s="154"/>
      <c r="AC65" s="154"/>
      <c r="AD65" s="154"/>
      <c r="AE65" s="154"/>
    </row>
    <row r="66" spans="1:31" s="27" customFormat="1" ht="23.5" customHeight="1" x14ac:dyDescent="0.3">
      <c r="A66" s="23" t="s">
        <v>125</v>
      </c>
      <c r="B66" s="43" t="s">
        <v>835</v>
      </c>
      <c r="C66" s="28"/>
      <c r="D66" s="28"/>
      <c r="E66" s="28" t="s">
        <v>836</v>
      </c>
      <c r="F66" s="24" t="s">
        <v>105</v>
      </c>
      <c r="G66" s="144">
        <v>0</v>
      </c>
      <c r="H66" s="144">
        <v>0</v>
      </c>
      <c r="I66" s="144">
        <v>0</v>
      </c>
      <c r="J66" s="144">
        <v>0</v>
      </c>
      <c r="K66" s="144">
        <v>0</v>
      </c>
      <c r="L66" s="144">
        <v>0</v>
      </c>
      <c r="M66" s="144">
        <v>0</v>
      </c>
      <c r="N66" s="144">
        <v>0</v>
      </c>
      <c r="O66" s="144">
        <v>0</v>
      </c>
      <c r="P66" s="144">
        <v>0</v>
      </c>
      <c r="Q66" s="144">
        <v>0</v>
      </c>
      <c r="R66" s="144">
        <v>0</v>
      </c>
      <c r="T66" s="28">
        <v>6.0984720000000001</v>
      </c>
      <c r="U66" s="154"/>
      <c r="V66" s="154"/>
      <c r="W66" s="154"/>
      <c r="X66" s="154"/>
      <c r="Y66" s="154"/>
      <c r="Z66" s="154"/>
      <c r="AA66" s="154"/>
      <c r="AB66" s="154"/>
      <c r="AC66" s="154"/>
      <c r="AD66" s="154"/>
      <c r="AE66" s="154"/>
    </row>
    <row r="67" spans="1:31" s="27" customFormat="1" ht="15.75" customHeight="1" x14ac:dyDescent="0.3">
      <c r="A67" s="23" t="s">
        <v>126</v>
      </c>
      <c r="B67" s="43"/>
      <c r="C67" s="28"/>
      <c r="D67" s="28"/>
      <c r="E67" s="28"/>
      <c r="F67" s="24"/>
      <c r="G67" s="118"/>
      <c r="H67" s="118"/>
      <c r="I67" s="118"/>
      <c r="J67" s="118"/>
      <c r="K67" s="118"/>
      <c r="L67" s="118"/>
      <c r="M67" s="118"/>
      <c r="N67" s="118"/>
      <c r="O67" s="118"/>
      <c r="P67" s="118"/>
      <c r="Q67" s="118"/>
      <c r="R67" s="118"/>
      <c r="T67" s="143"/>
      <c r="U67" s="143"/>
      <c r="V67" s="143"/>
      <c r="W67" s="143"/>
      <c r="X67" s="143"/>
      <c r="Y67" s="143"/>
      <c r="Z67" s="143"/>
      <c r="AA67" s="143"/>
      <c r="AB67" s="143"/>
      <c r="AC67" s="143"/>
      <c r="AD67" s="143"/>
      <c r="AE67" s="143"/>
    </row>
    <row r="68" spans="1:31" s="27" customFormat="1" ht="14" x14ac:dyDescent="0.3">
      <c r="A68" s="23" t="s">
        <v>127</v>
      </c>
      <c r="B68" s="42" t="s">
        <v>71</v>
      </c>
      <c r="C68" s="25"/>
      <c r="D68" s="25"/>
      <c r="E68" s="25"/>
      <c r="F68" s="25"/>
      <c r="G68" s="118">
        <v>341.85</v>
      </c>
      <c r="H68" s="118">
        <v>809.40502020202018</v>
      </c>
      <c r="I68" s="118">
        <v>573.69000000000005</v>
      </c>
      <c r="J68" s="118">
        <v>1155.1400000000001</v>
      </c>
      <c r="K68" s="118">
        <v>220.51</v>
      </c>
      <c r="L68" s="118">
        <v>115.80000000000001</v>
      </c>
      <c r="M68" s="118">
        <v>81.8</v>
      </c>
      <c r="N68" s="118">
        <v>78.309999999999988</v>
      </c>
      <c r="O68" s="118">
        <v>13.41</v>
      </c>
      <c r="P68" s="118">
        <v>9.85</v>
      </c>
      <c r="Q68" s="118">
        <v>9.85</v>
      </c>
      <c r="R68" s="118">
        <v>9.85</v>
      </c>
      <c r="T68" s="143">
        <v>7528.837378180795</v>
      </c>
      <c r="U68" s="152"/>
      <c r="V68" s="152"/>
      <c r="W68" s="152"/>
      <c r="X68" s="152"/>
      <c r="Y68" s="152"/>
      <c r="Z68" s="152"/>
      <c r="AA68" s="152"/>
      <c r="AB68" s="152"/>
      <c r="AC68" s="152"/>
      <c r="AD68" s="152"/>
      <c r="AE68" s="152"/>
    </row>
    <row r="69" spans="1:31" s="27" customFormat="1" ht="16.5" customHeight="1" x14ac:dyDescent="0.3">
      <c r="A69" s="23" t="s">
        <v>128</v>
      </c>
      <c r="B69" s="43" t="s">
        <v>0</v>
      </c>
      <c r="C69" s="28"/>
      <c r="D69" s="28"/>
      <c r="E69" s="28"/>
      <c r="F69" s="24" t="s">
        <v>0</v>
      </c>
      <c r="G69" s="174">
        <v>0</v>
      </c>
      <c r="H69" s="150"/>
      <c r="I69" s="150"/>
      <c r="J69" s="150"/>
      <c r="K69" s="150"/>
      <c r="L69" s="150"/>
      <c r="M69" s="150"/>
      <c r="N69" s="150"/>
      <c r="O69" s="150"/>
      <c r="P69" s="150"/>
      <c r="Q69" s="150"/>
      <c r="R69" s="150"/>
      <c r="T69" s="28">
        <v>1.2821039999999999</v>
      </c>
      <c r="U69" s="28">
        <v>1.9055519999999999</v>
      </c>
      <c r="V69" s="149">
        <v>1.29</v>
      </c>
      <c r="W69" s="149">
        <v>1.29</v>
      </c>
      <c r="X69" s="149">
        <v>0.51</v>
      </c>
      <c r="Y69" s="149">
        <v>0</v>
      </c>
      <c r="Z69" s="149">
        <v>0</v>
      </c>
      <c r="AA69" s="149">
        <v>0</v>
      </c>
      <c r="AB69" s="149">
        <v>0</v>
      </c>
      <c r="AC69" s="149">
        <v>0</v>
      </c>
      <c r="AD69" s="149">
        <v>0</v>
      </c>
      <c r="AE69" s="149">
        <v>0</v>
      </c>
    </row>
    <row r="70" spans="1:31" s="27" customFormat="1" ht="28" x14ac:dyDescent="0.3">
      <c r="A70" s="23" t="s">
        <v>129</v>
      </c>
      <c r="B70" s="43" t="s">
        <v>102</v>
      </c>
      <c r="C70" s="28"/>
      <c r="D70" s="28"/>
      <c r="E70" s="28"/>
      <c r="F70" s="24" t="s">
        <v>102</v>
      </c>
      <c r="G70" s="174">
        <v>174.28</v>
      </c>
      <c r="H70" s="150"/>
      <c r="I70" s="150"/>
      <c r="J70" s="150"/>
      <c r="K70" s="150"/>
      <c r="L70" s="150"/>
      <c r="M70" s="150"/>
      <c r="N70" s="150"/>
      <c r="O70" s="150"/>
      <c r="P70" s="150"/>
      <c r="Q70" s="150"/>
      <c r="R70" s="150"/>
      <c r="T70" s="145">
        <v>954.97511149999991</v>
      </c>
      <c r="U70" s="145">
        <v>417.62219600000003</v>
      </c>
      <c r="V70" s="146">
        <v>379.88</v>
      </c>
      <c r="W70" s="146">
        <v>379.88</v>
      </c>
      <c r="X70" s="146">
        <v>320.57</v>
      </c>
      <c r="Y70" s="146">
        <v>288.3</v>
      </c>
      <c r="Z70" s="146">
        <v>288.3</v>
      </c>
      <c r="AA70" s="146">
        <v>38.700000000000003</v>
      </c>
      <c r="AB70" s="146">
        <v>0</v>
      </c>
      <c r="AC70" s="146">
        <v>0</v>
      </c>
      <c r="AD70" s="146">
        <v>0</v>
      </c>
      <c r="AE70" s="146">
        <v>0</v>
      </c>
    </row>
    <row r="71" spans="1:31" s="27" customFormat="1" ht="61.5" customHeight="1" x14ac:dyDescent="0.3">
      <c r="A71" s="23" t="s">
        <v>130</v>
      </c>
      <c r="B71" s="43" t="s">
        <v>141</v>
      </c>
      <c r="C71" s="28"/>
      <c r="D71" s="28"/>
      <c r="E71" s="28"/>
      <c r="F71" s="24" t="s">
        <v>108</v>
      </c>
      <c r="G71" s="174">
        <v>0</v>
      </c>
      <c r="H71" s="150"/>
      <c r="I71" s="150"/>
      <c r="J71" s="150"/>
      <c r="K71" s="150"/>
      <c r="L71" s="150"/>
      <c r="M71" s="150"/>
      <c r="N71" s="150"/>
      <c r="O71" s="150"/>
      <c r="P71" s="150"/>
      <c r="Q71" s="150"/>
      <c r="R71" s="150"/>
      <c r="T71" s="145">
        <v>119.96921017379496</v>
      </c>
      <c r="U71" s="145">
        <v>25.710768210173299</v>
      </c>
      <c r="V71" s="146">
        <v>6.15</v>
      </c>
      <c r="W71" s="146">
        <v>5.26</v>
      </c>
      <c r="X71" s="146">
        <v>4.99</v>
      </c>
      <c r="Y71" s="146">
        <v>4.59</v>
      </c>
      <c r="Z71" s="146">
        <v>3.22</v>
      </c>
      <c r="AA71" s="146">
        <v>3.22</v>
      </c>
      <c r="AB71" s="146">
        <v>3.23</v>
      </c>
      <c r="AC71" s="146">
        <v>1.26</v>
      </c>
      <c r="AD71" s="146">
        <v>1.26</v>
      </c>
      <c r="AE71" s="146">
        <v>0.23</v>
      </c>
    </row>
    <row r="72" spans="1:31" s="27" customFormat="1" ht="19.5" customHeight="1" x14ac:dyDescent="0.3">
      <c r="A72" s="23" t="s">
        <v>131</v>
      </c>
      <c r="B72" s="43" t="s">
        <v>142</v>
      </c>
      <c r="C72" s="28"/>
      <c r="D72" s="28"/>
      <c r="E72" s="28"/>
      <c r="F72" s="24" t="s">
        <v>105</v>
      </c>
      <c r="G72" s="174">
        <v>0</v>
      </c>
      <c r="H72" s="150"/>
      <c r="I72" s="150"/>
      <c r="J72" s="150"/>
      <c r="K72" s="150"/>
      <c r="L72" s="150"/>
      <c r="M72" s="150"/>
      <c r="N72" s="150"/>
      <c r="O72" s="150"/>
      <c r="P72" s="150"/>
      <c r="Q72" s="150"/>
      <c r="R72" s="150"/>
      <c r="T72" s="28">
        <v>0</v>
      </c>
      <c r="U72" s="28">
        <v>0</v>
      </c>
      <c r="V72" s="149">
        <v>0</v>
      </c>
      <c r="W72" s="149">
        <v>0</v>
      </c>
      <c r="X72" s="149">
        <v>0</v>
      </c>
      <c r="Y72" s="149">
        <v>0</v>
      </c>
      <c r="Z72" s="149">
        <v>0</v>
      </c>
      <c r="AA72" s="149">
        <v>0</v>
      </c>
      <c r="AB72" s="149">
        <v>0</v>
      </c>
      <c r="AC72" s="149">
        <v>0</v>
      </c>
      <c r="AD72" s="149">
        <v>0</v>
      </c>
      <c r="AE72" s="149">
        <v>0</v>
      </c>
    </row>
    <row r="73" spans="1:31" s="27" customFormat="1" ht="28" customHeight="1" x14ac:dyDescent="0.3">
      <c r="A73" s="23" t="s">
        <v>131</v>
      </c>
      <c r="B73" s="43" t="s">
        <v>142</v>
      </c>
      <c r="C73" s="28"/>
      <c r="D73" s="28"/>
      <c r="E73" s="28"/>
      <c r="F73" s="24" t="s">
        <v>106</v>
      </c>
      <c r="G73" s="174">
        <v>0</v>
      </c>
      <c r="H73" s="150"/>
      <c r="I73" s="150"/>
      <c r="J73" s="150"/>
      <c r="K73" s="150"/>
      <c r="L73" s="150"/>
      <c r="M73" s="150"/>
      <c r="N73" s="150"/>
      <c r="O73" s="150"/>
      <c r="P73" s="150"/>
      <c r="Q73" s="150"/>
      <c r="R73" s="150"/>
      <c r="T73" s="28">
        <v>278.212896</v>
      </c>
      <c r="U73" s="28">
        <v>188.75044799999998</v>
      </c>
      <c r="V73" s="149">
        <v>21.89</v>
      </c>
      <c r="W73" s="149">
        <v>0</v>
      </c>
      <c r="X73" s="149">
        <v>0</v>
      </c>
      <c r="Y73" s="149">
        <v>0</v>
      </c>
      <c r="Z73" s="149">
        <v>0</v>
      </c>
      <c r="AA73" s="149">
        <v>0</v>
      </c>
      <c r="AB73" s="149">
        <v>0</v>
      </c>
      <c r="AC73" s="149">
        <v>0</v>
      </c>
      <c r="AD73" s="149">
        <v>0</v>
      </c>
      <c r="AE73" s="149">
        <v>0</v>
      </c>
    </row>
    <row r="74" spans="1:31" s="27" customFormat="1" ht="14" x14ac:dyDescent="0.3">
      <c r="A74" s="23" t="s">
        <v>132</v>
      </c>
      <c r="B74" s="43" t="s">
        <v>101</v>
      </c>
      <c r="C74" s="28"/>
      <c r="D74" s="28"/>
      <c r="E74" s="28"/>
      <c r="F74" s="24" t="s">
        <v>101</v>
      </c>
      <c r="G74" s="174">
        <v>20.41</v>
      </c>
      <c r="H74" s="150"/>
      <c r="I74" s="150"/>
      <c r="J74" s="150"/>
      <c r="K74" s="150"/>
      <c r="L74" s="150"/>
      <c r="M74" s="150"/>
      <c r="N74" s="150"/>
      <c r="O74" s="150"/>
      <c r="P74" s="150"/>
      <c r="Q74" s="150"/>
      <c r="R74" s="150"/>
      <c r="T74" s="145">
        <v>411.50204913299996</v>
      </c>
      <c r="U74" s="145">
        <v>53.644324190000006</v>
      </c>
      <c r="V74" s="146">
        <v>31.87</v>
      </c>
      <c r="W74" s="146">
        <v>27.59</v>
      </c>
      <c r="X74" s="146">
        <v>0</v>
      </c>
      <c r="Y74" s="146">
        <v>0</v>
      </c>
      <c r="Z74" s="146">
        <v>0</v>
      </c>
      <c r="AA74" s="146">
        <v>0</v>
      </c>
      <c r="AB74" s="146">
        <v>0</v>
      </c>
      <c r="AC74" s="146">
        <v>0</v>
      </c>
      <c r="AD74" s="146">
        <v>0</v>
      </c>
      <c r="AE74" s="146">
        <v>0</v>
      </c>
    </row>
    <row r="75" spans="1:31" s="27" customFormat="1" ht="28" x14ac:dyDescent="0.3">
      <c r="A75" s="23" t="s">
        <v>133</v>
      </c>
      <c r="B75" s="44" t="s">
        <v>143</v>
      </c>
      <c r="C75" s="28"/>
      <c r="D75" s="28"/>
      <c r="E75" s="28"/>
      <c r="F75" s="24" t="s">
        <v>92</v>
      </c>
      <c r="G75" s="174">
        <v>147.16</v>
      </c>
      <c r="H75" s="150"/>
      <c r="I75" s="150"/>
      <c r="J75" s="150"/>
      <c r="K75" s="150"/>
      <c r="L75" s="150"/>
      <c r="M75" s="150"/>
      <c r="N75" s="150"/>
      <c r="O75" s="150"/>
      <c r="P75" s="150"/>
      <c r="Q75" s="150"/>
      <c r="R75" s="150"/>
      <c r="T75" s="145">
        <v>5762.896007374</v>
      </c>
      <c r="U75" s="153"/>
      <c r="V75" s="155"/>
      <c r="W75" s="155"/>
      <c r="X75" s="155"/>
      <c r="Y75" s="155"/>
      <c r="Z75" s="155"/>
      <c r="AA75" s="155"/>
      <c r="AB75" s="155"/>
      <c r="AC75" s="155"/>
      <c r="AD75" s="155"/>
      <c r="AE75" s="155"/>
    </row>
    <row r="76" spans="1:31" s="27" customFormat="1" ht="14" x14ac:dyDescent="0.3">
      <c r="A76" s="23" t="s">
        <v>134</v>
      </c>
      <c r="B76" s="43" t="s">
        <v>1</v>
      </c>
      <c r="C76" s="28"/>
      <c r="D76" s="28"/>
      <c r="E76" s="28"/>
      <c r="F76" s="24"/>
      <c r="G76" s="174"/>
      <c r="H76" s="144"/>
      <c r="I76" s="144"/>
      <c r="J76" s="144"/>
      <c r="K76" s="144"/>
      <c r="L76" s="144"/>
      <c r="M76" s="144"/>
      <c r="N76" s="144"/>
      <c r="O76" s="144"/>
      <c r="P76" s="144"/>
      <c r="Q76" s="144"/>
      <c r="R76" s="144"/>
      <c r="T76" s="145"/>
      <c r="U76" s="145"/>
      <c r="V76" s="146"/>
      <c r="W76" s="146"/>
      <c r="X76" s="146"/>
      <c r="Y76" s="146"/>
      <c r="Z76" s="146"/>
      <c r="AA76" s="146"/>
      <c r="AB76" s="146"/>
      <c r="AC76" s="146"/>
      <c r="AD76" s="146"/>
      <c r="AE76" s="146"/>
    </row>
    <row r="77" spans="1:31" s="27" customFormat="1" ht="14" x14ac:dyDescent="0.3">
      <c r="A77" s="23" t="s">
        <v>135</v>
      </c>
      <c r="B77" s="42" t="s">
        <v>66</v>
      </c>
      <c r="C77" s="24"/>
      <c r="D77" s="24"/>
      <c r="E77" s="24"/>
      <c r="F77" s="24"/>
      <c r="G77" s="26">
        <v>2568.1719999999996</v>
      </c>
      <c r="H77" s="135"/>
      <c r="I77" s="135"/>
      <c r="J77" s="135"/>
      <c r="K77" s="135"/>
      <c r="L77" s="135"/>
      <c r="M77" s="135"/>
      <c r="N77" s="135"/>
      <c r="O77" s="135"/>
      <c r="P77" s="135"/>
      <c r="Q77" s="135"/>
      <c r="R77" s="135"/>
      <c r="T77" s="143">
        <v>22205.996634968003</v>
      </c>
      <c r="U77" s="143">
        <v>25167.430726700994</v>
      </c>
      <c r="V77" s="143">
        <v>26657.979999999996</v>
      </c>
      <c r="W77" s="143">
        <v>26404.569999999996</v>
      </c>
      <c r="X77" s="143">
        <v>27113.309999999998</v>
      </c>
      <c r="Y77" s="143">
        <v>27240.199999999997</v>
      </c>
      <c r="Z77" s="143">
        <v>27122.720000000001</v>
      </c>
      <c r="AA77" s="143">
        <v>27054.310000000016</v>
      </c>
      <c r="AB77" s="143">
        <v>25750.550000000007</v>
      </c>
      <c r="AC77" s="143">
        <v>24352.480000000003</v>
      </c>
      <c r="AD77" s="143">
        <v>24029.360000000001</v>
      </c>
      <c r="AE77" s="143">
        <v>23837.820000000003</v>
      </c>
    </row>
    <row r="78" spans="1:31" s="27" customFormat="1" ht="18.5" customHeight="1" x14ac:dyDescent="0.3">
      <c r="A78" s="23" t="s">
        <v>136</v>
      </c>
      <c r="B78" s="2" t="s">
        <v>3</v>
      </c>
      <c r="C78" s="28"/>
      <c r="D78" s="28"/>
      <c r="E78" s="28"/>
      <c r="F78" s="24"/>
      <c r="G78" s="26"/>
      <c r="H78" s="118"/>
      <c r="I78" s="118"/>
      <c r="J78" s="118"/>
      <c r="K78" s="118"/>
      <c r="L78" s="118"/>
      <c r="M78" s="118"/>
      <c r="N78" s="118"/>
      <c r="O78" s="118"/>
      <c r="P78" s="118"/>
      <c r="Q78" s="118"/>
      <c r="R78" s="118"/>
      <c r="T78" s="143"/>
      <c r="U78" s="143"/>
      <c r="V78" s="143"/>
      <c r="W78" s="143"/>
      <c r="X78" s="143"/>
      <c r="Y78" s="143"/>
      <c r="Z78" s="143"/>
      <c r="AA78" s="143"/>
      <c r="AB78" s="143"/>
      <c r="AC78" s="143"/>
      <c r="AD78" s="143"/>
      <c r="AE78" s="143"/>
    </row>
    <row r="79" spans="1:31" s="27" customFormat="1" ht="23" customHeight="1" x14ac:dyDescent="0.3">
      <c r="A79" s="23" t="s">
        <v>837</v>
      </c>
      <c r="B79" s="43" t="s">
        <v>838</v>
      </c>
      <c r="C79" s="28"/>
      <c r="D79" s="28"/>
      <c r="E79" s="28" t="s">
        <v>839</v>
      </c>
      <c r="F79" s="24" t="s">
        <v>0</v>
      </c>
      <c r="G79" s="174">
        <v>2.84</v>
      </c>
      <c r="H79" s="150"/>
      <c r="I79" s="150"/>
      <c r="J79" s="150"/>
      <c r="K79" s="150"/>
      <c r="L79" s="150"/>
      <c r="M79" s="150"/>
      <c r="N79" s="150"/>
      <c r="O79" s="150"/>
      <c r="P79" s="150"/>
      <c r="Q79" s="150"/>
      <c r="R79" s="150"/>
      <c r="T79" s="28">
        <v>22.7858275</v>
      </c>
      <c r="U79" s="28">
        <v>19.276462500000001</v>
      </c>
      <c r="V79" s="149">
        <v>0</v>
      </c>
      <c r="W79" s="149">
        <v>0</v>
      </c>
      <c r="X79" s="149">
        <v>0</v>
      </c>
      <c r="Y79" s="149">
        <v>0</v>
      </c>
      <c r="Z79" s="149">
        <v>0</v>
      </c>
      <c r="AA79" s="149">
        <v>0</v>
      </c>
      <c r="AB79" s="149">
        <v>0</v>
      </c>
      <c r="AC79" s="149">
        <v>0</v>
      </c>
      <c r="AD79" s="149">
        <v>0</v>
      </c>
      <c r="AE79" s="149">
        <v>0</v>
      </c>
    </row>
    <row r="80" spans="1:31" s="27" customFormat="1" ht="30.5" customHeight="1" x14ac:dyDescent="0.3">
      <c r="A80" s="23" t="s">
        <v>840</v>
      </c>
      <c r="B80" s="43" t="s">
        <v>841</v>
      </c>
      <c r="C80" s="28"/>
      <c r="D80" s="28"/>
      <c r="E80" s="28" t="s">
        <v>842</v>
      </c>
      <c r="F80" s="24" t="s">
        <v>0</v>
      </c>
      <c r="G80" s="174">
        <v>0</v>
      </c>
      <c r="H80" s="150"/>
      <c r="I80" s="150"/>
      <c r="J80" s="150"/>
      <c r="K80" s="150"/>
      <c r="L80" s="150"/>
      <c r="M80" s="150"/>
      <c r="N80" s="150"/>
      <c r="O80" s="150"/>
      <c r="P80" s="150"/>
      <c r="Q80" s="150"/>
      <c r="R80" s="150"/>
      <c r="T80" s="28">
        <v>0.14318972399999999</v>
      </c>
      <c r="U80" s="28">
        <v>0</v>
      </c>
      <c r="V80" s="149">
        <v>0</v>
      </c>
      <c r="W80" s="149">
        <v>0</v>
      </c>
      <c r="X80" s="149">
        <v>0</v>
      </c>
      <c r="Y80" s="149">
        <v>0</v>
      </c>
      <c r="Z80" s="149">
        <v>0</v>
      </c>
      <c r="AA80" s="149">
        <v>0</v>
      </c>
      <c r="AB80" s="149">
        <v>0</v>
      </c>
      <c r="AC80" s="149">
        <v>0</v>
      </c>
      <c r="AD80" s="149">
        <v>0</v>
      </c>
      <c r="AE80" s="149">
        <v>0</v>
      </c>
    </row>
    <row r="81" spans="1:31" s="27" customFormat="1" ht="28" x14ac:dyDescent="0.3">
      <c r="A81" s="23" t="s">
        <v>257</v>
      </c>
      <c r="B81" s="43" t="s">
        <v>258</v>
      </c>
      <c r="C81" s="28"/>
      <c r="D81" s="28"/>
      <c r="E81" s="28" t="s">
        <v>259</v>
      </c>
      <c r="F81" s="24" t="s">
        <v>0</v>
      </c>
      <c r="G81" s="174">
        <v>3.56</v>
      </c>
      <c r="H81" s="150"/>
      <c r="I81" s="150"/>
      <c r="J81" s="150"/>
      <c r="K81" s="150"/>
      <c r="L81" s="150"/>
      <c r="M81" s="150"/>
      <c r="N81" s="150"/>
      <c r="O81" s="150"/>
      <c r="P81" s="150"/>
      <c r="Q81" s="150"/>
      <c r="R81" s="150"/>
      <c r="T81" s="145">
        <v>26.118042408999997</v>
      </c>
      <c r="U81" s="145">
        <v>25.781719908999996</v>
      </c>
      <c r="V81" s="146">
        <v>24.97</v>
      </c>
      <c r="W81" s="146">
        <v>24.97</v>
      </c>
      <c r="X81" s="146">
        <v>24.97</v>
      </c>
      <c r="Y81" s="146">
        <v>25.05</v>
      </c>
      <c r="Z81" s="146">
        <v>24.97</v>
      </c>
      <c r="AA81" s="146">
        <v>18.64</v>
      </c>
      <c r="AB81" s="146">
        <v>0</v>
      </c>
      <c r="AC81" s="146">
        <v>0</v>
      </c>
      <c r="AD81" s="146">
        <v>0</v>
      </c>
      <c r="AE81" s="146">
        <v>0</v>
      </c>
    </row>
    <row r="82" spans="1:31" s="27" customFormat="1" ht="28" x14ac:dyDescent="0.3">
      <c r="A82" s="23" t="s">
        <v>260</v>
      </c>
      <c r="B82" s="43" t="s">
        <v>261</v>
      </c>
      <c r="C82" s="28"/>
      <c r="D82" s="28"/>
      <c r="E82" s="28" t="s">
        <v>262</v>
      </c>
      <c r="F82" s="24" t="s">
        <v>0</v>
      </c>
      <c r="G82" s="174">
        <v>16.190000000000001</v>
      </c>
      <c r="H82" s="150"/>
      <c r="I82" s="150"/>
      <c r="J82" s="150"/>
      <c r="K82" s="150"/>
      <c r="L82" s="150"/>
      <c r="M82" s="150"/>
      <c r="N82" s="150"/>
      <c r="O82" s="150"/>
      <c r="P82" s="150"/>
      <c r="Q82" s="150"/>
      <c r="R82" s="150"/>
      <c r="T82" s="145">
        <v>134.883187136</v>
      </c>
      <c r="U82" s="145">
        <v>127.04241482100001</v>
      </c>
      <c r="V82" s="146">
        <v>134.15</v>
      </c>
      <c r="W82" s="146">
        <v>134.15</v>
      </c>
      <c r="X82" s="146">
        <v>134.15</v>
      </c>
      <c r="Y82" s="146">
        <v>134.57</v>
      </c>
      <c r="Z82" s="146">
        <v>134.15</v>
      </c>
      <c r="AA82" s="146">
        <v>134.15</v>
      </c>
      <c r="AB82" s="146">
        <v>34.19</v>
      </c>
      <c r="AC82" s="146">
        <v>0</v>
      </c>
      <c r="AD82" s="146">
        <v>0</v>
      </c>
      <c r="AE82" s="146">
        <v>0</v>
      </c>
    </row>
    <row r="83" spans="1:31" s="27" customFormat="1" ht="28" x14ac:dyDescent="0.3">
      <c r="A83" s="23" t="s">
        <v>263</v>
      </c>
      <c r="B83" s="43" t="s">
        <v>264</v>
      </c>
      <c r="C83" s="28"/>
      <c r="D83" s="28"/>
      <c r="E83" s="28" t="s">
        <v>265</v>
      </c>
      <c r="F83" s="24" t="s">
        <v>0</v>
      </c>
      <c r="G83" s="174">
        <v>22.83</v>
      </c>
      <c r="H83" s="150"/>
      <c r="I83" s="150"/>
      <c r="J83" s="150"/>
      <c r="K83" s="150"/>
      <c r="L83" s="150"/>
      <c r="M83" s="150"/>
      <c r="N83" s="150"/>
      <c r="O83" s="150"/>
      <c r="P83" s="150"/>
      <c r="Q83" s="150"/>
      <c r="R83" s="150"/>
      <c r="T83" s="145">
        <v>168.85038257100001</v>
      </c>
      <c r="U83" s="145">
        <v>177.89135803900001</v>
      </c>
      <c r="V83" s="146">
        <v>174.39</v>
      </c>
      <c r="W83" s="146">
        <v>174.39</v>
      </c>
      <c r="X83" s="146">
        <v>174.39</v>
      </c>
      <c r="Y83" s="146">
        <v>174.85</v>
      </c>
      <c r="Z83" s="146">
        <v>174.39</v>
      </c>
      <c r="AA83" s="146">
        <v>174.39</v>
      </c>
      <c r="AB83" s="146">
        <v>127.77</v>
      </c>
      <c r="AC83" s="146">
        <v>0</v>
      </c>
      <c r="AD83" s="146">
        <v>0</v>
      </c>
      <c r="AE83" s="146">
        <v>0</v>
      </c>
    </row>
    <row r="84" spans="1:31" s="27" customFormat="1" ht="28" x14ac:dyDescent="0.3">
      <c r="A84" s="23" t="s">
        <v>266</v>
      </c>
      <c r="B84" s="43" t="s">
        <v>267</v>
      </c>
      <c r="C84" s="28"/>
      <c r="D84" s="28"/>
      <c r="E84" s="28" t="s">
        <v>268</v>
      </c>
      <c r="F84" s="24" t="s">
        <v>0</v>
      </c>
      <c r="G84" s="174">
        <v>24.07</v>
      </c>
      <c r="H84" s="150"/>
      <c r="I84" s="150"/>
      <c r="J84" s="150"/>
      <c r="K84" s="150"/>
      <c r="L84" s="150"/>
      <c r="M84" s="150"/>
      <c r="N84" s="150"/>
      <c r="O84" s="150"/>
      <c r="P84" s="150"/>
      <c r="Q84" s="150"/>
      <c r="R84" s="150"/>
      <c r="T84" s="145">
        <v>187.22548258500001</v>
      </c>
      <c r="U84" s="145">
        <v>189.60334228400001</v>
      </c>
      <c r="V84" s="146">
        <v>188.4</v>
      </c>
      <c r="W84" s="146">
        <v>139.91999999999999</v>
      </c>
      <c r="X84" s="146">
        <v>0</v>
      </c>
      <c r="Y84" s="146">
        <v>0</v>
      </c>
      <c r="Z84" s="146">
        <v>0</v>
      </c>
      <c r="AA84" s="146">
        <v>0</v>
      </c>
      <c r="AB84" s="146">
        <v>0</v>
      </c>
      <c r="AC84" s="146">
        <v>0</v>
      </c>
      <c r="AD84" s="146">
        <v>0</v>
      </c>
      <c r="AE84" s="146">
        <v>0</v>
      </c>
    </row>
    <row r="85" spans="1:31" s="27" customFormat="1" ht="28" x14ac:dyDescent="0.3">
      <c r="A85" s="23" t="s">
        <v>269</v>
      </c>
      <c r="B85" s="43" t="s">
        <v>270</v>
      </c>
      <c r="C85" s="28"/>
      <c r="D85" s="28"/>
      <c r="E85" s="28" t="s">
        <v>271</v>
      </c>
      <c r="F85" s="24" t="s">
        <v>0</v>
      </c>
      <c r="G85" s="174">
        <v>1.5</v>
      </c>
      <c r="H85" s="150"/>
      <c r="I85" s="150"/>
      <c r="J85" s="150"/>
      <c r="K85" s="150"/>
      <c r="L85" s="150"/>
      <c r="M85" s="150"/>
      <c r="N85" s="150"/>
      <c r="O85" s="150"/>
      <c r="P85" s="150"/>
      <c r="Q85" s="150"/>
      <c r="R85" s="150"/>
      <c r="T85" s="145">
        <v>6.6546846759999987</v>
      </c>
      <c r="U85" s="145">
        <v>5.7429858420000004</v>
      </c>
      <c r="V85" s="146">
        <v>6.47</v>
      </c>
      <c r="W85" s="146">
        <v>6.47</v>
      </c>
      <c r="X85" s="146">
        <v>6.47</v>
      </c>
      <c r="Y85" s="146">
        <v>6.49</v>
      </c>
      <c r="Z85" s="146">
        <v>6.47</v>
      </c>
      <c r="AA85" s="146">
        <v>6.47</v>
      </c>
      <c r="AB85" s="146">
        <v>6.47</v>
      </c>
      <c r="AC85" s="146">
        <v>6.49</v>
      </c>
      <c r="AD85" s="146">
        <v>6.47</v>
      </c>
      <c r="AE85" s="146">
        <v>6.47</v>
      </c>
    </row>
    <row r="86" spans="1:31" s="27" customFormat="1" ht="28" x14ac:dyDescent="0.3">
      <c r="A86" s="23" t="s">
        <v>272</v>
      </c>
      <c r="B86" s="43" t="s">
        <v>273</v>
      </c>
      <c r="C86" s="28"/>
      <c r="D86" s="28"/>
      <c r="E86" s="28" t="s">
        <v>274</v>
      </c>
      <c r="F86" s="24" t="s">
        <v>0</v>
      </c>
      <c r="G86" s="174">
        <v>0.8</v>
      </c>
      <c r="H86" s="150"/>
      <c r="I86" s="150"/>
      <c r="J86" s="150"/>
      <c r="K86" s="150"/>
      <c r="L86" s="150"/>
      <c r="M86" s="150"/>
      <c r="N86" s="150"/>
      <c r="O86" s="150"/>
      <c r="P86" s="150"/>
      <c r="Q86" s="150"/>
      <c r="R86" s="150"/>
      <c r="T86" s="145">
        <v>3.9459024299999998</v>
      </c>
      <c r="U86" s="145">
        <v>4.5376391930000004</v>
      </c>
      <c r="V86" s="146">
        <v>4.25</v>
      </c>
      <c r="W86" s="146">
        <v>4.25</v>
      </c>
      <c r="X86" s="146">
        <v>4.25</v>
      </c>
      <c r="Y86" s="146">
        <v>4.26</v>
      </c>
      <c r="Z86" s="146">
        <v>4.25</v>
      </c>
      <c r="AA86" s="146">
        <v>4.25</v>
      </c>
      <c r="AB86" s="146">
        <v>4.25</v>
      </c>
      <c r="AC86" s="146">
        <v>4.26</v>
      </c>
      <c r="AD86" s="146">
        <v>4.25</v>
      </c>
      <c r="AE86" s="146">
        <v>4.25</v>
      </c>
    </row>
    <row r="87" spans="1:31" s="27" customFormat="1" ht="28" x14ac:dyDescent="0.3">
      <c r="A87" s="23" t="s">
        <v>275</v>
      </c>
      <c r="B87" s="43" t="s">
        <v>276</v>
      </c>
      <c r="C87" s="28"/>
      <c r="D87" s="28"/>
      <c r="E87" s="28" t="s">
        <v>277</v>
      </c>
      <c r="F87" s="24" t="s">
        <v>0</v>
      </c>
      <c r="G87" s="174"/>
      <c r="H87" s="150"/>
      <c r="I87" s="150"/>
      <c r="J87" s="150"/>
      <c r="K87" s="150"/>
      <c r="L87" s="150"/>
      <c r="M87" s="150"/>
      <c r="N87" s="150"/>
      <c r="O87" s="150"/>
      <c r="P87" s="150"/>
      <c r="Q87" s="150"/>
      <c r="R87" s="150"/>
      <c r="T87" s="145">
        <v>0.368898803</v>
      </c>
      <c r="U87" s="145">
        <v>16.669681981</v>
      </c>
      <c r="V87" s="146">
        <v>21.04</v>
      </c>
      <c r="W87" s="146">
        <v>21.04</v>
      </c>
      <c r="X87" s="146">
        <v>21.04</v>
      </c>
      <c r="Y87" s="146">
        <v>21.09</v>
      </c>
      <c r="Z87" s="146">
        <v>21.04</v>
      </c>
      <c r="AA87" s="146">
        <v>21.04</v>
      </c>
      <c r="AB87" s="146">
        <v>21.04</v>
      </c>
      <c r="AC87" s="146">
        <v>21.09</v>
      </c>
      <c r="AD87" s="146">
        <v>21.04</v>
      </c>
      <c r="AE87" s="146">
        <v>21.04</v>
      </c>
    </row>
    <row r="88" spans="1:31" s="27" customFormat="1" ht="28" x14ac:dyDescent="0.3">
      <c r="A88" s="23" t="s">
        <v>278</v>
      </c>
      <c r="B88" s="43" t="s">
        <v>279</v>
      </c>
      <c r="C88" s="28"/>
      <c r="D88" s="28"/>
      <c r="E88" s="28" t="s">
        <v>280</v>
      </c>
      <c r="F88" s="24" t="s">
        <v>0</v>
      </c>
      <c r="G88" s="174">
        <v>2.274</v>
      </c>
      <c r="H88" s="150"/>
      <c r="I88" s="150"/>
      <c r="J88" s="150"/>
      <c r="K88" s="150"/>
      <c r="L88" s="150"/>
      <c r="M88" s="150"/>
      <c r="N88" s="150"/>
      <c r="O88" s="150"/>
      <c r="P88" s="150"/>
      <c r="Q88" s="150"/>
      <c r="R88" s="150"/>
      <c r="T88" s="145">
        <v>0</v>
      </c>
      <c r="U88" s="145">
        <v>0</v>
      </c>
      <c r="V88" s="146">
        <v>3.95</v>
      </c>
      <c r="W88" s="146">
        <v>18.010000000000002</v>
      </c>
      <c r="X88" s="146">
        <v>18.010000000000002</v>
      </c>
      <c r="Y88" s="146">
        <v>18.059999999999999</v>
      </c>
      <c r="Z88" s="146">
        <v>18.010000000000002</v>
      </c>
      <c r="AA88" s="146">
        <v>18.010000000000002</v>
      </c>
      <c r="AB88" s="146">
        <v>18.010000000000002</v>
      </c>
      <c r="AC88" s="146">
        <v>18.059999999999999</v>
      </c>
      <c r="AD88" s="146">
        <v>18.010000000000002</v>
      </c>
      <c r="AE88" s="146">
        <v>18.010000000000002</v>
      </c>
    </row>
    <row r="89" spans="1:31" s="27" customFormat="1" ht="28" x14ac:dyDescent="0.3">
      <c r="A89" s="23" t="s">
        <v>281</v>
      </c>
      <c r="B89" s="43" t="s">
        <v>282</v>
      </c>
      <c r="C89" s="28"/>
      <c r="D89" s="28"/>
      <c r="E89" s="28" t="s">
        <v>283</v>
      </c>
      <c r="F89" s="24" t="s">
        <v>0</v>
      </c>
      <c r="G89" s="174">
        <v>2.6</v>
      </c>
      <c r="H89" s="150"/>
      <c r="I89" s="150"/>
      <c r="J89" s="150"/>
      <c r="K89" s="150"/>
      <c r="L89" s="150"/>
      <c r="M89" s="150"/>
      <c r="N89" s="150"/>
      <c r="O89" s="150"/>
      <c r="P89" s="150"/>
      <c r="Q89" s="150"/>
      <c r="R89" s="150"/>
      <c r="T89" s="145">
        <v>0</v>
      </c>
      <c r="U89" s="145">
        <v>0</v>
      </c>
      <c r="V89" s="146">
        <v>5.81</v>
      </c>
      <c r="W89" s="146">
        <v>20</v>
      </c>
      <c r="X89" s="146">
        <v>20</v>
      </c>
      <c r="Y89" s="146">
        <v>20.05</v>
      </c>
      <c r="Z89" s="146">
        <v>20</v>
      </c>
      <c r="AA89" s="146">
        <v>20</v>
      </c>
      <c r="AB89" s="146">
        <v>20</v>
      </c>
      <c r="AC89" s="146">
        <v>20.05</v>
      </c>
      <c r="AD89" s="146">
        <v>20</v>
      </c>
      <c r="AE89" s="146">
        <v>20</v>
      </c>
    </row>
    <row r="90" spans="1:31" s="27" customFormat="1" ht="22" customHeight="1" x14ac:dyDescent="0.3">
      <c r="A90" s="23" t="s">
        <v>843</v>
      </c>
      <c r="B90" s="43" t="s">
        <v>844</v>
      </c>
      <c r="C90" s="28"/>
      <c r="D90" s="28"/>
      <c r="E90" s="28" t="s">
        <v>845</v>
      </c>
      <c r="F90" s="24" t="s">
        <v>102</v>
      </c>
      <c r="G90" s="174">
        <v>0</v>
      </c>
      <c r="H90" s="150"/>
      <c r="I90" s="150"/>
      <c r="J90" s="150"/>
      <c r="K90" s="150"/>
      <c r="L90" s="150"/>
      <c r="M90" s="150"/>
      <c r="N90" s="150"/>
      <c r="O90" s="150"/>
      <c r="P90" s="150"/>
      <c r="Q90" s="150"/>
      <c r="R90" s="150"/>
      <c r="T90" s="28">
        <v>78.569938000000008</v>
      </c>
      <c r="U90" s="28">
        <v>0</v>
      </c>
      <c r="V90" s="149">
        <v>0</v>
      </c>
      <c r="W90" s="149">
        <v>0</v>
      </c>
      <c r="X90" s="149">
        <v>0</v>
      </c>
      <c r="Y90" s="149">
        <v>0</v>
      </c>
      <c r="Z90" s="149">
        <v>0</v>
      </c>
      <c r="AA90" s="149">
        <v>0</v>
      </c>
      <c r="AB90" s="149">
        <v>0</v>
      </c>
      <c r="AC90" s="149">
        <v>0</v>
      </c>
      <c r="AD90" s="149">
        <v>0</v>
      </c>
      <c r="AE90" s="149">
        <v>0</v>
      </c>
    </row>
    <row r="91" spans="1:31" s="27" customFormat="1" ht="28" x14ac:dyDescent="0.3">
      <c r="A91" s="23" t="s">
        <v>284</v>
      </c>
      <c r="B91" s="43" t="s">
        <v>285</v>
      </c>
      <c r="C91" s="28"/>
      <c r="D91" s="28"/>
      <c r="E91" s="28" t="s">
        <v>286</v>
      </c>
      <c r="F91" s="24" t="s">
        <v>102</v>
      </c>
      <c r="G91" s="174">
        <v>54.3</v>
      </c>
      <c r="H91" s="150"/>
      <c r="I91" s="150"/>
      <c r="J91" s="150"/>
      <c r="K91" s="150"/>
      <c r="L91" s="150"/>
      <c r="M91" s="150"/>
      <c r="N91" s="150"/>
      <c r="O91" s="150"/>
      <c r="P91" s="150"/>
      <c r="Q91" s="150"/>
      <c r="R91" s="150"/>
      <c r="T91" s="145">
        <v>491.60020630000002</v>
      </c>
      <c r="U91" s="145">
        <v>504.24671433999998</v>
      </c>
      <c r="V91" s="146">
        <v>496.98</v>
      </c>
      <c r="W91" s="146">
        <v>496.98</v>
      </c>
      <c r="X91" s="146">
        <v>496.98</v>
      </c>
      <c r="Y91" s="146">
        <v>498.42</v>
      </c>
      <c r="Z91" s="146">
        <v>496.98</v>
      </c>
      <c r="AA91" s="146">
        <v>496.98</v>
      </c>
      <c r="AB91" s="146">
        <v>496.98</v>
      </c>
      <c r="AC91" s="146">
        <v>498.42</v>
      </c>
      <c r="AD91" s="146">
        <v>496.98</v>
      </c>
      <c r="AE91" s="146">
        <v>496.98</v>
      </c>
    </row>
    <row r="92" spans="1:31" s="27" customFormat="1" ht="24.5" customHeight="1" x14ac:dyDescent="0.3">
      <c r="A92" s="23" t="s">
        <v>846</v>
      </c>
      <c r="B92" s="43" t="s">
        <v>847</v>
      </c>
      <c r="C92" s="28"/>
      <c r="D92" s="28"/>
      <c r="E92" s="28" t="s">
        <v>848</v>
      </c>
      <c r="F92" s="24" t="s">
        <v>102</v>
      </c>
      <c r="G92" s="174">
        <v>33.177999999999997</v>
      </c>
      <c r="H92" s="150"/>
      <c r="I92" s="150"/>
      <c r="J92" s="150"/>
      <c r="K92" s="150"/>
      <c r="L92" s="150"/>
      <c r="M92" s="150"/>
      <c r="N92" s="150"/>
      <c r="O92" s="150"/>
      <c r="P92" s="150"/>
      <c r="Q92" s="150"/>
      <c r="R92" s="150"/>
      <c r="T92" s="28">
        <v>55.692999999999998</v>
      </c>
      <c r="U92" s="28">
        <v>83.652000000000001</v>
      </c>
      <c r="V92" s="149">
        <v>61.72</v>
      </c>
      <c r="W92" s="149">
        <v>61.72</v>
      </c>
      <c r="X92" s="149">
        <v>61.72</v>
      </c>
      <c r="Y92" s="149">
        <v>61.91</v>
      </c>
      <c r="Z92" s="149">
        <v>61.72</v>
      </c>
      <c r="AA92" s="149">
        <v>61.72</v>
      </c>
      <c r="AB92" s="149">
        <v>61.72</v>
      </c>
      <c r="AC92" s="149">
        <v>61.91</v>
      </c>
      <c r="AD92" s="149">
        <v>61.72</v>
      </c>
      <c r="AE92" s="149">
        <v>61.72</v>
      </c>
    </row>
    <row r="93" spans="1:31" s="27" customFormat="1" ht="364" x14ac:dyDescent="0.3">
      <c r="A93" s="23" t="s">
        <v>287</v>
      </c>
      <c r="B93" s="43" t="s">
        <v>288</v>
      </c>
      <c r="C93" s="28"/>
      <c r="D93" s="28"/>
      <c r="E93" s="28" t="s">
        <v>289</v>
      </c>
      <c r="F93" s="24" t="s">
        <v>102</v>
      </c>
      <c r="G93" s="174">
        <v>225</v>
      </c>
      <c r="H93" s="150"/>
      <c r="I93" s="150"/>
      <c r="J93" s="150"/>
      <c r="K93" s="150"/>
      <c r="L93" s="150"/>
      <c r="M93" s="150"/>
      <c r="N93" s="150"/>
      <c r="O93" s="150"/>
      <c r="P93" s="150"/>
      <c r="Q93" s="150"/>
      <c r="R93" s="150"/>
      <c r="T93" s="145">
        <v>1762.8652500000001</v>
      </c>
      <c r="U93" s="145">
        <v>1839.36175</v>
      </c>
      <c r="V93" s="146">
        <v>1801.11</v>
      </c>
      <c r="W93" s="146">
        <v>1801.11</v>
      </c>
      <c r="X93" s="146">
        <v>1801.11</v>
      </c>
      <c r="Y93" s="146">
        <v>1806.37</v>
      </c>
      <c r="Z93" s="146">
        <v>1801.11</v>
      </c>
      <c r="AA93" s="146">
        <v>1801.11</v>
      </c>
      <c r="AB93" s="146">
        <v>768.05</v>
      </c>
      <c r="AC93" s="146">
        <v>0</v>
      </c>
      <c r="AD93" s="146">
        <v>0</v>
      </c>
      <c r="AE93" s="146">
        <v>0</v>
      </c>
    </row>
    <row r="94" spans="1:31" s="27" customFormat="1" ht="364" x14ac:dyDescent="0.3">
      <c r="A94" s="23" t="s">
        <v>290</v>
      </c>
      <c r="B94" s="43" t="s">
        <v>288</v>
      </c>
      <c r="C94" s="28"/>
      <c r="D94" s="28"/>
      <c r="E94" s="28" t="s">
        <v>289</v>
      </c>
      <c r="F94" s="24" t="s">
        <v>102</v>
      </c>
      <c r="G94" s="174">
        <v>50</v>
      </c>
      <c r="H94" s="150"/>
      <c r="I94" s="150"/>
      <c r="J94" s="150"/>
      <c r="K94" s="150"/>
      <c r="L94" s="150"/>
      <c r="M94" s="150"/>
      <c r="N94" s="150"/>
      <c r="O94" s="150"/>
      <c r="P94" s="150"/>
      <c r="Q94" s="150"/>
      <c r="R94" s="150"/>
      <c r="T94" s="145">
        <v>391.01625000000001</v>
      </c>
      <c r="U94" s="145">
        <v>408.5335</v>
      </c>
      <c r="V94" s="146">
        <v>399.77</v>
      </c>
      <c r="W94" s="146">
        <v>399.77</v>
      </c>
      <c r="X94" s="146">
        <v>399.77</v>
      </c>
      <c r="Y94" s="146">
        <v>400.99</v>
      </c>
      <c r="Z94" s="146">
        <v>399.77</v>
      </c>
      <c r="AA94" s="146">
        <v>399.77</v>
      </c>
      <c r="AB94" s="146">
        <v>399.77</v>
      </c>
      <c r="AC94" s="146">
        <v>0</v>
      </c>
      <c r="AD94" s="146">
        <v>0</v>
      </c>
      <c r="AE94" s="146">
        <v>0</v>
      </c>
    </row>
    <row r="95" spans="1:31" s="27" customFormat="1" ht="25.5" customHeight="1" x14ac:dyDescent="0.3">
      <c r="A95" s="23" t="s">
        <v>849</v>
      </c>
      <c r="B95" s="43" t="s">
        <v>850</v>
      </c>
      <c r="C95" s="28"/>
      <c r="D95" s="28"/>
      <c r="E95" s="28" t="s">
        <v>806</v>
      </c>
      <c r="F95" s="24" t="s">
        <v>108</v>
      </c>
      <c r="G95" s="174">
        <v>0</v>
      </c>
      <c r="H95" s="150"/>
      <c r="I95" s="150"/>
      <c r="J95" s="150"/>
      <c r="K95" s="150"/>
      <c r="L95" s="150"/>
      <c r="M95" s="150"/>
      <c r="N95" s="150"/>
      <c r="O95" s="150"/>
      <c r="P95" s="150"/>
      <c r="Q95" s="150"/>
      <c r="R95" s="150"/>
      <c r="T95" s="28">
        <v>1.2804381599999999</v>
      </c>
      <c r="U95" s="28">
        <v>1.2816263999999999</v>
      </c>
      <c r="V95" s="149">
        <v>1.29</v>
      </c>
      <c r="W95" s="149">
        <v>1.29</v>
      </c>
      <c r="X95" s="149">
        <v>1.29</v>
      </c>
      <c r="Y95" s="149">
        <v>1.29</v>
      </c>
      <c r="Z95" s="149">
        <v>1.29</v>
      </c>
      <c r="AA95" s="149">
        <v>1.29</v>
      </c>
      <c r="AB95" s="149">
        <v>1.29</v>
      </c>
      <c r="AC95" s="149">
        <v>1.29</v>
      </c>
      <c r="AD95" s="149">
        <v>1.29</v>
      </c>
      <c r="AE95" s="149">
        <v>1.29</v>
      </c>
    </row>
    <row r="96" spans="1:31" s="27" customFormat="1" ht="28" customHeight="1" x14ac:dyDescent="0.3">
      <c r="A96" s="23" t="s">
        <v>851</v>
      </c>
      <c r="B96" s="43" t="s">
        <v>852</v>
      </c>
      <c r="C96" s="28"/>
      <c r="D96" s="28"/>
      <c r="E96" s="28" t="s">
        <v>806</v>
      </c>
      <c r="F96" s="24" t="s">
        <v>108</v>
      </c>
      <c r="G96" s="174">
        <v>0</v>
      </c>
      <c r="H96" s="150"/>
      <c r="I96" s="150"/>
      <c r="J96" s="150"/>
      <c r="K96" s="150"/>
      <c r="L96" s="150"/>
      <c r="M96" s="150"/>
      <c r="N96" s="150"/>
      <c r="O96" s="150"/>
      <c r="P96" s="150"/>
      <c r="Q96" s="150"/>
      <c r="R96" s="150"/>
      <c r="T96" s="28">
        <v>0.14486479999999999</v>
      </c>
      <c r="U96" s="28">
        <v>0</v>
      </c>
      <c r="V96" s="149">
        <v>0.22</v>
      </c>
      <c r="W96" s="149">
        <v>0.22</v>
      </c>
      <c r="X96" s="149">
        <v>0.22</v>
      </c>
      <c r="Y96" s="149">
        <v>0.22</v>
      </c>
      <c r="Z96" s="149">
        <v>0.22</v>
      </c>
      <c r="AA96" s="149">
        <v>0.22</v>
      </c>
      <c r="AB96" s="149">
        <v>0.22</v>
      </c>
      <c r="AC96" s="149">
        <v>0.22</v>
      </c>
      <c r="AD96" s="149">
        <v>0.22</v>
      </c>
      <c r="AE96" s="149">
        <v>0.22</v>
      </c>
    </row>
    <row r="97" spans="1:31" s="27" customFormat="1" ht="25.5" customHeight="1" x14ac:dyDescent="0.3">
      <c r="A97" s="23" t="s">
        <v>853</v>
      </c>
      <c r="B97" s="43" t="s">
        <v>854</v>
      </c>
      <c r="C97" s="28"/>
      <c r="D97" s="28"/>
      <c r="E97" s="28" t="s">
        <v>806</v>
      </c>
      <c r="F97" s="24" t="s">
        <v>108</v>
      </c>
      <c r="G97" s="174">
        <v>0</v>
      </c>
      <c r="H97" s="150"/>
      <c r="I97" s="150"/>
      <c r="J97" s="150"/>
      <c r="K97" s="150"/>
      <c r="L97" s="150"/>
      <c r="M97" s="150"/>
      <c r="N97" s="150"/>
      <c r="O97" s="150"/>
      <c r="P97" s="150"/>
      <c r="Q97" s="150"/>
      <c r="R97" s="150"/>
      <c r="T97" s="28">
        <v>3.9812799999999999</v>
      </c>
      <c r="U97" s="28">
        <v>4.311744</v>
      </c>
      <c r="V97" s="149">
        <v>4.03</v>
      </c>
      <c r="W97" s="149">
        <v>4.03</v>
      </c>
      <c r="X97" s="149">
        <v>4.03</v>
      </c>
      <c r="Y97" s="149">
        <v>4.04</v>
      </c>
      <c r="Z97" s="149">
        <v>4.03</v>
      </c>
      <c r="AA97" s="149">
        <v>4.03</v>
      </c>
      <c r="AB97" s="149">
        <v>4.03</v>
      </c>
      <c r="AC97" s="149">
        <v>4.04</v>
      </c>
      <c r="AD97" s="149">
        <v>4.03</v>
      </c>
      <c r="AE97" s="149">
        <v>4.03</v>
      </c>
    </row>
    <row r="98" spans="1:31" s="27" customFormat="1" ht="42" x14ac:dyDescent="0.3">
      <c r="A98" s="23" t="s">
        <v>291</v>
      </c>
      <c r="B98" s="43" t="s">
        <v>292</v>
      </c>
      <c r="C98" s="28"/>
      <c r="D98" s="28"/>
      <c r="E98" s="28" t="s">
        <v>293</v>
      </c>
      <c r="F98" s="24" t="s">
        <v>108</v>
      </c>
      <c r="G98" s="175">
        <v>0.38</v>
      </c>
      <c r="H98" s="151"/>
      <c r="I98" s="151"/>
      <c r="J98" s="151"/>
      <c r="K98" s="151"/>
      <c r="L98" s="151"/>
      <c r="M98" s="151"/>
      <c r="N98" s="151"/>
      <c r="O98" s="151"/>
      <c r="P98" s="151"/>
      <c r="Q98" s="151"/>
      <c r="R98" s="151"/>
      <c r="T98" s="145">
        <v>1.361953</v>
      </c>
      <c r="U98" s="145">
        <v>1.5469619999999999</v>
      </c>
      <c r="V98" s="146">
        <v>1.29</v>
      </c>
      <c r="W98" s="146">
        <v>1.29</v>
      </c>
      <c r="X98" s="146">
        <v>1.29</v>
      </c>
      <c r="Y98" s="146">
        <v>1.29</v>
      </c>
      <c r="Z98" s="146">
        <v>1.29</v>
      </c>
      <c r="AA98" s="146">
        <v>1.29</v>
      </c>
      <c r="AB98" s="146">
        <v>1.29</v>
      </c>
      <c r="AC98" s="146">
        <v>1.29</v>
      </c>
      <c r="AD98" s="146">
        <v>1.29</v>
      </c>
      <c r="AE98" s="146">
        <v>1.29</v>
      </c>
    </row>
    <row r="99" spans="1:31" s="27" customFormat="1" ht="28" customHeight="1" x14ac:dyDescent="0.3">
      <c r="A99" s="23" t="s">
        <v>855</v>
      </c>
      <c r="B99" s="43" t="s">
        <v>856</v>
      </c>
      <c r="C99" s="28"/>
      <c r="D99" s="28"/>
      <c r="E99" s="28" t="s">
        <v>857</v>
      </c>
      <c r="F99" s="24" t="s">
        <v>108</v>
      </c>
      <c r="G99" s="174">
        <v>0</v>
      </c>
      <c r="H99" s="150"/>
      <c r="I99" s="150"/>
      <c r="J99" s="150"/>
      <c r="K99" s="150"/>
      <c r="L99" s="150"/>
      <c r="M99" s="150"/>
      <c r="N99" s="150"/>
      <c r="O99" s="150"/>
      <c r="P99" s="150"/>
      <c r="Q99" s="150"/>
      <c r="R99" s="150"/>
      <c r="T99" s="28">
        <v>3.8482340000000002</v>
      </c>
      <c r="U99" s="28">
        <v>0.43969399999999997</v>
      </c>
      <c r="V99" s="149">
        <v>1.6</v>
      </c>
      <c r="W99" s="149">
        <v>1.39</v>
      </c>
      <c r="X99" s="149">
        <v>0</v>
      </c>
      <c r="Y99" s="149">
        <v>0</v>
      </c>
      <c r="Z99" s="149">
        <v>0</v>
      </c>
      <c r="AA99" s="149">
        <v>0</v>
      </c>
      <c r="AB99" s="149">
        <v>0</v>
      </c>
      <c r="AC99" s="149">
        <v>0</v>
      </c>
      <c r="AD99" s="149">
        <v>0</v>
      </c>
      <c r="AE99" s="149">
        <v>0</v>
      </c>
    </row>
    <row r="100" spans="1:31" s="27" customFormat="1" ht="31.5" customHeight="1" x14ac:dyDescent="0.3">
      <c r="A100" s="23" t="s">
        <v>858</v>
      </c>
      <c r="B100" s="43" t="s">
        <v>859</v>
      </c>
      <c r="C100" s="28"/>
      <c r="D100" s="28"/>
      <c r="E100" s="28" t="s">
        <v>806</v>
      </c>
      <c r="F100" s="24" t="s">
        <v>108</v>
      </c>
      <c r="G100" s="174">
        <v>0</v>
      </c>
      <c r="H100" s="150"/>
      <c r="I100" s="150"/>
      <c r="J100" s="150"/>
      <c r="K100" s="150"/>
      <c r="L100" s="150"/>
      <c r="M100" s="150"/>
      <c r="N100" s="150"/>
      <c r="O100" s="150"/>
      <c r="P100" s="150"/>
      <c r="Q100" s="150"/>
      <c r="R100" s="150"/>
      <c r="T100" s="28">
        <v>1.4549730000000001</v>
      </c>
      <c r="U100" s="28">
        <v>1.111904</v>
      </c>
      <c r="V100" s="149">
        <v>1.17</v>
      </c>
      <c r="W100" s="149">
        <v>1.17</v>
      </c>
      <c r="X100" s="149">
        <v>1.17</v>
      </c>
      <c r="Y100" s="149">
        <v>1.18</v>
      </c>
      <c r="Z100" s="149">
        <v>1.17</v>
      </c>
      <c r="AA100" s="149">
        <v>1.17</v>
      </c>
      <c r="AB100" s="149">
        <v>1.17</v>
      </c>
      <c r="AC100" s="149">
        <v>1.18</v>
      </c>
      <c r="AD100" s="149">
        <v>1.17</v>
      </c>
      <c r="AE100" s="149">
        <v>1.17</v>
      </c>
    </row>
    <row r="101" spans="1:31" s="27" customFormat="1" ht="42" x14ac:dyDescent="0.3">
      <c r="A101" s="23" t="s">
        <v>294</v>
      </c>
      <c r="B101" s="43" t="s">
        <v>295</v>
      </c>
      <c r="C101" s="28"/>
      <c r="D101" s="28"/>
      <c r="E101" s="28" t="s">
        <v>296</v>
      </c>
      <c r="F101" s="24" t="s">
        <v>108</v>
      </c>
      <c r="G101" s="174">
        <v>0.8</v>
      </c>
      <c r="H101" s="150"/>
      <c r="I101" s="150"/>
      <c r="J101" s="150"/>
      <c r="K101" s="150"/>
      <c r="L101" s="150"/>
      <c r="M101" s="150"/>
      <c r="N101" s="150"/>
      <c r="O101" s="150"/>
      <c r="P101" s="150"/>
      <c r="Q101" s="150"/>
      <c r="R101" s="150"/>
      <c r="T101" s="145">
        <v>0.23815199999999997</v>
      </c>
      <c r="U101" s="145">
        <v>2.4818399999999997E-2</v>
      </c>
      <c r="V101" s="146">
        <v>0.09</v>
      </c>
      <c r="W101" s="146">
        <v>0.09</v>
      </c>
      <c r="X101" s="146">
        <v>0.09</v>
      </c>
      <c r="Y101" s="146">
        <v>0.09</v>
      </c>
      <c r="Z101" s="146">
        <v>0.09</v>
      </c>
      <c r="AA101" s="146">
        <v>0.09</v>
      </c>
      <c r="AB101" s="146">
        <v>0.09</v>
      </c>
      <c r="AC101" s="146">
        <v>0.09</v>
      </c>
      <c r="AD101" s="146">
        <v>0.09</v>
      </c>
      <c r="AE101" s="146">
        <v>0.09</v>
      </c>
    </row>
    <row r="102" spans="1:31" s="27" customFormat="1" ht="30" customHeight="1" x14ac:dyDescent="0.3">
      <c r="A102" s="23" t="s">
        <v>860</v>
      </c>
      <c r="B102" s="43" t="s">
        <v>861</v>
      </c>
      <c r="C102" s="28"/>
      <c r="D102" s="28"/>
      <c r="E102" s="28" t="s">
        <v>862</v>
      </c>
      <c r="F102" s="24" t="s">
        <v>108</v>
      </c>
      <c r="G102" s="174">
        <v>0.68</v>
      </c>
      <c r="H102" s="150"/>
      <c r="I102" s="150"/>
      <c r="J102" s="150"/>
      <c r="K102" s="150"/>
      <c r="L102" s="150"/>
      <c r="M102" s="150"/>
      <c r="N102" s="150"/>
      <c r="O102" s="150"/>
      <c r="P102" s="150"/>
      <c r="Q102" s="150"/>
      <c r="R102" s="150"/>
      <c r="T102" s="28">
        <v>6.2376390649999998</v>
      </c>
      <c r="U102" s="28">
        <v>1.915017E-3</v>
      </c>
      <c r="V102" s="149">
        <v>3.34</v>
      </c>
      <c r="W102" s="149">
        <v>3.34</v>
      </c>
      <c r="X102" s="149">
        <v>3.34</v>
      </c>
      <c r="Y102" s="149">
        <v>3.36</v>
      </c>
      <c r="Z102" s="149">
        <v>3.34</v>
      </c>
      <c r="AA102" s="149">
        <v>3.34</v>
      </c>
      <c r="AB102" s="149">
        <v>3.34</v>
      </c>
      <c r="AC102" s="149">
        <v>3.36</v>
      </c>
      <c r="AD102" s="149">
        <v>3.34</v>
      </c>
      <c r="AE102" s="149">
        <v>3.34</v>
      </c>
    </row>
    <row r="103" spans="1:31" s="27" customFormat="1" ht="30.5" customHeight="1" x14ac:dyDescent="0.3">
      <c r="A103" s="23" t="s">
        <v>863</v>
      </c>
      <c r="B103" s="43" t="s">
        <v>864</v>
      </c>
      <c r="C103" s="28"/>
      <c r="D103" s="28"/>
      <c r="E103" s="28" t="s">
        <v>806</v>
      </c>
      <c r="F103" s="24" t="s">
        <v>108</v>
      </c>
      <c r="G103" s="174">
        <v>0</v>
      </c>
      <c r="H103" s="150"/>
      <c r="I103" s="150"/>
      <c r="J103" s="150"/>
      <c r="K103" s="150"/>
      <c r="L103" s="150"/>
      <c r="M103" s="150"/>
      <c r="N103" s="150"/>
      <c r="O103" s="150"/>
      <c r="P103" s="150"/>
      <c r="Q103" s="150"/>
      <c r="R103" s="150"/>
      <c r="T103" s="28">
        <v>1.9017033000000003</v>
      </c>
      <c r="U103" s="28">
        <v>2.4142125000000001</v>
      </c>
      <c r="V103" s="149">
        <v>1.58</v>
      </c>
      <c r="W103" s="149">
        <v>1.58</v>
      </c>
      <c r="X103" s="149">
        <v>1.58</v>
      </c>
      <c r="Y103" s="149">
        <v>1.58</v>
      </c>
      <c r="Z103" s="149">
        <v>1.58</v>
      </c>
      <c r="AA103" s="149">
        <v>1.58</v>
      </c>
      <c r="AB103" s="149">
        <v>1.58</v>
      </c>
      <c r="AC103" s="149">
        <v>1.58</v>
      </c>
      <c r="AD103" s="149">
        <v>1.58</v>
      </c>
      <c r="AE103" s="149">
        <v>1.58</v>
      </c>
    </row>
    <row r="104" spans="1:31" s="27" customFormat="1" ht="42" x14ac:dyDescent="0.3">
      <c r="A104" s="23" t="s">
        <v>297</v>
      </c>
      <c r="B104" s="43" t="s">
        <v>298</v>
      </c>
      <c r="C104" s="28"/>
      <c r="D104" s="28"/>
      <c r="E104" s="28" t="s">
        <v>299</v>
      </c>
      <c r="F104" s="24" t="s">
        <v>108</v>
      </c>
      <c r="G104" s="175">
        <v>0.05</v>
      </c>
      <c r="H104" s="151"/>
      <c r="I104" s="151"/>
      <c r="J104" s="151"/>
      <c r="K104" s="151"/>
      <c r="L104" s="151"/>
      <c r="M104" s="150"/>
      <c r="N104" s="150"/>
      <c r="O104" s="150"/>
      <c r="P104" s="150"/>
      <c r="Q104" s="150"/>
      <c r="R104" s="150"/>
      <c r="T104" s="145">
        <v>0.32965068000000003</v>
      </c>
      <c r="U104" s="145">
        <v>0.5438286</v>
      </c>
      <c r="V104" s="146">
        <v>0.39</v>
      </c>
      <c r="W104" s="146">
        <v>0.39</v>
      </c>
      <c r="X104" s="146">
        <v>0.39</v>
      </c>
      <c r="Y104" s="146">
        <v>0.39</v>
      </c>
      <c r="Z104" s="146">
        <v>0</v>
      </c>
      <c r="AA104" s="146">
        <v>0</v>
      </c>
      <c r="AB104" s="146">
        <v>0</v>
      </c>
      <c r="AC104" s="146">
        <v>0</v>
      </c>
      <c r="AD104" s="146">
        <v>0</v>
      </c>
      <c r="AE104" s="146">
        <v>0</v>
      </c>
    </row>
    <row r="105" spans="1:31" s="27" customFormat="1" ht="42" x14ac:dyDescent="0.3">
      <c r="A105" s="23" t="s">
        <v>300</v>
      </c>
      <c r="B105" s="43" t="s">
        <v>301</v>
      </c>
      <c r="C105" s="28"/>
      <c r="D105" s="28"/>
      <c r="E105" s="28" t="s">
        <v>302</v>
      </c>
      <c r="F105" s="24" t="s">
        <v>108</v>
      </c>
      <c r="G105" s="174">
        <v>0.8</v>
      </c>
      <c r="H105" s="150"/>
      <c r="I105" s="150"/>
      <c r="J105" s="150"/>
      <c r="K105" s="150"/>
      <c r="L105" s="150"/>
      <c r="M105" s="150"/>
      <c r="N105" s="150"/>
      <c r="O105" s="150"/>
      <c r="P105" s="150"/>
      <c r="Q105" s="150"/>
      <c r="R105" s="150"/>
      <c r="T105" s="145">
        <v>4.0052010440000005</v>
      </c>
      <c r="U105" s="145">
        <v>1.975368008</v>
      </c>
      <c r="V105" s="146">
        <v>2.94</v>
      </c>
      <c r="W105" s="146">
        <v>2.94</v>
      </c>
      <c r="X105" s="146">
        <v>2.94</v>
      </c>
      <c r="Y105" s="146">
        <v>2.94</v>
      </c>
      <c r="Z105" s="146">
        <v>2.94</v>
      </c>
      <c r="AA105" s="146">
        <v>2.94</v>
      </c>
      <c r="AB105" s="146">
        <v>2.94</v>
      </c>
      <c r="AC105" s="146">
        <v>2.94</v>
      </c>
      <c r="AD105" s="146">
        <v>2.94</v>
      </c>
      <c r="AE105" s="146">
        <v>2.94</v>
      </c>
    </row>
    <row r="106" spans="1:31" s="27" customFormat="1" ht="24.5" customHeight="1" x14ac:dyDescent="0.3">
      <c r="A106" s="23" t="s">
        <v>865</v>
      </c>
      <c r="B106" s="43" t="s">
        <v>866</v>
      </c>
      <c r="C106" s="28"/>
      <c r="D106" s="28"/>
      <c r="E106" s="28" t="s">
        <v>806</v>
      </c>
      <c r="F106" s="24" t="s">
        <v>108</v>
      </c>
      <c r="G106" s="174">
        <v>0</v>
      </c>
      <c r="H106" s="150"/>
      <c r="I106" s="150"/>
      <c r="J106" s="150"/>
      <c r="K106" s="150"/>
      <c r="L106" s="150"/>
      <c r="M106" s="150"/>
      <c r="N106" s="150"/>
      <c r="O106" s="150"/>
      <c r="P106" s="150"/>
      <c r="Q106" s="150"/>
      <c r="R106" s="150"/>
      <c r="T106" s="28">
        <v>0.5758335</v>
      </c>
      <c r="U106" s="28">
        <v>0.424178</v>
      </c>
      <c r="V106" s="149">
        <v>0.41</v>
      </c>
      <c r="W106" s="149">
        <v>0.41</v>
      </c>
      <c r="X106" s="149">
        <v>0.41</v>
      </c>
      <c r="Y106" s="149">
        <v>0.41</v>
      </c>
      <c r="Z106" s="149">
        <v>0.41</v>
      </c>
      <c r="AA106" s="149">
        <v>0.41</v>
      </c>
      <c r="AB106" s="149">
        <v>0.41</v>
      </c>
      <c r="AC106" s="149">
        <v>0.41</v>
      </c>
      <c r="AD106" s="149">
        <v>0.41</v>
      </c>
      <c r="AE106" s="149">
        <v>0.41</v>
      </c>
    </row>
    <row r="107" spans="1:31" s="27" customFormat="1" ht="28" customHeight="1" x14ac:dyDescent="0.3">
      <c r="A107" s="23" t="s">
        <v>867</v>
      </c>
      <c r="B107" s="43" t="s">
        <v>868</v>
      </c>
      <c r="C107" s="28"/>
      <c r="D107" s="28"/>
      <c r="E107" s="28" t="s">
        <v>869</v>
      </c>
      <c r="F107" s="24" t="s">
        <v>108</v>
      </c>
      <c r="G107" s="174">
        <v>0.37</v>
      </c>
      <c r="H107" s="150"/>
      <c r="I107" s="150"/>
      <c r="J107" s="150"/>
      <c r="K107" s="150"/>
      <c r="L107" s="150"/>
      <c r="M107" s="150"/>
      <c r="N107" s="150"/>
      <c r="O107" s="150"/>
      <c r="P107" s="150"/>
      <c r="Q107" s="150"/>
      <c r="R107" s="150"/>
      <c r="T107" s="28">
        <v>0.81567021499999992</v>
      </c>
      <c r="U107" s="28">
        <v>0.70467525099999995</v>
      </c>
      <c r="V107" s="149">
        <v>0.94</v>
      </c>
      <c r="W107" s="149">
        <v>0.94</v>
      </c>
      <c r="X107" s="149">
        <v>0.94</v>
      </c>
      <c r="Y107" s="149">
        <v>0.94</v>
      </c>
      <c r="Z107" s="149">
        <v>0.94</v>
      </c>
      <c r="AA107" s="149">
        <v>0.94</v>
      </c>
      <c r="AB107" s="149">
        <v>0.94</v>
      </c>
      <c r="AC107" s="149">
        <v>0.94</v>
      </c>
      <c r="AD107" s="149">
        <v>0.94</v>
      </c>
      <c r="AE107" s="149">
        <v>0.94</v>
      </c>
    </row>
    <row r="108" spans="1:31" s="27" customFormat="1" ht="27" customHeight="1" x14ac:dyDescent="0.3">
      <c r="A108" s="23" t="s">
        <v>870</v>
      </c>
      <c r="B108" s="43" t="s">
        <v>868</v>
      </c>
      <c r="C108" s="28"/>
      <c r="D108" s="28"/>
      <c r="E108" s="28" t="s">
        <v>871</v>
      </c>
      <c r="F108" s="24" t="s">
        <v>108</v>
      </c>
      <c r="G108" s="174">
        <v>0</v>
      </c>
      <c r="H108" s="150"/>
      <c r="I108" s="150"/>
      <c r="J108" s="150"/>
      <c r="K108" s="150"/>
      <c r="L108" s="150"/>
      <c r="M108" s="150"/>
      <c r="N108" s="150"/>
      <c r="O108" s="150"/>
      <c r="P108" s="150"/>
      <c r="Q108" s="150"/>
      <c r="R108" s="150"/>
      <c r="T108" s="28">
        <v>5.6137223999999994</v>
      </c>
      <c r="U108" s="28">
        <v>5.7100884000000001</v>
      </c>
      <c r="V108" s="149">
        <v>5.63</v>
      </c>
      <c r="W108" s="149">
        <v>5.63</v>
      </c>
      <c r="X108" s="149">
        <v>5.63</v>
      </c>
      <c r="Y108" s="149">
        <v>5.63</v>
      </c>
      <c r="Z108" s="149">
        <v>5.63</v>
      </c>
      <c r="AA108" s="149">
        <v>5.63</v>
      </c>
      <c r="AB108" s="149">
        <v>5.63</v>
      </c>
      <c r="AC108" s="149">
        <v>5.63</v>
      </c>
      <c r="AD108" s="149">
        <v>5.63</v>
      </c>
      <c r="AE108" s="149">
        <v>5.63</v>
      </c>
    </row>
    <row r="109" spans="1:31" s="27" customFormat="1" ht="27" customHeight="1" x14ac:dyDescent="0.3">
      <c r="A109" s="23" t="s">
        <v>872</v>
      </c>
      <c r="B109" s="43" t="s">
        <v>873</v>
      </c>
      <c r="C109" s="28"/>
      <c r="D109" s="28"/>
      <c r="E109" s="28" t="s">
        <v>874</v>
      </c>
      <c r="F109" s="24" t="s">
        <v>108</v>
      </c>
      <c r="G109" s="174">
        <v>0</v>
      </c>
      <c r="H109" s="150"/>
      <c r="I109" s="150"/>
      <c r="J109" s="150"/>
      <c r="K109" s="150"/>
      <c r="L109" s="150"/>
      <c r="M109" s="150"/>
      <c r="N109" s="150"/>
      <c r="O109" s="150"/>
      <c r="P109" s="150"/>
      <c r="Q109" s="150"/>
      <c r="R109" s="150"/>
      <c r="T109" s="28">
        <v>0.39470843999999999</v>
      </c>
      <c r="U109" s="28">
        <v>0.33943109999999999</v>
      </c>
      <c r="V109" s="149">
        <v>0.36</v>
      </c>
      <c r="W109" s="149">
        <v>0.36</v>
      </c>
      <c r="X109" s="149">
        <v>0.36</v>
      </c>
      <c r="Y109" s="149">
        <v>0.36</v>
      </c>
      <c r="Z109" s="149">
        <v>0.36</v>
      </c>
      <c r="AA109" s="149">
        <v>0.36</v>
      </c>
      <c r="AB109" s="149">
        <v>0.36</v>
      </c>
      <c r="AC109" s="149">
        <v>0.36</v>
      </c>
      <c r="AD109" s="149">
        <v>0.36</v>
      </c>
      <c r="AE109" s="149">
        <v>0.36</v>
      </c>
    </row>
    <row r="110" spans="1:31" s="27" customFormat="1" ht="21.5" customHeight="1" x14ac:dyDescent="0.3">
      <c r="A110" s="23" t="s">
        <v>875</v>
      </c>
      <c r="B110" s="43" t="s">
        <v>876</v>
      </c>
      <c r="C110" s="28"/>
      <c r="D110" s="28"/>
      <c r="E110" s="28" t="s">
        <v>296</v>
      </c>
      <c r="F110" s="24" t="s">
        <v>108</v>
      </c>
      <c r="G110" s="174">
        <v>0</v>
      </c>
      <c r="H110" s="150"/>
      <c r="I110" s="150"/>
      <c r="J110" s="150"/>
      <c r="K110" s="150"/>
      <c r="L110" s="150"/>
      <c r="M110" s="150"/>
      <c r="N110" s="150"/>
      <c r="O110" s="150"/>
      <c r="P110" s="150"/>
      <c r="Q110" s="150"/>
      <c r="R110" s="150"/>
      <c r="T110" s="28">
        <v>0.33695477999999995</v>
      </c>
      <c r="U110" s="28">
        <v>0.21066443999999998</v>
      </c>
      <c r="V110" s="149">
        <v>0.27</v>
      </c>
      <c r="W110" s="149">
        <v>0.27</v>
      </c>
      <c r="X110" s="149">
        <v>0.27</v>
      </c>
      <c r="Y110" s="149">
        <v>0.27</v>
      </c>
      <c r="Z110" s="149">
        <v>0.27</v>
      </c>
      <c r="AA110" s="149">
        <v>0.27</v>
      </c>
      <c r="AB110" s="149">
        <v>0.27</v>
      </c>
      <c r="AC110" s="149">
        <v>0.27</v>
      </c>
      <c r="AD110" s="149">
        <v>0.27</v>
      </c>
      <c r="AE110" s="149">
        <v>0.27</v>
      </c>
    </row>
    <row r="111" spans="1:31" s="27" customFormat="1" ht="20.5" customHeight="1" x14ac:dyDescent="0.3">
      <c r="A111" s="23" t="s">
        <v>877</v>
      </c>
      <c r="B111" s="43" t="s">
        <v>878</v>
      </c>
      <c r="C111" s="28"/>
      <c r="D111" s="28"/>
      <c r="E111" s="28" t="s">
        <v>879</v>
      </c>
      <c r="F111" s="24" t="s">
        <v>105</v>
      </c>
      <c r="G111" s="174">
        <v>0</v>
      </c>
      <c r="H111" s="150"/>
      <c r="I111" s="150"/>
      <c r="J111" s="150"/>
      <c r="K111" s="150"/>
      <c r="L111" s="150"/>
      <c r="M111" s="150"/>
      <c r="N111" s="150"/>
      <c r="O111" s="150"/>
      <c r="P111" s="150"/>
      <c r="Q111" s="150"/>
      <c r="R111" s="150"/>
      <c r="T111" s="28">
        <v>0</v>
      </c>
      <c r="U111" s="28">
        <v>0</v>
      </c>
      <c r="V111" s="149">
        <v>0</v>
      </c>
      <c r="W111" s="149">
        <v>4.3099999999999996</v>
      </c>
      <c r="X111" s="149">
        <v>6.57</v>
      </c>
      <c r="Y111" s="149">
        <v>6.61</v>
      </c>
      <c r="Z111" s="149">
        <v>6.58</v>
      </c>
      <c r="AA111" s="149">
        <v>6.56</v>
      </c>
      <c r="AB111" s="149">
        <v>6.51</v>
      </c>
      <c r="AC111" s="149">
        <v>6.48</v>
      </c>
      <c r="AD111" s="149">
        <v>6.41</v>
      </c>
      <c r="AE111" s="149">
        <v>6.34</v>
      </c>
    </row>
    <row r="112" spans="1:31" s="27" customFormat="1" ht="20.5" customHeight="1" x14ac:dyDescent="0.3">
      <c r="A112" s="23" t="s">
        <v>880</v>
      </c>
      <c r="B112" s="43" t="s">
        <v>881</v>
      </c>
      <c r="C112" s="28"/>
      <c r="D112" s="28"/>
      <c r="E112" s="28" t="s">
        <v>879</v>
      </c>
      <c r="F112" s="24" t="s">
        <v>105</v>
      </c>
      <c r="G112" s="174">
        <v>0</v>
      </c>
      <c r="H112" s="150"/>
      <c r="I112" s="150"/>
      <c r="J112" s="150"/>
      <c r="K112" s="150"/>
      <c r="L112" s="150"/>
      <c r="M112" s="150"/>
      <c r="N112" s="150"/>
      <c r="O112" s="150"/>
      <c r="P112" s="150"/>
      <c r="Q112" s="150"/>
      <c r="R112" s="150"/>
      <c r="T112" s="28">
        <v>0</v>
      </c>
      <c r="U112" s="28">
        <v>0</v>
      </c>
      <c r="V112" s="149">
        <v>0</v>
      </c>
      <c r="W112" s="149">
        <v>1.2</v>
      </c>
      <c r="X112" s="149">
        <v>7.99</v>
      </c>
      <c r="Y112" s="149">
        <v>8.0299999999999994</v>
      </c>
      <c r="Z112" s="149">
        <v>7.99</v>
      </c>
      <c r="AA112" s="149">
        <v>7.97</v>
      </c>
      <c r="AB112" s="149">
        <v>7.92</v>
      </c>
      <c r="AC112" s="149">
        <v>7.87</v>
      </c>
      <c r="AD112" s="149">
        <v>7.78</v>
      </c>
      <c r="AE112" s="149">
        <v>7.69</v>
      </c>
    </row>
    <row r="113" spans="1:31" s="27" customFormat="1" ht="25" customHeight="1" x14ac:dyDescent="0.3">
      <c r="A113" s="23" t="s">
        <v>882</v>
      </c>
      <c r="B113" s="43" t="s">
        <v>883</v>
      </c>
      <c r="C113" s="28"/>
      <c r="D113" s="28"/>
      <c r="E113" s="28" t="s">
        <v>879</v>
      </c>
      <c r="F113" s="24" t="s">
        <v>105</v>
      </c>
      <c r="G113" s="174">
        <v>0</v>
      </c>
      <c r="H113" s="150"/>
      <c r="I113" s="150"/>
      <c r="J113" s="150"/>
      <c r="K113" s="150"/>
      <c r="L113" s="150"/>
      <c r="M113" s="150"/>
      <c r="N113" s="150"/>
      <c r="O113" s="150"/>
      <c r="P113" s="150"/>
      <c r="Q113" s="150"/>
      <c r="R113" s="150"/>
      <c r="T113" s="28">
        <v>0</v>
      </c>
      <c r="U113" s="28">
        <v>0</v>
      </c>
      <c r="V113" s="149">
        <v>0</v>
      </c>
      <c r="W113" s="149">
        <v>7.44</v>
      </c>
      <c r="X113" s="149">
        <v>9.8699999999999992</v>
      </c>
      <c r="Y113" s="149">
        <v>9.93</v>
      </c>
      <c r="Z113" s="149">
        <v>9.8800000000000008</v>
      </c>
      <c r="AA113" s="149">
        <v>9.84</v>
      </c>
      <c r="AB113" s="149">
        <v>9.7799999999999994</v>
      </c>
      <c r="AC113" s="149">
        <v>9.73</v>
      </c>
      <c r="AD113" s="149">
        <v>9.6199999999999992</v>
      </c>
      <c r="AE113" s="149">
        <v>9.52</v>
      </c>
    </row>
    <row r="114" spans="1:31" s="27" customFormat="1" ht="28" x14ac:dyDescent="0.3">
      <c r="A114" s="23" t="s">
        <v>303</v>
      </c>
      <c r="B114" s="43" t="s">
        <v>304</v>
      </c>
      <c r="C114" s="28"/>
      <c r="D114" s="28"/>
      <c r="E114" s="28" t="s">
        <v>305</v>
      </c>
      <c r="F114" s="24" t="s">
        <v>105</v>
      </c>
      <c r="G114" s="174">
        <v>1.23</v>
      </c>
      <c r="H114" s="150"/>
      <c r="I114" s="150"/>
      <c r="J114" s="150"/>
      <c r="K114" s="150"/>
      <c r="L114" s="150"/>
      <c r="M114" s="150"/>
      <c r="N114" s="150"/>
      <c r="O114" s="150"/>
      <c r="P114" s="150"/>
      <c r="Q114" s="150"/>
      <c r="R114" s="150"/>
      <c r="T114" s="145">
        <v>7.9520980399999992</v>
      </c>
      <c r="U114" s="145">
        <v>7.3009422389999994</v>
      </c>
      <c r="V114" s="146">
        <v>7.41</v>
      </c>
      <c r="W114" s="146">
        <v>7.37</v>
      </c>
      <c r="X114" s="146">
        <v>7.8</v>
      </c>
      <c r="Y114" s="146">
        <v>7.85</v>
      </c>
      <c r="Z114" s="146">
        <v>7.8</v>
      </c>
      <c r="AA114" s="146">
        <v>7.78</v>
      </c>
      <c r="AB114" s="146">
        <v>7.73</v>
      </c>
      <c r="AC114" s="146">
        <v>7.69</v>
      </c>
      <c r="AD114" s="146">
        <v>7.6</v>
      </c>
      <c r="AE114" s="146">
        <v>7.52</v>
      </c>
    </row>
    <row r="115" spans="1:31" s="27" customFormat="1" ht="21.5" customHeight="1" x14ac:dyDescent="0.3">
      <c r="A115" s="23" t="s">
        <v>884</v>
      </c>
      <c r="B115" s="43" t="s">
        <v>885</v>
      </c>
      <c r="C115" s="28"/>
      <c r="D115" s="28"/>
      <c r="E115" s="28" t="s">
        <v>886</v>
      </c>
      <c r="F115" s="24" t="s">
        <v>105</v>
      </c>
      <c r="G115" s="174">
        <v>0</v>
      </c>
      <c r="H115" s="150"/>
      <c r="I115" s="150"/>
      <c r="J115" s="150"/>
      <c r="K115" s="150"/>
      <c r="L115" s="150"/>
      <c r="M115" s="150"/>
      <c r="N115" s="150"/>
      <c r="O115" s="150"/>
      <c r="P115" s="150"/>
      <c r="Q115" s="150"/>
      <c r="R115" s="150"/>
      <c r="T115" s="28">
        <v>43.326382943999995</v>
      </c>
      <c r="U115" s="28">
        <v>43.866651046999998</v>
      </c>
      <c r="V115" s="149">
        <v>40.24</v>
      </c>
      <c r="W115" s="149">
        <v>39.93</v>
      </c>
      <c r="X115" s="149">
        <v>42.32</v>
      </c>
      <c r="Y115" s="149">
        <v>42.52</v>
      </c>
      <c r="Z115" s="149">
        <v>42.19</v>
      </c>
      <c r="AA115" s="149">
        <v>41.98</v>
      </c>
      <c r="AB115" s="149">
        <v>41.63</v>
      </c>
      <c r="AC115" s="149">
        <v>41.35</v>
      </c>
      <c r="AD115" s="149">
        <v>40.78</v>
      </c>
      <c r="AE115" s="149">
        <v>21.33</v>
      </c>
    </row>
    <row r="116" spans="1:31" s="27" customFormat="1" ht="28" x14ac:dyDescent="0.3">
      <c r="A116" s="23" t="s">
        <v>306</v>
      </c>
      <c r="B116" s="43" t="s">
        <v>307</v>
      </c>
      <c r="C116" s="28"/>
      <c r="D116" s="28"/>
      <c r="E116" s="28" t="s">
        <v>308</v>
      </c>
      <c r="F116" s="24" t="s">
        <v>106</v>
      </c>
      <c r="G116" s="174">
        <v>54.53</v>
      </c>
      <c r="H116" s="150"/>
      <c r="I116" s="150"/>
      <c r="J116" s="150"/>
      <c r="K116" s="150"/>
      <c r="L116" s="150"/>
      <c r="M116" s="150"/>
      <c r="N116" s="150"/>
      <c r="O116" s="150"/>
      <c r="P116" s="150"/>
      <c r="Q116" s="150"/>
      <c r="R116" s="150"/>
      <c r="T116" s="145">
        <v>271.64130733199994</v>
      </c>
      <c r="U116" s="145">
        <v>279.83501246700001</v>
      </c>
      <c r="V116" s="146">
        <v>274.85000000000002</v>
      </c>
      <c r="W116" s="146">
        <v>274.72000000000003</v>
      </c>
      <c r="X116" s="146">
        <v>290.85000000000002</v>
      </c>
      <c r="Y116" s="146">
        <v>293.67</v>
      </c>
      <c r="Z116" s="146">
        <v>293.8</v>
      </c>
      <c r="AA116" s="146">
        <v>294.19</v>
      </c>
      <c r="AB116" s="146">
        <v>293.67</v>
      </c>
      <c r="AC116" s="146">
        <v>293.64</v>
      </c>
      <c r="AD116" s="146">
        <v>292.02</v>
      </c>
      <c r="AE116" s="146">
        <v>290.33</v>
      </c>
    </row>
    <row r="117" spans="1:31" s="27" customFormat="1" ht="28" x14ac:dyDescent="0.3">
      <c r="A117" s="23" t="s">
        <v>309</v>
      </c>
      <c r="B117" s="43" t="s">
        <v>310</v>
      </c>
      <c r="C117" s="28"/>
      <c r="D117" s="28"/>
      <c r="E117" s="28" t="s">
        <v>311</v>
      </c>
      <c r="F117" s="24" t="s">
        <v>105</v>
      </c>
      <c r="G117" s="174">
        <v>102.5</v>
      </c>
      <c r="H117" s="150"/>
      <c r="I117" s="150"/>
      <c r="J117" s="150"/>
      <c r="K117" s="150"/>
      <c r="L117" s="150"/>
      <c r="M117" s="150"/>
      <c r="N117" s="150"/>
      <c r="O117" s="150"/>
      <c r="P117" s="150"/>
      <c r="Q117" s="150"/>
      <c r="R117" s="150"/>
      <c r="T117" s="145">
        <v>603.730072608</v>
      </c>
      <c r="U117" s="145">
        <v>610.66181068599997</v>
      </c>
      <c r="V117" s="146">
        <v>579.42999999999995</v>
      </c>
      <c r="W117" s="146">
        <v>574.45000000000005</v>
      </c>
      <c r="X117" s="146">
        <v>607.64</v>
      </c>
      <c r="Y117" s="146">
        <v>609.74</v>
      </c>
      <c r="Z117" s="146">
        <v>604.54</v>
      </c>
      <c r="AA117" s="146">
        <v>600.86</v>
      </c>
      <c r="AB117" s="146">
        <v>595.17999999999995</v>
      </c>
      <c r="AC117" s="146">
        <v>590.57000000000005</v>
      </c>
      <c r="AD117" s="146">
        <v>581.94000000000005</v>
      </c>
      <c r="AE117" s="146">
        <v>573.57000000000005</v>
      </c>
    </row>
    <row r="118" spans="1:31" s="27" customFormat="1" ht="28" x14ac:dyDescent="0.3">
      <c r="A118" s="23" t="s">
        <v>312</v>
      </c>
      <c r="B118" s="43" t="s">
        <v>313</v>
      </c>
      <c r="C118" s="28"/>
      <c r="D118" s="28"/>
      <c r="E118" s="28" t="s">
        <v>314</v>
      </c>
      <c r="F118" s="24" t="s">
        <v>105</v>
      </c>
      <c r="G118" s="174">
        <v>121.44</v>
      </c>
      <c r="H118" s="150"/>
      <c r="I118" s="150"/>
      <c r="J118" s="150"/>
      <c r="K118" s="150"/>
      <c r="L118" s="150"/>
      <c r="M118" s="150"/>
      <c r="N118" s="150"/>
      <c r="O118" s="150"/>
      <c r="P118" s="150"/>
      <c r="Q118" s="150"/>
      <c r="R118" s="150"/>
      <c r="T118" s="145">
        <v>644.14254149099997</v>
      </c>
      <c r="U118" s="145">
        <v>653.445410606</v>
      </c>
      <c r="V118" s="146">
        <v>630.65</v>
      </c>
      <c r="W118" s="146">
        <v>625.54</v>
      </c>
      <c r="X118" s="146">
        <v>662.31</v>
      </c>
      <c r="Y118" s="146">
        <v>665.07</v>
      </c>
      <c r="Z118" s="146">
        <v>659.62</v>
      </c>
      <c r="AA118" s="146">
        <v>655.94</v>
      </c>
      <c r="AB118" s="146">
        <v>650.05999999999995</v>
      </c>
      <c r="AC118" s="146">
        <v>645.45000000000005</v>
      </c>
      <c r="AD118" s="146">
        <v>636.25</v>
      </c>
      <c r="AE118" s="146">
        <v>627.4</v>
      </c>
    </row>
    <row r="119" spans="1:31" s="27" customFormat="1" ht="28" x14ac:dyDescent="0.3">
      <c r="A119" s="23" t="s">
        <v>887</v>
      </c>
      <c r="B119" s="43" t="s">
        <v>888</v>
      </c>
      <c r="C119" s="28"/>
      <c r="D119" s="28"/>
      <c r="E119" s="28" t="s">
        <v>889</v>
      </c>
      <c r="F119" s="24" t="s">
        <v>105</v>
      </c>
      <c r="G119" s="174">
        <v>0</v>
      </c>
      <c r="H119" s="150"/>
      <c r="I119" s="150"/>
      <c r="J119" s="150"/>
      <c r="K119" s="150"/>
      <c r="L119" s="150"/>
      <c r="M119" s="150"/>
      <c r="N119" s="150"/>
      <c r="O119" s="150"/>
      <c r="P119" s="150"/>
      <c r="Q119" s="150"/>
      <c r="R119" s="150"/>
      <c r="T119" s="28">
        <v>1.8029138440000001</v>
      </c>
      <c r="U119" s="28">
        <v>1.451769055</v>
      </c>
      <c r="V119" s="149">
        <v>1.68</v>
      </c>
      <c r="W119" s="149">
        <v>1.68</v>
      </c>
      <c r="X119" s="149">
        <v>1.78</v>
      </c>
      <c r="Y119" s="149">
        <v>1.8</v>
      </c>
      <c r="Z119" s="149">
        <v>1.79</v>
      </c>
      <c r="AA119" s="149">
        <v>1.79</v>
      </c>
      <c r="AB119" s="149">
        <v>1.78</v>
      </c>
      <c r="AC119" s="149">
        <v>1.78</v>
      </c>
      <c r="AD119" s="149">
        <v>1.76</v>
      </c>
      <c r="AE119" s="149">
        <v>1.75</v>
      </c>
    </row>
    <row r="120" spans="1:31" s="27" customFormat="1" ht="28" x14ac:dyDescent="0.3">
      <c r="A120" s="23" t="s">
        <v>315</v>
      </c>
      <c r="B120" s="43" t="s">
        <v>316</v>
      </c>
      <c r="C120" s="28"/>
      <c r="D120" s="28"/>
      <c r="E120" s="28" t="s">
        <v>317</v>
      </c>
      <c r="F120" s="24" t="s">
        <v>105</v>
      </c>
      <c r="G120" s="174">
        <v>2.0499999999999998</v>
      </c>
      <c r="H120" s="150"/>
      <c r="I120" s="150"/>
      <c r="J120" s="150"/>
      <c r="K120" s="150"/>
      <c r="L120" s="150"/>
      <c r="M120" s="150"/>
      <c r="N120" s="150"/>
      <c r="O120" s="150"/>
      <c r="P120" s="150"/>
      <c r="Q120" s="150"/>
      <c r="R120" s="150"/>
      <c r="T120" s="145">
        <v>10.523056758999999</v>
      </c>
      <c r="U120" s="145">
        <v>10.426527532</v>
      </c>
      <c r="V120" s="146">
        <v>10.36</v>
      </c>
      <c r="W120" s="146">
        <v>10.3</v>
      </c>
      <c r="X120" s="146">
        <v>10.89</v>
      </c>
      <c r="Y120" s="146">
        <v>10.96</v>
      </c>
      <c r="Z120" s="146">
        <v>10.9</v>
      </c>
      <c r="AA120" s="146">
        <v>10.86</v>
      </c>
      <c r="AB120" s="146">
        <v>10.79</v>
      </c>
      <c r="AC120" s="146">
        <v>10.74</v>
      </c>
      <c r="AD120" s="146">
        <v>10.62</v>
      </c>
      <c r="AE120" s="146">
        <v>10.5</v>
      </c>
    </row>
    <row r="121" spans="1:31" s="27" customFormat="1" ht="28" x14ac:dyDescent="0.3">
      <c r="A121" s="23" t="s">
        <v>318</v>
      </c>
      <c r="B121" s="43" t="s">
        <v>319</v>
      </c>
      <c r="C121" s="28"/>
      <c r="D121" s="28"/>
      <c r="E121" s="28" t="s">
        <v>320</v>
      </c>
      <c r="F121" s="24" t="s">
        <v>105</v>
      </c>
      <c r="G121" s="174">
        <v>8.1999999999999993</v>
      </c>
      <c r="H121" s="150"/>
      <c r="I121" s="150"/>
      <c r="J121" s="150"/>
      <c r="K121" s="150"/>
      <c r="L121" s="150"/>
      <c r="M121" s="150"/>
      <c r="N121" s="150"/>
      <c r="O121" s="150"/>
      <c r="P121" s="150"/>
      <c r="Q121" s="150"/>
      <c r="R121" s="150"/>
      <c r="T121" s="145">
        <v>52.494014090999997</v>
      </c>
      <c r="U121" s="145">
        <v>53.361518538000006</v>
      </c>
      <c r="V121" s="146">
        <v>52.93</v>
      </c>
      <c r="W121" s="146">
        <v>52.64</v>
      </c>
      <c r="X121" s="146">
        <v>55.53</v>
      </c>
      <c r="Y121" s="146">
        <v>55.82</v>
      </c>
      <c r="Z121" s="146">
        <v>55.54</v>
      </c>
      <c r="AA121" s="146">
        <v>55.35</v>
      </c>
      <c r="AB121" s="146">
        <v>54.98</v>
      </c>
      <c r="AC121" s="146">
        <v>54.71</v>
      </c>
      <c r="AD121" s="146">
        <v>54.12</v>
      </c>
      <c r="AE121" s="146">
        <v>53.53</v>
      </c>
    </row>
    <row r="122" spans="1:31" s="27" customFormat="1" ht="28" x14ac:dyDescent="0.3">
      <c r="A122" s="23" t="s">
        <v>321</v>
      </c>
      <c r="B122" s="43" t="s">
        <v>322</v>
      </c>
      <c r="C122" s="28"/>
      <c r="D122" s="28"/>
      <c r="E122" s="28" t="s">
        <v>323</v>
      </c>
      <c r="F122" s="24" t="s">
        <v>105</v>
      </c>
      <c r="G122" s="174">
        <v>8.1999999999999993</v>
      </c>
      <c r="H122" s="150"/>
      <c r="I122" s="150"/>
      <c r="J122" s="150"/>
      <c r="K122" s="150"/>
      <c r="L122" s="150"/>
      <c r="M122" s="150"/>
      <c r="N122" s="150"/>
      <c r="O122" s="150"/>
      <c r="P122" s="150"/>
      <c r="Q122" s="150"/>
      <c r="R122" s="150"/>
      <c r="T122" s="145">
        <v>47.28819372800001</v>
      </c>
      <c r="U122" s="145">
        <v>45.791777863999997</v>
      </c>
      <c r="V122" s="146">
        <v>48.33</v>
      </c>
      <c r="W122" s="146">
        <v>48.06</v>
      </c>
      <c r="X122" s="146">
        <v>50.73</v>
      </c>
      <c r="Y122" s="146">
        <v>51.03</v>
      </c>
      <c r="Z122" s="146">
        <v>50.75</v>
      </c>
      <c r="AA122" s="146">
        <v>50.57</v>
      </c>
      <c r="AB122" s="146">
        <v>50.24</v>
      </c>
      <c r="AC122" s="146">
        <v>50.02</v>
      </c>
      <c r="AD122" s="146">
        <v>49.44</v>
      </c>
      <c r="AE122" s="146">
        <v>48.89</v>
      </c>
    </row>
    <row r="123" spans="1:31" s="27" customFormat="1" ht="28" x14ac:dyDescent="0.3">
      <c r="A123" s="23" t="s">
        <v>324</v>
      </c>
      <c r="B123" s="43" t="s">
        <v>325</v>
      </c>
      <c r="C123" s="28"/>
      <c r="D123" s="28"/>
      <c r="E123" s="28" t="s">
        <v>326</v>
      </c>
      <c r="F123" s="24" t="s">
        <v>105</v>
      </c>
      <c r="G123" s="174">
        <v>8.1999999999999993</v>
      </c>
      <c r="H123" s="150"/>
      <c r="I123" s="150"/>
      <c r="J123" s="150"/>
      <c r="K123" s="150"/>
      <c r="L123" s="150"/>
      <c r="M123" s="150"/>
      <c r="N123" s="150"/>
      <c r="O123" s="150"/>
      <c r="P123" s="150"/>
      <c r="Q123" s="150"/>
      <c r="R123" s="150"/>
      <c r="T123" s="145">
        <v>44.748070514999995</v>
      </c>
      <c r="U123" s="145">
        <v>44.078813832000002</v>
      </c>
      <c r="V123" s="146">
        <v>44.15</v>
      </c>
      <c r="W123" s="146">
        <v>43.9</v>
      </c>
      <c r="X123" s="146">
        <v>46.45</v>
      </c>
      <c r="Y123" s="146">
        <v>46.73</v>
      </c>
      <c r="Z123" s="146">
        <v>46.48</v>
      </c>
      <c r="AA123" s="146">
        <v>46.33</v>
      </c>
      <c r="AB123" s="146">
        <v>46.02</v>
      </c>
      <c r="AC123" s="146">
        <v>45.81</v>
      </c>
      <c r="AD123" s="146">
        <v>45.28</v>
      </c>
      <c r="AE123" s="146">
        <v>44.76</v>
      </c>
    </row>
    <row r="124" spans="1:31" s="27" customFormat="1" ht="23" customHeight="1" x14ac:dyDescent="0.3">
      <c r="A124" s="23" t="s">
        <v>890</v>
      </c>
      <c r="B124" s="43" t="s">
        <v>891</v>
      </c>
      <c r="C124" s="28"/>
      <c r="D124" s="28"/>
      <c r="E124" s="28" t="s">
        <v>892</v>
      </c>
      <c r="F124" s="24" t="s">
        <v>105</v>
      </c>
      <c r="G124" s="174">
        <v>0</v>
      </c>
      <c r="H124" s="150"/>
      <c r="I124" s="150"/>
      <c r="J124" s="150"/>
      <c r="K124" s="150"/>
      <c r="L124" s="150"/>
      <c r="M124" s="150"/>
      <c r="N124" s="150"/>
      <c r="O124" s="150"/>
      <c r="P124" s="150"/>
      <c r="Q124" s="150"/>
      <c r="R124" s="150"/>
      <c r="T124" s="28">
        <v>43.567339667000006</v>
      </c>
      <c r="U124" s="28">
        <v>44.107776528999999</v>
      </c>
      <c r="V124" s="149">
        <v>43.18</v>
      </c>
      <c r="W124" s="149">
        <v>42.94</v>
      </c>
      <c r="X124" s="149">
        <v>45.44</v>
      </c>
      <c r="Y124" s="149">
        <v>45.71</v>
      </c>
      <c r="Z124" s="149">
        <v>45.46</v>
      </c>
      <c r="AA124" s="149">
        <v>45.31</v>
      </c>
      <c r="AB124" s="149">
        <v>45.01</v>
      </c>
      <c r="AC124" s="149">
        <v>44.81</v>
      </c>
      <c r="AD124" s="149">
        <v>44.29</v>
      </c>
      <c r="AE124" s="149">
        <v>43.79</v>
      </c>
    </row>
    <row r="125" spans="1:31" s="27" customFormat="1" ht="28" customHeight="1" x14ac:dyDescent="0.3">
      <c r="A125" s="23" t="s">
        <v>893</v>
      </c>
      <c r="B125" s="43" t="s">
        <v>894</v>
      </c>
      <c r="C125" s="28"/>
      <c r="D125" s="28"/>
      <c r="E125" s="28" t="s">
        <v>895</v>
      </c>
      <c r="F125" s="24" t="s">
        <v>105</v>
      </c>
      <c r="G125" s="174">
        <v>0</v>
      </c>
      <c r="H125" s="150"/>
      <c r="I125" s="150"/>
      <c r="J125" s="150"/>
      <c r="K125" s="150"/>
      <c r="L125" s="150"/>
      <c r="M125" s="150"/>
      <c r="N125" s="150"/>
      <c r="O125" s="150"/>
      <c r="P125" s="150"/>
      <c r="Q125" s="150"/>
      <c r="R125" s="150"/>
      <c r="T125" s="28">
        <v>49.826334668999998</v>
      </c>
      <c r="U125" s="28">
        <v>51.334417542000011</v>
      </c>
      <c r="V125" s="149">
        <v>50.42</v>
      </c>
      <c r="W125" s="149">
        <v>50.14</v>
      </c>
      <c r="X125" s="149">
        <v>53.01</v>
      </c>
      <c r="Y125" s="149">
        <v>53.31</v>
      </c>
      <c r="Z125" s="149">
        <v>53.03</v>
      </c>
      <c r="AA125" s="149">
        <v>52.85</v>
      </c>
      <c r="AB125" s="149">
        <v>52.5</v>
      </c>
      <c r="AC125" s="149">
        <v>52.25</v>
      </c>
      <c r="AD125" s="149">
        <v>51.66</v>
      </c>
      <c r="AE125" s="149">
        <v>51.08</v>
      </c>
    </row>
    <row r="126" spans="1:31" s="27" customFormat="1" ht="28" x14ac:dyDescent="0.3">
      <c r="A126" s="23" t="s">
        <v>327</v>
      </c>
      <c r="B126" s="43" t="s">
        <v>328</v>
      </c>
      <c r="C126" s="28"/>
      <c r="D126" s="28"/>
      <c r="E126" s="28" t="s">
        <v>329</v>
      </c>
      <c r="F126" s="24" t="s">
        <v>105</v>
      </c>
      <c r="G126" s="174">
        <v>1.23</v>
      </c>
      <c r="H126" s="150"/>
      <c r="I126" s="150"/>
      <c r="J126" s="150"/>
      <c r="K126" s="150"/>
      <c r="L126" s="150"/>
      <c r="M126" s="150"/>
      <c r="N126" s="150"/>
      <c r="O126" s="150"/>
      <c r="P126" s="150"/>
      <c r="Q126" s="150"/>
      <c r="R126" s="150"/>
      <c r="T126" s="145">
        <v>7.9734651059999981</v>
      </c>
      <c r="U126" s="145">
        <v>7.8466659300000003</v>
      </c>
      <c r="V126" s="146">
        <v>7.62</v>
      </c>
      <c r="W126" s="146">
        <v>7.58</v>
      </c>
      <c r="X126" s="146">
        <v>8.01</v>
      </c>
      <c r="Y126" s="146">
        <v>8.0500000000000007</v>
      </c>
      <c r="Z126" s="146">
        <v>8.01</v>
      </c>
      <c r="AA126" s="146">
        <v>7.98</v>
      </c>
      <c r="AB126" s="146">
        <v>7.93</v>
      </c>
      <c r="AC126" s="146">
        <v>7.89</v>
      </c>
      <c r="AD126" s="146">
        <v>7.8</v>
      </c>
      <c r="AE126" s="146">
        <v>7.72</v>
      </c>
    </row>
    <row r="127" spans="1:31" s="27" customFormat="1" ht="28" x14ac:dyDescent="0.3">
      <c r="A127" s="23" t="s">
        <v>330</v>
      </c>
      <c r="B127" s="43" t="s">
        <v>331</v>
      </c>
      <c r="C127" s="28"/>
      <c r="D127" s="28"/>
      <c r="E127" s="28" t="s">
        <v>332</v>
      </c>
      <c r="F127" s="24" t="s">
        <v>105</v>
      </c>
      <c r="G127" s="174">
        <v>0</v>
      </c>
      <c r="H127" s="150"/>
      <c r="I127" s="150"/>
      <c r="J127" s="150"/>
      <c r="K127" s="150"/>
      <c r="L127" s="150"/>
      <c r="M127" s="150"/>
      <c r="N127" s="150"/>
      <c r="O127" s="150"/>
      <c r="P127" s="150"/>
      <c r="Q127" s="150"/>
      <c r="R127" s="150"/>
      <c r="T127" s="145">
        <v>0.400621159</v>
      </c>
      <c r="U127" s="145">
        <v>49.939847369999995</v>
      </c>
      <c r="V127" s="146">
        <v>55.92</v>
      </c>
      <c r="W127" s="146">
        <v>55.6</v>
      </c>
      <c r="X127" s="146">
        <v>58.86</v>
      </c>
      <c r="Y127" s="146">
        <v>59.21</v>
      </c>
      <c r="Z127" s="146">
        <v>58.91</v>
      </c>
      <c r="AA127" s="146">
        <v>58.72</v>
      </c>
      <c r="AB127" s="146">
        <v>58.33</v>
      </c>
      <c r="AC127" s="146">
        <v>58.04</v>
      </c>
      <c r="AD127" s="146">
        <v>57.38</v>
      </c>
      <c r="AE127" s="146">
        <v>56.72</v>
      </c>
    </row>
    <row r="128" spans="1:31" s="27" customFormat="1" ht="28" x14ac:dyDescent="0.3">
      <c r="A128" s="23" t="s">
        <v>333</v>
      </c>
      <c r="B128" s="43" t="s">
        <v>334</v>
      </c>
      <c r="C128" s="28"/>
      <c r="D128" s="28"/>
      <c r="E128" s="28" t="s">
        <v>335</v>
      </c>
      <c r="F128" s="24" t="s">
        <v>105</v>
      </c>
      <c r="G128" s="174">
        <v>0</v>
      </c>
      <c r="H128" s="150"/>
      <c r="I128" s="150"/>
      <c r="J128" s="150"/>
      <c r="K128" s="150"/>
      <c r="L128" s="150"/>
      <c r="M128" s="150"/>
      <c r="N128" s="150"/>
      <c r="O128" s="150"/>
      <c r="P128" s="150"/>
      <c r="Q128" s="150"/>
      <c r="R128" s="150"/>
      <c r="T128" s="145">
        <v>10.149057560000001</v>
      </c>
      <c r="U128" s="145">
        <v>57.148847344000011</v>
      </c>
      <c r="V128" s="146">
        <v>53.99</v>
      </c>
      <c r="W128" s="146">
        <v>53.69</v>
      </c>
      <c r="X128" s="146">
        <v>56.81</v>
      </c>
      <c r="Y128" s="146">
        <v>57.13</v>
      </c>
      <c r="Z128" s="146">
        <v>56.85</v>
      </c>
      <c r="AA128" s="146">
        <v>56.66</v>
      </c>
      <c r="AB128" s="146">
        <v>56.28</v>
      </c>
      <c r="AC128" s="146">
        <v>55.99</v>
      </c>
      <c r="AD128" s="146">
        <v>55.36</v>
      </c>
      <c r="AE128" s="146">
        <v>54.72</v>
      </c>
    </row>
    <row r="129" spans="1:31" s="27" customFormat="1" ht="28" x14ac:dyDescent="0.3">
      <c r="A129" s="23" t="s">
        <v>336</v>
      </c>
      <c r="B129" s="43" t="s">
        <v>337</v>
      </c>
      <c r="C129" s="28"/>
      <c r="D129" s="28"/>
      <c r="E129" s="28" t="s">
        <v>338</v>
      </c>
      <c r="F129" s="24" t="s">
        <v>105</v>
      </c>
      <c r="G129" s="174">
        <v>0</v>
      </c>
      <c r="H129" s="150"/>
      <c r="I129" s="150"/>
      <c r="J129" s="150"/>
      <c r="K129" s="150"/>
      <c r="L129" s="150"/>
      <c r="M129" s="150"/>
      <c r="N129" s="150"/>
      <c r="O129" s="150"/>
      <c r="P129" s="150"/>
      <c r="Q129" s="150"/>
      <c r="R129" s="150"/>
      <c r="T129" s="145">
        <v>0</v>
      </c>
      <c r="U129" s="145">
        <v>9.136095439</v>
      </c>
      <c r="V129" s="146">
        <v>333.42</v>
      </c>
      <c r="W129" s="146">
        <v>331.57</v>
      </c>
      <c r="X129" s="146">
        <v>350.6</v>
      </c>
      <c r="Y129" s="146">
        <v>352.57</v>
      </c>
      <c r="Z129" s="146">
        <v>350.9</v>
      </c>
      <c r="AA129" s="146">
        <v>349.78</v>
      </c>
      <c r="AB129" s="146">
        <v>347.43</v>
      </c>
      <c r="AC129" s="146">
        <v>345.6</v>
      </c>
      <c r="AD129" s="146">
        <v>341.72</v>
      </c>
      <c r="AE129" s="146">
        <v>337.77</v>
      </c>
    </row>
    <row r="130" spans="1:31" s="27" customFormat="1" ht="28" x14ac:dyDescent="0.3">
      <c r="A130" s="23" t="s">
        <v>339</v>
      </c>
      <c r="B130" s="43" t="s">
        <v>340</v>
      </c>
      <c r="C130" s="28"/>
      <c r="D130" s="28"/>
      <c r="E130" s="28" t="s">
        <v>341</v>
      </c>
      <c r="F130" s="24" t="s">
        <v>105</v>
      </c>
      <c r="G130" s="174">
        <v>0</v>
      </c>
      <c r="H130" s="150"/>
      <c r="I130" s="150"/>
      <c r="J130" s="150"/>
      <c r="K130" s="150"/>
      <c r="L130" s="150"/>
      <c r="M130" s="150"/>
      <c r="N130" s="150"/>
      <c r="O130" s="150"/>
      <c r="P130" s="150"/>
      <c r="Q130" s="150"/>
      <c r="R130" s="150"/>
      <c r="T130" s="145">
        <v>0</v>
      </c>
      <c r="U130" s="145">
        <v>9.7895118599999993</v>
      </c>
      <c r="V130" s="146">
        <v>384.7</v>
      </c>
      <c r="W130" s="146">
        <v>382.36</v>
      </c>
      <c r="X130" s="146">
        <v>404.88</v>
      </c>
      <c r="Y130" s="146">
        <v>407.19</v>
      </c>
      <c r="Z130" s="146">
        <v>404.76</v>
      </c>
      <c r="AA130" s="146">
        <v>403.28</v>
      </c>
      <c r="AB130" s="146">
        <v>400.45</v>
      </c>
      <c r="AC130" s="146">
        <v>398.37</v>
      </c>
      <c r="AD130" s="146">
        <v>393.55</v>
      </c>
      <c r="AE130" s="146">
        <v>388.89</v>
      </c>
    </row>
    <row r="131" spans="1:31" s="27" customFormat="1" ht="28" x14ac:dyDescent="0.3">
      <c r="A131" s="23" t="s">
        <v>342</v>
      </c>
      <c r="B131" s="43" t="s">
        <v>343</v>
      </c>
      <c r="C131" s="28"/>
      <c r="D131" s="28"/>
      <c r="E131" s="28" t="s">
        <v>344</v>
      </c>
      <c r="F131" s="24" t="s">
        <v>105</v>
      </c>
      <c r="G131" s="174">
        <v>1.23</v>
      </c>
      <c r="H131" s="150"/>
      <c r="I131" s="150"/>
      <c r="J131" s="150"/>
      <c r="K131" s="150"/>
      <c r="L131" s="150"/>
      <c r="M131" s="150"/>
      <c r="N131" s="150"/>
      <c r="O131" s="150"/>
      <c r="P131" s="150"/>
      <c r="Q131" s="150"/>
      <c r="R131" s="150"/>
      <c r="T131" s="145">
        <v>7.7057406530000003</v>
      </c>
      <c r="U131" s="145">
        <v>7.5835274150000007</v>
      </c>
      <c r="V131" s="146">
        <v>7.33</v>
      </c>
      <c r="W131" s="146">
        <v>7.28</v>
      </c>
      <c r="X131" s="146">
        <v>7.7</v>
      </c>
      <c r="Y131" s="146">
        <v>7.74</v>
      </c>
      <c r="Z131" s="146">
        <v>7.7</v>
      </c>
      <c r="AA131" s="146">
        <v>7.68</v>
      </c>
      <c r="AB131" s="146">
        <v>7.62</v>
      </c>
      <c r="AC131" s="146">
        <v>7.59</v>
      </c>
      <c r="AD131" s="146">
        <v>7.5</v>
      </c>
      <c r="AE131" s="146">
        <v>7.42</v>
      </c>
    </row>
    <row r="132" spans="1:31" s="27" customFormat="1" ht="26.5" customHeight="1" x14ac:dyDescent="0.3">
      <c r="A132" s="23" t="s">
        <v>896</v>
      </c>
      <c r="B132" s="43" t="s">
        <v>897</v>
      </c>
      <c r="C132" s="28"/>
      <c r="D132" s="28"/>
      <c r="E132" s="28" t="s">
        <v>898</v>
      </c>
      <c r="F132" s="24" t="s">
        <v>105</v>
      </c>
      <c r="G132" s="174">
        <v>0</v>
      </c>
      <c r="H132" s="150"/>
      <c r="I132" s="150"/>
      <c r="J132" s="150"/>
      <c r="K132" s="150"/>
      <c r="L132" s="150"/>
      <c r="M132" s="150"/>
      <c r="N132" s="150"/>
      <c r="O132" s="150"/>
      <c r="P132" s="150"/>
      <c r="Q132" s="150"/>
      <c r="R132" s="150"/>
      <c r="T132" s="28">
        <v>1.9938092399999998</v>
      </c>
      <c r="U132" s="28">
        <v>2.1297563999999998</v>
      </c>
      <c r="V132" s="149">
        <v>2</v>
      </c>
      <c r="W132" s="149">
        <v>1.99</v>
      </c>
      <c r="X132" s="149">
        <v>2.11</v>
      </c>
      <c r="Y132" s="149">
        <v>2.13</v>
      </c>
      <c r="Z132" s="149">
        <v>2.12</v>
      </c>
      <c r="AA132" s="149">
        <v>2.11</v>
      </c>
      <c r="AB132" s="149">
        <v>2.1</v>
      </c>
      <c r="AC132" s="149">
        <v>2.09</v>
      </c>
      <c r="AD132" s="149">
        <v>2.06</v>
      </c>
      <c r="AE132" s="149">
        <v>2.04</v>
      </c>
    </row>
    <row r="133" spans="1:31" s="27" customFormat="1" ht="28" x14ac:dyDescent="0.3">
      <c r="A133" s="23" t="s">
        <v>345</v>
      </c>
      <c r="B133" s="43" t="s">
        <v>346</v>
      </c>
      <c r="C133" s="28"/>
      <c r="D133" s="28"/>
      <c r="E133" s="28" t="s">
        <v>347</v>
      </c>
      <c r="F133" s="24" t="s">
        <v>105</v>
      </c>
      <c r="G133" s="174">
        <v>8.1</v>
      </c>
      <c r="H133" s="150"/>
      <c r="I133" s="150"/>
      <c r="J133" s="150"/>
      <c r="K133" s="150"/>
      <c r="L133" s="150"/>
      <c r="M133" s="150"/>
      <c r="N133" s="150"/>
      <c r="O133" s="150"/>
      <c r="P133" s="150"/>
      <c r="Q133" s="150"/>
      <c r="R133" s="150"/>
      <c r="T133" s="145">
        <v>48.945533295000004</v>
      </c>
      <c r="U133" s="145">
        <v>44.863231227000007</v>
      </c>
      <c r="V133" s="146">
        <v>45.2</v>
      </c>
      <c r="W133" s="146">
        <v>44.72</v>
      </c>
      <c r="X133" s="146">
        <v>47.15</v>
      </c>
      <c r="Y133" s="146">
        <v>47.21</v>
      </c>
      <c r="Z133" s="146">
        <v>46.73</v>
      </c>
      <c r="AA133" s="146">
        <v>46.35</v>
      </c>
      <c r="AB133" s="146">
        <v>45.8</v>
      </c>
      <c r="AC133" s="146">
        <v>45.35</v>
      </c>
      <c r="AD133" s="146">
        <v>44.59</v>
      </c>
      <c r="AE133" s="146">
        <v>43.85</v>
      </c>
    </row>
    <row r="134" spans="1:31" s="27" customFormat="1" ht="28" x14ac:dyDescent="0.3">
      <c r="A134" s="23" t="s">
        <v>348</v>
      </c>
      <c r="B134" s="43" t="s">
        <v>349</v>
      </c>
      <c r="C134" s="28"/>
      <c r="D134" s="28"/>
      <c r="E134" s="28" t="s">
        <v>350</v>
      </c>
      <c r="F134" s="24" t="s">
        <v>105</v>
      </c>
      <c r="G134" s="174">
        <v>57.4</v>
      </c>
      <c r="H134" s="150"/>
      <c r="I134" s="150"/>
      <c r="J134" s="150"/>
      <c r="K134" s="150"/>
      <c r="L134" s="150"/>
      <c r="M134" s="150"/>
      <c r="N134" s="150"/>
      <c r="O134" s="150"/>
      <c r="P134" s="150"/>
      <c r="Q134" s="150"/>
      <c r="R134" s="150"/>
      <c r="T134" s="145">
        <v>654.76736321500005</v>
      </c>
      <c r="U134" s="145">
        <v>679.95272957500003</v>
      </c>
      <c r="V134" s="146">
        <v>655.30999999999995</v>
      </c>
      <c r="W134" s="146">
        <v>649.69000000000005</v>
      </c>
      <c r="X134" s="146">
        <v>685.78</v>
      </c>
      <c r="Y134" s="146">
        <v>687.84</v>
      </c>
      <c r="Z134" s="146">
        <v>682.21</v>
      </c>
      <c r="AA134" s="146">
        <v>677.96</v>
      </c>
      <c r="AB134" s="146">
        <v>671.42</v>
      </c>
      <c r="AC134" s="146">
        <v>666.14</v>
      </c>
      <c r="AD134" s="146">
        <v>656.5</v>
      </c>
      <c r="AE134" s="146">
        <v>647</v>
      </c>
    </row>
    <row r="135" spans="1:31" s="27" customFormat="1" ht="28" x14ac:dyDescent="0.3">
      <c r="A135" s="23" t="s">
        <v>351</v>
      </c>
      <c r="B135" s="43" t="s">
        <v>352</v>
      </c>
      <c r="C135" s="28"/>
      <c r="D135" s="28"/>
      <c r="E135" s="28" t="s">
        <v>353</v>
      </c>
      <c r="F135" s="24" t="s">
        <v>105</v>
      </c>
      <c r="G135" s="174">
        <v>24.6</v>
      </c>
      <c r="H135" s="150"/>
      <c r="I135" s="150"/>
      <c r="J135" s="150"/>
      <c r="K135" s="150"/>
      <c r="L135" s="150"/>
      <c r="M135" s="150"/>
      <c r="N135" s="150"/>
      <c r="O135" s="150"/>
      <c r="P135" s="150"/>
      <c r="Q135" s="150"/>
      <c r="R135" s="150"/>
      <c r="T135" s="145">
        <v>157.72319111300001</v>
      </c>
      <c r="U135" s="145">
        <v>142.75442101000002</v>
      </c>
      <c r="V135" s="146">
        <v>146.72</v>
      </c>
      <c r="W135" s="146">
        <v>145.54</v>
      </c>
      <c r="X135" s="146">
        <v>153.6</v>
      </c>
      <c r="Y135" s="146">
        <v>154.13</v>
      </c>
      <c r="Z135" s="146">
        <v>152.94</v>
      </c>
      <c r="AA135" s="146">
        <v>152.05000000000001</v>
      </c>
      <c r="AB135" s="146">
        <v>150.65</v>
      </c>
      <c r="AC135" s="146">
        <v>149.57</v>
      </c>
      <c r="AD135" s="146">
        <v>147.47</v>
      </c>
      <c r="AE135" s="146">
        <v>145.41</v>
      </c>
    </row>
    <row r="136" spans="1:31" s="27" customFormat="1" ht="28" x14ac:dyDescent="0.3">
      <c r="A136" s="23" t="s">
        <v>354</v>
      </c>
      <c r="B136" s="43" t="s">
        <v>355</v>
      </c>
      <c r="C136" s="28"/>
      <c r="D136" s="28"/>
      <c r="E136" s="28" t="s">
        <v>356</v>
      </c>
      <c r="F136" s="24" t="s">
        <v>105</v>
      </c>
      <c r="G136" s="174">
        <v>8.1999999999999993</v>
      </c>
      <c r="H136" s="150"/>
      <c r="I136" s="150"/>
      <c r="J136" s="150"/>
      <c r="K136" s="150"/>
      <c r="L136" s="150"/>
      <c r="M136" s="150"/>
      <c r="N136" s="150"/>
      <c r="O136" s="150"/>
      <c r="P136" s="150"/>
      <c r="Q136" s="150"/>
      <c r="R136" s="150"/>
      <c r="T136" s="145">
        <v>47.762885362999995</v>
      </c>
      <c r="U136" s="145">
        <v>44.999788840000001</v>
      </c>
      <c r="V136" s="146">
        <v>45.11</v>
      </c>
      <c r="W136" s="146">
        <v>44.75</v>
      </c>
      <c r="X136" s="146">
        <v>47.3</v>
      </c>
      <c r="Y136" s="146">
        <v>47.49</v>
      </c>
      <c r="Z136" s="146">
        <v>47.12</v>
      </c>
      <c r="AA136" s="146">
        <v>46.85</v>
      </c>
      <c r="AB136" s="146">
        <v>46.42</v>
      </c>
      <c r="AC136" s="146">
        <v>46.08</v>
      </c>
      <c r="AD136" s="146">
        <v>45.42</v>
      </c>
      <c r="AE136" s="146">
        <v>44.78</v>
      </c>
    </row>
    <row r="137" spans="1:31" s="27" customFormat="1" ht="28" customHeight="1" x14ac:dyDescent="0.3">
      <c r="A137" s="23" t="s">
        <v>899</v>
      </c>
      <c r="B137" s="43" t="s">
        <v>900</v>
      </c>
      <c r="C137" s="28"/>
      <c r="D137" s="28"/>
      <c r="E137" s="28" t="s">
        <v>901</v>
      </c>
      <c r="F137" s="24" t="s">
        <v>105</v>
      </c>
      <c r="G137" s="174">
        <v>0</v>
      </c>
      <c r="H137" s="150"/>
      <c r="I137" s="150"/>
      <c r="J137" s="150"/>
      <c r="K137" s="150"/>
      <c r="L137" s="150"/>
      <c r="M137" s="150"/>
      <c r="N137" s="150"/>
      <c r="O137" s="150"/>
      <c r="P137" s="150"/>
      <c r="Q137" s="150"/>
      <c r="R137" s="150"/>
      <c r="T137" s="28">
        <v>1.6581139309999999</v>
      </c>
      <c r="U137" s="28">
        <v>1.7700184209999998</v>
      </c>
      <c r="V137" s="149">
        <v>1.66</v>
      </c>
      <c r="W137" s="149">
        <v>1.65</v>
      </c>
      <c r="X137" s="149">
        <v>1.75</v>
      </c>
      <c r="Y137" s="149">
        <v>1.76</v>
      </c>
      <c r="Z137" s="149">
        <v>1.75</v>
      </c>
      <c r="AA137" s="149">
        <v>1.75</v>
      </c>
      <c r="AB137" s="149">
        <v>1.74</v>
      </c>
      <c r="AC137" s="149">
        <v>1.73</v>
      </c>
      <c r="AD137" s="149">
        <v>1.71</v>
      </c>
      <c r="AE137" s="149">
        <v>1.69</v>
      </c>
    </row>
    <row r="138" spans="1:31" s="27" customFormat="1" ht="22" customHeight="1" x14ac:dyDescent="0.3">
      <c r="A138" s="23" t="s">
        <v>902</v>
      </c>
      <c r="B138" s="43" t="s">
        <v>903</v>
      </c>
      <c r="C138" s="28"/>
      <c r="D138" s="28"/>
      <c r="E138" s="28" t="s">
        <v>904</v>
      </c>
      <c r="F138" s="24" t="s">
        <v>105</v>
      </c>
      <c r="G138" s="174">
        <v>0</v>
      </c>
      <c r="H138" s="150"/>
      <c r="I138" s="150"/>
      <c r="J138" s="150"/>
      <c r="K138" s="150"/>
      <c r="L138" s="150"/>
      <c r="M138" s="150"/>
      <c r="N138" s="150"/>
      <c r="O138" s="150"/>
      <c r="P138" s="150"/>
      <c r="Q138" s="150"/>
      <c r="R138" s="150"/>
      <c r="T138" s="28">
        <v>1.9490210820000005</v>
      </c>
      <c r="U138" s="28">
        <v>1.9346946960000002</v>
      </c>
      <c r="V138" s="149">
        <v>1.85</v>
      </c>
      <c r="W138" s="149">
        <v>1.84</v>
      </c>
      <c r="X138" s="149">
        <v>1.96</v>
      </c>
      <c r="Y138" s="149">
        <v>1.97</v>
      </c>
      <c r="Z138" s="149">
        <v>1.96</v>
      </c>
      <c r="AA138" s="149">
        <v>1.95</v>
      </c>
      <c r="AB138" s="149">
        <v>1.94</v>
      </c>
      <c r="AC138" s="149">
        <v>1.93</v>
      </c>
      <c r="AD138" s="149">
        <v>1.91</v>
      </c>
      <c r="AE138" s="149">
        <v>1.88</v>
      </c>
    </row>
    <row r="139" spans="1:31" s="27" customFormat="1" ht="22" customHeight="1" x14ac:dyDescent="0.3">
      <c r="A139" s="23" t="s">
        <v>905</v>
      </c>
      <c r="B139" s="43" t="s">
        <v>906</v>
      </c>
      <c r="C139" s="28"/>
      <c r="D139" s="28"/>
      <c r="E139" s="28" t="s">
        <v>907</v>
      </c>
      <c r="F139" s="24" t="s">
        <v>105</v>
      </c>
      <c r="G139" s="174">
        <v>0</v>
      </c>
      <c r="H139" s="150"/>
      <c r="I139" s="150"/>
      <c r="J139" s="150"/>
      <c r="K139" s="150"/>
      <c r="L139" s="150"/>
      <c r="M139" s="150"/>
      <c r="N139" s="150"/>
      <c r="O139" s="150"/>
      <c r="P139" s="150"/>
      <c r="Q139" s="150"/>
      <c r="R139" s="150"/>
      <c r="T139" s="28">
        <v>2.7750458499999997</v>
      </c>
      <c r="U139" s="28">
        <v>2.5026518520000001</v>
      </c>
      <c r="V139" s="149">
        <v>2.58</v>
      </c>
      <c r="W139" s="149">
        <v>2.56</v>
      </c>
      <c r="X139" s="149">
        <v>2.72</v>
      </c>
      <c r="Y139" s="149">
        <v>2.74</v>
      </c>
      <c r="Z139" s="149">
        <v>2.72</v>
      </c>
      <c r="AA139" s="149">
        <v>2.71</v>
      </c>
      <c r="AB139" s="149">
        <v>2.69</v>
      </c>
      <c r="AC139" s="149">
        <v>2.68</v>
      </c>
      <c r="AD139" s="149">
        <v>2.65</v>
      </c>
      <c r="AE139" s="149">
        <v>2.62</v>
      </c>
    </row>
    <row r="140" spans="1:31" s="27" customFormat="1" ht="20.5" customHeight="1" x14ac:dyDescent="0.3">
      <c r="A140" s="23" t="s">
        <v>908</v>
      </c>
      <c r="B140" s="43" t="s">
        <v>909</v>
      </c>
      <c r="C140" s="28"/>
      <c r="D140" s="28"/>
      <c r="E140" s="28" t="s">
        <v>910</v>
      </c>
      <c r="F140" s="24" t="s">
        <v>105</v>
      </c>
      <c r="G140" s="174">
        <v>0</v>
      </c>
      <c r="H140" s="150"/>
      <c r="I140" s="150"/>
      <c r="J140" s="150"/>
      <c r="K140" s="150"/>
      <c r="L140" s="150"/>
      <c r="M140" s="150"/>
      <c r="N140" s="150"/>
      <c r="O140" s="150"/>
      <c r="P140" s="150"/>
      <c r="Q140" s="150"/>
      <c r="R140" s="150"/>
      <c r="T140" s="28">
        <v>2.826514966</v>
      </c>
      <c r="U140" s="28">
        <v>1.4017744640000001</v>
      </c>
      <c r="V140" s="149">
        <v>2.25</v>
      </c>
      <c r="W140" s="149">
        <v>2.23</v>
      </c>
      <c r="X140" s="149">
        <v>2.37</v>
      </c>
      <c r="Y140" s="149">
        <v>2.38</v>
      </c>
      <c r="Z140" s="149">
        <v>2.37</v>
      </c>
      <c r="AA140" s="149">
        <v>2.36</v>
      </c>
      <c r="AB140" s="149">
        <v>2.34</v>
      </c>
      <c r="AC140" s="149">
        <v>2.33</v>
      </c>
      <c r="AD140" s="149">
        <v>2.31</v>
      </c>
      <c r="AE140" s="149">
        <v>2.2799999999999998</v>
      </c>
    </row>
    <row r="141" spans="1:31" s="27" customFormat="1" ht="25.5" customHeight="1" x14ac:dyDescent="0.3">
      <c r="A141" s="23" t="s">
        <v>911</v>
      </c>
      <c r="B141" s="43" t="s">
        <v>912</v>
      </c>
      <c r="C141" s="28"/>
      <c r="D141" s="28"/>
      <c r="E141" s="28" t="s">
        <v>913</v>
      </c>
      <c r="F141" s="24" t="s">
        <v>105</v>
      </c>
      <c r="G141" s="174">
        <v>0</v>
      </c>
      <c r="H141" s="150"/>
      <c r="I141" s="150"/>
      <c r="J141" s="150"/>
      <c r="K141" s="150"/>
      <c r="L141" s="150"/>
      <c r="M141" s="150"/>
      <c r="N141" s="150"/>
      <c r="O141" s="150"/>
      <c r="P141" s="150"/>
      <c r="Q141" s="150"/>
      <c r="R141" s="150"/>
      <c r="T141" s="28">
        <v>4.8231108000000011</v>
      </c>
      <c r="U141" s="28">
        <v>4.6370068000000009</v>
      </c>
      <c r="V141" s="149">
        <v>4.6500000000000004</v>
      </c>
      <c r="W141" s="149">
        <v>4.62</v>
      </c>
      <c r="X141" s="149">
        <v>4.91</v>
      </c>
      <c r="Y141" s="149">
        <v>4.9400000000000004</v>
      </c>
      <c r="Z141" s="149">
        <v>4.92</v>
      </c>
      <c r="AA141" s="149">
        <v>4.9000000000000004</v>
      </c>
      <c r="AB141" s="149">
        <v>4.87</v>
      </c>
      <c r="AC141" s="149">
        <v>4.84</v>
      </c>
      <c r="AD141" s="149">
        <v>4.79</v>
      </c>
      <c r="AE141" s="149">
        <v>4.7300000000000004</v>
      </c>
    </row>
    <row r="142" spans="1:31" s="27" customFormat="1" ht="22" customHeight="1" x14ac:dyDescent="0.3">
      <c r="A142" s="23" t="s">
        <v>914</v>
      </c>
      <c r="B142" s="43" t="s">
        <v>915</v>
      </c>
      <c r="C142" s="28"/>
      <c r="D142" s="28"/>
      <c r="E142" s="28" t="s">
        <v>916</v>
      </c>
      <c r="F142" s="24" t="s">
        <v>105</v>
      </c>
      <c r="G142" s="174">
        <v>0</v>
      </c>
      <c r="H142" s="150"/>
      <c r="I142" s="150"/>
      <c r="J142" s="150"/>
      <c r="K142" s="150"/>
      <c r="L142" s="150"/>
      <c r="M142" s="150"/>
      <c r="N142" s="150"/>
      <c r="O142" s="150"/>
      <c r="P142" s="150"/>
      <c r="Q142" s="150"/>
      <c r="R142" s="150"/>
      <c r="T142" s="28">
        <v>4.4740986070000002</v>
      </c>
      <c r="U142" s="28">
        <v>3.9515062730000001</v>
      </c>
      <c r="V142" s="149">
        <v>4.24</v>
      </c>
      <c r="W142" s="149">
        <v>4.22</v>
      </c>
      <c r="X142" s="149">
        <v>4.49</v>
      </c>
      <c r="Y142" s="149">
        <v>4.5199999999999996</v>
      </c>
      <c r="Z142" s="149">
        <v>4.49</v>
      </c>
      <c r="AA142" s="149">
        <v>4.4800000000000004</v>
      </c>
      <c r="AB142" s="149">
        <v>4.45</v>
      </c>
      <c r="AC142" s="149">
        <v>4.43</v>
      </c>
      <c r="AD142" s="149">
        <v>4.37</v>
      </c>
      <c r="AE142" s="149">
        <v>4.32</v>
      </c>
    </row>
    <row r="143" spans="1:31" s="27" customFormat="1" ht="28" x14ac:dyDescent="0.3">
      <c r="A143" s="23" t="s">
        <v>357</v>
      </c>
      <c r="B143" s="43" t="s">
        <v>358</v>
      </c>
      <c r="C143" s="28"/>
      <c r="D143" s="28"/>
      <c r="E143" s="28" t="s">
        <v>359</v>
      </c>
      <c r="F143" s="24" t="s">
        <v>105</v>
      </c>
      <c r="G143" s="174">
        <v>5.66</v>
      </c>
      <c r="H143" s="150"/>
      <c r="I143" s="150"/>
      <c r="J143" s="150"/>
      <c r="K143" s="150"/>
      <c r="L143" s="150"/>
      <c r="M143" s="150"/>
      <c r="N143" s="150"/>
      <c r="O143" s="150"/>
      <c r="P143" s="150"/>
      <c r="Q143" s="150"/>
      <c r="R143" s="150"/>
      <c r="T143" s="145">
        <v>38.162638317999999</v>
      </c>
      <c r="U143" s="145">
        <v>33.981122398999993</v>
      </c>
      <c r="V143" s="146">
        <v>35.85</v>
      </c>
      <c r="W143" s="146">
        <v>35.69</v>
      </c>
      <c r="X143" s="146">
        <v>37.840000000000003</v>
      </c>
      <c r="Y143" s="146">
        <v>38.11</v>
      </c>
      <c r="Z143" s="146">
        <v>37.950000000000003</v>
      </c>
      <c r="AA143" s="146">
        <v>37.86</v>
      </c>
      <c r="AB143" s="146">
        <v>37.65</v>
      </c>
      <c r="AC143" s="146">
        <v>37.51</v>
      </c>
      <c r="AD143" s="146">
        <v>37.11</v>
      </c>
      <c r="AE143" s="146">
        <v>36.72</v>
      </c>
    </row>
    <row r="144" spans="1:31" s="27" customFormat="1" ht="28" x14ac:dyDescent="0.3">
      <c r="A144" s="23" t="s">
        <v>360</v>
      </c>
      <c r="B144" s="43" t="s">
        <v>361</v>
      </c>
      <c r="C144" s="28"/>
      <c r="D144" s="28"/>
      <c r="E144" s="28" t="s">
        <v>362</v>
      </c>
      <c r="F144" s="24" t="s">
        <v>105</v>
      </c>
      <c r="G144" s="174">
        <v>0.98</v>
      </c>
      <c r="H144" s="150"/>
      <c r="I144" s="150"/>
      <c r="J144" s="150"/>
      <c r="K144" s="150"/>
      <c r="L144" s="150"/>
      <c r="M144" s="150"/>
      <c r="N144" s="150"/>
      <c r="O144" s="150"/>
      <c r="P144" s="150"/>
      <c r="Q144" s="150"/>
      <c r="R144" s="150"/>
      <c r="T144" s="145">
        <v>5.782475077</v>
      </c>
      <c r="U144" s="145">
        <v>5.5980447890000011</v>
      </c>
      <c r="V144" s="146">
        <v>4.92</v>
      </c>
      <c r="W144" s="146">
        <v>4.9000000000000004</v>
      </c>
      <c r="X144" s="146">
        <v>5.21</v>
      </c>
      <c r="Y144" s="146">
        <v>5.24</v>
      </c>
      <c r="Z144" s="146">
        <v>5.22</v>
      </c>
      <c r="AA144" s="146">
        <v>5.2</v>
      </c>
      <c r="AB144" s="146">
        <v>5.17</v>
      </c>
      <c r="AC144" s="146">
        <v>5.14</v>
      </c>
      <c r="AD144" s="146">
        <v>5.08</v>
      </c>
      <c r="AE144" s="146">
        <v>5.0199999999999996</v>
      </c>
    </row>
    <row r="145" spans="1:31" s="27" customFormat="1" ht="20" customHeight="1" x14ac:dyDescent="0.3">
      <c r="A145" s="23" t="s">
        <v>917</v>
      </c>
      <c r="B145" s="43" t="s">
        <v>918</v>
      </c>
      <c r="C145" s="28"/>
      <c r="D145" s="28"/>
      <c r="E145" s="28" t="s">
        <v>919</v>
      </c>
      <c r="F145" s="24" t="s">
        <v>105</v>
      </c>
      <c r="G145" s="174">
        <v>0</v>
      </c>
      <c r="H145" s="150"/>
      <c r="I145" s="150"/>
      <c r="J145" s="150"/>
      <c r="K145" s="150"/>
      <c r="L145" s="150"/>
      <c r="M145" s="150"/>
      <c r="N145" s="150"/>
      <c r="O145" s="150"/>
      <c r="P145" s="150"/>
      <c r="Q145" s="150"/>
      <c r="R145" s="150"/>
      <c r="T145" s="28">
        <v>10.332477000000001</v>
      </c>
      <c r="U145" s="28">
        <v>9.8871411600000005</v>
      </c>
      <c r="V145" s="149">
        <v>8.36</v>
      </c>
      <c r="W145" s="149">
        <v>8.31</v>
      </c>
      <c r="X145" s="149">
        <v>8.82</v>
      </c>
      <c r="Y145" s="149">
        <v>8.8800000000000008</v>
      </c>
      <c r="Z145" s="149">
        <v>8.83</v>
      </c>
      <c r="AA145" s="149">
        <v>8.8000000000000007</v>
      </c>
      <c r="AB145" s="149">
        <v>8.74</v>
      </c>
      <c r="AC145" s="149">
        <v>8.6999999999999993</v>
      </c>
      <c r="AD145" s="149">
        <v>8.6</v>
      </c>
      <c r="AE145" s="149">
        <v>8.5</v>
      </c>
    </row>
    <row r="146" spans="1:31" s="27" customFormat="1" ht="28" x14ac:dyDescent="0.3">
      <c r="A146" s="23" t="s">
        <v>363</v>
      </c>
      <c r="B146" s="43" t="s">
        <v>364</v>
      </c>
      <c r="C146" s="28"/>
      <c r="D146" s="28"/>
      <c r="E146" s="28" t="s">
        <v>365</v>
      </c>
      <c r="F146" s="24" t="s">
        <v>105</v>
      </c>
      <c r="G146" s="174">
        <v>127.1</v>
      </c>
      <c r="H146" s="150"/>
      <c r="I146" s="150"/>
      <c r="J146" s="150"/>
      <c r="K146" s="150"/>
      <c r="L146" s="150"/>
      <c r="M146" s="150"/>
      <c r="N146" s="150"/>
      <c r="O146" s="150"/>
      <c r="P146" s="150"/>
      <c r="Q146" s="150"/>
      <c r="R146" s="150"/>
      <c r="T146" s="145">
        <v>861.86700885099992</v>
      </c>
      <c r="U146" s="145">
        <v>826.31866461200002</v>
      </c>
      <c r="V146" s="146">
        <v>836.83</v>
      </c>
      <c r="W146" s="146">
        <v>832.16</v>
      </c>
      <c r="X146" s="146">
        <v>880.96</v>
      </c>
      <c r="Y146" s="146">
        <v>886.35</v>
      </c>
      <c r="Z146" s="146">
        <v>881.58</v>
      </c>
      <c r="AA146" s="146">
        <v>878.71</v>
      </c>
      <c r="AB146" s="146">
        <v>872.88</v>
      </c>
      <c r="AC146" s="146">
        <v>868.82</v>
      </c>
      <c r="AD146" s="146">
        <v>858.74</v>
      </c>
      <c r="AE146" s="146">
        <v>848.96</v>
      </c>
    </row>
    <row r="147" spans="1:31" s="27" customFormat="1" ht="28" x14ac:dyDescent="0.3">
      <c r="A147" s="23" t="s">
        <v>366</v>
      </c>
      <c r="B147" s="43" t="s">
        <v>367</v>
      </c>
      <c r="C147" s="28"/>
      <c r="D147" s="28"/>
      <c r="E147" s="28" t="s">
        <v>368</v>
      </c>
      <c r="F147" s="24" t="s">
        <v>105</v>
      </c>
      <c r="G147" s="174">
        <v>113.16</v>
      </c>
      <c r="H147" s="150"/>
      <c r="I147" s="150"/>
      <c r="J147" s="150"/>
      <c r="K147" s="150"/>
      <c r="L147" s="150"/>
      <c r="M147" s="150"/>
      <c r="N147" s="150"/>
      <c r="O147" s="150"/>
      <c r="P147" s="150"/>
      <c r="Q147" s="150"/>
      <c r="R147" s="150"/>
      <c r="T147" s="145">
        <v>756.37475827699996</v>
      </c>
      <c r="U147" s="145">
        <v>727.89444152500005</v>
      </c>
      <c r="V147" s="146">
        <v>733.55</v>
      </c>
      <c r="W147" s="146">
        <v>729.45</v>
      </c>
      <c r="X147" s="146">
        <v>772.41</v>
      </c>
      <c r="Y147" s="146">
        <v>777.17</v>
      </c>
      <c r="Z147" s="146">
        <v>772.99</v>
      </c>
      <c r="AA147" s="146">
        <v>770.49</v>
      </c>
      <c r="AB147" s="146">
        <v>765.38</v>
      </c>
      <c r="AC147" s="146">
        <v>761.8</v>
      </c>
      <c r="AD147" s="146">
        <v>752.95</v>
      </c>
      <c r="AE147" s="146">
        <v>744.35</v>
      </c>
    </row>
    <row r="148" spans="1:31" s="27" customFormat="1" ht="28" x14ac:dyDescent="0.3">
      <c r="A148" s="23" t="s">
        <v>369</v>
      </c>
      <c r="B148" s="43" t="s">
        <v>370</v>
      </c>
      <c r="C148" s="28"/>
      <c r="D148" s="28"/>
      <c r="E148" s="28" t="s">
        <v>371</v>
      </c>
      <c r="F148" s="24" t="s">
        <v>105</v>
      </c>
      <c r="G148" s="174">
        <v>44.12</v>
      </c>
      <c r="H148" s="150"/>
      <c r="I148" s="150"/>
      <c r="J148" s="150"/>
      <c r="K148" s="150"/>
      <c r="L148" s="150"/>
      <c r="M148" s="150"/>
      <c r="N148" s="150"/>
      <c r="O148" s="150"/>
      <c r="P148" s="150"/>
      <c r="Q148" s="150"/>
      <c r="R148" s="150"/>
      <c r="T148" s="145">
        <v>258.74835240900001</v>
      </c>
      <c r="U148" s="145">
        <v>266.08129444999997</v>
      </c>
      <c r="V148" s="146">
        <v>262.17</v>
      </c>
      <c r="W148" s="146">
        <v>260.7</v>
      </c>
      <c r="X148" s="146">
        <v>276.32</v>
      </c>
      <c r="Y148" s="146">
        <v>278.04000000000002</v>
      </c>
      <c r="Z148" s="146">
        <v>276.62</v>
      </c>
      <c r="AA148" s="146">
        <v>275.76</v>
      </c>
      <c r="AB148" s="146">
        <v>273.89</v>
      </c>
      <c r="AC148" s="146">
        <v>272.52</v>
      </c>
      <c r="AD148" s="146">
        <v>269.32</v>
      </c>
      <c r="AE148" s="146">
        <v>266.13</v>
      </c>
    </row>
    <row r="149" spans="1:31" s="27" customFormat="1" ht="24" customHeight="1" x14ac:dyDescent="0.3">
      <c r="A149" s="23" t="s">
        <v>920</v>
      </c>
      <c r="B149" s="43" t="s">
        <v>921</v>
      </c>
      <c r="C149" s="28"/>
      <c r="D149" s="28"/>
      <c r="E149" s="28" t="s">
        <v>806</v>
      </c>
      <c r="F149" s="24" t="s">
        <v>105</v>
      </c>
      <c r="G149" s="174">
        <v>0</v>
      </c>
      <c r="H149" s="150"/>
      <c r="I149" s="150"/>
      <c r="J149" s="150"/>
      <c r="K149" s="150"/>
      <c r="L149" s="150"/>
      <c r="M149" s="150"/>
      <c r="N149" s="150"/>
      <c r="O149" s="150"/>
      <c r="P149" s="150"/>
      <c r="Q149" s="150"/>
      <c r="R149" s="150"/>
      <c r="T149" s="28">
        <v>1.2985190399999997</v>
      </c>
      <c r="U149" s="28">
        <v>1.3021156800000002</v>
      </c>
      <c r="V149" s="149">
        <v>1.31</v>
      </c>
      <c r="W149" s="149">
        <v>1.3</v>
      </c>
      <c r="X149" s="149">
        <v>1.38</v>
      </c>
      <c r="Y149" s="149">
        <v>1.39</v>
      </c>
      <c r="Z149" s="149">
        <v>1.38</v>
      </c>
      <c r="AA149" s="149">
        <v>1.38</v>
      </c>
      <c r="AB149" s="149">
        <v>1.37</v>
      </c>
      <c r="AC149" s="149">
        <v>1.36</v>
      </c>
      <c r="AD149" s="149">
        <v>1.35</v>
      </c>
      <c r="AE149" s="149">
        <v>1.33</v>
      </c>
    </row>
    <row r="150" spans="1:31" s="27" customFormat="1" ht="23.5" customHeight="1" x14ac:dyDescent="0.3">
      <c r="A150" s="23" t="s">
        <v>922</v>
      </c>
      <c r="B150" s="43" t="s">
        <v>923</v>
      </c>
      <c r="C150" s="28"/>
      <c r="D150" s="28"/>
      <c r="E150" s="28" t="s">
        <v>924</v>
      </c>
      <c r="F150" s="24" t="s">
        <v>105</v>
      </c>
      <c r="G150" s="174">
        <v>0</v>
      </c>
      <c r="H150" s="150"/>
      <c r="I150" s="150"/>
      <c r="J150" s="150"/>
      <c r="K150" s="150"/>
      <c r="L150" s="150"/>
      <c r="M150" s="150"/>
      <c r="N150" s="150"/>
      <c r="O150" s="150"/>
      <c r="P150" s="150"/>
      <c r="Q150" s="150"/>
      <c r="R150" s="150"/>
      <c r="T150" s="28">
        <v>4.3429539999999998</v>
      </c>
      <c r="U150" s="28">
        <v>4.3752800000000001</v>
      </c>
      <c r="V150" s="149">
        <v>4.3600000000000003</v>
      </c>
      <c r="W150" s="149">
        <v>4.3600000000000003</v>
      </c>
      <c r="X150" s="149">
        <v>4.6500000000000004</v>
      </c>
      <c r="Y150" s="149">
        <v>4.7</v>
      </c>
      <c r="Z150" s="149">
        <v>4.7</v>
      </c>
      <c r="AA150" s="149">
        <v>4.71</v>
      </c>
      <c r="AB150" s="149">
        <v>4.7</v>
      </c>
      <c r="AC150" s="149">
        <v>4.7</v>
      </c>
      <c r="AD150" s="149">
        <v>4.67</v>
      </c>
      <c r="AE150" s="149">
        <v>4.6399999999999997</v>
      </c>
    </row>
    <row r="151" spans="1:31" s="27" customFormat="1" ht="28.5" customHeight="1" x14ac:dyDescent="0.3">
      <c r="A151" s="23" t="s">
        <v>925</v>
      </c>
      <c r="B151" s="43" t="s">
        <v>926</v>
      </c>
      <c r="C151" s="28"/>
      <c r="D151" s="28"/>
      <c r="E151" s="28" t="s">
        <v>924</v>
      </c>
      <c r="F151" s="24" t="s">
        <v>105</v>
      </c>
      <c r="G151" s="174">
        <v>0</v>
      </c>
      <c r="H151" s="150"/>
      <c r="I151" s="150"/>
      <c r="J151" s="150"/>
      <c r="K151" s="150"/>
      <c r="L151" s="150"/>
      <c r="M151" s="150"/>
      <c r="N151" s="150"/>
      <c r="O151" s="150"/>
      <c r="P151" s="150"/>
      <c r="Q151" s="150"/>
      <c r="R151" s="150"/>
      <c r="T151" s="28">
        <v>3.50013</v>
      </c>
      <c r="U151" s="28">
        <v>3.46347</v>
      </c>
      <c r="V151" s="149">
        <v>3.51</v>
      </c>
      <c r="W151" s="149">
        <v>3.51</v>
      </c>
      <c r="X151" s="149">
        <v>3.74</v>
      </c>
      <c r="Y151" s="149">
        <v>3.79</v>
      </c>
      <c r="Z151" s="149">
        <v>3.78</v>
      </c>
      <c r="AA151" s="149">
        <v>3.79</v>
      </c>
      <c r="AB151" s="149">
        <v>3.79</v>
      </c>
      <c r="AC151" s="149">
        <v>3.79</v>
      </c>
      <c r="AD151" s="149">
        <v>3.76</v>
      </c>
      <c r="AE151" s="149">
        <v>3.74</v>
      </c>
    </row>
    <row r="152" spans="1:31" s="27" customFormat="1" ht="28.5" customHeight="1" x14ac:dyDescent="0.3">
      <c r="A152" s="23" t="s">
        <v>927</v>
      </c>
      <c r="B152" s="43" t="s">
        <v>928</v>
      </c>
      <c r="C152" s="28"/>
      <c r="D152" s="28"/>
      <c r="E152" s="28" t="s">
        <v>924</v>
      </c>
      <c r="F152" s="24" t="s">
        <v>105</v>
      </c>
      <c r="G152" s="174">
        <v>0</v>
      </c>
      <c r="H152" s="150"/>
      <c r="I152" s="150"/>
      <c r="J152" s="150"/>
      <c r="K152" s="150"/>
      <c r="L152" s="150"/>
      <c r="M152" s="150"/>
      <c r="N152" s="150"/>
      <c r="O152" s="150"/>
      <c r="P152" s="150"/>
      <c r="Q152" s="150"/>
      <c r="R152" s="150"/>
      <c r="T152" s="28">
        <v>4.3210319999999998</v>
      </c>
      <c r="U152" s="28">
        <v>4.2802340000000001</v>
      </c>
      <c r="V152" s="149">
        <v>4.24</v>
      </c>
      <c r="W152" s="149">
        <v>4.2300000000000004</v>
      </c>
      <c r="X152" s="149">
        <v>4.51</v>
      </c>
      <c r="Y152" s="149">
        <v>4.5599999999999996</v>
      </c>
      <c r="Z152" s="149">
        <v>4.5599999999999996</v>
      </c>
      <c r="AA152" s="149">
        <v>4.57</v>
      </c>
      <c r="AB152" s="149">
        <v>4.5599999999999996</v>
      </c>
      <c r="AC152" s="149">
        <v>4.5599999999999996</v>
      </c>
      <c r="AD152" s="149">
        <v>4.53</v>
      </c>
      <c r="AE152" s="149">
        <v>4.5</v>
      </c>
    </row>
    <row r="153" spans="1:31" s="27" customFormat="1" ht="28" x14ac:dyDescent="0.3">
      <c r="A153" s="23" t="s">
        <v>372</v>
      </c>
      <c r="B153" s="43" t="s">
        <v>373</v>
      </c>
      <c r="C153" s="28"/>
      <c r="D153" s="28"/>
      <c r="E153" s="28" t="s">
        <v>374</v>
      </c>
      <c r="F153" s="24" t="s">
        <v>105</v>
      </c>
      <c r="G153" s="174">
        <v>2.0499999999999998</v>
      </c>
      <c r="H153" s="150"/>
      <c r="I153" s="150"/>
      <c r="J153" s="150"/>
      <c r="K153" s="150"/>
      <c r="L153" s="150"/>
      <c r="M153" s="150"/>
      <c r="N153" s="150"/>
      <c r="O153" s="150"/>
      <c r="P153" s="150"/>
      <c r="Q153" s="150"/>
      <c r="R153" s="150"/>
      <c r="T153" s="145">
        <v>13.458909026999999</v>
      </c>
      <c r="U153" s="145">
        <v>12.408175877000001</v>
      </c>
      <c r="V153" s="146">
        <v>12.65</v>
      </c>
      <c r="W153" s="146">
        <v>12.57</v>
      </c>
      <c r="X153" s="146">
        <v>13.32</v>
      </c>
      <c r="Y153" s="146">
        <v>13.41</v>
      </c>
      <c r="Z153" s="146">
        <v>13.34</v>
      </c>
      <c r="AA153" s="146">
        <v>13.29</v>
      </c>
      <c r="AB153" s="146">
        <v>13.21</v>
      </c>
      <c r="AC153" s="146">
        <v>13.14</v>
      </c>
      <c r="AD153" s="146">
        <v>12.99</v>
      </c>
      <c r="AE153" s="146">
        <v>12.84</v>
      </c>
    </row>
    <row r="154" spans="1:31" s="27" customFormat="1" ht="28" x14ac:dyDescent="0.3">
      <c r="A154" s="23" t="s">
        <v>375</v>
      </c>
      <c r="B154" s="43" t="s">
        <v>376</v>
      </c>
      <c r="C154" s="28"/>
      <c r="D154" s="28"/>
      <c r="E154" s="28" t="s">
        <v>377</v>
      </c>
      <c r="F154" s="24" t="s">
        <v>105</v>
      </c>
      <c r="G154" s="174">
        <v>2.0499999999999998</v>
      </c>
      <c r="H154" s="150"/>
      <c r="I154" s="150"/>
      <c r="J154" s="150"/>
      <c r="K154" s="150"/>
      <c r="L154" s="150"/>
      <c r="M154" s="150"/>
      <c r="N154" s="150"/>
      <c r="O154" s="150"/>
      <c r="P154" s="150"/>
      <c r="Q154" s="150"/>
      <c r="R154" s="150"/>
      <c r="T154" s="145">
        <v>10.429462796999998</v>
      </c>
      <c r="U154" s="145">
        <v>9.8979444179999998</v>
      </c>
      <c r="V154" s="146">
        <v>9.9499999999999993</v>
      </c>
      <c r="W154" s="146">
        <v>9.89</v>
      </c>
      <c r="X154" s="146">
        <v>10.5</v>
      </c>
      <c r="Y154" s="146">
        <v>10.57</v>
      </c>
      <c r="Z154" s="146">
        <v>10.52</v>
      </c>
      <c r="AA154" s="146">
        <v>10.48</v>
      </c>
      <c r="AB154" s="146">
        <v>10.42</v>
      </c>
      <c r="AC154" s="146">
        <v>10.37</v>
      </c>
      <c r="AD154" s="146">
        <v>10.24</v>
      </c>
      <c r="AE154" s="146">
        <v>10.119999999999999</v>
      </c>
    </row>
    <row r="155" spans="1:31" s="27" customFormat="1" ht="29.5" customHeight="1" x14ac:dyDescent="0.3">
      <c r="A155" s="23" t="s">
        <v>929</v>
      </c>
      <c r="B155" s="43" t="s">
        <v>930</v>
      </c>
      <c r="C155" s="28"/>
      <c r="D155" s="28"/>
      <c r="E155" s="28" t="s">
        <v>931</v>
      </c>
      <c r="F155" s="24" t="s">
        <v>105</v>
      </c>
      <c r="G155" s="174">
        <v>0</v>
      </c>
      <c r="H155" s="150"/>
      <c r="I155" s="150"/>
      <c r="J155" s="150"/>
      <c r="K155" s="150"/>
      <c r="L155" s="150"/>
      <c r="M155" s="150"/>
      <c r="N155" s="150"/>
      <c r="O155" s="150"/>
      <c r="P155" s="150"/>
      <c r="Q155" s="150"/>
      <c r="R155" s="150"/>
      <c r="T155" s="28">
        <v>10.281138671000001</v>
      </c>
      <c r="U155" s="28">
        <v>9.8412401210000002</v>
      </c>
      <c r="V155" s="149">
        <v>9.9</v>
      </c>
      <c r="W155" s="149">
        <v>9.85</v>
      </c>
      <c r="X155" s="149">
        <v>10.46</v>
      </c>
      <c r="Y155" s="149">
        <v>10.53</v>
      </c>
      <c r="Z155" s="149">
        <v>10.47</v>
      </c>
      <c r="AA155" s="149">
        <v>10.44</v>
      </c>
      <c r="AB155" s="149">
        <v>10.37</v>
      </c>
      <c r="AC155" s="149">
        <v>10.32</v>
      </c>
      <c r="AD155" s="149">
        <v>10.199999999999999</v>
      </c>
      <c r="AE155" s="149">
        <v>10.08</v>
      </c>
    </row>
    <row r="156" spans="1:31" s="27" customFormat="1" ht="30.5" customHeight="1" x14ac:dyDescent="0.3">
      <c r="A156" s="23" t="s">
        <v>932</v>
      </c>
      <c r="B156" s="43" t="s">
        <v>933</v>
      </c>
      <c r="C156" s="28"/>
      <c r="D156" s="28"/>
      <c r="E156" s="28" t="s">
        <v>934</v>
      </c>
      <c r="F156" s="24" t="s">
        <v>105</v>
      </c>
      <c r="G156" s="174">
        <v>0</v>
      </c>
      <c r="H156" s="150"/>
      <c r="I156" s="150"/>
      <c r="J156" s="150"/>
      <c r="K156" s="150"/>
      <c r="L156" s="150"/>
      <c r="M156" s="150"/>
      <c r="N156" s="150"/>
      <c r="O156" s="150"/>
      <c r="P156" s="150"/>
      <c r="Q156" s="150"/>
      <c r="R156" s="150"/>
      <c r="T156" s="28">
        <v>38.576158796999991</v>
      </c>
      <c r="U156" s="28">
        <v>32.960122927</v>
      </c>
      <c r="V156" s="149">
        <v>36.03</v>
      </c>
      <c r="W156" s="149">
        <v>35.83</v>
      </c>
      <c r="X156" s="149">
        <v>38</v>
      </c>
      <c r="Y156" s="149">
        <v>38.26</v>
      </c>
      <c r="Z156" s="149">
        <v>38.049999999999997</v>
      </c>
      <c r="AA156" s="149">
        <v>37.93</v>
      </c>
      <c r="AB156" s="149">
        <v>37.68</v>
      </c>
      <c r="AC156" s="149">
        <v>37.5</v>
      </c>
      <c r="AD156" s="149">
        <v>37.06</v>
      </c>
      <c r="AE156" s="149">
        <v>36.619999999999997</v>
      </c>
    </row>
    <row r="157" spans="1:31" s="27" customFormat="1" ht="28.5" customHeight="1" x14ac:dyDescent="0.3">
      <c r="A157" s="23" t="s">
        <v>935</v>
      </c>
      <c r="B157" s="43" t="s">
        <v>936</v>
      </c>
      <c r="C157" s="28"/>
      <c r="D157" s="28"/>
      <c r="E157" s="28" t="s">
        <v>937</v>
      </c>
      <c r="F157" s="24" t="s">
        <v>105</v>
      </c>
      <c r="G157" s="174">
        <v>0</v>
      </c>
      <c r="H157" s="150"/>
      <c r="I157" s="150"/>
      <c r="J157" s="150"/>
      <c r="K157" s="150"/>
      <c r="L157" s="150"/>
      <c r="M157" s="150"/>
      <c r="N157" s="150"/>
      <c r="O157" s="150"/>
      <c r="P157" s="150"/>
      <c r="Q157" s="150"/>
      <c r="R157" s="150"/>
      <c r="T157" s="28">
        <v>39.111955498999997</v>
      </c>
      <c r="U157" s="28">
        <v>33.912826931000005</v>
      </c>
      <c r="V157" s="149">
        <v>36.33</v>
      </c>
      <c r="W157" s="149">
        <v>36.130000000000003</v>
      </c>
      <c r="X157" s="149">
        <v>38.29</v>
      </c>
      <c r="Y157" s="149">
        <v>38.54</v>
      </c>
      <c r="Z157" s="149">
        <v>38.33</v>
      </c>
      <c r="AA157" s="149">
        <v>38.21</v>
      </c>
      <c r="AB157" s="149">
        <v>37.96</v>
      </c>
      <c r="AC157" s="149">
        <v>37.78</v>
      </c>
      <c r="AD157" s="149">
        <v>37.340000000000003</v>
      </c>
      <c r="AE157" s="149">
        <v>36.9</v>
      </c>
    </row>
    <row r="158" spans="1:31" s="27" customFormat="1" ht="28.5" customHeight="1" x14ac:dyDescent="0.3">
      <c r="A158" s="23" t="s">
        <v>938</v>
      </c>
      <c r="B158" s="43" t="s">
        <v>939</v>
      </c>
      <c r="C158" s="28"/>
      <c r="D158" s="28"/>
      <c r="E158" s="28" t="s">
        <v>940</v>
      </c>
      <c r="F158" s="24" t="s">
        <v>105</v>
      </c>
      <c r="G158" s="174">
        <v>0</v>
      </c>
      <c r="H158" s="150"/>
      <c r="I158" s="150"/>
      <c r="J158" s="150"/>
      <c r="K158" s="150"/>
      <c r="L158" s="150"/>
      <c r="M158" s="150"/>
      <c r="N158" s="150"/>
      <c r="O158" s="150"/>
      <c r="P158" s="150"/>
      <c r="Q158" s="150"/>
      <c r="R158" s="150"/>
      <c r="T158" s="28">
        <v>42.997417883999994</v>
      </c>
      <c r="U158" s="28">
        <v>41.072023722000004</v>
      </c>
      <c r="V158" s="149">
        <v>41.85</v>
      </c>
      <c r="W158" s="149">
        <v>41.61</v>
      </c>
      <c r="X158" s="149">
        <v>44.1</v>
      </c>
      <c r="Y158" s="149">
        <v>44.38</v>
      </c>
      <c r="Z158" s="149">
        <v>44.13</v>
      </c>
      <c r="AA158" s="149">
        <v>43.99</v>
      </c>
      <c r="AB158" s="149">
        <v>43.7</v>
      </c>
      <c r="AC158" s="149">
        <v>43.5</v>
      </c>
      <c r="AD158" s="149">
        <v>43</v>
      </c>
      <c r="AE158" s="149">
        <v>42.51</v>
      </c>
    </row>
    <row r="159" spans="1:31" s="27" customFormat="1" ht="28" x14ac:dyDescent="0.3">
      <c r="A159" s="23" t="s">
        <v>378</v>
      </c>
      <c r="B159" s="43" t="s">
        <v>379</v>
      </c>
      <c r="C159" s="28"/>
      <c r="D159" s="28"/>
      <c r="E159" s="28" t="s">
        <v>380</v>
      </c>
      <c r="F159" s="24" t="s">
        <v>105</v>
      </c>
      <c r="G159" s="174">
        <v>2.67</v>
      </c>
      <c r="H159" s="150"/>
      <c r="I159" s="150"/>
      <c r="J159" s="150"/>
      <c r="K159" s="150"/>
      <c r="L159" s="150"/>
      <c r="M159" s="150"/>
      <c r="N159" s="150"/>
      <c r="O159" s="150"/>
      <c r="P159" s="150"/>
      <c r="Q159" s="150"/>
      <c r="R159" s="150"/>
      <c r="T159" s="145">
        <v>14.923722812000001</v>
      </c>
      <c r="U159" s="145">
        <v>14.549092823000002</v>
      </c>
      <c r="V159" s="146">
        <v>15.05</v>
      </c>
      <c r="W159" s="146">
        <v>14.96</v>
      </c>
      <c r="X159" s="146">
        <v>15.82</v>
      </c>
      <c r="Y159" s="146">
        <v>15.92</v>
      </c>
      <c r="Z159" s="146">
        <v>15.83</v>
      </c>
      <c r="AA159" s="146">
        <v>15.77</v>
      </c>
      <c r="AB159" s="146">
        <v>15.67</v>
      </c>
      <c r="AC159" s="146">
        <v>15.61</v>
      </c>
      <c r="AD159" s="146">
        <v>15.43</v>
      </c>
      <c r="AE159" s="146">
        <v>15.26</v>
      </c>
    </row>
    <row r="160" spans="1:31" s="27" customFormat="1" ht="28" x14ac:dyDescent="0.3">
      <c r="A160" s="23" t="s">
        <v>381</v>
      </c>
      <c r="B160" s="43" t="s">
        <v>382</v>
      </c>
      <c r="C160" s="28"/>
      <c r="D160" s="28"/>
      <c r="E160" s="28" t="s">
        <v>383</v>
      </c>
      <c r="F160" s="24" t="s">
        <v>105</v>
      </c>
      <c r="G160" s="174">
        <v>0.82</v>
      </c>
      <c r="H160" s="150"/>
      <c r="I160" s="150"/>
      <c r="J160" s="150"/>
      <c r="K160" s="150"/>
      <c r="L160" s="150"/>
      <c r="M160" s="150"/>
      <c r="N160" s="150"/>
      <c r="O160" s="150"/>
      <c r="P160" s="150"/>
      <c r="Q160" s="150"/>
      <c r="R160" s="150"/>
      <c r="T160" s="145">
        <v>5.0537820050000004</v>
      </c>
      <c r="U160" s="145">
        <v>4.9396978459999996</v>
      </c>
      <c r="V160" s="146">
        <v>4.7</v>
      </c>
      <c r="W160" s="146">
        <v>4.6500000000000004</v>
      </c>
      <c r="X160" s="146">
        <v>4.91</v>
      </c>
      <c r="Y160" s="146">
        <v>4.91</v>
      </c>
      <c r="Z160" s="146">
        <v>4.8600000000000003</v>
      </c>
      <c r="AA160" s="146">
        <v>4.82</v>
      </c>
      <c r="AB160" s="146">
        <v>4.7699999999999996</v>
      </c>
      <c r="AC160" s="146">
        <v>4.72</v>
      </c>
      <c r="AD160" s="146">
        <v>4.6399999999999997</v>
      </c>
      <c r="AE160" s="146">
        <v>4.57</v>
      </c>
    </row>
    <row r="161" spans="1:31" s="27" customFormat="1" ht="28" x14ac:dyDescent="0.3">
      <c r="A161" s="23" t="s">
        <v>384</v>
      </c>
      <c r="B161" s="43" t="s">
        <v>385</v>
      </c>
      <c r="C161" s="28"/>
      <c r="D161" s="28"/>
      <c r="E161" s="28" t="s">
        <v>386</v>
      </c>
      <c r="F161" s="24" t="s">
        <v>105</v>
      </c>
      <c r="G161" s="174">
        <v>0</v>
      </c>
      <c r="H161" s="150"/>
      <c r="I161" s="150"/>
      <c r="J161" s="150"/>
      <c r="K161" s="150"/>
      <c r="L161" s="150"/>
      <c r="M161" s="150"/>
      <c r="N161" s="150"/>
      <c r="O161" s="150"/>
      <c r="P161" s="150"/>
      <c r="Q161" s="150"/>
      <c r="R161" s="150"/>
      <c r="T161" s="145">
        <v>4.4461703989999997</v>
      </c>
      <c r="U161" s="145">
        <v>4.2695305110000001</v>
      </c>
      <c r="V161" s="146">
        <v>4.1100000000000003</v>
      </c>
      <c r="W161" s="146">
        <v>4.07</v>
      </c>
      <c r="X161" s="146">
        <v>4.3</v>
      </c>
      <c r="Y161" s="146">
        <v>4.3099999999999996</v>
      </c>
      <c r="Z161" s="146">
        <v>4.26</v>
      </c>
      <c r="AA161" s="146">
        <v>4.2300000000000004</v>
      </c>
      <c r="AB161" s="146">
        <v>4.18</v>
      </c>
      <c r="AC161" s="146">
        <v>4.1399999999999997</v>
      </c>
      <c r="AD161" s="146">
        <v>4.07</v>
      </c>
      <c r="AE161" s="146">
        <v>4</v>
      </c>
    </row>
    <row r="162" spans="1:31" s="27" customFormat="1" ht="28" x14ac:dyDescent="0.3">
      <c r="A162" s="23" t="s">
        <v>387</v>
      </c>
      <c r="B162" s="43" t="s">
        <v>388</v>
      </c>
      <c r="C162" s="28"/>
      <c r="D162" s="28"/>
      <c r="E162" s="28" t="s">
        <v>389</v>
      </c>
      <c r="F162" s="24" t="s">
        <v>105</v>
      </c>
      <c r="G162" s="174">
        <v>8.1999999999999993</v>
      </c>
      <c r="H162" s="150"/>
      <c r="I162" s="150"/>
      <c r="J162" s="150"/>
      <c r="K162" s="150"/>
      <c r="L162" s="150"/>
      <c r="M162" s="150"/>
      <c r="N162" s="150"/>
      <c r="O162" s="150"/>
      <c r="P162" s="150"/>
      <c r="Q162" s="150"/>
      <c r="R162" s="150"/>
      <c r="T162" s="145">
        <v>50.756496644000002</v>
      </c>
      <c r="U162" s="145">
        <v>47.003249120000007</v>
      </c>
      <c r="V162" s="146">
        <v>47.62</v>
      </c>
      <c r="W162" s="146">
        <v>47.23</v>
      </c>
      <c r="X162" s="146">
        <v>49.87</v>
      </c>
      <c r="Y162" s="146">
        <v>50.05</v>
      </c>
      <c r="Z162" s="146">
        <v>49.67</v>
      </c>
      <c r="AA162" s="146">
        <v>49.38</v>
      </c>
      <c r="AB162" s="146">
        <v>48.93</v>
      </c>
      <c r="AC162" s="146">
        <v>48.57</v>
      </c>
      <c r="AD162" s="146">
        <v>47.88</v>
      </c>
      <c r="AE162" s="146">
        <v>47.21</v>
      </c>
    </row>
    <row r="163" spans="1:31" s="27" customFormat="1" ht="28" x14ac:dyDescent="0.3">
      <c r="A163" s="23" t="s">
        <v>390</v>
      </c>
      <c r="B163" s="43" t="s">
        <v>391</v>
      </c>
      <c r="C163" s="28"/>
      <c r="D163" s="28"/>
      <c r="E163" s="28" t="s">
        <v>392</v>
      </c>
      <c r="F163" s="24" t="s">
        <v>105</v>
      </c>
      <c r="G163" s="174">
        <v>1.08</v>
      </c>
      <c r="H163" s="150"/>
      <c r="I163" s="150"/>
      <c r="J163" s="150"/>
      <c r="K163" s="150"/>
      <c r="L163" s="150"/>
      <c r="M163" s="150"/>
      <c r="N163" s="150"/>
      <c r="O163" s="150"/>
      <c r="P163" s="150"/>
      <c r="Q163" s="150"/>
      <c r="R163" s="150"/>
      <c r="T163" s="145">
        <v>4.3159376639999998</v>
      </c>
      <c r="U163" s="145">
        <v>7.3644359090000009</v>
      </c>
      <c r="V163" s="146">
        <v>6.47</v>
      </c>
      <c r="W163" s="146">
        <v>6.43</v>
      </c>
      <c r="X163" s="146">
        <v>6.84</v>
      </c>
      <c r="Y163" s="146">
        <v>6.89</v>
      </c>
      <c r="Z163" s="146">
        <v>6.85</v>
      </c>
      <c r="AA163" s="146">
        <v>6.83</v>
      </c>
      <c r="AB163" s="146">
        <v>6.78</v>
      </c>
      <c r="AC163" s="146">
        <v>6.75</v>
      </c>
      <c r="AD163" s="146">
        <v>6.67</v>
      </c>
      <c r="AE163" s="146">
        <v>6.59</v>
      </c>
    </row>
    <row r="164" spans="1:31" s="27" customFormat="1" ht="28" x14ac:dyDescent="0.3">
      <c r="A164" s="23" t="s">
        <v>393</v>
      </c>
      <c r="B164" s="43" t="s">
        <v>394</v>
      </c>
      <c r="C164" s="28"/>
      <c r="D164" s="28"/>
      <c r="E164" s="28" t="s">
        <v>395</v>
      </c>
      <c r="F164" s="24" t="s">
        <v>105</v>
      </c>
      <c r="G164" s="174">
        <v>5.74</v>
      </c>
      <c r="H164" s="150"/>
      <c r="I164" s="150"/>
      <c r="J164" s="150"/>
      <c r="K164" s="150"/>
      <c r="L164" s="150"/>
      <c r="M164" s="150"/>
      <c r="N164" s="150"/>
      <c r="O164" s="150"/>
      <c r="P164" s="150"/>
      <c r="Q164" s="150"/>
      <c r="R164" s="150"/>
      <c r="T164" s="145">
        <v>34.652764116999997</v>
      </c>
      <c r="U164" s="145">
        <v>32.543994819000005</v>
      </c>
      <c r="V164" s="146">
        <v>33.03</v>
      </c>
      <c r="W164" s="146">
        <v>32.76</v>
      </c>
      <c r="X164" s="146">
        <v>34.58</v>
      </c>
      <c r="Y164" s="146">
        <v>34.700000000000003</v>
      </c>
      <c r="Z164" s="146">
        <v>34.44</v>
      </c>
      <c r="AA164" s="146">
        <v>34.24</v>
      </c>
      <c r="AB164" s="146">
        <v>33.92</v>
      </c>
      <c r="AC164" s="146">
        <v>33.67</v>
      </c>
      <c r="AD164" s="146">
        <v>33.200000000000003</v>
      </c>
      <c r="AE164" s="146">
        <v>32.729999999999997</v>
      </c>
    </row>
    <row r="165" spans="1:31" s="27" customFormat="1" ht="28" x14ac:dyDescent="0.3">
      <c r="A165" s="23" t="s">
        <v>396</v>
      </c>
      <c r="B165" s="43" t="s">
        <v>397</v>
      </c>
      <c r="C165" s="28"/>
      <c r="D165" s="28"/>
      <c r="E165" s="28" t="s">
        <v>398</v>
      </c>
      <c r="F165" s="24" t="s">
        <v>105</v>
      </c>
      <c r="G165" s="174">
        <v>4.0999999999999996</v>
      </c>
      <c r="H165" s="150"/>
      <c r="I165" s="150"/>
      <c r="J165" s="150"/>
      <c r="K165" s="150"/>
      <c r="L165" s="150"/>
      <c r="M165" s="150"/>
      <c r="N165" s="150"/>
      <c r="O165" s="150"/>
      <c r="P165" s="150"/>
      <c r="Q165" s="150"/>
      <c r="R165" s="150"/>
      <c r="T165" s="145">
        <v>22.924538968999997</v>
      </c>
      <c r="U165" s="145">
        <v>22.98010953</v>
      </c>
      <c r="V165" s="146">
        <v>22.76</v>
      </c>
      <c r="W165" s="146">
        <v>22.64</v>
      </c>
      <c r="X165" s="146">
        <v>23.94</v>
      </c>
      <c r="Y165" s="146">
        <v>24.08</v>
      </c>
      <c r="Z165" s="146">
        <v>23.95</v>
      </c>
      <c r="AA165" s="146">
        <v>23.87</v>
      </c>
      <c r="AB165" s="146">
        <v>23.71</v>
      </c>
      <c r="AC165" s="146">
        <v>23.6</v>
      </c>
      <c r="AD165" s="146">
        <v>23.33</v>
      </c>
      <c r="AE165" s="146">
        <v>23.07</v>
      </c>
    </row>
    <row r="166" spans="1:31" s="27" customFormat="1" ht="21.5" customHeight="1" x14ac:dyDescent="0.3">
      <c r="A166" s="23" t="s">
        <v>941</v>
      </c>
      <c r="B166" s="43" t="s">
        <v>942</v>
      </c>
      <c r="C166" s="28"/>
      <c r="D166" s="28"/>
      <c r="E166" s="28" t="s">
        <v>943</v>
      </c>
      <c r="F166" s="24" t="s">
        <v>105</v>
      </c>
      <c r="G166" s="174">
        <v>102.5</v>
      </c>
      <c r="H166" s="150"/>
      <c r="I166" s="150"/>
      <c r="J166" s="150"/>
      <c r="K166" s="150"/>
      <c r="L166" s="150"/>
      <c r="M166" s="150"/>
      <c r="N166" s="150"/>
      <c r="O166" s="150"/>
      <c r="P166" s="150"/>
      <c r="Q166" s="150"/>
      <c r="R166" s="150"/>
      <c r="T166" s="28">
        <v>572.82811568000011</v>
      </c>
      <c r="U166" s="28">
        <v>569.16142833699996</v>
      </c>
      <c r="V166" s="149">
        <v>598.74</v>
      </c>
      <c r="W166" s="149">
        <v>595.41</v>
      </c>
      <c r="X166" s="149">
        <v>630.04999999999995</v>
      </c>
      <c r="Y166" s="149">
        <v>633.66999999999996</v>
      </c>
      <c r="Z166" s="149">
        <v>630.6</v>
      </c>
      <c r="AA166" s="149">
        <v>628.58000000000004</v>
      </c>
      <c r="AB166" s="149">
        <v>624.32000000000005</v>
      </c>
      <c r="AC166" s="149">
        <v>621.12</v>
      </c>
      <c r="AD166" s="149">
        <v>614.04</v>
      </c>
      <c r="AE166" s="149">
        <v>606.89</v>
      </c>
    </row>
    <row r="167" spans="1:31" s="27" customFormat="1" ht="22" customHeight="1" x14ac:dyDescent="0.3">
      <c r="A167" s="23" t="s">
        <v>944</v>
      </c>
      <c r="B167" s="43" t="s">
        <v>945</v>
      </c>
      <c r="C167" s="28"/>
      <c r="D167" s="28"/>
      <c r="E167" s="28" t="s">
        <v>946</v>
      </c>
      <c r="F167" s="24" t="s">
        <v>105</v>
      </c>
      <c r="G167" s="174">
        <v>0</v>
      </c>
      <c r="H167" s="150"/>
      <c r="I167" s="150"/>
      <c r="J167" s="150"/>
      <c r="K167" s="150"/>
      <c r="L167" s="150"/>
      <c r="M167" s="150"/>
      <c r="N167" s="150"/>
      <c r="O167" s="150"/>
      <c r="P167" s="150"/>
      <c r="Q167" s="150"/>
      <c r="R167" s="150"/>
      <c r="T167" s="28">
        <v>4.1914259999999999</v>
      </c>
      <c r="U167" s="28">
        <v>4.1184700000000003</v>
      </c>
      <c r="V167" s="149">
        <v>4.13</v>
      </c>
      <c r="W167" s="149">
        <v>4.13</v>
      </c>
      <c r="X167" s="149">
        <v>4.4000000000000004</v>
      </c>
      <c r="Y167" s="149">
        <v>4.45</v>
      </c>
      <c r="Z167" s="149">
        <v>4.45</v>
      </c>
      <c r="AA167" s="149">
        <v>4.46</v>
      </c>
      <c r="AB167" s="149">
        <v>4.45</v>
      </c>
      <c r="AC167" s="149">
        <v>4.45</v>
      </c>
      <c r="AD167" s="149">
        <v>4.42</v>
      </c>
      <c r="AE167" s="149">
        <v>4.3899999999999997</v>
      </c>
    </row>
    <row r="168" spans="1:31" s="27" customFormat="1" ht="20" customHeight="1" x14ac:dyDescent="0.3">
      <c r="A168" s="23" t="s">
        <v>947</v>
      </c>
      <c r="B168" s="43" t="s">
        <v>948</v>
      </c>
      <c r="C168" s="28"/>
      <c r="D168" s="28"/>
      <c r="E168" s="28" t="s">
        <v>806</v>
      </c>
      <c r="F168" s="24" t="s">
        <v>105</v>
      </c>
      <c r="G168" s="174">
        <v>0</v>
      </c>
      <c r="H168" s="150"/>
      <c r="I168" s="150"/>
      <c r="J168" s="150"/>
      <c r="K168" s="150"/>
      <c r="L168" s="150"/>
      <c r="M168" s="150"/>
      <c r="N168" s="150"/>
      <c r="O168" s="150"/>
      <c r="P168" s="150"/>
      <c r="Q168" s="150"/>
      <c r="R168" s="150"/>
      <c r="T168" s="28">
        <v>1.7493001199999998</v>
      </c>
      <c r="U168" s="28">
        <v>1.8345088799999998</v>
      </c>
      <c r="V168" s="149">
        <v>1.73</v>
      </c>
      <c r="W168" s="149">
        <v>1.73</v>
      </c>
      <c r="X168" s="149">
        <v>1.84</v>
      </c>
      <c r="Y168" s="149">
        <v>1.86</v>
      </c>
      <c r="Z168" s="149">
        <v>1.86</v>
      </c>
      <c r="AA168" s="149">
        <v>1.86</v>
      </c>
      <c r="AB168" s="149">
        <v>1.86</v>
      </c>
      <c r="AC168" s="149">
        <v>1.86</v>
      </c>
      <c r="AD168" s="149">
        <v>1.85</v>
      </c>
      <c r="AE168" s="149">
        <v>1.84</v>
      </c>
    </row>
    <row r="169" spans="1:31" s="27" customFormat="1" ht="22" customHeight="1" x14ac:dyDescent="0.3">
      <c r="A169" s="23" t="s">
        <v>949</v>
      </c>
      <c r="B169" s="43" t="s">
        <v>950</v>
      </c>
      <c r="C169" s="28"/>
      <c r="D169" s="28"/>
      <c r="E169" s="28" t="s">
        <v>806</v>
      </c>
      <c r="F169" s="24" t="s">
        <v>105</v>
      </c>
      <c r="G169" s="174">
        <v>0</v>
      </c>
      <c r="H169" s="150"/>
      <c r="I169" s="150"/>
      <c r="J169" s="150"/>
      <c r="K169" s="150"/>
      <c r="L169" s="150"/>
      <c r="M169" s="150"/>
      <c r="N169" s="150"/>
      <c r="O169" s="150"/>
      <c r="P169" s="150"/>
      <c r="Q169" s="150"/>
      <c r="R169" s="150"/>
      <c r="T169" s="28">
        <v>0.27816240000000003</v>
      </c>
      <c r="U169" s="28">
        <v>2.7859200000000001E-2</v>
      </c>
      <c r="V169" s="149">
        <v>0.21</v>
      </c>
      <c r="W169" s="149">
        <v>0.14000000000000001</v>
      </c>
      <c r="X169" s="149">
        <v>0</v>
      </c>
      <c r="Y169" s="149">
        <v>0</v>
      </c>
      <c r="Z169" s="149">
        <v>0</v>
      </c>
      <c r="AA169" s="149">
        <v>0</v>
      </c>
      <c r="AB169" s="149">
        <v>0</v>
      </c>
      <c r="AC169" s="149">
        <v>0</v>
      </c>
      <c r="AD169" s="149">
        <v>0</v>
      </c>
      <c r="AE169" s="149">
        <v>0</v>
      </c>
    </row>
    <row r="170" spans="1:31" s="27" customFormat="1" ht="28" x14ac:dyDescent="0.3">
      <c r="A170" s="23" t="s">
        <v>399</v>
      </c>
      <c r="B170" s="43" t="s">
        <v>400</v>
      </c>
      <c r="C170" s="28"/>
      <c r="D170" s="28"/>
      <c r="E170" s="28" t="s">
        <v>401</v>
      </c>
      <c r="F170" s="24" t="s">
        <v>105</v>
      </c>
      <c r="G170" s="174">
        <v>1.23</v>
      </c>
      <c r="H170" s="150"/>
      <c r="I170" s="150"/>
      <c r="J170" s="150"/>
      <c r="K170" s="150"/>
      <c r="L170" s="150"/>
      <c r="M170" s="150"/>
      <c r="N170" s="150"/>
      <c r="O170" s="150"/>
      <c r="P170" s="150"/>
      <c r="Q170" s="150"/>
      <c r="R170" s="150"/>
      <c r="T170" s="145">
        <v>8.2125419019999981</v>
      </c>
      <c r="U170" s="145">
        <v>8.2854392069999978</v>
      </c>
      <c r="V170" s="146">
        <v>8.02</v>
      </c>
      <c r="W170" s="146">
        <v>7.96</v>
      </c>
      <c r="X170" s="146">
        <v>8.43</v>
      </c>
      <c r="Y170" s="146">
        <v>8.4700000000000006</v>
      </c>
      <c r="Z170" s="146">
        <v>8.41</v>
      </c>
      <c r="AA170" s="146">
        <v>8.3699999999999992</v>
      </c>
      <c r="AB170" s="146">
        <v>8.3000000000000007</v>
      </c>
      <c r="AC170" s="146">
        <v>8.25</v>
      </c>
      <c r="AD170" s="146">
        <v>8.1300000000000008</v>
      </c>
      <c r="AE170" s="146">
        <v>8.02</v>
      </c>
    </row>
    <row r="171" spans="1:31" s="27" customFormat="1" ht="20.5" customHeight="1" x14ac:dyDescent="0.3">
      <c r="A171" s="23" t="s">
        <v>951</v>
      </c>
      <c r="B171" s="43" t="s">
        <v>952</v>
      </c>
      <c r="C171" s="28"/>
      <c r="D171" s="28"/>
      <c r="E171" s="28" t="s">
        <v>806</v>
      </c>
      <c r="F171" s="24" t="s">
        <v>105</v>
      </c>
      <c r="G171" s="174">
        <v>0</v>
      </c>
      <c r="H171" s="150"/>
      <c r="I171" s="150"/>
      <c r="J171" s="150"/>
      <c r="K171" s="150"/>
      <c r="L171" s="150"/>
      <c r="M171" s="150"/>
      <c r="N171" s="150"/>
      <c r="O171" s="150"/>
      <c r="P171" s="150"/>
      <c r="Q171" s="150"/>
      <c r="R171" s="150"/>
      <c r="T171" s="28">
        <v>2.4338022000000001</v>
      </c>
      <c r="U171" s="28">
        <v>2.2623881999999997</v>
      </c>
      <c r="V171" s="149">
        <v>2.57</v>
      </c>
      <c r="W171" s="149">
        <v>2.57</v>
      </c>
      <c r="X171" s="149">
        <v>2.74</v>
      </c>
      <c r="Y171" s="149">
        <v>2.77</v>
      </c>
      <c r="Z171" s="149">
        <v>2.76</v>
      </c>
      <c r="AA171" s="149">
        <v>2.77</v>
      </c>
      <c r="AB171" s="149">
        <v>2.76</v>
      </c>
      <c r="AC171" s="149">
        <v>2.77</v>
      </c>
      <c r="AD171" s="149">
        <v>2.75</v>
      </c>
      <c r="AE171" s="149">
        <v>2.73</v>
      </c>
    </row>
    <row r="172" spans="1:31" s="27" customFormat="1" ht="26.5" customHeight="1" x14ac:dyDescent="0.3">
      <c r="A172" s="23" t="s">
        <v>953</v>
      </c>
      <c r="B172" s="43" t="s">
        <v>954</v>
      </c>
      <c r="C172" s="28"/>
      <c r="D172" s="28"/>
      <c r="E172" s="28" t="s">
        <v>806</v>
      </c>
      <c r="F172" s="24" t="s">
        <v>105</v>
      </c>
      <c r="G172" s="174">
        <v>0</v>
      </c>
      <c r="H172" s="150"/>
      <c r="I172" s="150"/>
      <c r="J172" s="150"/>
      <c r="K172" s="150"/>
      <c r="L172" s="150"/>
      <c r="M172" s="150"/>
      <c r="N172" s="150"/>
      <c r="O172" s="150"/>
      <c r="P172" s="150"/>
      <c r="Q172" s="150"/>
      <c r="R172" s="150"/>
      <c r="T172" s="28">
        <v>1.6646508</v>
      </c>
      <c r="U172" s="28">
        <v>1.8607379999999998</v>
      </c>
      <c r="V172" s="149">
        <v>2.23</v>
      </c>
      <c r="W172" s="149">
        <v>2.23</v>
      </c>
      <c r="X172" s="149">
        <v>2.36</v>
      </c>
      <c r="Y172" s="149">
        <v>2.39</v>
      </c>
      <c r="Z172" s="149">
        <v>2.38</v>
      </c>
      <c r="AA172" s="149">
        <v>2.39</v>
      </c>
      <c r="AB172" s="149">
        <v>2.38</v>
      </c>
      <c r="AC172" s="149">
        <v>2.39</v>
      </c>
      <c r="AD172" s="149">
        <v>2.37</v>
      </c>
      <c r="AE172" s="149">
        <v>2.36</v>
      </c>
    </row>
    <row r="173" spans="1:31" s="27" customFormat="1" ht="25" customHeight="1" x14ac:dyDescent="0.3">
      <c r="A173" s="23" t="s">
        <v>402</v>
      </c>
      <c r="B173" s="43" t="s">
        <v>403</v>
      </c>
      <c r="C173" s="28"/>
      <c r="D173" s="28"/>
      <c r="E173" s="28" t="s">
        <v>404</v>
      </c>
      <c r="F173" s="24" t="s">
        <v>105</v>
      </c>
      <c r="G173" s="174">
        <v>0.82</v>
      </c>
      <c r="H173" s="150"/>
      <c r="I173" s="150"/>
      <c r="J173" s="150"/>
      <c r="K173" s="150"/>
      <c r="L173" s="150"/>
      <c r="M173" s="150"/>
      <c r="N173" s="150"/>
      <c r="O173" s="150"/>
      <c r="P173" s="150"/>
      <c r="Q173" s="150"/>
      <c r="R173" s="150"/>
      <c r="T173" s="145">
        <v>5.8484780969999992</v>
      </c>
      <c r="U173" s="145">
        <v>5.4892666860000014</v>
      </c>
      <c r="V173" s="146">
        <v>5.8</v>
      </c>
      <c r="W173" s="146">
        <v>5.77</v>
      </c>
      <c r="X173" s="146">
        <v>6.12</v>
      </c>
      <c r="Y173" s="146">
        <v>6.17</v>
      </c>
      <c r="Z173" s="146">
        <v>6.14</v>
      </c>
      <c r="AA173" s="146">
        <v>6.12</v>
      </c>
      <c r="AB173" s="146">
        <v>6.09</v>
      </c>
      <c r="AC173" s="146">
        <v>6.07</v>
      </c>
      <c r="AD173" s="146">
        <v>6</v>
      </c>
      <c r="AE173" s="146">
        <v>5.94</v>
      </c>
    </row>
    <row r="174" spans="1:31" s="27" customFormat="1" ht="21.5" customHeight="1" x14ac:dyDescent="0.3">
      <c r="A174" s="23" t="s">
        <v>955</v>
      </c>
      <c r="B174" s="43" t="s">
        <v>956</v>
      </c>
      <c r="C174" s="28"/>
      <c r="D174" s="28"/>
      <c r="E174" s="28" t="s">
        <v>957</v>
      </c>
      <c r="F174" s="24" t="s">
        <v>105</v>
      </c>
      <c r="G174" s="174">
        <v>0</v>
      </c>
      <c r="H174" s="150"/>
      <c r="I174" s="150"/>
      <c r="J174" s="150"/>
      <c r="K174" s="150"/>
      <c r="L174" s="150"/>
      <c r="M174" s="150"/>
      <c r="N174" s="150"/>
      <c r="O174" s="150"/>
      <c r="P174" s="150"/>
      <c r="Q174" s="150"/>
      <c r="R174" s="150"/>
      <c r="T174" s="28">
        <v>2.4424099200000002</v>
      </c>
      <c r="U174" s="28">
        <v>2.3141736000000002</v>
      </c>
      <c r="V174" s="149">
        <v>2.4900000000000002</v>
      </c>
      <c r="W174" s="149">
        <v>2.4900000000000002</v>
      </c>
      <c r="X174" s="149">
        <v>2.66</v>
      </c>
      <c r="Y174" s="149">
        <v>2.69</v>
      </c>
      <c r="Z174" s="149">
        <v>2.69</v>
      </c>
      <c r="AA174" s="149">
        <v>2.7</v>
      </c>
      <c r="AB174" s="149">
        <v>2.69</v>
      </c>
      <c r="AC174" s="149">
        <v>2.69</v>
      </c>
      <c r="AD174" s="149">
        <v>2.67</v>
      </c>
      <c r="AE174" s="149">
        <v>2.65</v>
      </c>
    </row>
    <row r="175" spans="1:31" s="27" customFormat="1" ht="24.5" customHeight="1" x14ac:dyDescent="0.3">
      <c r="A175" s="23" t="s">
        <v>958</v>
      </c>
      <c r="B175" s="43" t="s">
        <v>956</v>
      </c>
      <c r="C175" s="28"/>
      <c r="D175" s="28"/>
      <c r="E175" s="28" t="s">
        <v>957</v>
      </c>
      <c r="F175" s="24" t="s">
        <v>105</v>
      </c>
      <c r="G175" s="174">
        <v>0</v>
      </c>
      <c r="H175" s="150"/>
      <c r="I175" s="150"/>
      <c r="J175" s="150"/>
      <c r="K175" s="150"/>
      <c r="L175" s="150"/>
      <c r="M175" s="150"/>
      <c r="N175" s="150"/>
      <c r="O175" s="150"/>
      <c r="P175" s="150"/>
      <c r="Q175" s="150"/>
      <c r="R175" s="150"/>
      <c r="T175" s="28">
        <v>2.7029824800000002</v>
      </c>
      <c r="U175" s="28">
        <v>2.6409427200000004</v>
      </c>
      <c r="V175" s="149">
        <v>2.67</v>
      </c>
      <c r="W175" s="149">
        <v>2.67</v>
      </c>
      <c r="X175" s="149">
        <v>2.85</v>
      </c>
      <c r="Y175" s="149">
        <v>2.88</v>
      </c>
      <c r="Z175" s="149">
        <v>2.88</v>
      </c>
      <c r="AA175" s="149">
        <v>2.88</v>
      </c>
      <c r="AB175" s="149">
        <v>2.88</v>
      </c>
      <c r="AC175" s="149">
        <v>2.88</v>
      </c>
      <c r="AD175" s="149">
        <v>2.86</v>
      </c>
      <c r="AE175" s="149">
        <v>2.84</v>
      </c>
    </row>
    <row r="176" spans="1:31" s="27" customFormat="1" ht="22" customHeight="1" x14ac:dyDescent="0.3">
      <c r="A176" s="23" t="s">
        <v>959</v>
      </c>
      <c r="B176" s="43" t="s">
        <v>956</v>
      </c>
      <c r="C176" s="28"/>
      <c r="D176" s="28"/>
      <c r="E176" s="28" t="s">
        <v>957</v>
      </c>
      <c r="F176" s="24" t="s">
        <v>105</v>
      </c>
      <c r="G176" s="174">
        <v>0</v>
      </c>
      <c r="H176" s="150"/>
      <c r="I176" s="150"/>
      <c r="J176" s="150"/>
      <c r="K176" s="150"/>
      <c r="L176" s="150"/>
      <c r="M176" s="150"/>
      <c r="N176" s="150"/>
      <c r="O176" s="150"/>
      <c r="P176" s="150"/>
      <c r="Q176" s="150"/>
      <c r="R176" s="150"/>
      <c r="T176" s="28">
        <v>4.10306544</v>
      </c>
      <c r="U176" s="28">
        <v>3.2737824</v>
      </c>
      <c r="V176" s="149">
        <v>3.85</v>
      </c>
      <c r="W176" s="149">
        <v>3.85</v>
      </c>
      <c r="X176" s="149">
        <v>4.1100000000000003</v>
      </c>
      <c r="Y176" s="149">
        <v>4.16</v>
      </c>
      <c r="Z176" s="149">
        <v>4.1500000000000004</v>
      </c>
      <c r="AA176" s="149">
        <v>4.16</v>
      </c>
      <c r="AB176" s="149">
        <v>4.1500000000000004</v>
      </c>
      <c r="AC176" s="149">
        <v>4.16</v>
      </c>
      <c r="AD176" s="149">
        <v>4.13</v>
      </c>
      <c r="AE176" s="149">
        <v>4.0999999999999996</v>
      </c>
    </row>
    <row r="177" spans="1:31" s="27" customFormat="1" ht="30.5" customHeight="1" x14ac:dyDescent="0.3">
      <c r="A177" s="23" t="s">
        <v>960</v>
      </c>
      <c r="B177" s="43" t="s">
        <v>956</v>
      </c>
      <c r="C177" s="28"/>
      <c r="D177" s="28"/>
      <c r="E177" s="28" t="s">
        <v>957</v>
      </c>
      <c r="F177" s="24" t="s">
        <v>105</v>
      </c>
      <c r="G177" s="174">
        <v>0</v>
      </c>
      <c r="H177" s="150"/>
      <c r="I177" s="150"/>
      <c r="J177" s="150"/>
      <c r="K177" s="150"/>
      <c r="L177" s="150"/>
      <c r="M177" s="150"/>
      <c r="N177" s="150"/>
      <c r="O177" s="150"/>
      <c r="P177" s="150"/>
      <c r="Q177" s="150"/>
      <c r="R177" s="150"/>
      <c r="T177" s="28">
        <v>3.6108867600000001</v>
      </c>
      <c r="U177" s="28">
        <v>3.56028696</v>
      </c>
      <c r="V177" s="149">
        <v>3.79</v>
      </c>
      <c r="W177" s="149">
        <v>3.79</v>
      </c>
      <c r="X177" s="149">
        <v>4.05</v>
      </c>
      <c r="Y177" s="149">
        <v>4.0999999999999996</v>
      </c>
      <c r="Z177" s="149">
        <v>4.09</v>
      </c>
      <c r="AA177" s="149">
        <v>4.0999999999999996</v>
      </c>
      <c r="AB177" s="149">
        <v>4.09</v>
      </c>
      <c r="AC177" s="149">
        <v>4.0999999999999996</v>
      </c>
      <c r="AD177" s="149">
        <v>4.07</v>
      </c>
      <c r="AE177" s="149">
        <v>4.04</v>
      </c>
    </row>
    <row r="178" spans="1:31" s="27" customFormat="1" ht="25" customHeight="1" x14ac:dyDescent="0.3">
      <c r="A178" s="23" t="s">
        <v>961</v>
      </c>
      <c r="B178" s="43" t="s">
        <v>956</v>
      </c>
      <c r="C178" s="28"/>
      <c r="D178" s="28"/>
      <c r="E178" s="28" t="s">
        <v>957</v>
      </c>
      <c r="F178" s="24" t="s">
        <v>105</v>
      </c>
      <c r="G178" s="174">
        <v>0</v>
      </c>
      <c r="H178" s="150"/>
      <c r="I178" s="150"/>
      <c r="J178" s="150"/>
      <c r="K178" s="150"/>
      <c r="L178" s="150"/>
      <c r="M178" s="150"/>
      <c r="N178" s="150"/>
      <c r="O178" s="150"/>
      <c r="P178" s="150"/>
      <c r="Q178" s="150"/>
      <c r="R178" s="150"/>
      <c r="T178" s="28">
        <v>3.9874402800000004</v>
      </c>
      <c r="U178" s="28">
        <v>2.9958022800000004</v>
      </c>
      <c r="V178" s="149">
        <v>3.75</v>
      </c>
      <c r="W178" s="149">
        <v>3.75</v>
      </c>
      <c r="X178" s="149">
        <v>3.99</v>
      </c>
      <c r="Y178" s="149">
        <v>4.04</v>
      </c>
      <c r="Z178" s="149">
        <v>4.04</v>
      </c>
      <c r="AA178" s="149">
        <v>4.04</v>
      </c>
      <c r="AB178" s="149">
        <v>4.04</v>
      </c>
      <c r="AC178" s="149">
        <v>4.04</v>
      </c>
      <c r="AD178" s="149">
        <v>4.01</v>
      </c>
      <c r="AE178" s="149">
        <v>3.99</v>
      </c>
    </row>
    <row r="179" spans="1:31" s="27" customFormat="1" ht="23.5" customHeight="1" x14ac:dyDescent="0.3">
      <c r="A179" s="23" t="s">
        <v>962</v>
      </c>
      <c r="B179" s="43" t="s">
        <v>956</v>
      </c>
      <c r="C179" s="28"/>
      <c r="D179" s="28"/>
      <c r="E179" s="28" t="s">
        <v>957</v>
      </c>
      <c r="F179" s="24" t="s">
        <v>105</v>
      </c>
      <c r="G179" s="174">
        <v>0</v>
      </c>
      <c r="H179" s="150"/>
      <c r="I179" s="150"/>
      <c r="J179" s="150"/>
      <c r="K179" s="150"/>
      <c r="L179" s="150"/>
      <c r="M179" s="150"/>
      <c r="N179" s="150"/>
      <c r="O179" s="150"/>
      <c r="P179" s="150"/>
      <c r="Q179" s="150"/>
      <c r="R179" s="150"/>
      <c r="T179" s="28">
        <v>2.8597387199999997</v>
      </c>
      <c r="U179" s="28">
        <v>2.1959920799999999</v>
      </c>
      <c r="V179" s="149">
        <v>2.66</v>
      </c>
      <c r="W179" s="149">
        <v>2.66</v>
      </c>
      <c r="X179" s="149">
        <v>2.84</v>
      </c>
      <c r="Y179" s="149">
        <v>2.87</v>
      </c>
      <c r="Z179" s="149">
        <v>2.87</v>
      </c>
      <c r="AA179" s="149">
        <v>2.88</v>
      </c>
      <c r="AB179" s="149">
        <v>2.87</v>
      </c>
      <c r="AC179" s="149">
        <v>2.87</v>
      </c>
      <c r="AD179" s="149">
        <v>2.85</v>
      </c>
      <c r="AE179" s="149">
        <v>2.83</v>
      </c>
    </row>
    <row r="180" spans="1:31" s="27" customFormat="1" ht="21.5" customHeight="1" x14ac:dyDescent="0.3">
      <c r="A180" s="23" t="s">
        <v>963</v>
      </c>
      <c r="B180" s="43" t="s">
        <v>956</v>
      </c>
      <c r="C180" s="28"/>
      <c r="D180" s="28"/>
      <c r="E180" s="28" t="s">
        <v>964</v>
      </c>
      <c r="F180" s="24" t="s">
        <v>105</v>
      </c>
      <c r="G180" s="174">
        <v>0</v>
      </c>
      <c r="H180" s="150"/>
      <c r="I180" s="150"/>
      <c r="J180" s="150"/>
      <c r="K180" s="150"/>
      <c r="L180" s="150"/>
      <c r="M180" s="150"/>
      <c r="N180" s="150"/>
      <c r="O180" s="150"/>
      <c r="P180" s="150"/>
      <c r="Q180" s="150"/>
      <c r="R180" s="150"/>
      <c r="T180" s="28">
        <v>3.5897054399999999</v>
      </c>
      <c r="U180" s="28">
        <v>2.7503845199999999</v>
      </c>
      <c r="V180" s="149">
        <v>3.48</v>
      </c>
      <c r="W180" s="149">
        <v>3.48</v>
      </c>
      <c r="X180" s="149">
        <v>3.71</v>
      </c>
      <c r="Y180" s="149">
        <v>3.75</v>
      </c>
      <c r="Z180" s="149">
        <v>3.75</v>
      </c>
      <c r="AA180" s="149">
        <v>3.76</v>
      </c>
      <c r="AB180" s="149">
        <v>3.75</v>
      </c>
      <c r="AC180" s="149">
        <v>3.75</v>
      </c>
      <c r="AD180" s="149">
        <v>3.73</v>
      </c>
      <c r="AE180" s="149">
        <v>3.7</v>
      </c>
    </row>
    <row r="181" spans="1:31" s="27" customFormat="1" ht="30" customHeight="1" x14ac:dyDescent="0.3">
      <c r="A181" s="23" t="s">
        <v>965</v>
      </c>
      <c r="B181" s="43" t="s">
        <v>956</v>
      </c>
      <c r="C181" s="28"/>
      <c r="D181" s="28"/>
      <c r="E181" s="28" t="s">
        <v>957</v>
      </c>
      <c r="F181" s="24" t="s">
        <v>105</v>
      </c>
      <c r="G181" s="174">
        <v>0</v>
      </c>
      <c r="H181" s="150"/>
      <c r="I181" s="150"/>
      <c r="J181" s="150"/>
      <c r="K181" s="150"/>
      <c r="L181" s="150"/>
      <c r="M181" s="150"/>
      <c r="N181" s="150"/>
      <c r="O181" s="150"/>
      <c r="P181" s="150"/>
      <c r="Q181" s="150"/>
      <c r="R181" s="150"/>
      <c r="T181" s="28">
        <v>3.6117698399999996</v>
      </c>
      <c r="U181" s="28">
        <v>3.9154690800000003</v>
      </c>
      <c r="V181" s="149">
        <v>3.93</v>
      </c>
      <c r="W181" s="149">
        <v>3.93</v>
      </c>
      <c r="X181" s="149">
        <v>4.2</v>
      </c>
      <c r="Y181" s="149">
        <v>4.25</v>
      </c>
      <c r="Z181" s="149">
        <v>4.24</v>
      </c>
      <c r="AA181" s="149">
        <v>4.25</v>
      </c>
      <c r="AB181" s="149">
        <v>4.24</v>
      </c>
      <c r="AC181" s="149">
        <v>4.25</v>
      </c>
      <c r="AD181" s="149">
        <v>4.22</v>
      </c>
      <c r="AE181" s="149">
        <v>4.1900000000000004</v>
      </c>
    </row>
    <row r="182" spans="1:31" s="27" customFormat="1" ht="21.5" customHeight="1" x14ac:dyDescent="0.3">
      <c r="A182" s="23" t="s">
        <v>966</v>
      </c>
      <c r="B182" s="43" t="s">
        <v>956</v>
      </c>
      <c r="C182" s="28"/>
      <c r="D182" s="28"/>
      <c r="E182" s="28" t="s">
        <v>924</v>
      </c>
      <c r="F182" s="24" t="s">
        <v>105</v>
      </c>
      <c r="G182" s="174">
        <v>0</v>
      </c>
      <c r="H182" s="150"/>
      <c r="I182" s="150"/>
      <c r="J182" s="150"/>
      <c r="K182" s="150"/>
      <c r="L182" s="150"/>
      <c r="M182" s="150"/>
      <c r="N182" s="150"/>
      <c r="O182" s="150"/>
      <c r="P182" s="150"/>
      <c r="Q182" s="150"/>
      <c r="R182" s="150"/>
      <c r="T182" s="28">
        <v>2.6597246400000003</v>
      </c>
      <c r="U182" s="28">
        <v>2.6499472799999997</v>
      </c>
      <c r="V182" s="149">
        <v>2.63</v>
      </c>
      <c r="W182" s="149">
        <v>2.63</v>
      </c>
      <c r="X182" s="149">
        <v>2.81</v>
      </c>
      <c r="Y182" s="149">
        <v>2.84</v>
      </c>
      <c r="Z182" s="149">
        <v>2.84</v>
      </c>
      <c r="AA182" s="149">
        <v>2.84</v>
      </c>
      <c r="AB182" s="149">
        <v>2.84</v>
      </c>
      <c r="AC182" s="149">
        <v>2.84</v>
      </c>
      <c r="AD182" s="149">
        <v>2.82</v>
      </c>
      <c r="AE182" s="149">
        <v>2.8</v>
      </c>
    </row>
    <row r="183" spans="1:31" s="27" customFormat="1" ht="23" customHeight="1" x14ac:dyDescent="0.3">
      <c r="A183" s="23" t="s">
        <v>967</v>
      </c>
      <c r="B183" s="43" t="s">
        <v>956</v>
      </c>
      <c r="C183" s="28"/>
      <c r="D183" s="28"/>
      <c r="E183" s="28" t="s">
        <v>968</v>
      </c>
      <c r="F183" s="24" t="s">
        <v>105</v>
      </c>
      <c r="G183" s="174">
        <v>0</v>
      </c>
      <c r="H183" s="150"/>
      <c r="I183" s="150"/>
      <c r="J183" s="150"/>
      <c r="K183" s="150"/>
      <c r="L183" s="150"/>
      <c r="M183" s="150"/>
      <c r="N183" s="150"/>
      <c r="O183" s="150"/>
      <c r="P183" s="150"/>
      <c r="Q183" s="150"/>
      <c r="R183" s="150"/>
      <c r="T183" s="28">
        <v>3.8554801200000002</v>
      </c>
      <c r="U183" s="28">
        <v>3.8543407200000002</v>
      </c>
      <c r="V183" s="149">
        <v>3.87</v>
      </c>
      <c r="W183" s="149">
        <v>3.87</v>
      </c>
      <c r="X183" s="149">
        <v>4.13</v>
      </c>
      <c r="Y183" s="149">
        <v>4.17</v>
      </c>
      <c r="Z183" s="149">
        <v>4.17</v>
      </c>
      <c r="AA183" s="149">
        <v>4.18</v>
      </c>
      <c r="AB183" s="149">
        <v>4.17</v>
      </c>
      <c r="AC183" s="149">
        <v>4.17</v>
      </c>
      <c r="AD183" s="149">
        <v>4.1500000000000004</v>
      </c>
      <c r="AE183" s="149">
        <v>4.12</v>
      </c>
    </row>
    <row r="184" spans="1:31" s="27" customFormat="1" ht="26.5" customHeight="1" x14ac:dyDescent="0.3">
      <c r="A184" s="23" t="s">
        <v>969</v>
      </c>
      <c r="B184" s="43" t="s">
        <v>956</v>
      </c>
      <c r="C184" s="28"/>
      <c r="D184" s="28"/>
      <c r="E184" s="28" t="s">
        <v>968</v>
      </c>
      <c r="F184" s="24" t="s">
        <v>105</v>
      </c>
      <c r="G184" s="174">
        <v>0</v>
      </c>
      <c r="H184" s="150"/>
      <c r="I184" s="150"/>
      <c r="J184" s="150"/>
      <c r="K184" s="150"/>
      <c r="L184" s="150"/>
      <c r="M184" s="150"/>
      <c r="N184" s="150"/>
      <c r="O184" s="150"/>
      <c r="P184" s="150"/>
      <c r="Q184" s="150"/>
      <c r="R184" s="150"/>
      <c r="T184" s="28">
        <v>3.6696617999999992</v>
      </c>
      <c r="U184" s="28">
        <v>2.4948053999999997</v>
      </c>
      <c r="V184" s="149">
        <v>3.41</v>
      </c>
      <c r="W184" s="149">
        <v>3.41</v>
      </c>
      <c r="X184" s="149">
        <v>3.63</v>
      </c>
      <c r="Y184" s="149">
        <v>3.67</v>
      </c>
      <c r="Z184" s="149">
        <v>3.67</v>
      </c>
      <c r="AA184" s="149">
        <v>3.68</v>
      </c>
      <c r="AB184" s="149">
        <v>3.67</v>
      </c>
      <c r="AC184" s="149">
        <v>3.67</v>
      </c>
      <c r="AD184" s="149">
        <v>3.65</v>
      </c>
      <c r="AE184" s="149">
        <v>3.62</v>
      </c>
    </row>
    <row r="185" spans="1:31" s="27" customFormat="1" ht="33" customHeight="1" x14ac:dyDescent="0.3">
      <c r="A185" s="23" t="s">
        <v>970</v>
      </c>
      <c r="B185" s="43" t="s">
        <v>956</v>
      </c>
      <c r="C185" s="28"/>
      <c r="D185" s="28"/>
      <c r="E185" s="28" t="s">
        <v>968</v>
      </c>
      <c r="F185" s="24" t="s">
        <v>105</v>
      </c>
      <c r="G185" s="174">
        <v>0</v>
      </c>
      <c r="H185" s="150"/>
      <c r="I185" s="150"/>
      <c r="J185" s="150"/>
      <c r="K185" s="150"/>
      <c r="L185" s="150"/>
      <c r="M185" s="150"/>
      <c r="N185" s="150"/>
      <c r="O185" s="150"/>
      <c r="P185" s="150"/>
      <c r="Q185" s="150"/>
      <c r="R185" s="150"/>
      <c r="T185" s="28">
        <v>2.2265661599999995</v>
      </c>
      <c r="U185" s="28">
        <v>2.4494404799999998</v>
      </c>
      <c r="V185" s="149">
        <v>2.4700000000000002</v>
      </c>
      <c r="W185" s="149">
        <v>2.4700000000000002</v>
      </c>
      <c r="X185" s="149">
        <v>2.64</v>
      </c>
      <c r="Y185" s="149">
        <v>2.67</v>
      </c>
      <c r="Z185" s="149">
        <v>2.67</v>
      </c>
      <c r="AA185" s="149">
        <v>2.68</v>
      </c>
      <c r="AB185" s="149">
        <v>2.67</v>
      </c>
      <c r="AC185" s="149">
        <v>2.67</v>
      </c>
      <c r="AD185" s="149">
        <v>2.65</v>
      </c>
      <c r="AE185" s="149">
        <v>2.63</v>
      </c>
    </row>
    <row r="186" spans="1:31" s="27" customFormat="1" ht="27" customHeight="1" x14ac:dyDescent="0.3">
      <c r="A186" s="23" t="s">
        <v>971</v>
      </c>
      <c r="B186" s="43" t="s">
        <v>956</v>
      </c>
      <c r="C186" s="28"/>
      <c r="D186" s="28"/>
      <c r="E186" s="28" t="s">
        <v>957</v>
      </c>
      <c r="F186" s="24" t="s">
        <v>105</v>
      </c>
      <c r="G186" s="174">
        <v>0</v>
      </c>
      <c r="H186" s="150"/>
      <c r="I186" s="150"/>
      <c r="J186" s="150"/>
      <c r="K186" s="150"/>
      <c r="L186" s="150"/>
      <c r="M186" s="150"/>
      <c r="N186" s="150"/>
      <c r="O186" s="150"/>
      <c r="P186" s="150"/>
      <c r="Q186" s="150"/>
      <c r="R186" s="150"/>
      <c r="T186" s="28">
        <v>4.0630622400000007</v>
      </c>
      <c r="U186" s="28">
        <v>3.9390606000000004</v>
      </c>
      <c r="V186" s="149">
        <v>4.03</v>
      </c>
      <c r="W186" s="149">
        <v>4.0199999999999996</v>
      </c>
      <c r="X186" s="149">
        <v>4.29</v>
      </c>
      <c r="Y186" s="149">
        <v>4.33</v>
      </c>
      <c r="Z186" s="149">
        <v>4.33</v>
      </c>
      <c r="AA186" s="149">
        <v>4.34</v>
      </c>
      <c r="AB186" s="149">
        <v>4.33</v>
      </c>
      <c r="AC186" s="149">
        <v>4.33</v>
      </c>
      <c r="AD186" s="149">
        <v>4.3</v>
      </c>
      <c r="AE186" s="149">
        <v>4.28</v>
      </c>
    </row>
    <row r="187" spans="1:31" s="27" customFormat="1" ht="30.5" customHeight="1" x14ac:dyDescent="0.3">
      <c r="A187" s="23" t="s">
        <v>972</v>
      </c>
      <c r="B187" s="43" t="s">
        <v>956</v>
      </c>
      <c r="C187" s="28"/>
      <c r="D187" s="28"/>
      <c r="E187" s="28" t="s">
        <v>946</v>
      </c>
      <c r="F187" s="24" t="s">
        <v>105</v>
      </c>
      <c r="G187" s="174">
        <v>0</v>
      </c>
      <c r="H187" s="150"/>
      <c r="I187" s="150"/>
      <c r="J187" s="150"/>
      <c r="K187" s="150"/>
      <c r="L187" s="150"/>
      <c r="M187" s="150"/>
      <c r="N187" s="150"/>
      <c r="O187" s="150"/>
      <c r="P187" s="150"/>
      <c r="Q187" s="150"/>
      <c r="R187" s="150"/>
      <c r="T187" s="28">
        <v>4.1036475599999997</v>
      </c>
      <c r="U187" s="28">
        <v>3.8823361199999997</v>
      </c>
      <c r="V187" s="149">
        <v>3.96</v>
      </c>
      <c r="W187" s="149">
        <v>3.96</v>
      </c>
      <c r="X187" s="149">
        <v>4.2300000000000004</v>
      </c>
      <c r="Y187" s="149">
        <v>4.28</v>
      </c>
      <c r="Z187" s="149">
        <v>4.28</v>
      </c>
      <c r="AA187" s="149">
        <v>4.29</v>
      </c>
      <c r="AB187" s="149">
        <v>4.28</v>
      </c>
      <c r="AC187" s="149">
        <v>4.28</v>
      </c>
      <c r="AD187" s="149">
        <v>4.25</v>
      </c>
      <c r="AE187" s="149">
        <v>4.22</v>
      </c>
    </row>
    <row r="188" spans="1:31" s="27" customFormat="1" ht="22" customHeight="1" x14ac:dyDescent="0.3">
      <c r="A188" s="23" t="s">
        <v>973</v>
      </c>
      <c r="B188" s="43" t="s">
        <v>956</v>
      </c>
      <c r="C188" s="28"/>
      <c r="D188" s="28"/>
      <c r="E188" s="28" t="s">
        <v>946</v>
      </c>
      <c r="F188" s="24" t="s">
        <v>105</v>
      </c>
      <c r="G188" s="174">
        <v>0</v>
      </c>
      <c r="H188" s="150"/>
      <c r="I188" s="150"/>
      <c r="J188" s="150"/>
      <c r="K188" s="150"/>
      <c r="L188" s="150"/>
      <c r="M188" s="150"/>
      <c r="N188" s="150"/>
      <c r="O188" s="150"/>
      <c r="P188" s="150"/>
      <c r="Q188" s="150"/>
      <c r="R188" s="150"/>
      <c r="T188" s="28">
        <v>1.2813979200000001</v>
      </c>
      <c r="U188" s="28">
        <v>1.2285984000000001</v>
      </c>
      <c r="V188" s="149">
        <v>1.28</v>
      </c>
      <c r="W188" s="149">
        <v>1.28</v>
      </c>
      <c r="X188" s="149">
        <v>1.37</v>
      </c>
      <c r="Y188" s="149">
        <v>1.38</v>
      </c>
      <c r="Z188" s="149">
        <v>1.38</v>
      </c>
      <c r="AA188" s="149">
        <v>1.39</v>
      </c>
      <c r="AB188" s="149">
        <v>1.38</v>
      </c>
      <c r="AC188" s="149">
        <v>1.38</v>
      </c>
      <c r="AD188" s="149">
        <v>1.38</v>
      </c>
      <c r="AE188" s="149">
        <v>1.37</v>
      </c>
    </row>
    <row r="189" spans="1:31" s="27" customFormat="1" ht="21.5" customHeight="1" x14ac:dyDescent="0.3">
      <c r="A189" s="23" t="s">
        <v>974</v>
      </c>
      <c r="B189" s="43" t="s">
        <v>975</v>
      </c>
      <c r="C189" s="28"/>
      <c r="D189" s="28"/>
      <c r="E189" s="28" t="s">
        <v>976</v>
      </c>
      <c r="F189" s="24" t="s">
        <v>105</v>
      </c>
      <c r="G189" s="174">
        <v>0</v>
      </c>
      <c r="H189" s="150"/>
      <c r="I189" s="150"/>
      <c r="J189" s="150"/>
      <c r="K189" s="150"/>
      <c r="L189" s="150"/>
      <c r="M189" s="150"/>
      <c r="N189" s="150"/>
      <c r="O189" s="150"/>
      <c r="P189" s="150"/>
      <c r="Q189" s="150"/>
      <c r="R189" s="150"/>
      <c r="T189" s="28">
        <v>2.537030933</v>
      </c>
      <c r="U189" s="28">
        <v>3.390367146</v>
      </c>
      <c r="V189" s="149">
        <v>2.95</v>
      </c>
      <c r="W189" s="149">
        <v>2.95</v>
      </c>
      <c r="X189" s="149">
        <v>3.12</v>
      </c>
      <c r="Y189" s="149">
        <v>3.15</v>
      </c>
      <c r="Z189" s="149">
        <v>3.15</v>
      </c>
      <c r="AA189" s="149">
        <v>3.15</v>
      </c>
      <c r="AB189" s="149">
        <v>3.15</v>
      </c>
      <c r="AC189" s="149">
        <v>3.15</v>
      </c>
      <c r="AD189" s="149">
        <v>3.13</v>
      </c>
      <c r="AE189" s="149">
        <v>3.11</v>
      </c>
    </row>
    <row r="190" spans="1:31" s="27" customFormat="1" ht="24.5" customHeight="1" x14ac:dyDescent="0.3">
      <c r="A190" s="23" t="s">
        <v>977</v>
      </c>
      <c r="B190" s="43" t="s">
        <v>978</v>
      </c>
      <c r="C190" s="28"/>
      <c r="D190" s="28"/>
      <c r="E190" s="28" t="s">
        <v>979</v>
      </c>
      <c r="F190" s="24" t="s">
        <v>105</v>
      </c>
      <c r="G190" s="174">
        <v>0</v>
      </c>
      <c r="H190" s="150"/>
      <c r="I190" s="150"/>
      <c r="J190" s="150"/>
      <c r="K190" s="150"/>
      <c r="L190" s="150"/>
      <c r="M190" s="150"/>
      <c r="N190" s="150"/>
      <c r="O190" s="150"/>
      <c r="P190" s="150"/>
      <c r="Q190" s="150"/>
      <c r="R190" s="150"/>
      <c r="T190" s="28">
        <v>2.5470303999999997</v>
      </c>
      <c r="U190" s="28">
        <v>3.2869863789999996</v>
      </c>
      <c r="V190" s="149">
        <v>2.9</v>
      </c>
      <c r="W190" s="149">
        <v>2.9</v>
      </c>
      <c r="X190" s="149">
        <v>3.07</v>
      </c>
      <c r="Y190" s="149">
        <v>3.1</v>
      </c>
      <c r="Z190" s="149">
        <v>3.1</v>
      </c>
      <c r="AA190" s="149">
        <v>3.1</v>
      </c>
      <c r="AB190" s="149">
        <v>3.1</v>
      </c>
      <c r="AC190" s="149">
        <v>3.1</v>
      </c>
      <c r="AD190" s="149">
        <v>3.08</v>
      </c>
      <c r="AE190" s="149">
        <v>3.06</v>
      </c>
    </row>
    <row r="191" spans="1:31" s="27" customFormat="1" ht="31.5" customHeight="1" x14ac:dyDescent="0.3">
      <c r="A191" s="23" t="s">
        <v>980</v>
      </c>
      <c r="B191" s="43" t="s">
        <v>981</v>
      </c>
      <c r="C191" s="28"/>
      <c r="D191" s="28"/>
      <c r="E191" s="28" t="s">
        <v>982</v>
      </c>
      <c r="F191" s="24" t="s">
        <v>105</v>
      </c>
      <c r="G191" s="174">
        <v>0</v>
      </c>
      <c r="H191" s="150"/>
      <c r="I191" s="150"/>
      <c r="J191" s="150"/>
      <c r="K191" s="150"/>
      <c r="L191" s="150"/>
      <c r="M191" s="150"/>
      <c r="N191" s="150"/>
      <c r="O191" s="150"/>
      <c r="P191" s="150"/>
      <c r="Q191" s="150"/>
      <c r="R191" s="150"/>
      <c r="T191" s="28">
        <v>33.220835641000001</v>
      </c>
      <c r="U191" s="28">
        <v>27.508212627999999</v>
      </c>
      <c r="V191" s="149">
        <v>30.28</v>
      </c>
      <c r="W191" s="149">
        <v>30.11</v>
      </c>
      <c r="X191" s="149">
        <v>31.96</v>
      </c>
      <c r="Y191" s="149">
        <v>32.159999999999997</v>
      </c>
      <c r="Z191" s="149">
        <v>32</v>
      </c>
      <c r="AA191" s="149">
        <v>31.9</v>
      </c>
      <c r="AB191" s="149">
        <v>31.69</v>
      </c>
      <c r="AC191" s="149">
        <v>31.53</v>
      </c>
      <c r="AD191" s="149">
        <v>31.16</v>
      </c>
      <c r="AE191" s="149">
        <v>30.79</v>
      </c>
    </row>
    <row r="192" spans="1:31" s="27" customFormat="1" ht="33.5" customHeight="1" x14ac:dyDescent="0.3">
      <c r="A192" s="23" t="s">
        <v>983</v>
      </c>
      <c r="B192" s="43" t="s">
        <v>984</v>
      </c>
      <c r="C192" s="28"/>
      <c r="D192" s="28"/>
      <c r="E192" s="28" t="s">
        <v>985</v>
      </c>
      <c r="F192" s="24" t="s">
        <v>105</v>
      </c>
      <c r="G192" s="174">
        <v>0</v>
      </c>
      <c r="H192" s="150"/>
      <c r="I192" s="150"/>
      <c r="J192" s="150"/>
      <c r="K192" s="150"/>
      <c r="L192" s="150"/>
      <c r="M192" s="150"/>
      <c r="N192" s="150"/>
      <c r="O192" s="150"/>
      <c r="P192" s="150"/>
      <c r="Q192" s="150"/>
      <c r="R192" s="150"/>
      <c r="T192" s="28">
        <v>24.645298447000002</v>
      </c>
      <c r="U192" s="28">
        <v>20.801352177999998</v>
      </c>
      <c r="V192" s="149">
        <v>22.4</v>
      </c>
      <c r="W192" s="149">
        <v>22.28</v>
      </c>
      <c r="X192" s="149">
        <v>23.66</v>
      </c>
      <c r="Y192" s="149">
        <v>23.81</v>
      </c>
      <c r="Z192" s="149">
        <v>23.69</v>
      </c>
      <c r="AA192" s="149">
        <v>23.62</v>
      </c>
      <c r="AB192" s="149">
        <v>23.46</v>
      </c>
      <c r="AC192" s="149">
        <v>23.34</v>
      </c>
      <c r="AD192" s="149">
        <v>23.07</v>
      </c>
      <c r="AE192" s="149">
        <v>22.79</v>
      </c>
    </row>
    <row r="193" spans="1:31" s="27" customFormat="1" ht="28.5" customHeight="1" x14ac:dyDescent="0.3">
      <c r="A193" s="23" t="s">
        <v>986</v>
      </c>
      <c r="B193" s="43" t="s">
        <v>987</v>
      </c>
      <c r="C193" s="28"/>
      <c r="D193" s="28"/>
      <c r="E193" s="28" t="s">
        <v>964</v>
      </c>
      <c r="F193" s="24" t="s">
        <v>105</v>
      </c>
      <c r="G193" s="174">
        <v>0</v>
      </c>
      <c r="H193" s="150"/>
      <c r="I193" s="150"/>
      <c r="J193" s="150"/>
      <c r="K193" s="150"/>
      <c r="L193" s="150"/>
      <c r="M193" s="150"/>
      <c r="N193" s="150"/>
      <c r="O193" s="150"/>
      <c r="P193" s="150"/>
      <c r="Q193" s="150"/>
      <c r="R193" s="150"/>
      <c r="T193" s="28">
        <v>3.4837560000000001</v>
      </c>
      <c r="U193" s="28">
        <v>3.6729180000000001</v>
      </c>
      <c r="V193" s="149">
        <v>3.66</v>
      </c>
      <c r="W193" s="149">
        <v>3.65</v>
      </c>
      <c r="X193" s="149">
        <v>3.9</v>
      </c>
      <c r="Y193" s="149">
        <v>3.94</v>
      </c>
      <c r="Z193" s="149">
        <v>3.94</v>
      </c>
      <c r="AA193" s="149">
        <v>3.95</v>
      </c>
      <c r="AB193" s="149">
        <v>3.94</v>
      </c>
      <c r="AC193" s="149">
        <v>3.94</v>
      </c>
      <c r="AD193" s="149">
        <v>3.91</v>
      </c>
      <c r="AE193" s="149">
        <v>3.89</v>
      </c>
    </row>
    <row r="194" spans="1:31" s="27" customFormat="1" ht="28.5" customHeight="1" x14ac:dyDescent="0.3">
      <c r="A194" s="23" t="s">
        <v>988</v>
      </c>
      <c r="B194" s="43" t="s">
        <v>989</v>
      </c>
      <c r="C194" s="28"/>
      <c r="D194" s="28"/>
      <c r="E194" s="28" t="s">
        <v>964</v>
      </c>
      <c r="F194" s="24" t="s">
        <v>105</v>
      </c>
      <c r="G194" s="174">
        <v>0</v>
      </c>
      <c r="H194" s="150"/>
      <c r="I194" s="150"/>
      <c r="J194" s="150"/>
      <c r="K194" s="150"/>
      <c r="L194" s="150"/>
      <c r="M194" s="150"/>
      <c r="N194" s="150"/>
      <c r="O194" s="150"/>
      <c r="P194" s="150"/>
      <c r="Q194" s="150"/>
      <c r="R194" s="150"/>
      <c r="T194" s="28">
        <v>2.2542360000000001</v>
      </c>
      <c r="U194" s="28">
        <v>2.2677139999999998</v>
      </c>
      <c r="V194" s="149">
        <v>2.27</v>
      </c>
      <c r="W194" s="149">
        <v>2.2599999999999998</v>
      </c>
      <c r="X194" s="149">
        <v>2.41</v>
      </c>
      <c r="Y194" s="149">
        <v>2.44</v>
      </c>
      <c r="Z194" s="149">
        <v>2.44</v>
      </c>
      <c r="AA194" s="149">
        <v>2.44</v>
      </c>
      <c r="AB194" s="149">
        <v>2.44</v>
      </c>
      <c r="AC194" s="149">
        <v>2.44</v>
      </c>
      <c r="AD194" s="149">
        <v>2.4300000000000002</v>
      </c>
      <c r="AE194" s="149">
        <v>2.41</v>
      </c>
    </row>
    <row r="195" spans="1:31" s="27" customFormat="1" ht="21.5" customHeight="1" x14ac:dyDescent="0.3">
      <c r="A195" s="23" t="s">
        <v>990</v>
      </c>
      <c r="B195" s="43" t="s">
        <v>991</v>
      </c>
      <c r="C195" s="28"/>
      <c r="D195" s="28"/>
      <c r="E195" s="28" t="s">
        <v>964</v>
      </c>
      <c r="F195" s="24" t="s">
        <v>105</v>
      </c>
      <c r="G195" s="174">
        <v>0</v>
      </c>
      <c r="H195" s="150"/>
      <c r="I195" s="150"/>
      <c r="J195" s="150"/>
      <c r="K195" s="150"/>
      <c r="L195" s="150"/>
      <c r="M195" s="150"/>
      <c r="N195" s="150"/>
      <c r="O195" s="150"/>
      <c r="P195" s="150"/>
      <c r="Q195" s="150"/>
      <c r="R195" s="150"/>
      <c r="T195" s="28">
        <v>3.7268759999999999</v>
      </c>
      <c r="U195" s="28">
        <v>3.7676460000000001</v>
      </c>
      <c r="V195" s="149">
        <v>3.76</v>
      </c>
      <c r="W195" s="149">
        <v>3.76</v>
      </c>
      <c r="X195" s="149">
        <v>4.01</v>
      </c>
      <c r="Y195" s="149">
        <v>4.05</v>
      </c>
      <c r="Z195" s="149">
        <v>4.05</v>
      </c>
      <c r="AA195" s="149">
        <v>4.0599999999999996</v>
      </c>
      <c r="AB195" s="149">
        <v>4.05</v>
      </c>
      <c r="AC195" s="149">
        <v>4.05</v>
      </c>
      <c r="AD195" s="149">
        <v>4.03</v>
      </c>
      <c r="AE195" s="149">
        <v>4</v>
      </c>
    </row>
    <row r="196" spans="1:31" s="27" customFormat="1" ht="22" customHeight="1" x14ac:dyDescent="0.3">
      <c r="A196" s="23" t="s">
        <v>992</v>
      </c>
      <c r="B196" s="43" t="s">
        <v>993</v>
      </c>
      <c r="C196" s="28"/>
      <c r="D196" s="28"/>
      <c r="E196" s="28" t="s">
        <v>964</v>
      </c>
      <c r="F196" s="24" t="s">
        <v>105</v>
      </c>
      <c r="G196" s="174">
        <v>0</v>
      </c>
      <c r="H196" s="150"/>
      <c r="I196" s="150"/>
      <c r="J196" s="150"/>
      <c r="K196" s="150"/>
      <c r="L196" s="150"/>
      <c r="M196" s="150"/>
      <c r="N196" s="150"/>
      <c r="O196" s="150"/>
      <c r="P196" s="150"/>
      <c r="Q196" s="150"/>
      <c r="R196" s="150"/>
      <c r="T196" s="28">
        <v>3.7338179999999999</v>
      </c>
      <c r="U196" s="28">
        <v>3.727754</v>
      </c>
      <c r="V196" s="149">
        <v>3.75</v>
      </c>
      <c r="W196" s="149">
        <v>3.75</v>
      </c>
      <c r="X196" s="149">
        <v>3.99</v>
      </c>
      <c r="Y196" s="149">
        <v>4.04</v>
      </c>
      <c r="Z196" s="149">
        <v>4.03</v>
      </c>
      <c r="AA196" s="149">
        <v>4.04</v>
      </c>
      <c r="AB196" s="149">
        <v>4.03</v>
      </c>
      <c r="AC196" s="149">
        <v>4.04</v>
      </c>
      <c r="AD196" s="149">
        <v>4.01</v>
      </c>
      <c r="AE196" s="149">
        <v>3.98</v>
      </c>
    </row>
    <row r="197" spans="1:31" s="27" customFormat="1" ht="25.5" customHeight="1" x14ac:dyDescent="0.3">
      <c r="A197" s="23" t="s">
        <v>994</v>
      </c>
      <c r="B197" s="43" t="s">
        <v>995</v>
      </c>
      <c r="C197" s="28"/>
      <c r="D197" s="28"/>
      <c r="E197" s="28" t="s">
        <v>964</v>
      </c>
      <c r="F197" s="24" t="s">
        <v>105</v>
      </c>
      <c r="G197" s="174">
        <v>0</v>
      </c>
      <c r="H197" s="150"/>
      <c r="I197" s="150"/>
      <c r="J197" s="150"/>
      <c r="K197" s="150"/>
      <c r="L197" s="150"/>
      <c r="M197" s="150"/>
      <c r="N197" s="150"/>
      <c r="O197" s="150"/>
      <c r="P197" s="150"/>
      <c r="Q197" s="150"/>
      <c r="R197" s="150"/>
      <c r="T197" s="28">
        <v>3.6893099999999999</v>
      </c>
      <c r="U197" s="28">
        <v>3.0081120000000001</v>
      </c>
      <c r="V197" s="149">
        <v>3.48</v>
      </c>
      <c r="W197" s="149">
        <v>3.48</v>
      </c>
      <c r="X197" s="149">
        <v>3.71</v>
      </c>
      <c r="Y197" s="149">
        <v>3.76</v>
      </c>
      <c r="Z197" s="149">
        <v>3.75</v>
      </c>
      <c r="AA197" s="149">
        <v>3.76</v>
      </c>
      <c r="AB197" s="149">
        <v>3.76</v>
      </c>
      <c r="AC197" s="149">
        <v>3.76</v>
      </c>
      <c r="AD197" s="149">
        <v>3.73</v>
      </c>
      <c r="AE197" s="149">
        <v>3.71</v>
      </c>
    </row>
    <row r="198" spans="1:31" s="27" customFormat="1" ht="23" customHeight="1" x14ac:dyDescent="0.3">
      <c r="A198" s="23" t="s">
        <v>996</v>
      </c>
      <c r="B198" s="43" t="s">
        <v>997</v>
      </c>
      <c r="C198" s="28"/>
      <c r="D198" s="28"/>
      <c r="E198" s="28" t="s">
        <v>964</v>
      </c>
      <c r="F198" s="24" t="s">
        <v>105</v>
      </c>
      <c r="G198" s="174">
        <v>0</v>
      </c>
      <c r="H198" s="150"/>
      <c r="I198" s="150"/>
      <c r="J198" s="150"/>
      <c r="K198" s="150"/>
      <c r="L198" s="150"/>
      <c r="M198" s="150"/>
      <c r="N198" s="150"/>
      <c r="O198" s="150"/>
      <c r="P198" s="150"/>
      <c r="Q198" s="150"/>
      <c r="R198" s="150"/>
      <c r="T198" s="28">
        <v>3.5080040000000001</v>
      </c>
      <c r="U198" s="28">
        <v>3.7950159999999999</v>
      </c>
      <c r="V198" s="149">
        <v>3.69</v>
      </c>
      <c r="W198" s="149">
        <v>3.69</v>
      </c>
      <c r="X198" s="149">
        <v>3.94</v>
      </c>
      <c r="Y198" s="149">
        <v>3.98</v>
      </c>
      <c r="Z198" s="149">
        <v>3.98</v>
      </c>
      <c r="AA198" s="149">
        <v>3.98</v>
      </c>
      <c r="AB198" s="149">
        <v>3.98</v>
      </c>
      <c r="AC198" s="149">
        <v>3.98</v>
      </c>
      <c r="AD198" s="149">
        <v>3.95</v>
      </c>
      <c r="AE198" s="149">
        <v>3.93</v>
      </c>
    </row>
    <row r="199" spans="1:31" s="27" customFormat="1" ht="24.5" customHeight="1" x14ac:dyDescent="0.3">
      <c r="A199" s="23" t="s">
        <v>998</v>
      </c>
      <c r="B199" s="43" t="s">
        <v>999</v>
      </c>
      <c r="C199" s="28"/>
      <c r="D199" s="28"/>
      <c r="E199" s="28" t="s">
        <v>924</v>
      </c>
      <c r="F199" s="24" t="s">
        <v>105</v>
      </c>
      <c r="G199" s="174">
        <v>0</v>
      </c>
      <c r="H199" s="150"/>
      <c r="I199" s="150"/>
      <c r="J199" s="150"/>
      <c r="K199" s="150"/>
      <c r="L199" s="150"/>
      <c r="M199" s="150"/>
      <c r="N199" s="150"/>
      <c r="O199" s="150"/>
      <c r="P199" s="150"/>
      <c r="Q199" s="150"/>
      <c r="R199" s="150"/>
      <c r="T199" s="28">
        <v>3.5915159999999999</v>
      </c>
      <c r="U199" s="28">
        <v>3.6417839999999999</v>
      </c>
      <c r="V199" s="149">
        <v>3.63</v>
      </c>
      <c r="W199" s="149">
        <v>3.63</v>
      </c>
      <c r="X199" s="149">
        <v>3.87</v>
      </c>
      <c r="Y199" s="149">
        <v>3.91</v>
      </c>
      <c r="Z199" s="149">
        <v>3.91</v>
      </c>
      <c r="AA199" s="149">
        <v>3.92</v>
      </c>
      <c r="AB199" s="149">
        <v>3.91</v>
      </c>
      <c r="AC199" s="149">
        <v>3.91</v>
      </c>
      <c r="AD199" s="149">
        <v>3.89</v>
      </c>
      <c r="AE199" s="149">
        <v>3.86</v>
      </c>
    </row>
    <row r="200" spans="1:31" s="27" customFormat="1" ht="27" customHeight="1" x14ac:dyDescent="0.3">
      <c r="A200" s="23" t="s">
        <v>1000</v>
      </c>
      <c r="B200" s="43" t="s">
        <v>1001</v>
      </c>
      <c r="C200" s="28"/>
      <c r="D200" s="28"/>
      <c r="E200" s="28" t="s">
        <v>1002</v>
      </c>
      <c r="F200" s="24" t="s">
        <v>105</v>
      </c>
      <c r="G200" s="174">
        <v>0</v>
      </c>
      <c r="H200" s="150"/>
      <c r="I200" s="150"/>
      <c r="J200" s="150"/>
      <c r="K200" s="150"/>
      <c r="L200" s="150"/>
      <c r="M200" s="150"/>
      <c r="N200" s="150"/>
      <c r="O200" s="150"/>
      <c r="P200" s="150"/>
      <c r="Q200" s="150"/>
      <c r="R200" s="150"/>
      <c r="T200" s="28">
        <v>1.9416</v>
      </c>
      <c r="U200" s="28">
        <v>1.91937</v>
      </c>
      <c r="V200" s="149">
        <v>1.92</v>
      </c>
      <c r="W200" s="149">
        <v>1.92</v>
      </c>
      <c r="X200" s="149">
        <v>2.0499999999999998</v>
      </c>
      <c r="Y200" s="149">
        <v>2.0699999999999998</v>
      </c>
      <c r="Z200" s="149">
        <v>2.0699999999999998</v>
      </c>
      <c r="AA200" s="149">
        <v>2.0699999999999998</v>
      </c>
      <c r="AB200" s="149">
        <v>2.0699999999999998</v>
      </c>
      <c r="AC200" s="149">
        <v>2.0699999999999998</v>
      </c>
      <c r="AD200" s="149">
        <v>2.06</v>
      </c>
      <c r="AE200" s="149">
        <v>2.04</v>
      </c>
    </row>
    <row r="201" spans="1:31" s="27" customFormat="1" ht="27" customHeight="1" x14ac:dyDescent="0.3">
      <c r="A201" s="23" t="s">
        <v>1003</v>
      </c>
      <c r="B201" s="43" t="s">
        <v>1004</v>
      </c>
      <c r="C201" s="28"/>
      <c r="D201" s="28"/>
      <c r="E201" s="28" t="s">
        <v>1002</v>
      </c>
      <c r="F201" s="24" t="s">
        <v>105</v>
      </c>
      <c r="G201" s="174">
        <v>0</v>
      </c>
      <c r="H201" s="150"/>
      <c r="I201" s="150"/>
      <c r="J201" s="150"/>
      <c r="K201" s="150"/>
      <c r="L201" s="150"/>
      <c r="M201" s="150"/>
      <c r="N201" s="150"/>
      <c r="O201" s="150"/>
      <c r="P201" s="150"/>
      <c r="Q201" s="150"/>
      <c r="R201" s="150"/>
      <c r="T201" s="28">
        <v>1.93177</v>
      </c>
      <c r="U201" s="28">
        <v>1.912568</v>
      </c>
      <c r="V201" s="149">
        <v>1.91</v>
      </c>
      <c r="W201" s="149">
        <v>1.91</v>
      </c>
      <c r="X201" s="149">
        <v>2.04</v>
      </c>
      <c r="Y201" s="149">
        <v>2.06</v>
      </c>
      <c r="Z201" s="149">
        <v>2.06</v>
      </c>
      <c r="AA201" s="149">
        <v>2.06</v>
      </c>
      <c r="AB201" s="149">
        <v>2.06</v>
      </c>
      <c r="AC201" s="149">
        <v>2.06</v>
      </c>
      <c r="AD201" s="149">
        <v>2.0499999999999998</v>
      </c>
      <c r="AE201" s="149">
        <v>2.0299999999999998</v>
      </c>
    </row>
    <row r="202" spans="1:31" s="27" customFormat="1" ht="25" customHeight="1" x14ac:dyDescent="0.3">
      <c r="A202" s="23" t="s">
        <v>1005</v>
      </c>
      <c r="B202" s="43" t="s">
        <v>1006</v>
      </c>
      <c r="C202" s="28"/>
      <c r="D202" s="28"/>
      <c r="E202" s="28" t="s">
        <v>1002</v>
      </c>
      <c r="F202" s="24" t="s">
        <v>105</v>
      </c>
      <c r="G202" s="174">
        <v>0</v>
      </c>
      <c r="H202" s="150"/>
      <c r="I202" s="150"/>
      <c r="J202" s="150"/>
      <c r="K202" s="150"/>
      <c r="L202" s="150"/>
      <c r="M202" s="150"/>
      <c r="N202" s="150"/>
      <c r="O202" s="150"/>
      <c r="P202" s="150"/>
      <c r="Q202" s="150"/>
      <c r="R202" s="150"/>
      <c r="T202" s="28">
        <v>2.7861039999999999</v>
      </c>
      <c r="U202" s="28">
        <v>2.8358539999999999</v>
      </c>
      <c r="V202" s="149">
        <v>2.82</v>
      </c>
      <c r="W202" s="149">
        <v>2.81</v>
      </c>
      <c r="X202" s="149">
        <v>3</v>
      </c>
      <c r="Y202" s="149">
        <v>3.04</v>
      </c>
      <c r="Z202" s="149">
        <v>3.03</v>
      </c>
      <c r="AA202" s="149">
        <v>3.04</v>
      </c>
      <c r="AB202" s="149">
        <v>3.03</v>
      </c>
      <c r="AC202" s="149">
        <v>3.04</v>
      </c>
      <c r="AD202" s="149">
        <v>3.01</v>
      </c>
      <c r="AE202" s="149">
        <v>2.99</v>
      </c>
    </row>
    <row r="203" spans="1:31" s="27" customFormat="1" ht="25.5" customHeight="1" x14ac:dyDescent="0.3">
      <c r="A203" s="23" t="s">
        <v>1007</v>
      </c>
      <c r="B203" s="43" t="s">
        <v>1008</v>
      </c>
      <c r="C203" s="28"/>
      <c r="D203" s="28"/>
      <c r="E203" s="28" t="s">
        <v>1002</v>
      </c>
      <c r="F203" s="24" t="s">
        <v>105</v>
      </c>
      <c r="G203" s="174">
        <v>0</v>
      </c>
      <c r="H203" s="150"/>
      <c r="I203" s="150"/>
      <c r="J203" s="150"/>
      <c r="K203" s="150"/>
      <c r="L203" s="150"/>
      <c r="M203" s="150"/>
      <c r="N203" s="150"/>
      <c r="O203" s="150"/>
      <c r="P203" s="150"/>
      <c r="Q203" s="150"/>
      <c r="R203" s="150"/>
      <c r="T203" s="28">
        <v>2.7054420000000001</v>
      </c>
      <c r="U203" s="28">
        <v>2.7281580000000001</v>
      </c>
      <c r="V203" s="149">
        <v>2.71</v>
      </c>
      <c r="W203" s="149">
        <v>2.71</v>
      </c>
      <c r="X203" s="149">
        <v>2.89</v>
      </c>
      <c r="Y203" s="149">
        <v>2.93</v>
      </c>
      <c r="Z203" s="149">
        <v>2.93</v>
      </c>
      <c r="AA203" s="149">
        <v>2.93</v>
      </c>
      <c r="AB203" s="149">
        <v>2.93</v>
      </c>
      <c r="AC203" s="149">
        <v>2.93</v>
      </c>
      <c r="AD203" s="149">
        <v>2.91</v>
      </c>
      <c r="AE203" s="149">
        <v>2.89</v>
      </c>
    </row>
    <row r="204" spans="1:31" s="27" customFormat="1" ht="30" customHeight="1" x14ac:dyDescent="0.3">
      <c r="A204" s="23" t="s">
        <v>1009</v>
      </c>
      <c r="B204" s="43" t="s">
        <v>1010</v>
      </c>
      <c r="C204" s="28"/>
      <c r="D204" s="28"/>
      <c r="E204" s="28" t="s">
        <v>1002</v>
      </c>
      <c r="F204" s="24" t="s">
        <v>105</v>
      </c>
      <c r="G204" s="174">
        <v>0</v>
      </c>
      <c r="H204" s="150"/>
      <c r="I204" s="150"/>
      <c r="J204" s="150"/>
      <c r="K204" s="150"/>
      <c r="L204" s="150"/>
      <c r="M204" s="150"/>
      <c r="N204" s="150"/>
      <c r="O204" s="150"/>
      <c r="P204" s="150"/>
      <c r="Q204" s="150"/>
      <c r="R204" s="150"/>
      <c r="T204" s="28">
        <v>2.8351419999999998</v>
      </c>
      <c r="U204" s="28">
        <v>2.7962899999999999</v>
      </c>
      <c r="V204" s="149">
        <v>2.77</v>
      </c>
      <c r="W204" s="149">
        <v>2.77</v>
      </c>
      <c r="X204" s="149">
        <v>2.95</v>
      </c>
      <c r="Y204" s="149">
        <v>2.99</v>
      </c>
      <c r="Z204" s="149">
        <v>2.99</v>
      </c>
      <c r="AA204" s="149">
        <v>2.99</v>
      </c>
      <c r="AB204" s="149">
        <v>2.99</v>
      </c>
      <c r="AC204" s="149">
        <v>2.99</v>
      </c>
      <c r="AD204" s="149">
        <v>2.97</v>
      </c>
      <c r="AE204" s="149">
        <v>2.95</v>
      </c>
    </row>
    <row r="205" spans="1:31" s="27" customFormat="1" ht="34.5" customHeight="1" x14ac:dyDescent="0.3">
      <c r="A205" s="23" t="s">
        <v>1011</v>
      </c>
      <c r="B205" s="43" t="s">
        <v>1012</v>
      </c>
      <c r="C205" s="28"/>
      <c r="D205" s="28"/>
      <c r="E205" s="28" t="s">
        <v>1002</v>
      </c>
      <c r="F205" s="24" t="s">
        <v>105</v>
      </c>
      <c r="G205" s="174">
        <v>0</v>
      </c>
      <c r="H205" s="150"/>
      <c r="I205" s="150"/>
      <c r="J205" s="150"/>
      <c r="K205" s="150"/>
      <c r="L205" s="150"/>
      <c r="M205" s="150"/>
      <c r="N205" s="150"/>
      <c r="O205" s="150"/>
      <c r="P205" s="150"/>
      <c r="Q205" s="150"/>
      <c r="R205" s="150"/>
      <c r="T205" s="28">
        <v>1.8379920000000001</v>
      </c>
      <c r="U205" s="28">
        <v>1.8511</v>
      </c>
      <c r="V205" s="149">
        <v>1.8</v>
      </c>
      <c r="W205" s="149">
        <v>1.8</v>
      </c>
      <c r="X205" s="149">
        <v>1.92</v>
      </c>
      <c r="Y205" s="149">
        <v>1.94</v>
      </c>
      <c r="Z205" s="149">
        <v>1.94</v>
      </c>
      <c r="AA205" s="149">
        <v>1.94</v>
      </c>
      <c r="AB205" s="149">
        <v>1.94</v>
      </c>
      <c r="AC205" s="149">
        <v>1.94</v>
      </c>
      <c r="AD205" s="149">
        <v>1.93</v>
      </c>
      <c r="AE205" s="149">
        <v>1.92</v>
      </c>
    </row>
    <row r="206" spans="1:31" s="27" customFormat="1" ht="23" customHeight="1" x14ac:dyDescent="0.3">
      <c r="A206" s="23" t="s">
        <v>1013</v>
      </c>
      <c r="B206" s="43" t="s">
        <v>1014</v>
      </c>
      <c r="C206" s="28"/>
      <c r="D206" s="28"/>
      <c r="E206" s="28" t="s">
        <v>1015</v>
      </c>
      <c r="F206" s="24" t="s">
        <v>105</v>
      </c>
      <c r="G206" s="174">
        <v>0</v>
      </c>
      <c r="H206" s="150"/>
      <c r="I206" s="150"/>
      <c r="J206" s="150"/>
      <c r="K206" s="150"/>
      <c r="L206" s="150"/>
      <c r="M206" s="150"/>
      <c r="N206" s="150"/>
      <c r="O206" s="150"/>
      <c r="P206" s="150"/>
      <c r="Q206" s="150"/>
      <c r="R206" s="150"/>
      <c r="T206" s="28">
        <v>2.8250899999999999</v>
      </c>
      <c r="U206" s="28">
        <v>2.7696260000000001</v>
      </c>
      <c r="V206" s="149">
        <v>2.77</v>
      </c>
      <c r="W206" s="149">
        <v>2.77</v>
      </c>
      <c r="X206" s="149">
        <v>2.95</v>
      </c>
      <c r="Y206" s="149">
        <v>2.99</v>
      </c>
      <c r="Z206" s="149">
        <v>2.99</v>
      </c>
      <c r="AA206" s="149">
        <v>2.99</v>
      </c>
      <c r="AB206" s="149">
        <v>2.99</v>
      </c>
      <c r="AC206" s="149">
        <v>2.99</v>
      </c>
      <c r="AD206" s="149">
        <v>2.97</v>
      </c>
      <c r="AE206" s="149">
        <v>2.95</v>
      </c>
    </row>
    <row r="207" spans="1:31" s="27" customFormat="1" ht="24.5" customHeight="1" x14ac:dyDescent="0.3">
      <c r="A207" s="23" t="s">
        <v>1016</v>
      </c>
      <c r="B207" s="43" t="s">
        <v>1017</v>
      </c>
      <c r="C207" s="28"/>
      <c r="D207" s="28"/>
      <c r="E207" s="28" t="s">
        <v>1015</v>
      </c>
      <c r="F207" s="24" t="s">
        <v>105</v>
      </c>
      <c r="G207" s="174">
        <v>0</v>
      </c>
      <c r="H207" s="150"/>
      <c r="I207" s="150"/>
      <c r="J207" s="150"/>
      <c r="K207" s="150"/>
      <c r="L207" s="150"/>
      <c r="M207" s="150"/>
      <c r="N207" s="150"/>
      <c r="O207" s="150"/>
      <c r="P207" s="150"/>
      <c r="Q207" s="150"/>
      <c r="R207" s="150"/>
      <c r="T207" s="28">
        <v>0.94780600000000004</v>
      </c>
      <c r="U207" s="28">
        <v>0.90168999999999999</v>
      </c>
      <c r="V207" s="149">
        <v>0.93</v>
      </c>
      <c r="W207" s="149">
        <v>0.93</v>
      </c>
      <c r="X207" s="149">
        <v>0.99</v>
      </c>
      <c r="Y207" s="149">
        <v>1</v>
      </c>
      <c r="Z207" s="149">
        <v>1</v>
      </c>
      <c r="AA207" s="149">
        <v>1</v>
      </c>
      <c r="AB207" s="149">
        <v>1</v>
      </c>
      <c r="AC207" s="149">
        <v>1</v>
      </c>
      <c r="AD207" s="149">
        <v>0.99</v>
      </c>
      <c r="AE207" s="149">
        <v>0.99</v>
      </c>
    </row>
    <row r="208" spans="1:31" s="27" customFormat="1" ht="15.5" customHeight="1" x14ac:dyDescent="0.3">
      <c r="A208" s="23" t="s">
        <v>1018</v>
      </c>
      <c r="B208" s="43" t="s">
        <v>1019</v>
      </c>
      <c r="C208" s="28"/>
      <c r="D208" s="28"/>
      <c r="E208" s="28" t="s">
        <v>1015</v>
      </c>
      <c r="F208" s="24" t="s">
        <v>105</v>
      </c>
      <c r="G208" s="174">
        <v>0</v>
      </c>
      <c r="H208" s="150"/>
      <c r="I208" s="150"/>
      <c r="J208" s="150"/>
      <c r="K208" s="150"/>
      <c r="L208" s="150"/>
      <c r="M208" s="150"/>
      <c r="N208" s="150"/>
      <c r="O208" s="150"/>
      <c r="P208" s="150"/>
      <c r="Q208" s="150"/>
      <c r="R208" s="150"/>
      <c r="T208" s="28">
        <v>2.8202039999999999</v>
      </c>
      <c r="U208" s="28">
        <v>2.7696040000000002</v>
      </c>
      <c r="V208" s="149">
        <v>2.75</v>
      </c>
      <c r="W208" s="149">
        <v>2.75</v>
      </c>
      <c r="X208" s="149">
        <v>2.93</v>
      </c>
      <c r="Y208" s="149">
        <v>2.96</v>
      </c>
      <c r="Z208" s="149">
        <v>2.96</v>
      </c>
      <c r="AA208" s="149">
        <v>2.97</v>
      </c>
      <c r="AB208" s="149">
        <v>2.96</v>
      </c>
      <c r="AC208" s="149">
        <v>2.96</v>
      </c>
      <c r="AD208" s="149">
        <v>2.94</v>
      </c>
      <c r="AE208" s="149">
        <v>2.92</v>
      </c>
    </row>
    <row r="209" spans="1:31" s="27" customFormat="1" ht="25" customHeight="1" x14ac:dyDescent="0.3">
      <c r="A209" s="23" t="s">
        <v>1020</v>
      </c>
      <c r="B209" s="43" t="s">
        <v>1021</v>
      </c>
      <c r="C209" s="28"/>
      <c r="D209" s="28"/>
      <c r="E209" s="28" t="s">
        <v>1002</v>
      </c>
      <c r="F209" s="24" t="s">
        <v>105</v>
      </c>
      <c r="G209" s="174">
        <v>0</v>
      </c>
      <c r="H209" s="150"/>
      <c r="I209" s="150"/>
      <c r="J209" s="150"/>
      <c r="K209" s="150"/>
      <c r="L209" s="150"/>
      <c r="M209" s="150"/>
      <c r="N209" s="150"/>
      <c r="O209" s="150"/>
      <c r="P209" s="150"/>
      <c r="Q209" s="150"/>
      <c r="R209" s="150"/>
      <c r="T209" s="28">
        <v>1.8656919999999999</v>
      </c>
      <c r="U209" s="28">
        <v>1.8730420000000001</v>
      </c>
      <c r="V209" s="149">
        <v>1.87</v>
      </c>
      <c r="W209" s="149">
        <v>1.87</v>
      </c>
      <c r="X209" s="149">
        <v>1.99</v>
      </c>
      <c r="Y209" s="149">
        <v>2.0099999999999998</v>
      </c>
      <c r="Z209" s="149">
        <v>2.0099999999999998</v>
      </c>
      <c r="AA209" s="149">
        <v>2.0099999999999998</v>
      </c>
      <c r="AB209" s="149">
        <v>2.0099999999999998</v>
      </c>
      <c r="AC209" s="149">
        <v>2.0099999999999998</v>
      </c>
      <c r="AD209" s="149">
        <v>2</v>
      </c>
      <c r="AE209" s="149">
        <v>1.98</v>
      </c>
    </row>
    <row r="210" spans="1:31" s="27" customFormat="1" ht="30.5" customHeight="1" x14ac:dyDescent="0.3">
      <c r="A210" s="23" t="s">
        <v>1022</v>
      </c>
      <c r="B210" s="43" t="s">
        <v>1023</v>
      </c>
      <c r="C210" s="28"/>
      <c r="D210" s="28"/>
      <c r="E210" s="28" t="s">
        <v>1002</v>
      </c>
      <c r="F210" s="24" t="s">
        <v>105</v>
      </c>
      <c r="G210" s="174">
        <v>0</v>
      </c>
      <c r="H210" s="150"/>
      <c r="I210" s="150"/>
      <c r="J210" s="150"/>
      <c r="K210" s="150"/>
      <c r="L210" s="150"/>
      <c r="M210" s="150"/>
      <c r="N210" s="150"/>
      <c r="O210" s="150"/>
      <c r="P210" s="150"/>
      <c r="Q210" s="150"/>
      <c r="R210" s="150"/>
      <c r="T210" s="28">
        <v>1.8637539999999999</v>
      </c>
      <c r="U210" s="28">
        <v>1.893716</v>
      </c>
      <c r="V210" s="149">
        <v>1.88</v>
      </c>
      <c r="W210" s="149">
        <v>1.88</v>
      </c>
      <c r="X210" s="149">
        <v>2.0099999999999998</v>
      </c>
      <c r="Y210" s="149">
        <v>2.0299999999999998</v>
      </c>
      <c r="Z210" s="149">
        <v>2.0299999999999998</v>
      </c>
      <c r="AA210" s="149">
        <v>2.0299999999999998</v>
      </c>
      <c r="AB210" s="149">
        <v>2.0299999999999998</v>
      </c>
      <c r="AC210" s="149">
        <v>2.0299999999999998</v>
      </c>
      <c r="AD210" s="149">
        <v>2.0099999999999998</v>
      </c>
      <c r="AE210" s="149">
        <v>2</v>
      </c>
    </row>
    <row r="211" spans="1:31" s="27" customFormat="1" ht="29.5" customHeight="1" x14ac:dyDescent="0.3">
      <c r="A211" s="23" t="s">
        <v>1024</v>
      </c>
      <c r="B211" s="43" t="s">
        <v>1025</v>
      </c>
      <c r="C211" s="28"/>
      <c r="D211" s="28"/>
      <c r="E211" s="28" t="s">
        <v>1002</v>
      </c>
      <c r="F211" s="24" t="s">
        <v>105</v>
      </c>
      <c r="G211" s="174">
        <v>0</v>
      </c>
      <c r="H211" s="150"/>
      <c r="I211" s="150"/>
      <c r="J211" s="150"/>
      <c r="K211" s="150"/>
      <c r="L211" s="150"/>
      <c r="M211" s="150"/>
      <c r="N211" s="150"/>
      <c r="O211" s="150"/>
      <c r="P211" s="150"/>
      <c r="Q211" s="150"/>
      <c r="R211" s="150"/>
      <c r="T211" s="28">
        <v>2.8660800000000002</v>
      </c>
      <c r="U211" s="28">
        <v>2.8098719999999999</v>
      </c>
      <c r="V211" s="149">
        <v>2.84</v>
      </c>
      <c r="W211" s="149">
        <v>2.84</v>
      </c>
      <c r="X211" s="149">
        <v>3.03</v>
      </c>
      <c r="Y211" s="149">
        <v>3.06</v>
      </c>
      <c r="Z211" s="149">
        <v>3.06</v>
      </c>
      <c r="AA211" s="149">
        <v>3.07</v>
      </c>
      <c r="AB211" s="149">
        <v>3.06</v>
      </c>
      <c r="AC211" s="149">
        <v>3.06</v>
      </c>
      <c r="AD211" s="149">
        <v>3.04</v>
      </c>
      <c r="AE211" s="149">
        <v>3.02</v>
      </c>
    </row>
    <row r="212" spans="1:31" s="27" customFormat="1" ht="27" customHeight="1" x14ac:dyDescent="0.3">
      <c r="A212" s="23" t="s">
        <v>1026</v>
      </c>
      <c r="B212" s="43" t="s">
        <v>1027</v>
      </c>
      <c r="C212" s="28"/>
      <c r="D212" s="28"/>
      <c r="E212" s="28" t="s">
        <v>1015</v>
      </c>
      <c r="F212" s="24" t="s">
        <v>105</v>
      </c>
      <c r="G212" s="174">
        <v>0</v>
      </c>
      <c r="H212" s="150"/>
      <c r="I212" s="150"/>
      <c r="J212" s="150"/>
      <c r="K212" s="150"/>
      <c r="L212" s="150"/>
      <c r="M212" s="150"/>
      <c r="N212" s="150"/>
      <c r="O212" s="150"/>
      <c r="P212" s="150"/>
      <c r="Q212" s="150"/>
      <c r="R212" s="150"/>
      <c r="T212" s="28">
        <v>2.5655000000000001</v>
      </c>
      <c r="U212" s="28">
        <v>2.2958460000000001</v>
      </c>
      <c r="V212" s="149">
        <v>2.5299999999999998</v>
      </c>
      <c r="W212" s="149">
        <v>2.52</v>
      </c>
      <c r="X212" s="149">
        <v>2.7</v>
      </c>
      <c r="Y212" s="149">
        <v>2.74</v>
      </c>
      <c r="Z212" s="149">
        <v>2.74</v>
      </c>
      <c r="AA212" s="149">
        <v>2.74</v>
      </c>
      <c r="AB212" s="149">
        <v>2.74</v>
      </c>
      <c r="AC212" s="149">
        <v>2.74</v>
      </c>
      <c r="AD212" s="149">
        <v>2.72</v>
      </c>
      <c r="AE212" s="149">
        <v>2.7</v>
      </c>
    </row>
    <row r="213" spans="1:31" s="27" customFormat="1" ht="33" customHeight="1" x14ac:dyDescent="0.3">
      <c r="A213" s="23" t="s">
        <v>1028</v>
      </c>
      <c r="B213" s="43" t="s">
        <v>1029</v>
      </c>
      <c r="C213" s="28"/>
      <c r="D213" s="28"/>
      <c r="E213" s="28" t="s">
        <v>1015</v>
      </c>
      <c r="F213" s="24" t="s">
        <v>105</v>
      </c>
      <c r="G213" s="174">
        <v>0</v>
      </c>
      <c r="H213" s="150"/>
      <c r="I213" s="150"/>
      <c r="J213" s="150"/>
      <c r="K213" s="150"/>
      <c r="L213" s="150"/>
      <c r="M213" s="150"/>
      <c r="N213" s="150"/>
      <c r="O213" s="150"/>
      <c r="P213" s="150"/>
      <c r="Q213" s="150"/>
      <c r="R213" s="150"/>
      <c r="T213" s="28">
        <v>2.6430739999999999</v>
      </c>
      <c r="U213" s="28">
        <v>2.3690259999999999</v>
      </c>
      <c r="V213" s="149">
        <v>2.5099999999999998</v>
      </c>
      <c r="W213" s="149">
        <v>2.5099999999999998</v>
      </c>
      <c r="X213" s="149">
        <v>2.68</v>
      </c>
      <c r="Y213" s="149">
        <v>2.71</v>
      </c>
      <c r="Z213" s="149">
        <v>2.7</v>
      </c>
      <c r="AA213" s="149">
        <v>2.71</v>
      </c>
      <c r="AB213" s="149">
        <v>2.71</v>
      </c>
      <c r="AC213" s="149">
        <v>2.71</v>
      </c>
      <c r="AD213" s="149">
        <v>2.69</v>
      </c>
      <c r="AE213" s="149">
        <v>2.67</v>
      </c>
    </row>
    <row r="214" spans="1:31" s="27" customFormat="1" ht="23.5" customHeight="1" x14ac:dyDescent="0.3">
      <c r="A214" s="23" t="s">
        <v>1030</v>
      </c>
      <c r="B214" s="43" t="s">
        <v>1031</v>
      </c>
      <c r="C214" s="28"/>
      <c r="D214" s="28"/>
      <c r="E214" s="28" t="s">
        <v>1032</v>
      </c>
      <c r="F214" s="24" t="s">
        <v>105</v>
      </c>
      <c r="G214" s="174">
        <v>0</v>
      </c>
      <c r="H214" s="150"/>
      <c r="I214" s="150"/>
      <c r="J214" s="150"/>
      <c r="K214" s="150"/>
      <c r="L214" s="150"/>
      <c r="M214" s="150"/>
      <c r="N214" s="150"/>
      <c r="O214" s="150"/>
      <c r="P214" s="150"/>
      <c r="Q214" s="150"/>
      <c r="R214" s="150"/>
      <c r="T214" s="28">
        <v>2.0455139999999998</v>
      </c>
      <c r="U214" s="28">
        <v>1.8295760000000001</v>
      </c>
      <c r="V214" s="149">
        <v>1.96</v>
      </c>
      <c r="W214" s="149">
        <v>1.96</v>
      </c>
      <c r="X214" s="149">
        <v>2.09</v>
      </c>
      <c r="Y214" s="149">
        <v>2.11</v>
      </c>
      <c r="Z214" s="149">
        <v>2.11</v>
      </c>
      <c r="AA214" s="149">
        <v>2.12</v>
      </c>
      <c r="AB214" s="149">
        <v>2.11</v>
      </c>
      <c r="AC214" s="149">
        <v>2.11</v>
      </c>
      <c r="AD214" s="149">
        <v>2.1</v>
      </c>
      <c r="AE214" s="149">
        <v>2.09</v>
      </c>
    </row>
    <row r="215" spans="1:31" s="27" customFormat="1" ht="23.5" customHeight="1" x14ac:dyDescent="0.3">
      <c r="A215" s="23" t="s">
        <v>1033</v>
      </c>
      <c r="B215" s="43" t="s">
        <v>1034</v>
      </c>
      <c r="C215" s="28"/>
      <c r="D215" s="28"/>
      <c r="E215" s="28" t="s">
        <v>1032</v>
      </c>
      <c r="F215" s="24" t="s">
        <v>105</v>
      </c>
      <c r="G215" s="174">
        <v>0</v>
      </c>
      <c r="H215" s="150"/>
      <c r="I215" s="150"/>
      <c r="J215" s="150"/>
      <c r="K215" s="150"/>
      <c r="L215" s="150"/>
      <c r="M215" s="150"/>
      <c r="N215" s="150"/>
      <c r="O215" s="150"/>
      <c r="P215" s="150"/>
      <c r="Q215" s="150"/>
      <c r="R215" s="150"/>
      <c r="T215" s="28">
        <v>1.886574</v>
      </c>
      <c r="U215" s="28">
        <v>2.0284119999999999</v>
      </c>
      <c r="V215" s="149">
        <v>1.97</v>
      </c>
      <c r="W215" s="149">
        <v>1.97</v>
      </c>
      <c r="X215" s="149">
        <v>2.1</v>
      </c>
      <c r="Y215" s="149">
        <v>2.13</v>
      </c>
      <c r="Z215" s="149">
        <v>2.12</v>
      </c>
      <c r="AA215" s="149">
        <v>2.13</v>
      </c>
      <c r="AB215" s="149">
        <v>2.13</v>
      </c>
      <c r="AC215" s="149">
        <v>2.13</v>
      </c>
      <c r="AD215" s="149">
        <v>2.11</v>
      </c>
      <c r="AE215" s="149">
        <v>2.1</v>
      </c>
    </row>
    <row r="216" spans="1:31" s="27" customFormat="1" ht="31.5" customHeight="1" x14ac:dyDescent="0.3">
      <c r="A216" s="23" t="s">
        <v>1035</v>
      </c>
      <c r="B216" s="43" t="s">
        <v>1036</v>
      </c>
      <c r="C216" s="28"/>
      <c r="D216" s="28"/>
      <c r="E216" s="28" t="s">
        <v>1032</v>
      </c>
      <c r="F216" s="24" t="s">
        <v>105</v>
      </c>
      <c r="G216" s="174">
        <v>0</v>
      </c>
      <c r="H216" s="150"/>
      <c r="I216" s="150"/>
      <c r="J216" s="150"/>
      <c r="K216" s="150"/>
      <c r="L216" s="150"/>
      <c r="M216" s="150"/>
      <c r="N216" s="150"/>
      <c r="O216" s="150"/>
      <c r="P216" s="150"/>
      <c r="Q216" s="150"/>
      <c r="R216" s="150"/>
      <c r="T216" s="28">
        <v>3.0699839999999998</v>
      </c>
      <c r="U216" s="28">
        <v>2.8298179999999999</v>
      </c>
      <c r="V216" s="149">
        <v>2.86</v>
      </c>
      <c r="W216" s="149">
        <v>2.86</v>
      </c>
      <c r="X216" s="149">
        <v>3.06</v>
      </c>
      <c r="Y216" s="149">
        <v>3.1</v>
      </c>
      <c r="Z216" s="149">
        <v>3.09</v>
      </c>
      <c r="AA216" s="149">
        <v>3.1</v>
      </c>
      <c r="AB216" s="149">
        <v>3.1</v>
      </c>
      <c r="AC216" s="149">
        <v>3.1</v>
      </c>
      <c r="AD216" s="149">
        <v>3.07</v>
      </c>
      <c r="AE216" s="149">
        <v>3.05</v>
      </c>
    </row>
    <row r="217" spans="1:31" s="27" customFormat="1" ht="31.5" customHeight="1" x14ac:dyDescent="0.3">
      <c r="A217" s="23" t="s">
        <v>1037</v>
      </c>
      <c r="B217" s="43" t="s">
        <v>1038</v>
      </c>
      <c r="C217" s="28"/>
      <c r="D217" s="28"/>
      <c r="E217" s="28" t="s">
        <v>1032</v>
      </c>
      <c r="F217" s="24" t="s">
        <v>105</v>
      </c>
      <c r="G217" s="174">
        <v>0</v>
      </c>
      <c r="H217" s="150"/>
      <c r="I217" s="150"/>
      <c r="J217" s="150"/>
      <c r="K217" s="150"/>
      <c r="L217" s="150"/>
      <c r="M217" s="150"/>
      <c r="N217" s="150"/>
      <c r="O217" s="150"/>
      <c r="P217" s="150"/>
      <c r="Q217" s="150"/>
      <c r="R217" s="150"/>
      <c r="T217" s="28">
        <v>1.9213180000000001</v>
      </c>
      <c r="U217" s="28">
        <v>2.0222820000000001</v>
      </c>
      <c r="V217" s="149">
        <v>1.95</v>
      </c>
      <c r="W217" s="149">
        <v>1.95</v>
      </c>
      <c r="X217" s="149">
        <v>2.08</v>
      </c>
      <c r="Y217" s="149">
        <v>2.1</v>
      </c>
      <c r="Z217" s="149">
        <v>2.1</v>
      </c>
      <c r="AA217" s="149">
        <v>2.1</v>
      </c>
      <c r="AB217" s="149">
        <v>2.1</v>
      </c>
      <c r="AC217" s="149">
        <v>2.1</v>
      </c>
      <c r="AD217" s="149">
        <v>2.09</v>
      </c>
      <c r="AE217" s="149">
        <v>2.0699999999999998</v>
      </c>
    </row>
    <row r="218" spans="1:31" s="27" customFormat="1" ht="25" customHeight="1" x14ac:dyDescent="0.3">
      <c r="A218" s="23" t="s">
        <v>1039</v>
      </c>
      <c r="B218" s="43" t="s">
        <v>1040</v>
      </c>
      <c r="C218" s="28"/>
      <c r="D218" s="28"/>
      <c r="E218" s="28" t="s">
        <v>1032</v>
      </c>
      <c r="F218" s="24" t="s">
        <v>105</v>
      </c>
      <c r="G218" s="174">
        <v>0</v>
      </c>
      <c r="H218" s="150"/>
      <c r="I218" s="150"/>
      <c r="J218" s="150"/>
      <c r="K218" s="150"/>
      <c r="L218" s="150"/>
      <c r="M218" s="150"/>
      <c r="N218" s="150"/>
      <c r="O218" s="150"/>
      <c r="P218" s="150"/>
      <c r="Q218" s="150"/>
      <c r="R218" s="150"/>
      <c r="T218" s="28">
        <v>1.9923839999999999</v>
      </c>
      <c r="U218" s="28">
        <v>1.881302</v>
      </c>
      <c r="V218" s="149">
        <v>1.96</v>
      </c>
      <c r="W218" s="149">
        <v>1.96</v>
      </c>
      <c r="X218" s="149">
        <v>2.09</v>
      </c>
      <c r="Y218" s="149">
        <v>2.12</v>
      </c>
      <c r="Z218" s="149">
        <v>2.11</v>
      </c>
      <c r="AA218" s="149">
        <v>2.12</v>
      </c>
      <c r="AB218" s="149">
        <v>2.12</v>
      </c>
      <c r="AC218" s="149">
        <v>2.12</v>
      </c>
      <c r="AD218" s="149">
        <v>2.1</v>
      </c>
      <c r="AE218" s="149">
        <v>2.09</v>
      </c>
    </row>
    <row r="219" spans="1:31" s="27" customFormat="1" ht="25.5" customHeight="1" x14ac:dyDescent="0.3">
      <c r="A219" s="23" t="s">
        <v>1041</v>
      </c>
      <c r="B219" s="43" t="s">
        <v>1042</v>
      </c>
      <c r="C219" s="28"/>
      <c r="D219" s="28"/>
      <c r="E219" s="28" t="s">
        <v>806</v>
      </c>
      <c r="F219" s="24" t="s">
        <v>105</v>
      </c>
      <c r="G219" s="174">
        <v>0</v>
      </c>
      <c r="H219" s="150"/>
      <c r="I219" s="150"/>
      <c r="J219" s="150"/>
      <c r="K219" s="150"/>
      <c r="L219" s="150"/>
      <c r="M219" s="150"/>
      <c r="N219" s="150"/>
      <c r="O219" s="150"/>
      <c r="P219" s="150"/>
      <c r="Q219" s="150"/>
      <c r="R219" s="150"/>
      <c r="T219" s="28">
        <v>2.4137840000000002</v>
      </c>
      <c r="U219" s="28">
        <v>2.5203340000000001</v>
      </c>
      <c r="V219" s="149">
        <v>2.4300000000000002</v>
      </c>
      <c r="W219" s="149">
        <v>2.4300000000000002</v>
      </c>
      <c r="X219" s="149">
        <v>2.59</v>
      </c>
      <c r="Y219" s="149">
        <v>2.62</v>
      </c>
      <c r="Z219" s="149">
        <v>2.61</v>
      </c>
      <c r="AA219" s="149">
        <v>2.62</v>
      </c>
      <c r="AB219" s="149">
        <v>2.62</v>
      </c>
      <c r="AC219" s="149">
        <v>2.62</v>
      </c>
      <c r="AD219" s="149">
        <v>2.6</v>
      </c>
      <c r="AE219" s="149">
        <v>2.58</v>
      </c>
    </row>
    <row r="220" spans="1:31" s="27" customFormat="1" ht="37" customHeight="1" x14ac:dyDescent="0.3">
      <c r="A220" s="23" t="s">
        <v>1043</v>
      </c>
      <c r="B220" s="43" t="s">
        <v>1044</v>
      </c>
      <c r="C220" s="28"/>
      <c r="D220" s="28"/>
      <c r="E220" s="28" t="s">
        <v>806</v>
      </c>
      <c r="F220" s="24" t="s">
        <v>105</v>
      </c>
      <c r="G220" s="174">
        <v>0</v>
      </c>
      <c r="H220" s="150"/>
      <c r="I220" s="150"/>
      <c r="J220" s="150"/>
      <c r="K220" s="150"/>
      <c r="L220" s="150"/>
      <c r="M220" s="150"/>
      <c r="N220" s="150"/>
      <c r="O220" s="150"/>
      <c r="P220" s="150"/>
      <c r="Q220" s="150"/>
      <c r="R220" s="150"/>
      <c r="T220" s="28">
        <v>0.63923039999999998</v>
      </c>
      <c r="U220" s="28">
        <v>0.62373983999999993</v>
      </c>
      <c r="V220" s="149">
        <v>0.63</v>
      </c>
      <c r="W220" s="149">
        <v>0.63</v>
      </c>
      <c r="X220" s="149">
        <v>0.68</v>
      </c>
      <c r="Y220" s="149">
        <v>0.68</v>
      </c>
      <c r="Z220" s="149">
        <v>0.68</v>
      </c>
      <c r="AA220" s="149">
        <v>0.68</v>
      </c>
      <c r="AB220" s="149">
        <v>0.68</v>
      </c>
      <c r="AC220" s="149">
        <v>0.68</v>
      </c>
      <c r="AD220" s="149">
        <v>0.68</v>
      </c>
      <c r="AE220" s="149">
        <v>0.67</v>
      </c>
    </row>
    <row r="221" spans="1:31" s="27" customFormat="1" ht="27" customHeight="1" x14ac:dyDescent="0.3">
      <c r="A221" s="23" t="s">
        <v>1045</v>
      </c>
      <c r="B221" s="43" t="s">
        <v>1046</v>
      </c>
      <c r="C221" s="28"/>
      <c r="D221" s="28"/>
      <c r="E221" s="28" t="s">
        <v>1015</v>
      </c>
      <c r="F221" s="24" t="s">
        <v>105</v>
      </c>
      <c r="G221" s="174">
        <v>0</v>
      </c>
      <c r="H221" s="150"/>
      <c r="I221" s="150"/>
      <c r="J221" s="150"/>
      <c r="K221" s="150"/>
      <c r="L221" s="150"/>
      <c r="M221" s="150"/>
      <c r="N221" s="150"/>
      <c r="O221" s="150"/>
      <c r="P221" s="150"/>
      <c r="Q221" s="150"/>
      <c r="R221" s="150"/>
      <c r="T221" s="28">
        <v>2.6329579999999999</v>
      </c>
      <c r="U221" s="28">
        <v>2.4854759999999998</v>
      </c>
      <c r="V221" s="149">
        <v>2.6</v>
      </c>
      <c r="W221" s="149">
        <v>2.6</v>
      </c>
      <c r="X221" s="149">
        <v>2.77</v>
      </c>
      <c r="Y221" s="149">
        <v>2.8</v>
      </c>
      <c r="Z221" s="149">
        <v>2.8</v>
      </c>
      <c r="AA221" s="149">
        <v>2.81</v>
      </c>
      <c r="AB221" s="149">
        <v>2.8</v>
      </c>
      <c r="AC221" s="149">
        <v>2.8</v>
      </c>
      <c r="AD221" s="149">
        <v>2.78</v>
      </c>
      <c r="AE221" s="149">
        <v>2.77</v>
      </c>
    </row>
    <row r="222" spans="1:31" s="27" customFormat="1" ht="25" customHeight="1" x14ac:dyDescent="0.3">
      <c r="A222" s="23" t="s">
        <v>1047</v>
      </c>
      <c r="B222" s="43" t="s">
        <v>1048</v>
      </c>
      <c r="C222" s="28"/>
      <c r="D222" s="28"/>
      <c r="E222" s="28" t="s">
        <v>1015</v>
      </c>
      <c r="F222" s="24" t="s">
        <v>105</v>
      </c>
      <c r="G222" s="174">
        <v>0</v>
      </c>
      <c r="H222" s="150"/>
      <c r="I222" s="150"/>
      <c r="J222" s="150"/>
      <c r="K222" s="150"/>
      <c r="L222" s="150"/>
      <c r="M222" s="150"/>
      <c r="N222" s="150"/>
      <c r="O222" s="150"/>
      <c r="P222" s="150"/>
      <c r="Q222" s="150"/>
      <c r="R222" s="150"/>
      <c r="T222" s="28">
        <v>2.7751619999999999</v>
      </c>
      <c r="U222" s="28">
        <v>2.6085479999999999</v>
      </c>
      <c r="V222" s="149">
        <v>2.67</v>
      </c>
      <c r="W222" s="149">
        <v>2.67</v>
      </c>
      <c r="X222" s="149">
        <v>2.85</v>
      </c>
      <c r="Y222" s="149">
        <v>2.88</v>
      </c>
      <c r="Z222" s="149">
        <v>2.88</v>
      </c>
      <c r="AA222" s="149">
        <v>2.89</v>
      </c>
      <c r="AB222" s="149">
        <v>2.88</v>
      </c>
      <c r="AC222" s="149">
        <v>2.88</v>
      </c>
      <c r="AD222" s="149">
        <v>2.86</v>
      </c>
      <c r="AE222" s="149">
        <v>2.84</v>
      </c>
    </row>
    <row r="223" spans="1:31" s="27" customFormat="1" ht="26.5" customHeight="1" x14ac:dyDescent="0.3">
      <c r="A223" s="23" t="s">
        <v>1049</v>
      </c>
      <c r="B223" s="43" t="s">
        <v>1050</v>
      </c>
      <c r="C223" s="28"/>
      <c r="D223" s="28"/>
      <c r="E223" s="28" t="s">
        <v>1051</v>
      </c>
      <c r="F223" s="24" t="s">
        <v>105</v>
      </c>
      <c r="G223" s="174">
        <v>0</v>
      </c>
      <c r="H223" s="150"/>
      <c r="I223" s="150"/>
      <c r="J223" s="150"/>
      <c r="K223" s="150"/>
      <c r="L223" s="150"/>
      <c r="M223" s="150"/>
      <c r="N223" s="150"/>
      <c r="O223" s="150"/>
      <c r="P223" s="150"/>
      <c r="Q223" s="150"/>
      <c r="R223" s="150"/>
      <c r="T223" s="28">
        <v>23.921304379000002</v>
      </c>
      <c r="U223" s="28">
        <v>23.042527702999998</v>
      </c>
      <c r="V223" s="149">
        <v>22.62</v>
      </c>
      <c r="W223" s="149">
        <v>22.44</v>
      </c>
      <c r="X223" s="149">
        <v>23.79</v>
      </c>
      <c r="Y223" s="149">
        <v>23.9</v>
      </c>
      <c r="Z223" s="149">
        <v>23.73</v>
      </c>
      <c r="AA223" s="149">
        <v>23.61</v>
      </c>
      <c r="AB223" s="149">
        <v>23.41</v>
      </c>
      <c r="AC223" s="149">
        <v>23.24</v>
      </c>
      <c r="AD223" s="149">
        <v>22.92</v>
      </c>
      <c r="AE223" s="149">
        <v>22.6</v>
      </c>
    </row>
    <row r="224" spans="1:31" s="27" customFormat="1" ht="32" customHeight="1" x14ac:dyDescent="0.3">
      <c r="A224" s="23" t="s">
        <v>1052</v>
      </c>
      <c r="B224" s="43" t="s">
        <v>1053</v>
      </c>
      <c r="C224" s="28"/>
      <c r="D224" s="28"/>
      <c r="E224" s="28" t="s">
        <v>1054</v>
      </c>
      <c r="F224" s="24" t="s">
        <v>105</v>
      </c>
      <c r="G224" s="174">
        <v>0</v>
      </c>
      <c r="H224" s="150"/>
      <c r="I224" s="150"/>
      <c r="J224" s="150"/>
      <c r="K224" s="150"/>
      <c r="L224" s="150"/>
      <c r="M224" s="150"/>
      <c r="N224" s="150"/>
      <c r="O224" s="150"/>
      <c r="P224" s="150"/>
      <c r="Q224" s="150"/>
      <c r="R224" s="150"/>
      <c r="T224" s="28">
        <v>46.332074652000003</v>
      </c>
      <c r="U224" s="28">
        <v>46.072134270999996</v>
      </c>
      <c r="V224" s="149">
        <v>45.72</v>
      </c>
      <c r="W224" s="149">
        <v>45.37</v>
      </c>
      <c r="X224" s="149">
        <v>48.14</v>
      </c>
      <c r="Y224" s="149">
        <v>48.37</v>
      </c>
      <c r="Z224" s="149">
        <v>48.02</v>
      </c>
      <c r="AA224" s="149">
        <v>47.78</v>
      </c>
      <c r="AB224" s="149">
        <v>47.36</v>
      </c>
      <c r="AC224" s="149">
        <v>47.03</v>
      </c>
      <c r="AD224" s="149">
        <v>46.38</v>
      </c>
      <c r="AE224" s="149">
        <v>45.73</v>
      </c>
    </row>
    <row r="225" spans="1:31" s="27" customFormat="1" ht="26.5" customHeight="1" x14ac:dyDescent="0.3">
      <c r="A225" s="23" t="s">
        <v>1055</v>
      </c>
      <c r="B225" s="43" t="s">
        <v>1056</v>
      </c>
      <c r="C225" s="28"/>
      <c r="D225" s="28"/>
      <c r="E225" s="28" t="s">
        <v>1057</v>
      </c>
      <c r="F225" s="24" t="s">
        <v>105</v>
      </c>
      <c r="G225" s="174">
        <v>0</v>
      </c>
      <c r="H225" s="150"/>
      <c r="I225" s="150"/>
      <c r="J225" s="150"/>
      <c r="K225" s="150"/>
      <c r="L225" s="150"/>
      <c r="M225" s="150"/>
      <c r="N225" s="150"/>
      <c r="O225" s="150"/>
      <c r="P225" s="150"/>
      <c r="Q225" s="150"/>
      <c r="R225" s="150"/>
      <c r="T225" s="28">
        <v>6.4394551640000008</v>
      </c>
      <c r="U225" s="28">
        <v>5.4010742560000011</v>
      </c>
      <c r="V225" s="149">
        <v>5.83</v>
      </c>
      <c r="W225" s="149">
        <v>5.8</v>
      </c>
      <c r="X225" s="149">
        <v>6.16</v>
      </c>
      <c r="Y225" s="149">
        <v>6.2</v>
      </c>
      <c r="Z225" s="149">
        <v>6.17</v>
      </c>
      <c r="AA225" s="149">
        <v>6.15</v>
      </c>
      <c r="AB225" s="149">
        <v>6.11</v>
      </c>
      <c r="AC225" s="149">
        <v>6.08</v>
      </c>
      <c r="AD225" s="149">
        <v>6.01</v>
      </c>
      <c r="AE225" s="149">
        <v>5.94</v>
      </c>
    </row>
    <row r="226" spans="1:31" s="27" customFormat="1" ht="28" x14ac:dyDescent="0.3">
      <c r="A226" s="23" t="s">
        <v>405</v>
      </c>
      <c r="B226" s="43" t="s">
        <v>406</v>
      </c>
      <c r="C226" s="28"/>
      <c r="D226" s="28"/>
      <c r="E226" s="28" t="s">
        <v>407</v>
      </c>
      <c r="F226" s="24" t="s">
        <v>105</v>
      </c>
      <c r="G226" s="174">
        <v>3.28</v>
      </c>
      <c r="H226" s="150"/>
      <c r="I226" s="150"/>
      <c r="J226" s="150"/>
      <c r="K226" s="150"/>
      <c r="L226" s="150"/>
      <c r="M226" s="150"/>
      <c r="N226" s="150"/>
      <c r="O226" s="150"/>
      <c r="P226" s="150"/>
      <c r="Q226" s="150"/>
      <c r="R226" s="150"/>
      <c r="T226" s="145">
        <v>18.203482619000003</v>
      </c>
      <c r="U226" s="145">
        <v>16.772303082000001</v>
      </c>
      <c r="V226" s="146">
        <v>17.05</v>
      </c>
      <c r="W226" s="146">
        <v>16.91</v>
      </c>
      <c r="X226" s="146">
        <v>17.91</v>
      </c>
      <c r="Y226" s="146">
        <v>17.98</v>
      </c>
      <c r="Z226" s="146">
        <v>17.84</v>
      </c>
      <c r="AA226" s="146">
        <v>17.739999999999998</v>
      </c>
      <c r="AB226" s="146">
        <v>17.57</v>
      </c>
      <c r="AC226" s="146">
        <v>17.45</v>
      </c>
      <c r="AD226" s="146">
        <v>17.190000000000001</v>
      </c>
      <c r="AE226" s="146">
        <v>16.95</v>
      </c>
    </row>
    <row r="227" spans="1:31" s="27" customFormat="1" ht="28" x14ac:dyDescent="0.3">
      <c r="A227" s="23" t="s">
        <v>408</v>
      </c>
      <c r="B227" s="43" t="s">
        <v>409</v>
      </c>
      <c r="C227" s="28"/>
      <c r="D227" s="28"/>
      <c r="E227" s="28" t="s">
        <v>410</v>
      </c>
      <c r="F227" s="24" t="s">
        <v>105</v>
      </c>
      <c r="G227" s="174">
        <v>8.1999999999999993</v>
      </c>
      <c r="H227" s="150"/>
      <c r="I227" s="150"/>
      <c r="J227" s="150"/>
      <c r="K227" s="150"/>
      <c r="L227" s="150"/>
      <c r="M227" s="150"/>
      <c r="N227" s="150"/>
      <c r="O227" s="150"/>
      <c r="P227" s="150"/>
      <c r="Q227" s="150"/>
      <c r="R227" s="150"/>
      <c r="T227" s="145">
        <v>50.752703941</v>
      </c>
      <c r="U227" s="145">
        <v>46.133516567000001</v>
      </c>
      <c r="V227" s="146">
        <v>47.52</v>
      </c>
      <c r="W227" s="146">
        <v>47.13</v>
      </c>
      <c r="X227" s="146">
        <v>49.73</v>
      </c>
      <c r="Y227" s="146">
        <v>49.89</v>
      </c>
      <c r="Z227" s="146">
        <v>49.52</v>
      </c>
      <c r="AA227" s="146">
        <v>49.23</v>
      </c>
      <c r="AB227" s="146">
        <v>48.78</v>
      </c>
      <c r="AC227" s="146">
        <v>48.41</v>
      </c>
      <c r="AD227" s="146">
        <v>47.74</v>
      </c>
      <c r="AE227" s="146">
        <v>47.07</v>
      </c>
    </row>
    <row r="228" spans="1:31" s="27" customFormat="1" ht="28" x14ac:dyDescent="0.3">
      <c r="A228" s="23" t="s">
        <v>1058</v>
      </c>
      <c r="B228" s="43" t="s">
        <v>1059</v>
      </c>
      <c r="C228" s="28"/>
      <c r="D228" s="28"/>
      <c r="E228" s="28" t="s">
        <v>1060</v>
      </c>
      <c r="F228" s="24" t="s">
        <v>105</v>
      </c>
      <c r="G228" s="174">
        <v>0</v>
      </c>
      <c r="H228" s="150"/>
      <c r="I228" s="150"/>
      <c r="J228" s="150"/>
      <c r="K228" s="150"/>
      <c r="L228" s="150"/>
      <c r="M228" s="150"/>
      <c r="N228" s="150"/>
      <c r="O228" s="150"/>
      <c r="P228" s="150"/>
      <c r="Q228" s="150"/>
      <c r="R228" s="150"/>
      <c r="T228" s="28">
        <v>49.429272795000003</v>
      </c>
      <c r="U228" s="28">
        <v>43.082616958000003</v>
      </c>
      <c r="V228" s="149">
        <v>45.76</v>
      </c>
      <c r="W228" s="149">
        <v>45.39</v>
      </c>
      <c r="X228" s="149">
        <v>47.99</v>
      </c>
      <c r="Y228" s="149">
        <v>48.17</v>
      </c>
      <c r="Z228" s="149">
        <v>47.8</v>
      </c>
      <c r="AA228" s="149">
        <v>47.53</v>
      </c>
      <c r="AB228" s="149">
        <v>47.09</v>
      </c>
      <c r="AC228" s="149">
        <v>46.75</v>
      </c>
      <c r="AD228" s="149">
        <v>46.07</v>
      </c>
      <c r="AE228" s="149">
        <v>45.42</v>
      </c>
    </row>
    <row r="229" spans="1:31" s="27" customFormat="1" ht="28" x14ac:dyDescent="0.3">
      <c r="A229" s="23" t="s">
        <v>411</v>
      </c>
      <c r="B229" s="43" t="s">
        <v>412</v>
      </c>
      <c r="C229" s="28"/>
      <c r="D229" s="28"/>
      <c r="E229" s="28" t="s">
        <v>413</v>
      </c>
      <c r="F229" s="24" t="s">
        <v>105</v>
      </c>
      <c r="G229" s="174">
        <v>0.82</v>
      </c>
      <c r="H229" s="150"/>
      <c r="I229" s="150"/>
      <c r="J229" s="150"/>
      <c r="K229" s="150"/>
      <c r="L229" s="150"/>
      <c r="M229" s="150"/>
      <c r="N229" s="150"/>
      <c r="O229" s="150"/>
      <c r="P229" s="150"/>
      <c r="Q229" s="150"/>
      <c r="R229" s="150"/>
      <c r="T229" s="145">
        <v>5.5397268410000011</v>
      </c>
      <c r="U229" s="145">
        <v>5.4970218269999993</v>
      </c>
      <c r="V229" s="146">
        <v>5.51</v>
      </c>
      <c r="W229" s="146">
        <v>5.48</v>
      </c>
      <c r="X229" s="146">
        <v>5.79</v>
      </c>
      <c r="Y229" s="146">
        <v>5.83</v>
      </c>
      <c r="Z229" s="146">
        <v>5.81</v>
      </c>
      <c r="AA229" s="146">
        <v>5.79</v>
      </c>
      <c r="AB229" s="146">
        <v>5.76</v>
      </c>
      <c r="AC229" s="146">
        <v>5.74</v>
      </c>
      <c r="AD229" s="146">
        <v>5.68</v>
      </c>
      <c r="AE229" s="146">
        <v>5.63</v>
      </c>
    </row>
    <row r="230" spans="1:31" s="27" customFormat="1" ht="28" x14ac:dyDescent="0.3">
      <c r="A230" s="23" t="s">
        <v>1061</v>
      </c>
      <c r="B230" s="43" t="s">
        <v>1062</v>
      </c>
      <c r="C230" s="28"/>
      <c r="D230" s="28"/>
      <c r="E230" s="28" t="s">
        <v>1063</v>
      </c>
      <c r="F230" s="24" t="s">
        <v>105</v>
      </c>
      <c r="G230" s="174">
        <v>0</v>
      </c>
      <c r="H230" s="150"/>
      <c r="I230" s="150"/>
      <c r="J230" s="150"/>
      <c r="K230" s="150"/>
      <c r="L230" s="150"/>
      <c r="M230" s="150"/>
      <c r="N230" s="150"/>
      <c r="O230" s="150"/>
      <c r="P230" s="150"/>
      <c r="Q230" s="150"/>
      <c r="R230" s="150"/>
      <c r="T230" s="28">
        <v>49.489494985</v>
      </c>
      <c r="U230" s="28">
        <v>43.474197810999996</v>
      </c>
      <c r="V230" s="149">
        <v>46.31</v>
      </c>
      <c r="W230" s="149">
        <v>46.06</v>
      </c>
      <c r="X230" s="149">
        <v>48.76</v>
      </c>
      <c r="Y230" s="149">
        <v>49.06</v>
      </c>
      <c r="Z230" s="149">
        <v>48.8</v>
      </c>
      <c r="AA230" s="149">
        <v>48.65</v>
      </c>
      <c r="AB230" s="149">
        <v>48.32</v>
      </c>
      <c r="AC230" s="149">
        <v>48.09</v>
      </c>
      <c r="AD230" s="149">
        <v>47.53</v>
      </c>
      <c r="AE230" s="149">
        <v>46.97</v>
      </c>
    </row>
    <row r="231" spans="1:31" s="27" customFormat="1" ht="28" x14ac:dyDescent="0.3">
      <c r="A231" s="23" t="s">
        <v>1064</v>
      </c>
      <c r="B231" s="43" t="s">
        <v>1065</v>
      </c>
      <c r="C231" s="28"/>
      <c r="D231" s="28"/>
      <c r="E231" s="28" t="s">
        <v>1015</v>
      </c>
      <c r="F231" s="24" t="s">
        <v>105</v>
      </c>
      <c r="G231" s="174">
        <v>0</v>
      </c>
      <c r="H231" s="150"/>
      <c r="I231" s="150"/>
      <c r="J231" s="150"/>
      <c r="K231" s="150"/>
      <c r="L231" s="150"/>
      <c r="M231" s="150"/>
      <c r="N231" s="150"/>
      <c r="O231" s="150"/>
      <c r="P231" s="150"/>
      <c r="Q231" s="150"/>
      <c r="R231" s="150"/>
      <c r="T231" s="28">
        <v>2.553836</v>
      </c>
      <c r="U231" s="28">
        <v>2.6072980000000001</v>
      </c>
      <c r="V231" s="149">
        <v>2.56</v>
      </c>
      <c r="W231" s="149">
        <v>2.56</v>
      </c>
      <c r="X231" s="149">
        <v>2.72</v>
      </c>
      <c r="Y231" s="149">
        <v>2.75</v>
      </c>
      <c r="Z231" s="149">
        <v>2.75</v>
      </c>
      <c r="AA231" s="149">
        <v>2.75</v>
      </c>
      <c r="AB231" s="149">
        <v>2.75</v>
      </c>
      <c r="AC231" s="149">
        <v>2.75</v>
      </c>
      <c r="AD231" s="149">
        <v>2.73</v>
      </c>
      <c r="AE231" s="149">
        <v>2.71</v>
      </c>
    </row>
    <row r="232" spans="1:31" s="27" customFormat="1" ht="28" x14ac:dyDescent="0.3">
      <c r="A232" s="23" t="s">
        <v>1066</v>
      </c>
      <c r="B232" s="43" t="s">
        <v>1067</v>
      </c>
      <c r="C232" s="28"/>
      <c r="D232" s="28"/>
      <c r="E232" s="28" t="s">
        <v>1002</v>
      </c>
      <c r="F232" s="24" t="s">
        <v>105</v>
      </c>
      <c r="G232" s="174">
        <v>0</v>
      </c>
      <c r="H232" s="150"/>
      <c r="I232" s="150"/>
      <c r="J232" s="150"/>
      <c r="K232" s="150"/>
      <c r="L232" s="150"/>
      <c r="M232" s="150"/>
      <c r="N232" s="150"/>
      <c r="O232" s="150"/>
      <c r="P232" s="150"/>
      <c r="Q232" s="150"/>
      <c r="R232" s="150"/>
      <c r="T232" s="28">
        <v>2.8992599999999999</v>
      </c>
      <c r="U232" s="28">
        <v>2.5601859999999999</v>
      </c>
      <c r="V232" s="149">
        <v>2.76</v>
      </c>
      <c r="W232" s="149">
        <v>2.75</v>
      </c>
      <c r="X232" s="149">
        <v>2.94</v>
      </c>
      <c r="Y232" s="149">
        <v>2.97</v>
      </c>
      <c r="Z232" s="149">
        <v>2.97</v>
      </c>
      <c r="AA232" s="149">
        <v>2.98</v>
      </c>
      <c r="AB232" s="149">
        <v>2.97</v>
      </c>
      <c r="AC232" s="149">
        <v>2.97</v>
      </c>
      <c r="AD232" s="149">
        <v>2.95</v>
      </c>
      <c r="AE232" s="149">
        <v>2.93</v>
      </c>
    </row>
    <row r="233" spans="1:31" s="27" customFormat="1" ht="28" x14ac:dyDescent="0.3">
      <c r="A233" s="23" t="s">
        <v>1068</v>
      </c>
      <c r="B233" s="43" t="s">
        <v>1069</v>
      </c>
      <c r="C233" s="28"/>
      <c r="D233" s="28"/>
      <c r="E233" s="28" t="s">
        <v>1002</v>
      </c>
      <c r="F233" s="24" t="s">
        <v>105</v>
      </c>
      <c r="G233" s="174">
        <v>0</v>
      </c>
      <c r="H233" s="150"/>
      <c r="I233" s="150"/>
      <c r="J233" s="150"/>
      <c r="K233" s="150"/>
      <c r="L233" s="150"/>
      <c r="M233" s="150"/>
      <c r="N233" s="150"/>
      <c r="O233" s="150"/>
      <c r="P233" s="150"/>
      <c r="Q233" s="150"/>
      <c r="R233" s="150"/>
      <c r="T233" s="28">
        <v>2.8799000000000001</v>
      </c>
      <c r="U233" s="28">
        <v>2.2910900000000001</v>
      </c>
      <c r="V233" s="149">
        <v>2.69</v>
      </c>
      <c r="W233" s="149">
        <v>2.69</v>
      </c>
      <c r="X233" s="149">
        <v>2.87</v>
      </c>
      <c r="Y233" s="149">
        <v>2.91</v>
      </c>
      <c r="Z233" s="149">
        <v>2.9</v>
      </c>
      <c r="AA233" s="149">
        <v>2.91</v>
      </c>
      <c r="AB233" s="149">
        <v>2.91</v>
      </c>
      <c r="AC233" s="149">
        <v>2.91</v>
      </c>
      <c r="AD233" s="149">
        <v>2.89</v>
      </c>
      <c r="AE233" s="149">
        <v>2.86</v>
      </c>
    </row>
    <row r="234" spans="1:31" s="27" customFormat="1" ht="28" x14ac:dyDescent="0.3">
      <c r="A234" s="23" t="s">
        <v>1070</v>
      </c>
      <c r="B234" s="43" t="s">
        <v>1071</v>
      </c>
      <c r="C234" s="28"/>
      <c r="D234" s="28"/>
      <c r="E234" s="28" t="s">
        <v>1072</v>
      </c>
      <c r="F234" s="24" t="s">
        <v>105</v>
      </c>
      <c r="G234" s="174">
        <v>0</v>
      </c>
      <c r="H234" s="150"/>
      <c r="I234" s="150"/>
      <c r="J234" s="150"/>
      <c r="K234" s="150"/>
      <c r="L234" s="150"/>
      <c r="M234" s="150"/>
      <c r="N234" s="150"/>
      <c r="O234" s="150"/>
      <c r="P234" s="150"/>
      <c r="Q234" s="150"/>
      <c r="R234" s="150"/>
      <c r="T234" s="28">
        <v>1.6435443379999999</v>
      </c>
      <c r="U234" s="28">
        <v>1.6150988730000002</v>
      </c>
      <c r="V234" s="149">
        <v>1.66</v>
      </c>
      <c r="W234" s="149">
        <v>1.66</v>
      </c>
      <c r="X234" s="149">
        <v>1.77</v>
      </c>
      <c r="Y234" s="149">
        <v>1.79</v>
      </c>
      <c r="Z234" s="149">
        <v>1.79</v>
      </c>
      <c r="AA234" s="149">
        <v>1.79</v>
      </c>
      <c r="AB234" s="149">
        <v>1.79</v>
      </c>
      <c r="AC234" s="149">
        <v>1.79</v>
      </c>
      <c r="AD234" s="149">
        <v>1.78</v>
      </c>
      <c r="AE234" s="149">
        <v>1.77</v>
      </c>
    </row>
    <row r="235" spans="1:31" s="27" customFormat="1" ht="28" x14ac:dyDescent="0.3">
      <c r="A235" s="23" t="s">
        <v>1073</v>
      </c>
      <c r="B235" s="43" t="s">
        <v>1074</v>
      </c>
      <c r="C235" s="28"/>
      <c r="D235" s="28"/>
      <c r="E235" s="28" t="s">
        <v>1075</v>
      </c>
      <c r="F235" s="24" t="s">
        <v>105</v>
      </c>
      <c r="G235" s="174">
        <v>0</v>
      </c>
      <c r="H235" s="150"/>
      <c r="I235" s="150"/>
      <c r="J235" s="150"/>
      <c r="K235" s="150"/>
      <c r="L235" s="150"/>
      <c r="M235" s="150"/>
      <c r="N235" s="150"/>
      <c r="O235" s="150"/>
      <c r="P235" s="150"/>
      <c r="Q235" s="150"/>
      <c r="R235" s="150"/>
      <c r="T235" s="28">
        <v>3.1327222149999998</v>
      </c>
      <c r="U235" s="28">
        <v>2.7813237199999996</v>
      </c>
      <c r="V235" s="149">
        <v>3.06</v>
      </c>
      <c r="W235" s="149">
        <v>3.06</v>
      </c>
      <c r="X235" s="149">
        <v>3.27</v>
      </c>
      <c r="Y235" s="149">
        <v>3.31</v>
      </c>
      <c r="Z235" s="149">
        <v>3.31</v>
      </c>
      <c r="AA235" s="149">
        <v>3.32</v>
      </c>
      <c r="AB235" s="149">
        <v>3.31</v>
      </c>
      <c r="AC235" s="149">
        <v>3.31</v>
      </c>
      <c r="AD235" s="149">
        <v>3.29</v>
      </c>
      <c r="AE235" s="149">
        <v>3.27</v>
      </c>
    </row>
    <row r="236" spans="1:31" s="27" customFormat="1" ht="28" x14ac:dyDescent="0.3">
      <c r="A236" s="23" t="s">
        <v>1076</v>
      </c>
      <c r="B236" s="43" t="s">
        <v>1077</v>
      </c>
      <c r="C236" s="28"/>
      <c r="D236" s="28"/>
      <c r="E236" s="28" t="s">
        <v>1078</v>
      </c>
      <c r="F236" s="24" t="s">
        <v>105</v>
      </c>
      <c r="G236" s="174">
        <v>0</v>
      </c>
      <c r="H236" s="150"/>
      <c r="I236" s="150"/>
      <c r="J236" s="150"/>
      <c r="K236" s="150"/>
      <c r="L236" s="150"/>
      <c r="M236" s="150"/>
      <c r="N236" s="150"/>
      <c r="O236" s="150"/>
      <c r="P236" s="150"/>
      <c r="Q236" s="150"/>
      <c r="R236" s="150"/>
      <c r="T236" s="28">
        <v>1.6279529660000003</v>
      </c>
      <c r="U236" s="28">
        <v>1.9707568979999996</v>
      </c>
      <c r="V236" s="149">
        <v>1.84</v>
      </c>
      <c r="W236" s="149">
        <v>1.84</v>
      </c>
      <c r="X236" s="149">
        <v>1.97</v>
      </c>
      <c r="Y236" s="149">
        <v>1.99</v>
      </c>
      <c r="Z236" s="149">
        <v>1.99</v>
      </c>
      <c r="AA236" s="149">
        <v>2</v>
      </c>
      <c r="AB236" s="149">
        <v>1.99</v>
      </c>
      <c r="AC236" s="149">
        <v>1.99</v>
      </c>
      <c r="AD236" s="149">
        <v>1.98</v>
      </c>
      <c r="AE236" s="149">
        <v>1.97</v>
      </c>
    </row>
    <row r="237" spans="1:31" s="27" customFormat="1" ht="28" x14ac:dyDescent="0.3">
      <c r="A237" s="23" t="s">
        <v>1079</v>
      </c>
      <c r="B237" s="43" t="s">
        <v>1077</v>
      </c>
      <c r="C237" s="28"/>
      <c r="D237" s="28"/>
      <c r="E237" s="28" t="s">
        <v>1080</v>
      </c>
      <c r="F237" s="24" t="s">
        <v>105</v>
      </c>
      <c r="G237" s="174">
        <v>0</v>
      </c>
      <c r="H237" s="150"/>
      <c r="I237" s="150"/>
      <c r="J237" s="150"/>
      <c r="K237" s="150"/>
      <c r="L237" s="150"/>
      <c r="M237" s="150"/>
      <c r="N237" s="150"/>
      <c r="O237" s="150"/>
      <c r="P237" s="150"/>
      <c r="Q237" s="150"/>
      <c r="R237" s="150"/>
      <c r="T237" s="28">
        <v>2.9536015140000003</v>
      </c>
      <c r="U237" s="28">
        <v>3.0516902679999998</v>
      </c>
      <c r="V237" s="149">
        <v>3.05</v>
      </c>
      <c r="W237" s="149">
        <v>3.04</v>
      </c>
      <c r="X237" s="149">
        <v>3.25</v>
      </c>
      <c r="Y237" s="149">
        <v>3.29</v>
      </c>
      <c r="Z237" s="149">
        <v>3.28</v>
      </c>
      <c r="AA237" s="149">
        <v>3.29</v>
      </c>
      <c r="AB237" s="149">
        <v>3.28</v>
      </c>
      <c r="AC237" s="149">
        <v>3.29</v>
      </c>
      <c r="AD237" s="149">
        <v>3.26</v>
      </c>
      <c r="AE237" s="149">
        <v>3.24</v>
      </c>
    </row>
    <row r="238" spans="1:31" s="27" customFormat="1" ht="28" x14ac:dyDescent="0.3">
      <c r="A238" s="23" t="s">
        <v>1081</v>
      </c>
      <c r="B238" s="43" t="s">
        <v>1082</v>
      </c>
      <c r="C238" s="28"/>
      <c r="D238" s="28"/>
      <c r="E238" s="28" t="s">
        <v>924</v>
      </c>
      <c r="F238" s="24" t="s">
        <v>105</v>
      </c>
      <c r="G238" s="174">
        <v>0</v>
      </c>
      <c r="H238" s="150"/>
      <c r="I238" s="150"/>
      <c r="J238" s="150"/>
      <c r="K238" s="150"/>
      <c r="L238" s="150"/>
      <c r="M238" s="150"/>
      <c r="N238" s="150"/>
      <c r="O238" s="150"/>
      <c r="P238" s="150"/>
      <c r="Q238" s="150"/>
      <c r="R238" s="150"/>
      <c r="T238" s="28">
        <v>3.287706</v>
      </c>
      <c r="U238" s="28">
        <v>2.8846759999999998</v>
      </c>
      <c r="V238" s="149">
        <v>3.27</v>
      </c>
      <c r="W238" s="149">
        <v>3.27</v>
      </c>
      <c r="X238" s="149">
        <v>3.49</v>
      </c>
      <c r="Y238" s="149">
        <v>3.53</v>
      </c>
      <c r="Z238" s="149">
        <v>3.53</v>
      </c>
      <c r="AA238" s="149">
        <v>3.54</v>
      </c>
      <c r="AB238" s="149">
        <v>3.53</v>
      </c>
      <c r="AC238" s="149">
        <v>3.53</v>
      </c>
      <c r="AD238" s="149">
        <v>3.51</v>
      </c>
      <c r="AE238" s="149">
        <v>3.48</v>
      </c>
    </row>
    <row r="239" spans="1:31" s="27" customFormat="1" ht="28" x14ac:dyDescent="0.3">
      <c r="A239" s="23" t="s">
        <v>1083</v>
      </c>
      <c r="B239" s="43" t="s">
        <v>1084</v>
      </c>
      <c r="C239" s="28"/>
      <c r="D239" s="28"/>
      <c r="E239" s="28" t="s">
        <v>924</v>
      </c>
      <c r="F239" s="24" t="s">
        <v>105</v>
      </c>
      <c r="G239" s="174">
        <v>0</v>
      </c>
      <c r="H239" s="150"/>
      <c r="I239" s="150"/>
      <c r="J239" s="150"/>
      <c r="K239" s="150"/>
      <c r="L239" s="150"/>
      <c r="M239" s="150"/>
      <c r="N239" s="150"/>
      <c r="O239" s="150"/>
      <c r="P239" s="150"/>
      <c r="Q239" s="150"/>
      <c r="R239" s="150"/>
      <c r="T239" s="28">
        <v>2.4855200000000002</v>
      </c>
      <c r="U239" s="28">
        <v>2.362196</v>
      </c>
      <c r="V239" s="149">
        <v>2.4300000000000002</v>
      </c>
      <c r="W239" s="149">
        <v>2.4300000000000002</v>
      </c>
      <c r="X239" s="149">
        <v>2.6</v>
      </c>
      <c r="Y239" s="149">
        <v>2.63</v>
      </c>
      <c r="Z239" s="149">
        <v>2.63</v>
      </c>
      <c r="AA239" s="149">
        <v>2.63</v>
      </c>
      <c r="AB239" s="149">
        <v>2.63</v>
      </c>
      <c r="AC239" s="149">
        <v>2.63</v>
      </c>
      <c r="AD239" s="149">
        <v>2.61</v>
      </c>
      <c r="AE239" s="149">
        <v>2.59</v>
      </c>
    </row>
    <row r="240" spans="1:31" s="27" customFormat="1" ht="28" x14ac:dyDescent="0.3">
      <c r="A240" s="23" t="s">
        <v>1085</v>
      </c>
      <c r="B240" s="43" t="s">
        <v>1086</v>
      </c>
      <c r="C240" s="28"/>
      <c r="D240" s="28"/>
      <c r="E240" s="28" t="s">
        <v>924</v>
      </c>
      <c r="F240" s="24" t="s">
        <v>105</v>
      </c>
      <c r="G240" s="174">
        <v>0</v>
      </c>
      <c r="H240" s="150"/>
      <c r="I240" s="150"/>
      <c r="J240" s="150"/>
      <c r="K240" s="150"/>
      <c r="L240" s="150"/>
      <c r="M240" s="150"/>
      <c r="N240" s="150"/>
      <c r="O240" s="150"/>
      <c r="P240" s="150"/>
      <c r="Q240" s="150"/>
      <c r="R240" s="150"/>
      <c r="T240" s="28">
        <v>3.7049859999999999</v>
      </c>
      <c r="U240" s="28">
        <v>3.6860759999999999</v>
      </c>
      <c r="V240" s="149">
        <v>3.71</v>
      </c>
      <c r="W240" s="149">
        <v>3.71</v>
      </c>
      <c r="X240" s="149">
        <v>3.95</v>
      </c>
      <c r="Y240" s="149">
        <v>4</v>
      </c>
      <c r="Z240" s="149">
        <v>4</v>
      </c>
      <c r="AA240" s="149">
        <v>4</v>
      </c>
      <c r="AB240" s="149">
        <v>4</v>
      </c>
      <c r="AC240" s="149">
        <v>4</v>
      </c>
      <c r="AD240" s="149">
        <v>3.97</v>
      </c>
      <c r="AE240" s="149">
        <v>3.95</v>
      </c>
    </row>
    <row r="241" spans="1:31" s="27" customFormat="1" ht="28" x14ac:dyDescent="0.3">
      <c r="A241" s="23" t="s">
        <v>1087</v>
      </c>
      <c r="B241" s="43" t="s">
        <v>1088</v>
      </c>
      <c r="C241" s="28"/>
      <c r="D241" s="28"/>
      <c r="E241" s="28" t="s">
        <v>924</v>
      </c>
      <c r="F241" s="24" t="s">
        <v>105</v>
      </c>
      <c r="G241" s="174">
        <v>0</v>
      </c>
      <c r="H241" s="150"/>
      <c r="I241" s="150"/>
      <c r="J241" s="150"/>
      <c r="K241" s="150"/>
      <c r="L241" s="150"/>
      <c r="M241" s="150"/>
      <c r="N241" s="150"/>
      <c r="O241" s="150"/>
      <c r="P241" s="150"/>
      <c r="Q241" s="150"/>
      <c r="R241" s="150"/>
      <c r="T241" s="28">
        <v>3.6978019999999998</v>
      </c>
      <c r="U241" s="28">
        <v>3.6574759999999999</v>
      </c>
      <c r="V241" s="149">
        <v>3.71</v>
      </c>
      <c r="W241" s="149">
        <v>3.71</v>
      </c>
      <c r="X241" s="149">
        <v>3.95</v>
      </c>
      <c r="Y241" s="149">
        <v>4</v>
      </c>
      <c r="Z241" s="149">
        <v>4</v>
      </c>
      <c r="AA241" s="149">
        <v>4</v>
      </c>
      <c r="AB241" s="149">
        <v>4</v>
      </c>
      <c r="AC241" s="149">
        <v>4</v>
      </c>
      <c r="AD241" s="149">
        <v>3.97</v>
      </c>
      <c r="AE241" s="149">
        <v>3.95</v>
      </c>
    </row>
    <row r="242" spans="1:31" s="27" customFormat="1" ht="28" x14ac:dyDescent="0.3">
      <c r="A242" s="23" t="s">
        <v>1089</v>
      </c>
      <c r="B242" s="43" t="s">
        <v>1090</v>
      </c>
      <c r="C242" s="28"/>
      <c r="D242" s="28"/>
      <c r="E242" s="28" t="s">
        <v>924</v>
      </c>
      <c r="F242" s="24" t="s">
        <v>105</v>
      </c>
      <c r="G242" s="174">
        <v>0</v>
      </c>
      <c r="H242" s="150"/>
      <c r="I242" s="150"/>
      <c r="J242" s="150"/>
      <c r="K242" s="150"/>
      <c r="L242" s="150"/>
      <c r="M242" s="150"/>
      <c r="N242" s="150"/>
      <c r="O242" s="150"/>
      <c r="P242" s="150"/>
      <c r="Q242" s="150"/>
      <c r="R242" s="150"/>
      <c r="T242" s="28">
        <v>3.6928079999999999</v>
      </c>
      <c r="U242" s="28">
        <v>3.6482480000000002</v>
      </c>
      <c r="V242" s="149">
        <v>3.7</v>
      </c>
      <c r="W242" s="149">
        <v>3.7</v>
      </c>
      <c r="X242" s="149">
        <v>3.95</v>
      </c>
      <c r="Y242" s="149">
        <v>3.99</v>
      </c>
      <c r="Z242" s="149">
        <v>3.99</v>
      </c>
      <c r="AA242" s="149">
        <v>4</v>
      </c>
      <c r="AB242" s="149">
        <v>3.99</v>
      </c>
      <c r="AC242" s="149">
        <v>3.99</v>
      </c>
      <c r="AD242" s="149">
        <v>3.97</v>
      </c>
      <c r="AE242" s="149">
        <v>3.94</v>
      </c>
    </row>
    <row r="243" spans="1:31" s="27" customFormat="1" ht="28" x14ac:dyDescent="0.3">
      <c r="A243" s="23" t="s">
        <v>1091</v>
      </c>
      <c r="B243" s="43" t="s">
        <v>1092</v>
      </c>
      <c r="C243" s="28"/>
      <c r="D243" s="28"/>
      <c r="E243" s="28" t="s">
        <v>924</v>
      </c>
      <c r="F243" s="24" t="s">
        <v>105</v>
      </c>
      <c r="G243" s="174">
        <v>0</v>
      </c>
      <c r="H243" s="150"/>
      <c r="I243" s="150"/>
      <c r="J243" s="150"/>
      <c r="K243" s="150"/>
      <c r="L243" s="150"/>
      <c r="M243" s="150"/>
      <c r="N243" s="150"/>
      <c r="O243" s="150"/>
      <c r="P243" s="150"/>
      <c r="Q243" s="150"/>
      <c r="R243" s="150"/>
      <c r="T243" s="28">
        <v>3.672784</v>
      </c>
      <c r="U243" s="28">
        <v>3.64168</v>
      </c>
      <c r="V243" s="149">
        <v>3.68</v>
      </c>
      <c r="W243" s="149">
        <v>3.68</v>
      </c>
      <c r="X243" s="149">
        <v>3.93</v>
      </c>
      <c r="Y243" s="149">
        <v>3.97</v>
      </c>
      <c r="Z243" s="149">
        <v>3.97</v>
      </c>
      <c r="AA243" s="149">
        <v>3.98</v>
      </c>
      <c r="AB243" s="149">
        <v>3.97</v>
      </c>
      <c r="AC243" s="149">
        <v>3.97</v>
      </c>
      <c r="AD243" s="149">
        <v>3.95</v>
      </c>
      <c r="AE243" s="149">
        <v>3.92</v>
      </c>
    </row>
    <row r="244" spans="1:31" s="27" customFormat="1" ht="28" x14ac:dyDescent="0.3">
      <c r="A244" s="23" t="s">
        <v>1093</v>
      </c>
      <c r="B244" s="43" t="s">
        <v>1094</v>
      </c>
      <c r="C244" s="28"/>
      <c r="D244" s="28"/>
      <c r="E244" s="28" t="s">
        <v>1015</v>
      </c>
      <c r="F244" s="24" t="s">
        <v>105</v>
      </c>
      <c r="G244" s="174">
        <v>0</v>
      </c>
      <c r="H244" s="150"/>
      <c r="I244" s="150"/>
      <c r="J244" s="150"/>
      <c r="K244" s="150"/>
      <c r="L244" s="150"/>
      <c r="M244" s="150"/>
      <c r="N244" s="150"/>
      <c r="O244" s="150"/>
      <c r="P244" s="150"/>
      <c r="Q244" s="150"/>
      <c r="R244" s="150"/>
      <c r="T244" s="28">
        <v>2.8500480000000001</v>
      </c>
      <c r="U244" s="28">
        <v>2.8613460000000002</v>
      </c>
      <c r="V244" s="149">
        <v>2.82</v>
      </c>
      <c r="W244" s="149">
        <v>2.82</v>
      </c>
      <c r="X244" s="149">
        <v>3.01</v>
      </c>
      <c r="Y244" s="149">
        <v>3.05</v>
      </c>
      <c r="Z244" s="149">
        <v>3.05</v>
      </c>
      <c r="AA244" s="149">
        <v>3.05</v>
      </c>
      <c r="AB244" s="149">
        <v>3.05</v>
      </c>
      <c r="AC244" s="149">
        <v>3.05</v>
      </c>
      <c r="AD244" s="149">
        <v>3.03</v>
      </c>
      <c r="AE244" s="149">
        <v>3.01</v>
      </c>
    </row>
    <row r="245" spans="1:31" s="27" customFormat="1" ht="28" x14ac:dyDescent="0.3">
      <c r="A245" s="23" t="s">
        <v>1095</v>
      </c>
      <c r="B245" s="43" t="s">
        <v>1096</v>
      </c>
      <c r="C245" s="28"/>
      <c r="D245" s="28"/>
      <c r="E245" s="28" t="s">
        <v>1015</v>
      </c>
      <c r="F245" s="24" t="s">
        <v>105</v>
      </c>
      <c r="G245" s="174">
        <v>0</v>
      </c>
      <c r="H245" s="150"/>
      <c r="I245" s="150"/>
      <c r="J245" s="150"/>
      <c r="K245" s="150"/>
      <c r="L245" s="150"/>
      <c r="M245" s="150"/>
      <c r="N245" s="150"/>
      <c r="O245" s="150"/>
      <c r="P245" s="150"/>
      <c r="Q245" s="150"/>
      <c r="R245" s="150"/>
      <c r="T245" s="28">
        <v>2.9019140000000001</v>
      </c>
      <c r="U245" s="28">
        <v>2.8486980000000002</v>
      </c>
      <c r="V245" s="149">
        <v>2.82</v>
      </c>
      <c r="W245" s="149">
        <v>2.81</v>
      </c>
      <c r="X245" s="149">
        <v>3</v>
      </c>
      <c r="Y245" s="149">
        <v>3.04</v>
      </c>
      <c r="Z245" s="149">
        <v>3.03</v>
      </c>
      <c r="AA245" s="149">
        <v>3.04</v>
      </c>
      <c r="AB245" s="149">
        <v>3.03</v>
      </c>
      <c r="AC245" s="149">
        <v>3.04</v>
      </c>
      <c r="AD245" s="149">
        <v>3.02</v>
      </c>
      <c r="AE245" s="149">
        <v>2.99</v>
      </c>
    </row>
    <row r="246" spans="1:31" s="27" customFormat="1" ht="28" x14ac:dyDescent="0.3">
      <c r="A246" s="23" t="s">
        <v>1097</v>
      </c>
      <c r="B246" s="43" t="s">
        <v>1098</v>
      </c>
      <c r="C246" s="28"/>
      <c r="D246" s="28"/>
      <c r="E246" s="28" t="s">
        <v>1099</v>
      </c>
      <c r="F246" s="24" t="s">
        <v>105</v>
      </c>
      <c r="G246" s="174">
        <v>0</v>
      </c>
      <c r="H246" s="150"/>
      <c r="I246" s="150"/>
      <c r="J246" s="150"/>
      <c r="K246" s="150"/>
      <c r="L246" s="150"/>
      <c r="M246" s="150"/>
      <c r="N246" s="150"/>
      <c r="O246" s="150"/>
      <c r="P246" s="150"/>
      <c r="Q246" s="150"/>
      <c r="R246" s="150"/>
      <c r="T246" s="28">
        <v>2.4656820000000002</v>
      </c>
      <c r="U246" s="28">
        <v>2.200936</v>
      </c>
      <c r="V246" s="149">
        <v>2.36</v>
      </c>
      <c r="W246" s="149">
        <v>2.36</v>
      </c>
      <c r="X246" s="149">
        <v>2.5099999999999998</v>
      </c>
      <c r="Y246" s="149">
        <v>2.54</v>
      </c>
      <c r="Z246" s="149">
        <v>2.54</v>
      </c>
      <c r="AA246" s="149">
        <v>2.5499999999999998</v>
      </c>
      <c r="AB246" s="149">
        <v>2.54</v>
      </c>
      <c r="AC246" s="149">
        <v>2.54</v>
      </c>
      <c r="AD246" s="149">
        <v>2.5299999999999998</v>
      </c>
      <c r="AE246" s="149">
        <v>2.5099999999999998</v>
      </c>
    </row>
    <row r="247" spans="1:31" s="27" customFormat="1" ht="28" x14ac:dyDescent="0.3">
      <c r="A247" s="23" t="s">
        <v>1100</v>
      </c>
      <c r="B247" s="43" t="s">
        <v>1101</v>
      </c>
      <c r="C247" s="28"/>
      <c r="D247" s="28"/>
      <c r="E247" s="28" t="s">
        <v>1102</v>
      </c>
      <c r="F247" s="24" t="s">
        <v>105</v>
      </c>
      <c r="G247" s="174">
        <v>0</v>
      </c>
      <c r="H247" s="150"/>
      <c r="I247" s="150"/>
      <c r="J247" s="150"/>
      <c r="K247" s="150"/>
      <c r="L247" s="150"/>
      <c r="M247" s="150"/>
      <c r="N247" s="150"/>
      <c r="O247" s="150"/>
      <c r="P247" s="150"/>
      <c r="Q247" s="150"/>
      <c r="R247" s="150"/>
      <c r="T247" s="28">
        <v>3.6150120000000001</v>
      </c>
      <c r="U247" s="28">
        <v>3.5261040000000001</v>
      </c>
      <c r="V247" s="149">
        <v>3.56</v>
      </c>
      <c r="W247" s="149">
        <v>3.56</v>
      </c>
      <c r="X247" s="149">
        <v>3.8</v>
      </c>
      <c r="Y247" s="149">
        <v>3.85</v>
      </c>
      <c r="Z247" s="149">
        <v>3.84</v>
      </c>
      <c r="AA247" s="149">
        <v>3.85</v>
      </c>
      <c r="AB247" s="149">
        <v>3.85</v>
      </c>
      <c r="AC247" s="149">
        <v>3.85</v>
      </c>
      <c r="AD247" s="149">
        <v>3.82</v>
      </c>
      <c r="AE247" s="149">
        <v>3.79</v>
      </c>
    </row>
    <row r="248" spans="1:31" s="27" customFormat="1" ht="28" x14ac:dyDescent="0.3">
      <c r="A248" s="23" t="s">
        <v>1103</v>
      </c>
      <c r="B248" s="43" t="s">
        <v>1104</v>
      </c>
      <c r="C248" s="28"/>
      <c r="D248" s="28"/>
      <c r="E248" s="28" t="s">
        <v>924</v>
      </c>
      <c r="F248" s="24" t="s">
        <v>105</v>
      </c>
      <c r="G248" s="174">
        <v>0</v>
      </c>
      <c r="H248" s="150"/>
      <c r="I248" s="150"/>
      <c r="J248" s="150"/>
      <c r="K248" s="150"/>
      <c r="L248" s="150"/>
      <c r="M248" s="150"/>
      <c r="N248" s="150"/>
      <c r="O248" s="150"/>
      <c r="P248" s="150"/>
      <c r="Q248" s="150"/>
      <c r="R248" s="150"/>
      <c r="T248" s="28">
        <v>3.7820360000000002</v>
      </c>
      <c r="U248" s="28">
        <v>3.467168</v>
      </c>
      <c r="V248" s="149">
        <v>3.71</v>
      </c>
      <c r="W248" s="149">
        <v>3.71</v>
      </c>
      <c r="X248" s="149">
        <v>3.96</v>
      </c>
      <c r="Y248" s="149">
        <v>4</v>
      </c>
      <c r="Z248" s="149">
        <v>4</v>
      </c>
      <c r="AA248" s="149">
        <v>4.01</v>
      </c>
      <c r="AB248" s="149">
        <v>4</v>
      </c>
      <c r="AC248" s="149">
        <v>4</v>
      </c>
      <c r="AD248" s="149">
        <v>3.98</v>
      </c>
      <c r="AE248" s="149">
        <v>3.95</v>
      </c>
    </row>
    <row r="249" spans="1:31" s="27" customFormat="1" ht="28" x14ac:dyDescent="0.3">
      <c r="A249" s="23" t="s">
        <v>1105</v>
      </c>
      <c r="B249" s="43" t="s">
        <v>1106</v>
      </c>
      <c r="C249" s="28"/>
      <c r="D249" s="28"/>
      <c r="E249" s="28" t="s">
        <v>924</v>
      </c>
      <c r="F249" s="24" t="s">
        <v>105</v>
      </c>
      <c r="G249" s="174">
        <v>0</v>
      </c>
      <c r="H249" s="150"/>
      <c r="I249" s="150"/>
      <c r="J249" s="150"/>
      <c r="K249" s="150"/>
      <c r="L249" s="150"/>
      <c r="M249" s="150"/>
      <c r="N249" s="150"/>
      <c r="O249" s="150"/>
      <c r="P249" s="150"/>
      <c r="Q249" s="150"/>
      <c r="R249" s="150"/>
      <c r="T249" s="28">
        <v>3.7966739999999999</v>
      </c>
      <c r="U249" s="28">
        <v>3.6958120000000001</v>
      </c>
      <c r="V249" s="149">
        <v>3.8</v>
      </c>
      <c r="W249" s="149">
        <v>3.8</v>
      </c>
      <c r="X249" s="149">
        <v>4.0599999999999996</v>
      </c>
      <c r="Y249" s="149">
        <v>4.0999999999999996</v>
      </c>
      <c r="Z249" s="149">
        <v>4.0999999999999996</v>
      </c>
      <c r="AA249" s="149">
        <v>4.1100000000000003</v>
      </c>
      <c r="AB249" s="149">
        <v>4.0999999999999996</v>
      </c>
      <c r="AC249" s="149">
        <v>4.0999999999999996</v>
      </c>
      <c r="AD249" s="149">
        <v>4.07</v>
      </c>
      <c r="AE249" s="149">
        <v>4.05</v>
      </c>
    </row>
    <row r="250" spans="1:31" s="27" customFormat="1" ht="28" x14ac:dyDescent="0.3">
      <c r="A250" s="23" t="s">
        <v>1107</v>
      </c>
      <c r="B250" s="43" t="s">
        <v>1108</v>
      </c>
      <c r="C250" s="28"/>
      <c r="D250" s="28"/>
      <c r="E250" s="28" t="s">
        <v>924</v>
      </c>
      <c r="F250" s="24" t="s">
        <v>105</v>
      </c>
      <c r="G250" s="174">
        <v>0</v>
      </c>
      <c r="H250" s="150"/>
      <c r="I250" s="150"/>
      <c r="J250" s="150"/>
      <c r="K250" s="150"/>
      <c r="L250" s="150"/>
      <c r="M250" s="150"/>
      <c r="N250" s="150"/>
      <c r="O250" s="150"/>
      <c r="P250" s="150"/>
      <c r="Q250" s="150"/>
      <c r="R250" s="150"/>
      <c r="T250" s="28">
        <v>3.6059079599999997</v>
      </c>
      <c r="U250" s="28">
        <v>4.3541769600000011</v>
      </c>
      <c r="V250" s="149">
        <v>3.95</v>
      </c>
      <c r="W250" s="149">
        <v>3.95</v>
      </c>
      <c r="X250" s="149">
        <v>4.2300000000000004</v>
      </c>
      <c r="Y250" s="149">
        <v>4.28</v>
      </c>
      <c r="Z250" s="149">
        <v>4.28</v>
      </c>
      <c r="AA250" s="149">
        <v>4.28</v>
      </c>
      <c r="AB250" s="149">
        <v>4.28</v>
      </c>
      <c r="AC250" s="149">
        <v>4.28</v>
      </c>
      <c r="AD250" s="149">
        <v>4.25</v>
      </c>
      <c r="AE250" s="149">
        <v>4.22</v>
      </c>
    </row>
    <row r="251" spans="1:31" s="27" customFormat="1" ht="28" x14ac:dyDescent="0.3">
      <c r="A251" s="23" t="s">
        <v>1109</v>
      </c>
      <c r="B251" s="43" t="s">
        <v>1110</v>
      </c>
      <c r="C251" s="28"/>
      <c r="D251" s="28"/>
      <c r="E251" s="28" t="s">
        <v>924</v>
      </c>
      <c r="F251" s="24" t="s">
        <v>105</v>
      </c>
      <c r="G251" s="174">
        <v>0</v>
      </c>
      <c r="H251" s="150"/>
      <c r="I251" s="150"/>
      <c r="J251" s="150"/>
      <c r="K251" s="150"/>
      <c r="L251" s="150"/>
      <c r="M251" s="150"/>
      <c r="N251" s="150"/>
      <c r="O251" s="150"/>
      <c r="P251" s="150"/>
      <c r="Q251" s="150"/>
      <c r="R251" s="150"/>
      <c r="T251" s="28">
        <v>3.9572316000000001</v>
      </c>
      <c r="U251" s="28">
        <v>3.7424390399999998</v>
      </c>
      <c r="V251" s="149">
        <v>3.95</v>
      </c>
      <c r="W251" s="149">
        <v>3.94</v>
      </c>
      <c r="X251" s="149">
        <v>4.1900000000000004</v>
      </c>
      <c r="Y251" s="149">
        <v>4.24</v>
      </c>
      <c r="Z251" s="149">
        <v>4.24</v>
      </c>
      <c r="AA251" s="149">
        <v>4.25</v>
      </c>
      <c r="AB251" s="149">
        <v>4.24</v>
      </c>
      <c r="AC251" s="149">
        <v>4.24</v>
      </c>
      <c r="AD251" s="149">
        <v>4.21</v>
      </c>
      <c r="AE251" s="149">
        <v>4.1900000000000004</v>
      </c>
    </row>
    <row r="252" spans="1:31" s="27" customFormat="1" ht="28" x14ac:dyDescent="0.3">
      <c r="A252" s="23" t="s">
        <v>1111</v>
      </c>
      <c r="B252" s="43" t="s">
        <v>1112</v>
      </c>
      <c r="C252" s="28"/>
      <c r="D252" s="28"/>
      <c r="E252" s="28" t="s">
        <v>924</v>
      </c>
      <c r="F252" s="24" t="s">
        <v>105</v>
      </c>
      <c r="G252" s="174">
        <v>0</v>
      </c>
      <c r="H252" s="150"/>
      <c r="I252" s="150"/>
      <c r="J252" s="150"/>
      <c r="K252" s="150"/>
      <c r="L252" s="150"/>
      <c r="M252" s="150"/>
      <c r="N252" s="150"/>
      <c r="O252" s="150"/>
      <c r="P252" s="150"/>
      <c r="Q252" s="150"/>
      <c r="R252" s="150"/>
      <c r="T252" s="28">
        <v>2.5552394399999998</v>
      </c>
      <c r="U252" s="28">
        <v>2.2967174400000006</v>
      </c>
      <c r="V252" s="149">
        <v>2.57</v>
      </c>
      <c r="W252" s="149">
        <v>2.57</v>
      </c>
      <c r="X252" s="149">
        <v>2.74</v>
      </c>
      <c r="Y252" s="149">
        <v>2.77</v>
      </c>
      <c r="Z252" s="149">
        <v>2.77</v>
      </c>
      <c r="AA252" s="149">
        <v>2.78</v>
      </c>
      <c r="AB252" s="149">
        <v>2.77</v>
      </c>
      <c r="AC252" s="149">
        <v>2.77</v>
      </c>
      <c r="AD252" s="149">
        <v>2.75</v>
      </c>
      <c r="AE252" s="149">
        <v>2.73</v>
      </c>
    </row>
    <row r="253" spans="1:31" s="27" customFormat="1" ht="28" x14ac:dyDescent="0.3">
      <c r="A253" s="23" t="s">
        <v>1113</v>
      </c>
      <c r="B253" s="43" t="s">
        <v>1114</v>
      </c>
      <c r="C253" s="28"/>
      <c r="D253" s="28"/>
      <c r="E253" s="28" t="s">
        <v>924</v>
      </c>
      <c r="F253" s="24" t="s">
        <v>105</v>
      </c>
      <c r="G253" s="174">
        <v>0</v>
      </c>
      <c r="H253" s="150"/>
      <c r="I253" s="150"/>
      <c r="J253" s="150"/>
      <c r="K253" s="150"/>
      <c r="L253" s="150"/>
      <c r="M253" s="150"/>
      <c r="N253" s="150"/>
      <c r="O253" s="150"/>
      <c r="P253" s="150"/>
      <c r="Q253" s="150"/>
      <c r="R253" s="150"/>
      <c r="T253" s="28">
        <v>3.7152020000000001</v>
      </c>
      <c r="U253" s="28">
        <v>2.968874</v>
      </c>
      <c r="V253" s="149">
        <v>3.49</v>
      </c>
      <c r="W253" s="149">
        <v>3.49</v>
      </c>
      <c r="X253" s="149">
        <v>3.73</v>
      </c>
      <c r="Y253" s="149">
        <v>3.78</v>
      </c>
      <c r="Z253" s="149">
        <v>3.78</v>
      </c>
      <c r="AA253" s="149">
        <v>3.78</v>
      </c>
      <c r="AB253" s="149">
        <v>3.78</v>
      </c>
      <c r="AC253" s="149">
        <v>3.78</v>
      </c>
      <c r="AD253" s="149">
        <v>3.75</v>
      </c>
      <c r="AE253" s="149">
        <v>3.72</v>
      </c>
    </row>
    <row r="254" spans="1:31" s="27" customFormat="1" ht="28" x14ac:dyDescent="0.3">
      <c r="A254" s="23" t="s">
        <v>1115</v>
      </c>
      <c r="B254" s="43" t="s">
        <v>1116</v>
      </c>
      <c r="C254" s="28"/>
      <c r="D254" s="28"/>
      <c r="E254" s="28" t="s">
        <v>946</v>
      </c>
      <c r="F254" s="24" t="s">
        <v>105</v>
      </c>
      <c r="G254" s="174">
        <v>0</v>
      </c>
      <c r="H254" s="150"/>
      <c r="I254" s="150"/>
      <c r="J254" s="150"/>
      <c r="K254" s="150"/>
      <c r="L254" s="150"/>
      <c r="M254" s="150"/>
      <c r="N254" s="150"/>
      <c r="O254" s="150"/>
      <c r="P254" s="150"/>
      <c r="Q254" s="150"/>
      <c r="R254" s="150"/>
      <c r="T254" s="28">
        <v>3.3111700000000002</v>
      </c>
      <c r="U254" s="28">
        <v>2.779506</v>
      </c>
      <c r="V254" s="149">
        <v>3.09</v>
      </c>
      <c r="W254" s="149">
        <v>3.09</v>
      </c>
      <c r="X254" s="149">
        <v>3.29</v>
      </c>
      <c r="Y254" s="149">
        <v>3.33</v>
      </c>
      <c r="Z254" s="149">
        <v>3.33</v>
      </c>
      <c r="AA254" s="149">
        <v>3.33</v>
      </c>
      <c r="AB254" s="149">
        <v>3.33</v>
      </c>
      <c r="AC254" s="149">
        <v>3.33</v>
      </c>
      <c r="AD254" s="149">
        <v>3.31</v>
      </c>
      <c r="AE254" s="149">
        <v>3.29</v>
      </c>
    </row>
    <row r="255" spans="1:31" s="27" customFormat="1" ht="28" x14ac:dyDescent="0.3">
      <c r="A255" s="23" t="s">
        <v>1117</v>
      </c>
      <c r="B255" s="43" t="s">
        <v>1118</v>
      </c>
      <c r="C255" s="28"/>
      <c r="D255" s="28"/>
      <c r="E255" s="28" t="s">
        <v>946</v>
      </c>
      <c r="F255" s="24" t="s">
        <v>105</v>
      </c>
      <c r="G255" s="174">
        <v>0</v>
      </c>
      <c r="H255" s="150"/>
      <c r="I255" s="150"/>
      <c r="J255" s="150"/>
      <c r="K255" s="150"/>
      <c r="L255" s="150"/>
      <c r="M255" s="150"/>
      <c r="N255" s="150"/>
      <c r="O255" s="150"/>
      <c r="P255" s="150"/>
      <c r="Q255" s="150"/>
      <c r="R255" s="150"/>
      <c r="T255" s="28">
        <v>2.6605379999999998</v>
      </c>
      <c r="U255" s="28">
        <v>3.122268</v>
      </c>
      <c r="V255" s="149">
        <v>2.33</v>
      </c>
      <c r="W255" s="149">
        <v>2.33</v>
      </c>
      <c r="X255" s="149">
        <v>2.48</v>
      </c>
      <c r="Y255" s="149">
        <v>2.5099999999999998</v>
      </c>
      <c r="Z255" s="149">
        <v>2.5099999999999998</v>
      </c>
      <c r="AA255" s="149">
        <v>2.5099999999999998</v>
      </c>
      <c r="AB255" s="149">
        <v>2.5099999999999998</v>
      </c>
      <c r="AC255" s="149">
        <v>2.5099999999999998</v>
      </c>
      <c r="AD255" s="149">
        <v>2.4900000000000002</v>
      </c>
      <c r="AE255" s="149">
        <v>2.48</v>
      </c>
    </row>
    <row r="256" spans="1:31" s="27" customFormat="1" ht="28" x14ac:dyDescent="0.3">
      <c r="A256" s="23" t="s">
        <v>1119</v>
      </c>
      <c r="B256" s="43" t="s">
        <v>1120</v>
      </c>
      <c r="C256" s="28"/>
      <c r="D256" s="28"/>
      <c r="E256" s="28" t="s">
        <v>1121</v>
      </c>
      <c r="F256" s="24" t="s">
        <v>105</v>
      </c>
      <c r="G256" s="174">
        <v>0</v>
      </c>
      <c r="H256" s="150"/>
      <c r="I256" s="150"/>
      <c r="J256" s="150"/>
      <c r="K256" s="150"/>
      <c r="L256" s="150"/>
      <c r="M256" s="150"/>
      <c r="N256" s="150"/>
      <c r="O256" s="150"/>
      <c r="P256" s="150"/>
      <c r="Q256" s="150"/>
      <c r="R256" s="150"/>
      <c r="T256" s="28">
        <v>3.4090340000000001</v>
      </c>
      <c r="U256" s="28">
        <v>3.4058259999999998</v>
      </c>
      <c r="V256" s="149">
        <v>3.4</v>
      </c>
      <c r="W256" s="149">
        <v>3.4</v>
      </c>
      <c r="X256" s="149">
        <v>3.63</v>
      </c>
      <c r="Y256" s="149">
        <v>3.67</v>
      </c>
      <c r="Z256" s="149">
        <v>3.67</v>
      </c>
      <c r="AA256" s="149">
        <v>3.68</v>
      </c>
      <c r="AB256" s="149">
        <v>3.67</v>
      </c>
      <c r="AC256" s="149">
        <v>3.67</v>
      </c>
      <c r="AD256" s="149">
        <v>3.65</v>
      </c>
      <c r="AE256" s="149">
        <v>3.62</v>
      </c>
    </row>
    <row r="257" spans="1:31" s="27" customFormat="1" ht="28" x14ac:dyDescent="0.3">
      <c r="A257" s="23" t="s">
        <v>1122</v>
      </c>
      <c r="B257" s="43" t="s">
        <v>1123</v>
      </c>
      <c r="C257" s="28"/>
      <c r="D257" s="28"/>
      <c r="E257" s="28" t="s">
        <v>1121</v>
      </c>
      <c r="F257" s="24" t="s">
        <v>105</v>
      </c>
      <c r="G257" s="174">
        <v>0</v>
      </c>
      <c r="H257" s="150"/>
      <c r="I257" s="150"/>
      <c r="J257" s="150"/>
      <c r="K257" s="150"/>
      <c r="L257" s="150"/>
      <c r="M257" s="150"/>
      <c r="N257" s="150"/>
      <c r="O257" s="150"/>
      <c r="P257" s="150"/>
      <c r="Q257" s="150"/>
      <c r="R257" s="150"/>
      <c r="T257" s="28">
        <v>3.4341680000000001</v>
      </c>
      <c r="U257" s="28">
        <v>3.3843960000000002</v>
      </c>
      <c r="V257" s="149">
        <v>3.4</v>
      </c>
      <c r="W257" s="149">
        <v>3.4</v>
      </c>
      <c r="X257" s="149">
        <v>3.63</v>
      </c>
      <c r="Y257" s="149">
        <v>3.68</v>
      </c>
      <c r="Z257" s="149">
        <v>3.67</v>
      </c>
      <c r="AA257" s="149">
        <v>3.68</v>
      </c>
      <c r="AB257" s="149">
        <v>3.68</v>
      </c>
      <c r="AC257" s="149">
        <v>3.68</v>
      </c>
      <c r="AD257" s="149">
        <v>3.65</v>
      </c>
      <c r="AE257" s="149">
        <v>3.63</v>
      </c>
    </row>
    <row r="258" spans="1:31" s="27" customFormat="1" ht="28" x14ac:dyDescent="0.3">
      <c r="A258" s="23" t="s">
        <v>1124</v>
      </c>
      <c r="B258" s="43" t="s">
        <v>1125</v>
      </c>
      <c r="C258" s="28"/>
      <c r="D258" s="28"/>
      <c r="E258" s="28" t="s">
        <v>957</v>
      </c>
      <c r="F258" s="24" t="s">
        <v>105</v>
      </c>
      <c r="G258" s="174">
        <v>0</v>
      </c>
      <c r="H258" s="150"/>
      <c r="I258" s="150"/>
      <c r="J258" s="150"/>
      <c r="K258" s="150"/>
      <c r="L258" s="150"/>
      <c r="M258" s="150"/>
      <c r="N258" s="150"/>
      <c r="O258" s="150"/>
      <c r="P258" s="150"/>
      <c r="Q258" s="150"/>
      <c r="R258" s="150"/>
      <c r="T258" s="28">
        <v>3.4965700000000002</v>
      </c>
      <c r="U258" s="28">
        <v>3.2252580000000002</v>
      </c>
      <c r="V258" s="149">
        <v>3.41</v>
      </c>
      <c r="W258" s="149">
        <v>3.41</v>
      </c>
      <c r="X258" s="149">
        <v>3.63</v>
      </c>
      <c r="Y258" s="149">
        <v>3.68</v>
      </c>
      <c r="Z258" s="149">
        <v>3.67</v>
      </c>
      <c r="AA258" s="149">
        <v>3.68</v>
      </c>
      <c r="AB258" s="149">
        <v>3.67</v>
      </c>
      <c r="AC258" s="149">
        <v>3.68</v>
      </c>
      <c r="AD258" s="149">
        <v>3.65</v>
      </c>
      <c r="AE258" s="149">
        <v>3.63</v>
      </c>
    </row>
    <row r="259" spans="1:31" s="27" customFormat="1" ht="28" x14ac:dyDescent="0.3">
      <c r="A259" s="23" t="s">
        <v>1126</v>
      </c>
      <c r="B259" s="43" t="s">
        <v>1125</v>
      </c>
      <c r="C259" s="28"/>
      <c r="D259" s="28"/>
      <c r="E259" s="28" t="s">
        <v>957</v>
      </c>
      <c r="F259" s="24" t="s">
        <v>105</v>
      </c>
      <c r="G259" s="174">
        <v>0</v>
      </c>
      <c r="H259" s="150"/>
      <c r="I259" s="150"/>
      <c r="J259" s="150"/>
      <c r="K259" s="150"/>
      <c r="L259" s="150"/>
      <c r="M259" s="150"/>
      <c r="N259" s="150"/>
      <c r="O259" s="150"/>
      <c r="P259" s="150"/>
      <c r="Q259" s="150"/>
      <c r="R259" s="150"/>
      <c r="T259" s="28">
        <v>3.474424</v>
      </c>
      <c r="U259" s="28">
        <v>3.39703</v>
      </c>
      <c r="V259" s="149">
        <v>3.47</v>
      </c>
      <c r="W259" s="149">
        <v>3.47</v>
      </c>
      <c r="X259" s="149">
        <v>3.7</v>
      </c>
      <c r="Y259" s="149">
        <v>3.74</v>
      </c>
      <c r="Z259" s="149">
        <v>3.74</v>
      </c>
      <c r="AA259" s="149">
        <v>3.75</v>
      </c>
      <c r="AB259" s="149">
        <v>3.74</v>
      </c>
      <c r="AC259" s="149">
        <v>3.74</v>
      </c>
      <c r="AD259" s="149">
        <v>3.72</v>
      </c>
      <c r="AE259" s="149">
        <v>3.69</v>
      </c>
    </row>
    <row r="260" spans="1:31" s="27" customFormat="1" ht="28" x14ac:dyDescent="0.3">
      <c r="A260" s="23" t="s">
        <v>1127</v>
      </c>
      <c r="B260" s="43" t="s">
        <v>1128</v>
      </c>
      <c r="C260" s="28"/>
      <c r="D260" s="28"/>
      <c r="E260" s="28" t="s">
        <v>1129</v>
      </c>
      <c r="F260" s="24" t="s">
        <v>105</v>
      </c>
      <c r="G260" s="174">
        <v>0</v>
      </c>
      <c r="H260" s="150"/>
      <c r="I260" s="150"/>
      <c r="J260" s="150"/>
      <c r="K260" s="150"/>
      <c r="L260" s="150"/>
      <c r="M260" s="150"/>
      <c r="N260" s="150"/>
      <c r="O260" s="150"/>
      <c r="P260" s="150"/>
      <c r="Q260" s="150"/>
      <c r="R260" s="150"/>
      <c r="T260" s="28">
        <v>3.5267406170000006</v>
      </c>
      <c r="U260" s="28">
        <v>3.60597133</v>
      </c>
      <c r="V260" s="149">
        <v>3.49</v>
      </c>
      <c r="W260" s="149">
        <v>3.46</v>
      </c>
      <c r="X260" s="149">
        <v>3.65</v>
      </c>
      <c r="Y260" s="149">
        <v>3.66</v>
      </c>
      <c r="Z260" s="149">
        <v>3.63</v>
      </c>
      <c r="AA260" s="149">
        <v>3.61</v>
      </c>
      <c r="AB260" s="149">
        <v>3.58</v>
      </c>
      <c r="AC260" s="149">
        <v>3.56</v>
      </c>
      <c r="AD260" s="149">
        <v>3.51</v>
      </c>
      <c r="AE260" s="149">
        <v>3.46</v>
      </c>
    </row>
    <row r="261" spans="1:31" s="27" customFormat="1" ht="28" x14ac:dyDescent="0.3">
      <c r="A261" s="23" t="s">
        <v>414</v>
      </c>
      <c r="B261" s="43" t="s">
        <v>415</v>
      </c>
      <c r="C261" s="28"/>
      <c r="D261" s="28"/>
      <c r="E261" s="28" t="s">
        <v>416</v>
      </c>
      <c r="F261" s="24" t="s">
        <v>105</v>
      </c>
      <c r="G261" s="174">
        <v>1.23</v>
      </c>
      <c r="H261" s="150"/>
      <c r="I261" s="150"/>
      <c r="J261" s="150"/>
      <c r="K261" s="150"/>
      <c r="L261" s="150"/>
      <c r="M261" s="150"/>
      <c r="N261" s="150"/>
      <c r="O261" s="150"/>
      <c r="P261" s="150"/>
      <c r="Q261" s="150"/>
      <c r="R261" s="150"/>
      <c r="T261" s="145">
        <v>5.0231936089999998</v>
      </c>
      <c r="U261" s="145">
        <v>4.7698734180000004</v>
      </c>
      <c r="V261" s="146">
        <v>4.91</v>
      </c>
      <c r="W261" s="146">
        <v>4.87</v>
      </c>
      <c r="X261" s="146">
        <v>5.15</v>
      </c>
      <c r="Y261" s="146">
        <v>5.17</v>
      </c>
      <c r="Z261" s="146">
        <v>5.13</v>
      </c>
      <c r="AA261" s="146">
        <v>5.0999999999999996</v>
      </c>
      <c r="AB261" s="146">
        <v>5.0599999999999996</v>
      </c>
      <c r="AC261" s="146">
        <v>5.0199999999999996</v>
      </c>
      <c r="AD261" s="146">
        <v>4.95</v>
      </c>
      <c r="AE261" s="146">
        <v>4.88</v>
      </c>
    </row>
    <row r="262" spans="1:31" s="27" customFormat="1" ht="28" x14ac:dyDescent="0.3">
      <c r="A262" s="23" t="s">
        <v>417</v>
      </c>
      <c r="B262" s="43" t="s">
        <v>418</v>
      </c>
      <c r="C262" s="28"/>
      <c r="D262" s="28"/>
      <c r="E262" s="28" t="s">
        <v>419</v>
      </c>
      <c r="F262" s="24" t="s">
        <v>105</v>
      </c>
      <c r="G262" s="174">
        <v>4.0999999999999996</v>
      </c>
      <c r="H262" s="150"/>
      <c r="I262" s="150"/>
      <c r="J262" s="150"/>
      <c r="K262" s="150"/>
      <c r="L262" s="150"/>
      <c r="M262" s="150"/>
      <c r="N262" s="150"/>
      <c r="O262" s="150"/>
      <c r="P262" s="150"/>
      <c r="Q262" s="150"/>
      <c r="R262" s="150"/>
      <c r="T262" s="145">
        <v>26.405346907999995</v>
      </c>
      <c r="U262" s="145">
        <v>25.003251380999995</v>
      </c>
      <c r="V262" s="146">
        <v>25.58</v>
      </c>
      <c r="W262" s="146">
        <v>25.47</v>
      </c>
      <c r="X262" s="146">
        <v>27.04</v>
      </c>
      <c r="Y262" s="146">
        <v>27.24</v>
      </c>
      <c r="Z262" s="146">
        <v>27.12</v>
      </c>
      <c r="AA262" s="146">
        <v>27.07</v>
      </c>
      <c r="AB262" s="146">
        <v>26.91</v>
      </c>
      <c r="AC262" s="146">
        <v>26.81</v>
      </c>
      <c r="AD262" s="146">
        <v>26.52</v>
      </c>
      <c r="AE262" s="146">
        <v>26.24</v>
      </c>
    </row>
    <row r="263" spans="1:31" s="27" customFormat="1" ht="28" x14ac:dyDescent="0.3">
      <c r="A263" s="23" t="s">
        <v>420</v>
      </c>
      <c r="B263" s="43" t="s">
        <v>421</v>
      </c>
      <c r="C263" s="28"/>
      <c r="D263" s="28"/>
      <c r="E263" s="28" t="s">
        <v>422</v>
      </c>
      <c r="F263" s="24" t="s">
        <v>105</v>
      </c>
      <c r="G263" s="174">
        <v>1.23</v>
      </c>
      <c r="H263" s="150"/>
      <c r="I263" s="150"/>
      <c r="J263" s="150"/>
      <c r="K263" s="150"/>
      <c r="L263" s="150"/>
      <c r="M263" s="150"/>
      <c r="N263" s="150"/>
      <c r="O263" s="150"/>
      <c r="P263" s="150"/>
      <c r="Q263" s="150"/>
      <c r="R263" s="150"/>
      <c r="T263" s="145">
        <v>7.9221736219999999</v>
      </c>
      <c r="U263" s="145">
        <v>7.1142507420000003</v>
      </c>
      <c r="V263" s="146">
        <v>7.58</v>
      </c>
      <c r="W263" s="146">
        <v>7.54</v>
      </c>
      <c r="X263" s="146">
        <v>7.93</v>
      </c>
      <c r="Y263" s="146">
        <v>7.96</v>
      </c>
      <c r="Z263" s="146">
        <v>7.93</v>
      </c>
      <c r="AA263" s="146">
        <v>7.9</v>
      </c>
      <c r="AB263" s="146">
        <v>7.84</v>
      </c>
      <c r="AC263" s="146">
        <v>7.8</v>
      </c>
      <c r="AD263" s="146">
        <v>7.72</v>
      </c>
      <c r="AE263" s="146">
        <v>7.64</v>
      </c>
    </row>
    <row r="264" spans="1:31" s="27" customFormat="1" ht="28" x14ac:dyDescent="0.3">
      <c r="A264" s="23" t="s">
        <v>423</v>
      </c>
      <c r="B264" s="43" t="s">
        <v>424</v>
      </c>
      <c r="C264" s="28"/>
      <c r="D264" s="28"/>
      <c r="E264" s="28" t="s">
        <v>425</v>
      </c>
      <c r="F264" s="24" t="s">
        <v>105</v>
      </c>
      <c r="G264" s="174">
        <v>1.23</v>
      </c>
      <c r="H264" s="150"/>
      <c r="I264" s="150"/>
      <c r="J264" s="150"/>
      <c r="K264" s="150"/>
      <c r="L264" s="150"/>
      <c r="M264" s="150"/>
      <c r="N264" s="150"/>
      <c r="O264" s="150"/>
      <c r="P264" s="150"/>
      <c r="Q264" s="150"/>
      <c r="R264" s="150"/>
      <c r="T264" s="145">
        <v>7.7073347229999989</v>
      </c>
      <c r="U264" s="145">
        <v>7.6558402619999999</v>
      </c>
      <c r="V264" s="146">
        <v>7.79</v>
      </c>
      <c r="W264" s="146">
        <v>7.74</v>
      </c>
      <c r="X264" s="146">
        <v>8.18</v>
      </c>
      <c r="Y264" s="146">
        <v>8.23</v>
      </c>
      <c r="Z264" s="146">
        <v>8.19</v>
      </c>
      <c r="AA264" s="146">
        <v>8.16</v>
      </c>
      <c r="AB264" s="146">
        <v>8.11</v>
      </c>
      <c r="AC264" s="146">
        <v>8.07</v>
      </c>
      <c r="AD264" s="146">
        <v>7.98</v>
      </c>
      <c r="AE264" s="146">
        <v>7.89</v>
      </c>
    </row>
    <row r="265" spans="1:31" s="27" customFormat="1" ht="28" x14ac:dyDescent="0.3">
      <c r="A265" s="23" t="s">
        <v>426</v>
      </c>
      <c r="B265" s="43" t="s">
        <v>427</v>
      </c>
      <c r="C265" s="28"/>
      <c r="D265" s="28"/>
      <c r="E265" s="28" t="s">
        <v>428</v>
      </c>
      <c r="F265" s="24" t="s">
        <v>105</v>
      </c>
      <c r="G265" s="174">
        <v>7.99</v>
      </c>
      <c r="H265" s="150"/>
      <c r="I265" s="150"/>
      <c r="J265" s="150"/>
      <c r="K265" s="150"/>
      <c r="L265" s="150"/>
      <c r="M265" s="150"/>
      <c r="N265" s="150"/>
      <c r="O265" s="150"/>
      <c r="P265" s="150"/>
      <c r="Q265" s="150"/>
      <c r="R265" s="150"/>
      <c r="T265" s="145">
        <v>51.081787689000002</v>
      </c>
      <c r="U265" s="145">
        <v>45.146651395999996</v>
      </c>
      <c r="V265" s="146">
        <v>47.21</v>
      </c>
      <c r="W265" s="146">
        <v>46.95</v>
      </c>
      <c r="X265" s="146">
        <v>49.74</v>
      </c>
      <c r="Y265" s="146">
        <v>50.05</v>
      </c>
      <c r="Z265" s="146">
        <v>49.79</v>
      </c>
      <c r="AA265" s="146">
        <v>49.63</v>
      </c>
      <c r="AB265" s="146">
        <v>49.3</v>
      </c>
      <c r="AC265" s="146">
        <v>49.06</v>
      </c>
      <c r="AD265" s="146">
        <v>48.48</v>
      </c>
      <c r="AE265" s="146">
        <v>47.92</v>
      </c>
    </row>
    <row r="266" spans="1:31" s="27" customFormat="1" ht="28" x14ac:dyDescent="0.3">
      <c r="A266" s="23" t="s">
        <v>429</v>
      </c>
      <c r="B266" s="43" t="s">
        <v>430</v>
      </c>
      <c r="C266" s="28"/>
      <c r="D266" s="28"/>
      <c r="E266" s="28" t="s">
        <v>431</v>
      </c>
      <c r="F266" s="24" t="s">
        <v>105</v>
      </c>
      <c r="G266" s="174">
        <v>7.38</v>
      </c>
      <c r="H266" s="150"/>
      <c r="I266" s="150"/>
      <c r="J266" s="150"/>
      <c r="K266" s="150"/>
      <c r="L266" s="150"/>
      <c r="M266" s="150"/>
      <c r="N266" s="150"/>
      <c r="O266" s="150"/>
      <c r="P266" s="150"/>
      <c r="Q266" s="150"/>
      <c r="R266" s="150"/>
      <c r="T266" s="145">
        <v>52.434539129000008</v>
      </c>
      <c r="U266" s="145">
        <v>48.175172626000005</v>
      </c>
      <c r="V266" s="146">
        <v>50.42</v>
      </c>
      <c r="W266" s="146">
        <v>50.11</v>
      </c>
      <c r="X266" s="146">
        <v>53</v>
      </c>
      <c r="Y266" s="146">
        <v>53.3</v>
      </c>
      <c r="Z266" s="146">
        <v>52.97</v>
      </c>
      <c r="AA266" s="146">
        <v>52.77</v>
      </c>
      <c r="AB266" s="146">
        <v>52.4</v>
      </c>
      <c r="AC266" s="146">
        <v>52.14</v>
      </c>
      <c r="AD266" s="146">
        <v>51.5</v>
      </c>
      <c r="AE266" s="146">
        <v>50.9</v>
      </c>
    </row>
    <row r="267" spans="1:31" s="27" customFormat="1" ht="25" customHeight="1" x14ac:dyDescent="0.3">
      <c r="A267" s="23" t="s">
        <v>1130</v>
      </c>
      <c r="B267" s="43" t="s">
        <v>1131</v>
      </c>
      <c r="C267" s="28"/>
      <c r="D267" s="28"/>
      <c r="E267" s="28" t="s">
        <v>1132</v>
      </c>
      <c r="F267" s="24" t="s">
        <v>105</v>
      </c>
      <c r="G267" s="174">
        <v>0</v>
      </c>
      <c r="H267" s="150"/>
      <c r="I267" s="150"/>
      <c r="J267" s="150"/>
      <c r="K267" s="150"/>
      <c r="L267" s="150"/>
      <c r="M267" s="150"/>
      <c r="N267" s="150"/>
      <c r="O267" s="150"/>
      <c r="P267" s="150"/>
      <c r="Q267" s="150"/>
      <c r="R267" s="150"/>
      <c r="T267" s="28">
        <v>11.425395668999998</v>
      </c>
      <c r="U267" s="28">
        <v>10.497626608000001</v>
      </c>
      <c r="V267" s="149">
        <v>10.85</v>
      </c>
      <c r="W267" s="149">
        <v>10.79</v>
      </c>
      <c r="X267" s="149">
        <v>11.43</v>
      </c>
      <c r="Y267" s="149">
        <v>11.51</v>
      </c>
      <c r="Z267" s="149">
        <v>11.44</v>
      </c>
      <c r="AA267" s="149">
        <v>11.4</v>
      </c>
      <c r="AB267" s="149">
        <v>11.33</v>
      </c>
      <c r="AC267" s="149">
        <v>11.28</v>
      </c>
      <c r="AD267" s="149">
        <v>11.15</v>
      </c>
      <c r="AE267" s="149">
        <v>11.02</v>
      </c>
    </row>
    <row r="268" spans="1:31" s="27" customFormat="1" ht="28" x14ac:dyDescent="0.3">
      <c r="A268" s="23" t="s">
        <v>432</v>
      </c>
      <c r="B268" s="43" t="s">
        <v>433</v>
      </c>
      <c r="C268" s="28"/>
      <c r="D268" s="28"/>
      <c r="E268" s="28" t="s">
        <v>434</v>
      </c>
      <c r="F268" s="24" t="s">
        <v>105</v>
      </c>
      <c r="G268" s="174">
        <v>8.1999999999999993</v>
      </c>
      <c r="H268" s="150"/>
      <c r="I268" s="150"/>
      <c r="J268" s="150"/>
      <c r="K268" s="150"/>
      <c r="L268" s="150"/>
      <c r="M268" s="150"/>
      <c r="N268" s="150"/>
      <c r="O268" s="150"/>
      <c r="P268" s="150"/>
      <c r="Q268" s="150"/>
      <c r="R268" s="150"/>
      <c r="T268" s="145">
        <v>49.577363161999997</v>
      </c>
      <c r="U268" s="145">
        <v>44.031674467999991</v>
      </c>
      <c r="V268" s="146">
        <v>46.2</v>
      </c>
      <c r="W268" s="146">
        <v>45.94</v>
      </c>
      <c r="X268" s="146">
        <v>48.69</v>
      </c>
      <c r="Y268" s="146">
        <v>49</v>
      </c>
      <c r="Z268" s="146">
        <v>48.75</v>
      </c>
      <c r="AA268" s="146">
        <v>48.59</v>
      </c>
      <c r="AB268" s="146">
        <v>48.27</v>
      </c>
      <c r="AC268" s="146">
        <v>48.03</v>
      </c>
      <c r="AD268" s="146">
        <v>47.47</v>
      </c>
      <c r="AE268" s="146">
        <v>46.91</v>
      </c>
    </row>
    <row r="269" spans="1:31" s="27" customFormat="1" ht="23" customHeight="1" x14ac:dyDescent="0.3">
      <c r="A269" s="23" t="s">
        <v>1133</v>
      </c>
      <c r="B269" s="43" t="s">
        <v>1134</v>
      </c>
      <c r="C269" s="28"/>
      <c r="D269" s="28"/>
      <c r="E269" s="28" t="s">
        <v>1135</v>
      </c>
      <c r="F269" s="24" t="s">
        <v>105</v>
      </c>
      <c r="G269" s="174">
        <v>0</v>
      </c>
      <c r="H269" s="150"/>
      <c r="I269" s="150"/>
      <c r="J269" s="150"/>
      <c r="K269" s="150"/>
      <c r="L269" s="150"/>
      <c r="M269" s="150"/>
      <c r="N269" s="150"/>
      <c r="O269" s="150"/>
      <c r="P269" s="150"/>
      <c r="Q269" s="150"/>
      <c r="R269" s="150"/>
      <c r="T269" s="28">
        <v>59.279646868</v>
      </c>
      <c r="U269" s="28">
        <v>54.458603459999992</v>
      </c>
      <c r="V269" s="149">
        <v>55.05</v>
      </c>
      <c r="W269" s="149">
        <v>54.47</v>
      </c>
      <c r="X269" s="149">
        <v>57.41</v>
      </c>
      <c r="Y269" s="149">
        <v>57.48</v>
      </c>
      <c r="Z269" s="149">
        <v>56.88</v>
      </c>
      <c r="AA269" s="149">
        <v>56.42</v>
      </c>
      <c r="AB269" s="149">
        <v>55.76</v>
      </c>
      <c r="AC269" s="149">
        <v>55.22</v>
      </c>
      <c r="AD269" s="149">
        <v>54.3</v>
      </c>
      <c r="AE269" s="149">
        <v>53.41</v>
      </c>
    </row>
    <row r="270" spans="1:31" s="27" customFormat="1" ht="28" x14ac:dyDescent="0.3">
      <c r="A270" s="23" t="s">
        <v>435</v>
      </c>
      <c r="B270" s="43" t="s">
        <v>436</v>
      </c>
      <c r="C270" s="28"/>
      <c r="D270" s="28"/>
      <c r="E270" s="28" t="s">
        <v>437</v>
      </c>
      <c r="F270" s="24" t="s">
        <v>105</v>
      </c>
      <c r="G270" s="174">
        <v>6.83</v>
      </c>
      <c r="H270" s="150"/>
      <c r="I270" s="150"/>
      <c r="J270" s="150"/>
      <c r="K270" s="150"/>
      <c r="L270" s="150"/>
      <c r="M270" s="150"/>
      <c r="N270" s="150"/>
      <c r="O270" s="150"/>
      <c r="P270" s="150"/>
      <c r="Q270" s="150"/>
      <c r="R270" s="150"/>
      <c r="T270" s="145">
        <v>40.791551480999992</v>
      </c>
      <c r="U270" s="145">
        <v>34.165868770000003</v>
      </c>
      <c r="V270" s="146">
        <v>36.770000000000003</v>
      </c>
      <c r="W270" s="146">
        <v>36.57</v>
      </c>
      <c r="X270" s="146">
        <v>38.67</v>
      </c>
      <c r="Y270" s="146">
        <v>38.9</v>
      </c>
      <c r="Z270" s="146">
        <v>38.69</v>
      </c>
      <c r="AA270" s="146">
        <v>38.56</v>
      </c>
      <c r="AB270" s="146">
        <v>38.299999999999997</v>
      </c>
      <c r="AC270" s="146">
        <v>38.130000000000003</v>
      </c>
      <c r="AD270" s="146">
        <v>37.69</v>
      </c>
      <c r="AE270" s="146">
        <v>37.26</v>
      </c>
    </row>
    <row r="271" spans="1:31" s="27" customFormat="1" ht="28" x14ac:dyDescent="0.3">
      <c r="A271" s="23" t="s">
        <v>438</v>
      </c>
      <c r="B271" s="43" t="s">
        <v>439</v>
      </c>
      <c r="C271" s="28"/>
      <c r="D271" s="28"/>
      <c r="E271" s="28" t="s">
        <v>440</v>
      </c>
      <c r="F271" s="24" t="s">
        <v>105</v>
      </c>
      <c r="G271" s="174">
        <v>0.81</v>
      </c>
      <c r="H271" s="150"/>
      <c r="I271" s="150"/>
      <c r="J271" s="150"/>
      <c r="K271" s="150"/>
      <c r="L271" s="150"/>
      <c r="M271" s="150"/>
      <c r="N271" s="150"/>
      <c r="O271" s="150"/>
      <c r="P271" s="150"/>
      <c r="Q271" s="150"/>
      <c r="R271" s="150"/>
      <c r="T271" s="145">
        <v>8.3692842600000006</v>
      </c>
      <c r="U271" s="145">
        <v>7.9102933040000005</v>
      </c>
      <c r="V271" s="146">
        <v>8.0500000000000007</v>
      </c>
      <c r="W271" s="146">
        <v>8.01</v>
      </c>
      <c r="X271" s="146">
        <v>8.48</v>
      </c>
      <c r="Y271" s="146">
        <v>8.5399999999999991</v>
      </c>
      <c r="Z271" s="146">
        <v>8.49</v>
      </c>
      <c r="AA271" s="146">
        <v>8.4600000000000009</v>
      </c>
      <c r="AB271" s="146">
        <v>8.41</v>
      </c>
      <c r="AC271" s="146">
        <v>8.3699999999999992</v>
      </c>
      <c r="AD271" s="146">
        <v>8.27</v>
      </c>
      <c r="AE271" s="146">
        <v>8.17</v>
      </c>
    </row>
    <row r="272" spans="1:31" s="27" customFormat="1" ht="28" x14ac:dyDescent="0.3">
      <c r="A272" s="23" t="s">
        <v>441</v>
      </c>
      <c r="B272" s="43" t="s">
        <v>442</v>
      </c>
      <c r="C272" s="28"/>
      <c r="D272" s="28"/>
      <c r="E272" s="28" t="s">
        <v>443</v>
      </c>
      <c r="F272" s="24" t="s">
        <v>105</v>
      </c>
      <c r="G272" s="174">
        <v>2.0499999999999998</v>
      </c>
      <c r="H272" s="150"/>
      <c r="I272" s="150"/>
      <c r="J272" s="150"/>
      <c r="K272" s="150"/>
      <c r="L272" s="150"/>
      <c r="M272" s="150"/>
      <c r="N272" s="150"/>
      <c r="O272" s="150"/>
      <c r="P272" s="150"/>
      <c r="Q272" s="150"/>
      <c r="R272" s="150"/>
      <c r="T272" s="145">
        <v>13.183369463</v>
      </c>
      <c r="U272" s="145">
        <v>11.762511082000001</v>
      </c>
      <c r="V272" s="146">
        <v>12.38</v>
      </c>
      <c r="W272" s="146">
        <v>12.32</v>
      </c>
      <c r="X272" s="146">
        <v>13.05</v>
      </c>
      <c r="Y272" s="146">
        <v>13.13</v>
      </c>
      <c r="Z272" s="146">
        <v>13.06</v>
      </c>
      <c r="AA272" s="146">
        <v>13.02</v>
      </c>
      <c r="AB272" s="146">
        <v>12.93</v>
      </c>
      <c r="AC272" s="146">
        <v>12.87</v>
      </c>
      <c r="AD272" s="146">
        <v>12.73</v>
      </c>
      <c r="AE272" s="146">
        <v>12.58</v>
      </c>
    </row>
    <row r="273" spans="1:31" s="27" customFormat="1" ht="28" x14ac:dyDescent="0.3">
      <c r="A273" s="23" t="s">
        <v>444</v>
      </c>
      <c r="B273" s="43" t="s">
        <v>445</v>
      </c>
      <c r="C273" s="28"/>
      <c r="D273" s="28"/>
      <c r="E273" s="28" t="s">
        <v>446</v>
      </c>
      <c r="F273" s="24" t="s">
        <v>105</v>
      </c>
      <c r="G273" s="174">
        <v>8.1999999999999993</v>
      </c>
      <c r="H273" s="150"/>
      <c r="I273" s="150"/>
      <c r="J273" s="150"/>
      <c r="K273" s="150"/>
      <c r="L273" s="150"/>
      <c r="M273" s="150"/>
      <c r="N273" s="150"/>
      <c r="O273" s="150"/>
      <c r="P273" s="150"/>
      <c r="Q273" s="150"/>
      <c r="R273" s="150"/>
      <c r="T273" s="145">
        <v>55.284217102000007</v>
      </c>
      <c r="U273" s="145">
        <v>55.014477084000006</v>
      </c>
      <c r="V273" s="146">
        <v>53.81</v>
      </c>
      <c r="W273" s="146">
        <v>53.37</v>
      </c>
      <c r="X273" s="146">
        <v>56.45</v>
      </c>
      <c r="Y273" s="146">
        <v>56.66</v>
      </c>
      <c r="Z273" s="146">
        <v>56.21</v>
      </c>
      <c r="AA273" s="146">
        <v>55.9</v>
      </c>
      <c r="AB273" s="146">
        <v>55.39</v>
      </c>
      <c r="AC273" s="146">
        <v>54.99</v>
      </c>
      <c r="AD273" s="146">
        <v>54.21</v>
      </c>
      <c r="AE273" s="146">
        <v>53.45</v>
      </c>
    </row>
    <row r="274" spans="1:31" s="27" customFormat="1" ht="28" x14ac:dyDescent="0.3">
      <c r="A274" s="23" t="s">
        <v>447</v>
      </c>
      <c r="B274" s="43" t="s">
        <v>448</v>
      </c>
      <c r="C274" s="28"/>
      <c r="D274" s="28"/>
      <c r="E274" s="28" t="s">
        <v>449</v>
      </c>
      <c r="F274" s="24" t="s">
        <v>105</v>
      </c>
      <c r="G274" s="174">
        <v>8.1999999999999993</v>
      </c>
      <c r="H274" s="150"/>
      <c r="I274" s="150"/>
      <c r="J274" s="150"/>
      <c r="K274" s="150"/>
      <c r="L274" s="150"/>
      <c r="M274" s="150"/>
      <c r="N274" s="150"/>
      <c r="O274" s="150"/>
      <c r="P274" s="150"/>
      <c r="Q274" s="150"/>
      <c r="R274" s="150"/>
      <c r="T274" s="145">
        <v>53.240083622999997</v>
      </c>
      <c r="U274" s="145">
        <v>44.729721975000004</v>
      </c>
      <c r="V274" s="146">
        <v>48.79</v>
      </c>
      <c r="W274" s="146">
        <v>48.39</v>
      </c>
      <c r="X274" s="146">
        <v>51.09</v>
      </c>
      <c r="Y274" s="146">
        <v>51.27</v>
      </c>
      <c r="Z274" s="146">
        <v>50.87</v>
      </c>
      <c r="AA274" s="146">
        <v>50.58</v>
      </c>
      <c r="AB274" s="146">
        <v>50.12</v>
      </c>
      <c r="AC274" s="146">
        <v>49.75</v>
      </c>
      <c r="AD274" s="146">
        <v>49.05</v>
      </c>
      <c r="AE274" s="146">
        <v>48.36</v>
      </c>
    </row>
    <row r="275" spans="1:31" s="27" customFormat="1" ht="28" x14ac:dyDescent="0.3">
      <c r="A275" s="23" t="s">
        <v>450</v>
      </c>
      <c r="B275" s="43" t="s">
        <v>451</v>
      </c>
      <c r="C275" s="28"/>
      <c r="D275" s="28"/>
      <c r="E275" s="28" t="s">
        <v>452</v>
      </c>
      <c r="F275" s="24" t="s">
        <v>105</v>
      </c>
      <c r="G275" s="174">
        <v>8.1999999999999993</v>
      </c>
      <c r="H275" s="150"/>
      <c r="I275" s="150"/>
      <c r="J275" s="150"/>
      <c r="K275" s="150"/>
      <c r="L275" s="150"/>
      <c r="M275" s="150"/>
      <c r="N275" s="150"/>
      <c r="O275" s="150"/>
      <c r="P275" s="150"/>
      <c r="Q275" s="150"/>
      <c r="R275" s="150"/>
      <c r="T275" s="145">
        <v>55.695500430999992</v>
      </c>
      <c r="U275" s="145">
        <v>53.828184620999998</v>
      </c>
      <c r="V275" s="146">
        <v>53.9</v>
      </c>
      <c r="W275" s="146">
        <v>53.49</v>
      </c>
      <c r="X275" s="146">
        <v>56.58</v>
      </c>
      <c r="Y275" s="146">
        <v>56.82</v>
      </c>
      <c r="Z275" s="146">
        <v>56.4</v>
      </c>
      <c r="AA275" s="146">
        <v>56.11</v>
      </c>
      <c r="AB275" s="146">
        <v>55.63</v>
      </c>
      <c r="AC275" s="146">
        <v>55.25</v>
      </c>
      <c r="AD275" s="146">
        <v>54.49</v>
      </c>
      <c r="AE275" s="146">
        <v>53.76</v>
      </c>
    </row>
    <row r="276" spans="1:31" s="27" customFormat="1" ht="24.5" customHeight="1" x14ac:dyDescent="0.3">
      <c r="A276" s="23" t="s">
        <v>1136</v>
      </c>
      <c r="B276" s="43" t="s">
        <v>1137</v>
      </c>
      <c r="C276" s="28"/>
      <c r="D276" s="28"/>
      <c r="E276" s="28" t="s">
        <v>1138</v>
      </c>
      <c r="F276" s="24" t="s">
        <v>105</v>
      </c>
      <c r="G276" s="174">
        <v>0</v>
      </c>
      <c r="H276" s="150"/>
      <c r="I276" s="150"/>
      <c r="J276" s="150"/>
      <c r="K276" s="150"/>
      <c r="L276" s="150"/>
      <c r="M276" s="150"/>
      <c r="N276" s="150"/>
      <c r="O276" s="150"/>
      <c r="P276" s="150"/>
      <c r="Q276" s="150"/>
      <c r="R276" s="150"/>
      <c r="T276" s="28">
        <v>42.547600351999989</v>
      </c>
      <c r="U276" s="28">
        <v>37.120335329</v>
      </c>
      <c r="V276" s="149">
        <v>39.909999999999997</v>
      </c>
      <c r="W276" s="149">
        <v>39.729999999999997</v>
      </c>
      <c r="X276" s="149">
        <v>42.19</v>
      </c>
      <c r="Y276" s="149">
        <v>42.52</v>
      </c>
      <c r="Z276" s="149">
        <v>42.32</v>
      </c>
      <c r="AA276" s="149">
        <v>42.23</v>
      </c>
      <c r="AB276" s="149">
        <v>41.99</v>
      </c>
      <c r="AC276" s="149">
        <v>41.85</v>
      </c>
      <c r="AD276" s="149">
        <v>41.39</v>
      </c>
      <c r="AE276" s="149">
        <v>40.950000000000003</v>
      </c>
    </row>
    <row r="277" spans="1:31" s="27" customFormat="1" ht="25" customHeight="1" x14ac:dyDescent="0.3">
      <c r="A277" s="23" t="s">
        <v>1139</v>
      </c>
      <c r="B277" s="43" t="s">
        <v>1140</v>
      </c>
      <c r="C277" s="28"/>
      <c r="D277" s="28"/>
      <c r="E277" s="28" t="s">
        <v>1141</v>
      </c>
      <c r="F277" s="24" t="s">
        <v>105</v>
      </c>
      <c r="G277" s="174">
        <v>0</v>
      </c>
      <c r="H277" s="150"/>
      <c r="I277" s="150"/>
      <c r="J277" s="150"/>
      <c r="K277" s="150"/>
      <c r="L277" s="150"/>
      <c r="M277" s="150"/>
      <c r="N277" s="150"/>
      <c r="O277" s="150"/>
      <c r="P277" s="150"/>
      <c r="Q277" s="150"/>
      <c r="R277" s="150"/>
      <c r="T277" s="28">
        <v>2.9080157110000004</v>
      </c>
      <c r="U277" s="28">
        <v>2.920379912</v>
      </c>
      <c r="V277" s="149">
        <v>2.72</v>
      </c>
      <c r="W277" s="149">
        <v>2.72</v>
      </c>
      <c r="X277" s="149">
        <v>2.9</v>
      </c>
      <c r="Y277" s="149">
        <v>2.93</v>
      </c>
      <c r="Z277" s="149">
        <v>2.93</v>
      </c>
      <c r="AA277" s="149">
        <v>2.94</v>
      </c>
      <c r="AB277" s="149">
        <v>2.93</v>
      </c>
      <c r="AC277" s="149">
        <v>2.93</v>
      </c>
      <c r="AD277" s="149">
        <v>2.91</v>
      </c>
      <c r="AE277" s="149">
        <v>2.9</v>
      </c>
    </row>
    <row r="278" spans="1:31" s="27" customFormat="1" ht="26.5" customHeight="1" x14ac:dyDescent="0.3">
      <c r="A278" s="23" t="s">
        <v>1142</v>
      </c>
      <c r="B278" s="43" t="s">
        <v>1140</v>
      </c>
      <c r="C278" s="28"/>
      <c r="D278" s="28"/>
      <c r="E278" s="28" t="s">
        <v>1143</v>
      </c>
      <c r="F278" s="24" t="s">
        <v>105</v>
      </c>
      <c r="G278" s="174">
        <v>0</v>
      </c>
      <c r="H278" s="150"/>
      <c r="I278" s="150"/>
      <c r="J278" s="150"/>
      <c r="K278" s="150"/>
      <c r="L278" s="150"/>
      <c r="M278" s="150"/>
      <c r="N278" s="150"/>
      <c r="O278" s="150"/>
      <c r="P278" s="150"/>
      <c r="Q278" s="150"/>
      <c r="R278" s="150"/>
      <c r="T278" s="28">
        <v>2.846092011000001</v>
      </c>
      <c r="U278" s="28">
        <v>2.8605603190000006</v>
      </c>
      <c r="V278" s="149">
        <v>2.7</v>
      </c>
      <c r="W278" s="149">
        <v>2.7</v>
      </c>
      <c r="X278" s="149">
        <v>2.88</v>
      </c>
      <c r="Y278" s="149">
        <v>2.91</v>
      </c>
      <c r="Z278" s="149">
        <v>2.91</v>
      </c>
      <c r="AA278" s="149">
        <v>2.91</v>
      </c>
      <c r="AB278" s="149">
        <v>2.91</v>
      </c>
      <c r="AC278" s="149">
        <v>2.91</v>
      </c>
      <c r="AD278" s="149">
        <v>2.89</v>
      </c>
      <c r="AE278" s="149">
        <v>2.87</v>
      </c>
    </row>
    <row r="279" spans="1:31" s="27" customFormat="1" ht="23.5" customHeight="1" x14ac:dyDescent="0.3">
      <c r="A279" s="23" t="s">
        <v>1144</v>
      </c>
      <c r="B279" s="43" t="s">
        <v>1140</v>
      </c>
      <c r="C279" s="28"/>
      <c r="D279" s="28"/>
      <c r="E279" s="28" t="s">
        <v>1145</v>
      </c>
      <c r="F279" s="24" t="s">
        <v>105</v>
      </c>
      <c r="G279" s="174">
        <v>0</v>
      </c>
      <c r="H279" s="150"/>
      <c r="I279" s="150"/>
      <c r="J279" s="150"/>
      <c r="K279" s="150"/>
      <c r="L279" s="150"/>
      <c r="M279" s="150"/>
      <c r="N279" s="150"/>
      <c r="O279" s="150"/>
      <c r="P279" s="150"/>
      <c r="Q279" s="150"/>
      <c r="R279" s="150"/>
      <c r="T279" s="28">
        <v>2.9774239959999997</v>
      </c>
      <c r="U279" s="28">
        <v>3.0696351730000004</v>
      </c>
      <c r="V279" s="149">
        <v>3.1</v>
      </c>
      <c r="W279" s="149">
        <v>3.1</v>
      </c>
      <c r="X279" s="149">
        <v>3.31</v>
      </c>
      <c r="Y279" s="149">
        <v>3.35</v>
      </c>
      <c r="Z279" s="149">
        <v>3.34</v>
      </c>
      <c r="AA279" s="149">
        <v>3.35</v>
      </c>
      <c r="AB279" s="149">
        <v>3.34</v>
      </c>
      <c r="AC279" s="149">
        <v>3.35</v>
      </c>
      <c r="AD279" s="149">
        <v>3.32</v>
      </c>
      <c r="AE279" s="149">
        <v>3.3</v>
      </c>
    </row>
    <row r="280" spans="1:31" s="27" customFormat="1" ht="28" x14ac:dyDescent="0.3">
      <c r="A280" s="23" t="s">
        <v>453</v>
      </c>
      <c r="B280" s="43" t="s">
        <v>454</v>
      </c>
      <c r="C280" s="28"/>
      <c r="D280" s="28"/>
      <c r="E280" s="28" t="s">
        <v>455</v>
      </c>
      <c r="F280" s="24" t="s">
        <v>105</v>
      </c>
      <c r="G280" s="174">
        <v>1.54</v>
      </c>
      <c r="H280" s="150"/>
      <c r="I280" s="150"/>
      <c r="J280" s="150"/>
      <c r="K280" s="150"/>
      <c r="L280" s="150"/>
      <c r="M280" s="150"/>
      <c r="N280" s="150"/>
      <c r="O280" s="150"/>
      <c r="P280" s="150"/>
      <c r="Q280" s="150"/>
      <c r="R280" s="150"/>
      <c r="T280" s="145">
        <v>8.0020205769999997</v>
      </c>
      <c r="U280" s="145">
        <v>7.3748984319999993</v>
      </c>
      <c r="V280" s="146">
        <v>7.96</v>
      </c>
      <c r="W280" s="146">
        <v>7.95</v>
      </c>
      <c r="X280" s="146">
        <v>8.5</v>
      </c>
      <c r="Y280" s="146">
        <v>8.6</v>
      </c>
      <c r="Z280" s="146">
        <v>8.59</v>
      </c>
      <c r="AA280" s="146">
        <v>8.61</v>
      </c>
      <c r="AB280" s="146">
        <v>8.6</v>
      </c>
      <c r="AC280" s="146">
        <v>8.6</v>
      </c>
      <c r="AD280" s="146">
        <v>8.5399999999999991</v>
      </c>
      <c r="AE280" s="146">
        <v>8.48</v>
      </c>
    </row>
    <row r="281" spans="1:31" s="27" customFormat="1" ht="28" x14ac:dyDescent="0.3">
      <c r="A281" s="23" t="s">
        <v>1146</v>
      </c>
      <c r="B281" s="43" t="s">
        <v>1147</v>
      </c>
      <c r="C281" s="28"/>
      <c r="D281" s="28"/>
      <c r="E281" s="28" t="s">
        <v>1148</v>
      </c>
      <c r="F281" s="24" t="s">
        <v>105</v>
      </c>
      <c r="G281" s="174">
        <v>0</v>
      </c>
      <c r="H281" s="150"/>
      <c r="I281" s="150"/>
      <c r="J281" s="150"/>
      <c r="K281" s="150"/>
      <c r="L281" s="150"/>
      <c r="M281" s="150"/>
      <c r="N281" s="150"/>
      <c r="O281" s="150"/>
      <c r="P281" s="150"/>
      <c r="Q281" s="150"/>
      <c r="R281" s="150"/>
      <c r="T281" s="28">
        <v>1.5704715210000002</v>
      </c>
      <c r="U281" s="28">
        <v>1.294100459</v>
      </c>
      <c r="V281" s="149">
        <v>1.51</v>
      </c>
      <c r="W281" s="149">
        <v>1.51</v>
      </c>
      <c r="X281" s="149">
        <v>1.6</v>
      </c>
      <c r="Y281" s="149">
        <v>1.62</v>
      </c>
      <c r="Z281" s="149">
        <v>1.62</v>
      </c>
      <c r="AA281" s="149">
        <v>1.63</v>
      </c>
      <c r="AB281" s="149">
        <v>1.62</v>
      </c>
      <c r="AC281" s="149">
        <v>1.62</v>
      </c>
      <c r="AD281" s="149">
        <v>1.61</v>
      </c>
      <c r="AE281" s="149">
        <v>1.6</v>
      </c>
    </row>
    <row r="282" spans="1:31" s="27" customFormat="1" ht="28" x14ac:dyDescent="0.3">
      <c r="A282" s="23" t="s">
        <v>1149</v>
      </c>
      <c r="B282" s="43" t="s">
        <v>1150</v>
      </c>
      <c r="C282" s="28"/>
      <c r="D282" s="28"/>
      <c r="E282" s="28" t="s">
        <v>1151</v>
      </c>
      <c r="F282" s="24" t="s">
        <v>105</v>
      </c>
      <c r="G282" s="174">
        <v>0</v>
      </c>
      <c r="H282" s="150"/>
      <c r="I282" s="150"/>
      <c r="J282" s="150"/>
      <c r="K282" s="150"/>
      <c r="L282" s="150"/>
      <c r="M282" s="150"/>
      <c r="N282" s="150"/>
      <c r="O282" s="150"/>
      <c r="P282" s="150"/>
      <c r="Q282" s="150"/>
      <c r="R282" s="150"/>
      <c r="T282" s="28">
        <v>1.718564282</v>
      </c>
      <c r="U282" s="28">
        <v>1.6571149469999999</v>
      </c>
      <c r="V282" s="149">
        <v>1.75</v>
      </c>
      <c r="W282" s="149">
        <v>1.74</v>
      </c>
      <c r="X282" s="149">
        <v>1.86</v>
      </c>
      <c r="Y282" s="149">
        <v>1.88</v>
      </c>
      <c r="Z282" s="149">
        <v>1.88</v>
      </c>
      <c r="AA282" s="149">
        <v>1.89</v>
      </c>
      <c r="AB282" s="149">
        <v>1.88</v>
      </c>
      <c r="AC282" s="149">
        <v>1.89</v>
      </c>
      <c r="AD282" s="149">
        <v>1.87</v>
      </c>
      <c r="AE282" s="149">
        <v>1.86</v>
      </c>
    </row>
    <row r="283" spans="1:31" s="27" customFormat="1" ht="28" x14ac:dyDescent="0.3">
      <c r="A283" s="23" t="s">
        <v>1152</v>
      </c>
      <c r="B283" s="43" t="s">
        <v>1153</v>
      </c>
      <c r="C283" s="28"/>
      <c r="D283" s="28"/>
      <c r="E283" s="28" t="s">
        <v>1154</v>
      </c>
      <c r="F283" s="24" t="s">
        <v>105</v>
      </c>
      <c r="G283" s="174">
        <v>0</v>
      </c>
      <c r="H283" s="150"/>
      <c r="I283" s="150"/>
      <c r="J283" s="150"/>
      <c r="K283" s="150"/>
      <c r="L283" s="150"/>
      <c r="M283" s="150"/>
      <c r="N283" s="150"/>
      <c r="O283" s="150"/>
      <c r="P283" s="150"/>
      <c r="Q283" s="150"/>
      <c r="R283" s="150"/>
      <c r="T283" s="28">
        <v>1.6572589279999999</v>
      </c>
      <c r="U283" s="28">
        <v>1.6352083910000004</v>
      </c>
      <c r="V283" s="149">
        <v>1.61</v>
      </c>
      <c r="W283" s="149">
        <v>1.61</v>
      </c>
      <c r="X283" s="149">
        <v>1.72</v>
      </c>
      <c r="Y283" s="149">
        <v>1.74</v>
      </c>
      <c r="Z283" s="149">
        <v>1.74</v>
      </c>
      <c r="AA283" s="149">
        <v>1.74</v>
      </c>
      <c r="AB283" s="149">
        <v>1.74</v>
      </c>
      <c r="AC283" s="149">
        <v>1.74</v>
      </c>
      <c r="AD283" s="149">
        <v>1.73</v>
      </c>
      <c r="AE283" s="149">
        <v>1.72</v>
      </c>
    </row>
    <row r="284" spans="1:31" s="27" customFormat="1" ht="28" x14ac:dyDescent="0.3">
      <c r="A284" s="23" t="s">
        <v>1155</v>
      </c>
      <c r="B284" s="43" t="s">
        <v>1156</v>
      </c>
      <c r="C284" s="28"/>
      <c r="D284" s="28"/>
      <c r="E284" s="28" t="s">
        <v>1157</v>
      </c>
      <c r="F284" s="24" t="s">
        <v>105</v>
      </c>
      <c r="G284" s="174">
        <v>0.62</v>
      </c>
      <c r="H284" s="150"/>
      <c r="I284" s="150"/>
      <c r="J284" s="150"/>
      <c r="K284" s="150"/>
      <c r="L284" s="150"/>
      <c r="M284" s="150"/>
      <c r="N284" s="150"/>
      <c r="O284" s="150"/>
      <c r="P284" s="150"/>
      <c r="Q284" s="150"/>
      <c r="R284" s="150"/>
      <c r="T284" s="28">
        <v>2.3584584999999998</v>
      </c>
      <c r="U284" s="28">
        <v>2.7054413230000001</v>
      </c>
      <c r="V284" s="149">
        <v>2.5499999999999998</v>
      </c>
      <c r="W284" s="149">
        <v>2.5499999999999998</v>
      </c>
      <c r="X284" s="149">
        <v>2.72</v>
      </c>
      <c r="Y284" s="149">
        <v>2.75</v>
      </c>
      <c r="Z284" s="149">
        <v>2.75</v>
      </c>
      <c r="AA284" s="149">
        <v>2.76</v>
      </c>
      <c r="AB284" s="149">
        <v>2.75</v>
      </c>
      <c r="AC284" s="149">
        <v>2.76</v>
      </c>
      <c r="AD284" s="149">
        <v>2.74</v>
      </c>
      <c r="AE284" s="149">
        <v>2.72</v>
      </c>
    </row>
    <row r="285" spans="1:31" s="27" customFormat="1" ht="28" x14ac:dyDescent="0.3">
      <c r="A285" s="23" t="s">
        <v>1158</v>
      </c>
      <c r="B285" s="43" t="s">
        <v>1159</v>
      </c>
      <c r="C285" s="28"/>
      <c r="D285" s="28"/>
      <c r="E285" s="28" t="s">
        <v>1160</v>
      </c>
      <c r="F285" s="24" t="s">
        <v>105</v>
      </c>
      <c r="G285" s="174">
        <v>0.72</v>
      </c>
      <c r="H285" s="150"/>
      <c r="I285" s="150"/>
      <c r="J285" s="150"/>
      <c r="K285" s="150"/>
      <c r="L285" s="150"/>
      <c r="M285" s="150"/>
      <c r="N285" s="150"/>
      <c r="O285" s="150"/>
      <c r="P285" s="150"/>
      <c r="Q285" s="150"/>
      <c r="R285" s="150"/>
      <c r="T285" s="28">
        <v>3.0695343889999993</v>
      </c>
      <c r="U285" s="28">
        <v>2.9302122779999999</v>
      </c>
      <c r="V285" s="149">
        <v>3.02</v>
      </c>
      <c r="W285" s="149">
        <v>3.02</v>
      </c>
      <c r="X285" s="149">
        <v>3.22</v>
      </c>
      <c r="Y285" s="149">
        <v>3.26</v>
      </c>
      <c r="Z285" s="149">
        <v>3.25</v>
      </c>
      <c r="AA285" s="149">
        <v>3.26</v>
      </c>
      <c r="AB285" s="149">
        <v>3.26</v>
      </c>
      <c r="AC285" s="149">
        <v>3.26</v>
      </c>
      <c r="AD285" s="149">
        <v>3.23</v>
      </c>
      <c r="AE285" s="149">
        <v>3.21</v>
      </c>
    </row>
    <row r="286" spans="1:31" s="27" customFormat="1" ht="28" x14ac:dyDescent="0.3">
      <c r="A286" s="23" t="s">
        <v>456</v>
      </c>
      <c r="B286" s="43" t="s">
        <v>457</v>
      </c>
      <c r="C286" s="28"/>
      <c r="D286" s="28"/>
      <c r="E286" s="28" t="s">
        <v>458</v>
      </c>
      <c r="F286" s="24" t="s">
        <v>105</v>
      </c>
      <c r="G286" s="174">
        <v>2.87</v>
      </c>
      <c r="H286" s="150"/>
      <c r="I286" s="150"/>
      <c r="J286" s="150"/>
      <c r="K286" s="150"/>
      <c r="L286" s="150"/>
      <c r="M286" s="150"/>
      <c r="N286" s="150"/>
      <c r="O286" s="150"/>
      <c r="P286" s="150"/>
      <c r="Q286" s="150"/>
      <c r="R286" s="150"/>
      <c r="T286" s="145">
        <v>18.141151778000001</v>
      </c>
      <c r="U286" s="145">
        <v>16.405465212000003</v>
      </c>
      <c r="V286" s="146">
        <v>17.23</v>
      </c>
      <c r="W286" s="146">
        <v>17.13</v>
      </c>
      <c r="X286" s="146">
        <v>18.16</v>
      </c>
      <c r="Y286" s="146">
        <v>18.28</v>
      </c>
      <c r="Z286" s="146">
        <v>18.18</v>
      </c>
      <c r="AA286" s="146">
        <v>18.13</v>
      </c>
      <c r="AB286" s="146">
        <v>18.010000000000002</v>
      </c>
      <c r="AC286" s="146">
        <v>17.920000000000002</v>
      </c>
      <c r="AD286" s="146">
        <v>17.71</v>
      </c>
      <c r="AE286" s="146">
        <v>17.5</v>
      </c>
    </row>
    <row r="287" spans="1:31" s="27" customFormat="1" ht="28" x14ac:dyDescent="0.3">
      <c r="A287" s="23" t="s">
        <v>459</v>
      </c>
      <c r="B287" s="43" t="s">
        <v>460</v>
      </c>
      <c r="C287" s="28"/>
      <c r="D287" s="28"/>
      <c r="E287" s="28" t="s">
        <v>461</v>
      </c>
      <c r="F287" s="24" t="s">
        <v>105</v>
      </c>
      <c r="G287" s="174">
        <v>0</v>
      </c>
      <c r="H287" s="150"/>
      <c r="I287" s="150"/>
      <c r="J287" s="150"/>
      <c r="K287" s="150"/>
      <c r="L287" s="150"/>
      <c r="M287" s="150"/>
      <c r="N287" s="150"/>
      <c r="O287" s="150"/>
      <c r="P287" s="150"/>
      <c r="Q287" s="150"/>
      <c r="R287" s="150"/>
      <c r="T287" s="145">
        <v>0</v>
      </c>
      <c r="U287" s="145">
        <v>251.294543116</v>
      </c>
      <c r="V287" s="146">
        <v>236.65</v>
      </c>
      <c r="W287" s="146">
        <v>234.74</v>
      </c>
      <c r="X287" s="146">
        <v>248.09</v>
      </c>
      <c r="Y287" s="146">
        <v>248.96</v>
      </c>
      <c r="Z287" s="146">
        <v>247.07</v>
      </c>
      <c r="AA287" s="146">
        <v>245.67</v>
      </c>
      <c r="AB287" s="146">
        <v>243.44</v>
      </c>
      <c r="AC287" s="146">
        <v>241.61</v>
      </c>
      <c r="AD287" s="146">
        <v>238.25</v>
      </c>
      <c r="AE287" s="146">
        <v>234.93</v>
      </c>
    </row>
    <row r="288" spans="1:31" s="27" customFormat="1" ht="28" x14ac:dyDescent="0.3">
      <c r="A288" s="23" t="s">
        <v>462</v>
      </c>
      <c r="B288" s="43" t="s">
        <v>463</v>
      </c>
      <c r="C288" s="28"/>
      <c r="D288" s="28"/>
      <c r="E288" s="28" t="s">
        <v>464</v>
      </c>
      <c r="F288" s="24" t="s">
        <v>105</v>
      </c>
      <c r="G288" s="174">
        <v>0</v>
      </c>
      <c r="H288" s="150"/>
      <c r="I288" s="150"/>
      <c r="J288" s="150"/>
      <c r="K288" s="150"/>
      <c r="L288" s="150"/>
      <c r="M288" s="150"/>
      <c r="N288" s="150"/>
      <c r="O288" s="150"/>
      <c r="P288" s="150"/>
      <c r="Q288" s="150"/>
      <c r="R288" s="150"/>
      <c r="T288" s="145">
        <v>0</v>
      </c>
      <c r="U288" s="145">
        <v>248.043857898</v>
      </c>
      <c r="V288" s="146">
        <v>387.96</v>
      </c>
      <c r="W288" s="146">
        <v>385.79</v>
      </c>
      <c r="X288" s="146">
        <v>408.92</v>
      </c>
      <c r="Y288" s="146">
        <v>411.37</v>
      </c>
      <c r="Z288" s="146">
        <v>409.29</v>
      </c>
      <c r="AA288" s="146">
        <v>408.03</v>
      </c>
      <c r="AB288" s="146">
        <v>405.34</v>
      </c>
      <c r="AC288" s="146">
        <v>403.26</v>
      </c>
      <c r="AD288" s="146">
        <v>398.65</v>
      </c>
      <c r="AE288" s="146">
        <v>394.03</v>
      </c>
    </row>
    <row r="289" spans="1:31" s="27" customFormat="1" ht="28" x14ac:dyDescent="0.3">
      <c r="A289" s="23" t="s">
        <v>465</v>
      </c>
      <c r="B289" s="43" t="s">
        <v>466</v>
      </c>
      <c r="C289" s="28"/>
      <c r="D289" s="28"/>
      <c r="E289" s="28" t="s">
        <v>467</v>
      </c>
      <c r="F289" s="24" t="s">
        <v>105</v>
      </c>
      <c r="G289" s="174">
        <v>102.5</v>
      </c>
      <c r="H289" s="150"/>
      <c r="I289" s="150"/>
      <c r="J289" s="150"/>
      <c r="K289" s="150"/>
      <c r="L289" s="150"/>
      <c r="M289" s="150"/>
      <c r="N289" s="150"/>
      <c r="O289" s="150"/>
      <c r="P289" s="150"/>
      <c r="Q289" s="150"/>
      <c r="R289" s="150"/>
      <c r="T289" s="145">
        <v>575.81013752000001</v>
      </c>
      <c r="U289" s="145">
        <v>594.7396118050001</v>
      </c>
      <c r="V289" s="146">
        <v>633.01</v>
      </c>
      <c r="W289" s="146">
        <v>629.47</v>
      </c>
      <c r="X289" s="146">
        <v>667.1</v>
      </c>
      <c r="Y289" s="146">
        <v>671.08</v>
      </c>
      <c r="Z289" s="146">
        <v>667.68</v>
      </c>
      <c r="AA289" s="146">
        <v>665.61</v>
      </c>
      <c r="AB289" s="146">
        <v>661.22</v>
      </c>
      <c r="AC289" s="146">
        <v>657.84</v>
      </c>
      <c r="AD289" s="146">
        <v>650.33000000000004</v>
      </c>
      <c r="AE289" s="146">
        <v>642.82000000000005</v>
      </c>
    </row>
    <row r="290" spans="1:31" s="27" customFormat="1" ht="28" x14ac:dyDescent="0.3">
      <c r="A290" s="23" t="s">
        <v>468</v>
      </c>
      <c r="B290" s="43" t="s">
        <v>469</v>
      </c>
      <c r="C290" s="28"/>
      <c r="D290" s="28"/>
      <c r="E290" s="28" t="s">
        <v>470</v>
      </c>
      <c r="F290" s="24" t="s">
        <v>105</v>
      </c>
      <c r="G290" s="174">
        <v>0</v>
      </c>
      <c r="H290" s="150"/>
      <c r="I290" s="150"/>
      <c r="J290" s="150"/>
      <c r="K290" s="150"/>
      <c r="L290" s="150"/>
      <c r="M290" s="150"/>
      <c r="N290" s="150"/>
      <c r="O290" s="150"/>
      <c r="P290" s="150"/>
      <c r="Q290" s="150"/>
      <c r="R290" s="150"/>
      <c r="T290" s="145">
        <v>0</v>
      </c>
      <c r="U290" s="145">
        <v>61.205163212999999</v>
      </c>
      <c r="V290" s="146">
        <v>120.58</v>
      </c>
      <c r="W290" s="146">
        <v>119.91</v>
      </c>
      <c r="X290" s="146">
        <v>126.84</v>
      </c>
      <c r="Y290" s="146">
        <v>127.56</v>
      </c>
      <c r="Z290" s="146">
        <v>126.98</v>
      </c>
      <c r="AA290" s="146">
        <v>126.57</v>
      </c>
      <c r="AB290" s="146">
        <v>125.72</v>
      </c>
      <c r="AC290" s="146">
        <v>125.03</v>
      </c>
      <c r="AD290" s="146">
        <v>123.63</v>
      </c>
      <c r="AE290" s="146">
        <v>122.18</v>
      </c>
    </row>
    <row r="291" spans="1:31" s="27" customFormat="1" ht="28" x14ac:dyDescent="0.3">
      <c r="A291" s="23" t="s">
        <v>471</v>
      </c>
      <c r="B291" s="43" t="s">
        <v>472</v>
      </c>
      <c r="C291" s="28"/>
      <c r="D291" s="28"/>
      <c r="E291" s="28" t="s">
        <v>473</v>
      </c>
      <c r="F291" s="24" t="s">
        <v>105</v>
      </c>
      <c r="G291" s="174">
        <v>0</v>
      </c>
      <c r="H291" s="150"/>
      <c r="I291" s="150"/>
      <c r="J291" s="150"/>
      <c r="K291" s="150"/>
      <c r="L291" s="150"/>
      <c r="M291" s="150"/>
      <c r="N291" s="150"/>
      <c r="O291" s="150"/>
      <c r="P291" s="150"/>
      <c r="Q291" s="150"/>
      <c r="R291" s="150"/>
      <c r="T291" s="145">
        <v>15.700824063999999</v>
      </c>
      <c r="U291" s="145">
        <v>427.99350272500004</v>
      </c>
      <c r="V291" s="146">
        <v>527.97</v>
      </c>
      <c r="W291" s="146">
        <v>524.92999999999995</v>
      </c>
      <c r="X291" s="146">
        <v>555.33000000000004</v>
      </c>
      <c r="Y291" s="146">
        <v>558.44000000000005</v>
      </c>
      <c r="Z291" s="146">
        <v>555.62</v>
      </c>
      <c r="AA291" s="146">
        <v>553.74</v>
      </c>
      <c r="AB291" s="146">
        <v>549.94000000000005</v>
      </c>
      <c r="AC291" s="146">
        <v>546.97</v>
      </c>
      <c r="AD291" s="146">
        <v>540.66999999999996</v>
      </c>
      <c r="AE291" s="146">
        <v>534.28</v>
      </c>
    </row>
    <row r="292" spans="1:31" s="27" customFormat="1" ht="28" x14ac:dyDescent="0.3">
      <c r="A292" s="23" t="s">
        <v>474</v>
      </c>
      <c r="B292" s="43" t="s">
        <v>475</v>
      </c>
      <c r="C292" s="28"/>
      <c r="D292" s="28"/>
      <c r="E292" s="28" t="s">
        <v>476</v>
      </c>
      <c r="F292" s="24" t="s">
        <v>105</v>
      </c>
      <c r="G292" s="174">
        <v>61.5</v>
      </c>
      <c r="H292" s="150"/>
      <c r="I292" s="150"/>
      <c r="J292" s="150"/>
      <c r="K292" s="150"/>
      <c r="L292" s="150"/>
      <c r="M292" s="150"/>
      <c r="N292" s="150"/>
      <c r="O292" s="150"/>
      <c r="P292" s="150"/>
      <c r="Q292" s="150"/>
      <c r="R292" s="150"/>
      <c r="T292" s="145">
        <v>227.50926461299997</v>
      </c>
      <c r="U292" s="145">
        <v>359.35667417100001</v>
      </c>
      <c r="V292" s="146">
        <v>464.13</v>
      </c>
      <c r="W292" s="146">
        <v>461.45</v>
      </c>
      <c r="X292" s="146">
        <v>488.04</v>
      </c>
      <c r="Y292" s="146">
        <v>490.78</v>
      </c>
      <c r="Z292" s="146">
        <v>488.18</v>
      </c>
      <c r="AA292" s="146">
        <v>486.5</v>
      </c>
      <c r="AB292" s="146">
        <v>483.22</v>
      </c>
      <c r="AC292" s="146">
        <v>480.72</v>
      </c>
      <c r="AD292" s="146">
        <v>475.22</v>
      </c>
      <c r="AE292" s="146">
        <v>469.75</v>
      </c>
    </row>
    <row r="293" spans="1:31" s="27" customFormat="1" ht="28" x14ac:dyDescent="0.3">
      <c r="A293" s="23" t="s">
        <v>477</v>
      </c>
      <c r="B293" s="43" t="s">
        <v>478</v>
      </c>
      <c r="C293" s="28"/>
      <c r="D293" s="28"/>
      <c r="E293" s="28" t="s">
        <v>479</v>
      </c>
      <c r="F293" s="24" t="s">
        <v>105</v>
      </c>
      <c r="G293" s="174">
        <v>62</v>
      </c>
      <c r="H293" s="150"/>
      <c r="I293" s="150"/>
      <c r="J293" s="150"/>
      <c r="K293" s="150"/>
      <c r="L293" s="150"/>
      <c r="M293" s="150"/>
      <c r="N293" s="150"/>
      <c r="O293" s="150"/>
      <c r="P293" s="150"/>
      <c r="Q293" s="150"/>
      <c r="R293" s="150"/>
      <c r="T293" s="145">
        <v>381.17687973700004</v>
      </c>
      <c r="U293" s="145">
        <v>325.31904946900005</v>
      </c>
      <c r="V293" s="146">
        <v>342.89</v>
      </c>
      <c r="W293" s="146">
        <v>340.99</v>
      </c>
      <c r="X293" s="146">
        <v>360.08</v>
      </c>
      <c r="Y293" s="146">
        <v>362.2</v>
      </c>
      <c r="Z293" s="146">
        <v>360.25</v>
      </c>
      <c r="AA293" s="146">
        <v>359.01</v>
      </c>
      <c r="AB293" s="146">
        <v>356.61</v>
      </c>
      <c r="AC293" s="146">
        <v>355.02</v>
      </c>
      <c r="AD293" s="146">
        <v>350.95</v>
      </c>
      <c r="AE293" s="146">
        <v>347.01</v>
      </c>
    </row>
    <row r="294" spans="1:31" s="27" customFormat="1" ht="28" x14ac:dyDescent="0.3">
      <c r="A294" s="23" t="s">
        <v>1161</v>
      </c>
      <c r="B294" s="43" t="s">
        <v>1162</v>
      </c>
      <c r="C294" s="28"/>
      <c r="D294" s="28"/>
      <c r="E294" s="28" t="s">
        <v>1163</v>
      </c>
      <c r="F294" s="24" t="s">
        <v>106</v>
      </c>
      <c r="G294" s="174">
        <v>12.3</v>
      </c>
      <c r="H294" s="150"/>
      <c r="I294" s="150"/>
      <c r="J294" s="150"/>
      <c r="K294" s="150"/>
      <c r="L294" s="150"/>
      <c r="M294" s="150"/>
      <c r="N294" s="150"/>
      <c r="O294" s="150"/>
      <c r="P294" s="150"/>
      <c r="Q294" s="150"/>
      <c r="R294" s="150"/>
      <c r="T294" s="28">
        <v>38.132381820999996</v>
      </c>
      <c r="U294" s="28">
        <v>0</v>
      </c>
      <c r="V294" s="149">
        <v>0</v>
      </c>
      <c r="W294" s="149">
        <v>0</v>
      </c>
      <c r="X294" s="149">
        <v>0</v>
      </c>
      <c r="Y294" s="149">
        <v>0</v>
      </c>
      <c r="Z294" s="149">
        <v>0</v>
      </c>
      <c r="AA294" s="149">
        <v>0</v>
      </c>
      <c r="AB294" s="149">
        <v>0</v>
      </c>
      <c r="AC294" s="149">
        <v>0</v>
      </c>
      <c r="AD294" s="149">
        <v>0</v>
      </c>
      <c r="AE294" s="149">
        <v>0</v>
      </c>
    </row>
    <row r="295" spans="1:31" s="27" customFormat="1" ht="28" x14ac:dyDescent="0.3">
      <c r="A295" s="23" t="s">
        <v>1164</v>
      </c>
      <c r="B295" s="43" t="s">
        <v>1165</v>
      </c>
      <c r="C295" s="28"/>
      <c r="D295" s="28"/>
      <c r="E295" s="28" t="s">
        <v>1166</v>
      </c>
      <c r="F295" s="24" t="s">
        <v>106</v>
      </c>
      <c r="G295" s="174">
        <v>12.3</v>
      </c>
      <c r="H295" s="150"/>
      <c r="I295" s="150"/>
      <c r="J295" s="150"/>
      <c r="K295" s="150"/>
      <c r="L295" s="150"/>
      <c r="M295" s="150"/>
      <c r="N295" s="150"/>
      <c r="O295" s="150"/>
      <c r="P295" s="150"/>
      <c r="Q295" s="150"/>
      <c r="R295" s="150"/>
      <c r="T295" s="28">
        <v>41.850668183999993</v>
      </c>
      <c r="U295" s="28">
        <v>0</v>
      </c>
      <c r="V295" s="149">
        <v>0</v>
      </c>
      <c r="W295" s="149">
        <v>0</v>
      </c>
      <c r="X295" s="149">
        <v>0</v>
      </c>
      <c r="Y295" s="149">
        <v>0</v>
      </c>
      <c r="Z295" s="149">
        <v>0</v>
      </c>
      <c r="AA295" s="149">
        <v>0</v>
      </c>
      <c r="AB295" s="149">
        <v>0</v>
      </c>
      <c r="AC295" s="149">
        <v>0</v>
      </c>
      <c r="AD295" s="149">
        <v>0</v>
      </c>
      <c r="AE295" s="149">
        <v>0</v>
      </c>
    </row>
    <row r="296" spans="1:31" s="27" customFormat="1" ht="28" x14ac:dyDescent="0.3">
      <c r="A296" s="23" t="s">
        <v>1167</v>
      </c>
      <c r="B296" s="43" t="s">
        <v>1168</v>
      </c>
      <c r="C296" s="28"/>
      <c r="D296" s="28"/>
      <c r="E296" s="28" t="s">
        <v>1169</v>
      </c>
      <c r="F296" s="24" t="s">
        <v>106</v>
      </c>
      <c r="G296" s="174">
        <v>12.3</v>
      </c>
      <c r="H296" s="150"/>
      <c r="I296" s="150"/>
      <c r="J296" s="150"/>
      <c r="K296" s="150"/>
      <c r="L296" s="150"/>
      <c r="M296" s="150"/>
      <c r="N296" s="150"/>
      <c r="O296" s="150"/>
      <c r="P296" s="150"/>
      <c r="Q296" s="150"/>
      <c r="R296" s="150"/>
      <c r="T296" s="28">
        <v>41.424735781000003</v>
      </c>
      <c r="U296" s="28">
        <v>0</v>
      </c>
      <c r="V296" s="149">
        <v>0</v>
      </c>
      <c r="W296" s="149">
        <v>0</v>
      </c>
      <c r="X296" s="149">
        <v>0</v>
      </c>
      <c r="Y296" s="149">
        <v>0</v>
      </c>
      <c r="Z296" s="149">
        <v>0</v>
      </c>
      <c r="AA296" s="149">
        <v>0</v>
      </c>
      <c r="AB296" s="149">
        <v>0</v>
      </c>
      <c r="AC296" s="149">
        <v>0</v>
      </c>
      <c r="AD296" s="149">
        <v>0</v>
      </c>
      <c r="AE296" s="149">
        <v>0</v>
      </c>
    </row>
    <row r="297" spans="1:31" s="27" customFormat="1" ht="28" x14ac:dyDescent="0.3">
      <c r="A297" s="23" t="s">
        <v>480</v>
      </c>
      <c r="B297" s="43" t="s">
        <v>481</v>
      </c>
      <c r="C297" s="28"/>
      <c r="D297" s="28"/>
      <c r="E297" s="28" t="s">
        <v>482</v>
      </c>
      <c r="F297" s="24" t="s">
        <v>105</v>
      </c>
      <c r="G297" s="174">
        <v>8.1999999999999993</v>
      </c>
      <c r="H297" s="150"/>
      <c r="I297" s="150"/>
      <c r="J297" s="150"/>
      <c r="K297" s="150"/>
      <c r="L297" s="150"/>
      <c r="M297" s="150"/>
      <c r="N297" s="150"/>
      <c r="O297" s="150"/>
      <c r="P297" s="150"/>
      <c r="Q297" s="150"/>
      <c r="R297" s="150"/>
      <c r="T297" s="145">
        <v>52.712113498999997</v>
      </c>
      <c r="U297" s="145">
        <v>52.642543689</v>
      </c>
      <c r="V297" s="146">
        <v>53.82</v>
      </c>
      <c r="W297" s="146">
        <v>53.49</v>
      </c>
      <c r="X297" s="146">
        <v>56.58</v>
      </c>
      <c r="Y297" s="146">
        <v>56.9</v>
      </c>
      <c r="Z297" s="146">
        <v>56.56</v>
      </c>
      <c r="AA297" s="146">
        <v>56.35</v>
      </c>
      <c r="AB297" s="146">
        <v>55.95</v>
      </c>
      <c r="AC297" s="146">
        <v>55.66</v>
      </c>
      <c r="AD297" s="146">
        <v>54.99</v>
      </c>
      <c r="AE297" s="146">
        <v>54.34</v>
      </c>
    </row>
    <row r="298" spans="1:31" s="27" customFormat="1" ht="28" x14ac:dyDescent="0.3">
      <c r="A298" s="23" t="s">
        <v>483</v>
      </c>
      <c r="B298" s="43" t="s">
        <v>484</v>
      </c>
      <c r="C298" s="28"/>
      <c r="D298" s="28"/>
      <c r="E298" s="28" t="s">
        <v>485</v>
      </c>
      <c r="F298" s="24" t="s">
        <v>105</v>
      </c>
      <c r="G298" s="174">
        <v>4.0999999999999996</v>
      </c>
      <c r="H298" s="150"/>
      <c r="I298" s="150"/>
      <c r="J298" s="150"/>
      <c r="K298" s="150"/>
      <c r="L298" s="150"/>
      <c r="M298" s="150"/>
      <c r="N298" s="150"/>
      <c r="O298" s="150"/>
      <c r="P298" s="150"/>
      <c r="Q298" s="150"/>
      <c r="R298" s="150"/>
      <c r="T298" s="145">
        <v>20.819599321999998</v>
      </c>
      <c r="U298" s="145">
        <v>18.092317966000003</v>
      </c>
      <c r="V298" s="146">
        <v>19.739999999999998</v>
      </c>
      <c r="W298" s="146">
        <v>19.63</v>
      </c>
      <c r="X298" s="146">
        <v>20.74</v>
      </c>
      <c r="Y298" s="146">
        <v>20.86</v>
      </c>
      <c r="Z298" s="146">
        <v>20.75</v>
      </c>
      <c r="AA298" s="146">
        <v>20.68</v>
      </c>
      <c r="AB298" s="146">
        <v>20.54</v>
      </c>
      <c r="AC298" s="146">
        <v>20.45</v>
      </c>
      <c r="AD298" s="146">
        <v>20.21</v>
      </c>
      <c r="AE298" s="146">
        <v>19.989999999999998</v>
      </c>
    </row>
    <row r="299" spans="1:31" s="27" customFormat="1" ht="28" x14ac:dyDescent="0.3">
      <c r="A299" s="23" t="s">
        <v>486</v>
      </c>
      <c r="B299" s="43" t="s">
        <v>487</v>
      </c>
      <c r="C299" s="28"/>
      <c r="D299" s="28"/>
      <c r="E299" s="28" t="s">
        <v>488</v>
      </c>
      <c r="F299" s="24" t="s">
        <v>105</v>
      </c>
      <c r="G299" s="174">
        <v>8.1999999999999993</v>
      </c>
      <c r="H299" s="150"/>
      <c r="I299" s="150"/>
      <c r="J299" s="150"/>
      <c r="K299" s="150"/>
      <c r="L299" s="150"/>
      <c r="M299" s="150"/>
      <c r="N299" s="150"/>
      <c r="O299" s="150"/>
      <c r="P299" s="150"/>
      <c r="Q299" s="150"/>
      <c r="R299" s="150"/>
      <c r="T299" s="145">
        <v>53.692777744000004</v>
      </c>
      <c r="U299" s="145">
        <v>48.798762994000001</v>
      </c>
      <c r="V299" s="146">
        <v>51.25</v>
      </c>
      <c r="W299" s="146">
        <v>50.97</v>
      </c>
      <c r="X299" s="146">
        <v>53.94</v>
      </c>
      <c r="Y299" s="146">
        <v>54.26</v>
      </c>
      <c r="Z299" s="146">
        <v>53.99</v>
      </c>
      <c r="AA299" s="146">
        <v>53.81</v>
      </c>
      <c r="AB299" s="146">
        <v>53.45</v>
      </c>
      <c r="AC299" s="146">
        <v>53.19</v>
      </c>
      <c r="AD299" s="146">
        <v>52.58</v>
      </c>
      <c r="AE299" s="146">
        <v>51.98</v>
      </c>
    </row>
    <row r="300" spans="1:31" s="27" customFormat="1" ht="28" x14ac:dyDescent="0.3">
      <c r="A300" s="23" t="s">
        <v>489</v>
      </c>
      <c r="B300" s="43" t="s">
        <v>490</v>
      </c>
      <c r="C300" s="28"/>
      <c r="D300" s="28"/>
      <c r="E300" s="28" t="s">
        <v>491</v>
      </c>
      <c r="F300" s="24" t="s">
        <v>105</v>
      </c>
      <c r="G300" s="174">
        <v>8.1999999999999993</v>
      </c>
      <c r="H300" s="150"/>
      <c r="I300" s="150"/>
      <c r="J300" s="150"/>
      <c r="K300" s="150"/>
      <c r="L300" s="150"/>
      <c r="M300" s="150"/>
      <c r="N300" s="150"/>
      <c r="O300" s="150"/>
      <c r="P300" s="150"/>
      <c r="Q300" s="150"/>
      <c r="R300" s="150"/>
      <c r="T300" s="145">
        <v>49.432450903000003</v>
      </c>
      <c r="U300" s="145">
        <v>45.809670759999996</v>
      </c>
      <c r="V300" s="146">
        <v>48.08</v>
      </c>
      <c r="W300" s="146">
        <v>47.81</v>
      </c>
      <c r="X300" s="146">
        <v>50.54</v>
      </c>
      <c r="Y300" s="146">
        <v>50.84</v>
      </c>
      <c r="Z300" s="146">
        <v>50.57</v>
      </c>
      <c r="AA300" s="146">
        <v>50.4</v>
      </c>
      <c r="AB300" s="146">
        <v>50.06</v>
      </c>
      <c r="AC300" s="146">
        <v>49.83</v>
      </c>
      <c r="AD300" s="146">
        <v>49.25</v>
      </c>
      <c r="AE300" s="146">
        <v>48.69</v>
      </c>
    </row>
    <row r="301" spans="1:31" s="27" customFormat="1" ht="28" x14ac:dyDescent="0.3">
      <c r="A301" s="23" t="s">
        <v>492</v>
      </c>
      <c r="B301" s="43" t="s">
        <v>493</v>
      </c>
      <c r="C301" s="28"/>
      <c r="D301" s="28"/>
      <c r="E301" s="28" t="s">
        <v>494</v>
      </c>
      <c r="F301" s="24" t="s">
        <v>105</v>
      </c>
      <c r="G301" s="174">
        <v>7.71</v>
      </c>
      <c r="H301" s="150"/>
      <c r="I301" s="150"/>
      <c r="J301" s="150"/>
      <c r="K301" s="150"/>
      <c r="L301" s="150"/>
      <c r="M301" s="150"/>
      <c r="N301" s="150"/>
      <c r="O301" s="150"/>
      <c r="P301" s="150"/>
      <c r="Q301" s="150"/>
      <c r="R301" s="150"/>
      <c r="T301" s="145">
        <v>49.918734643000008</v>
      </c>
      <c r="U301" s="145">
        <v>46.182718662999996</v>
      </c>
      <c r="V301" s="146">
        <v>48.23</v>
      </c>
      <c r="W301" s="146">
        <v>47.97</v>
      </c>
      <c r="X301" s="146">
        <v>50.72</v>
      </c>
      <c r="Y301" s="146">
        <v>51.02</v>
      </c>
      <c r="Z301" s="146">
        <v>50.75</v>
      </c>
      <c r="AA301" s="146">
        <v>50.58</v>
      </c>
      <c r="AB301" s="146">
        <v>50.24</v>
      </c>
      <c r="AC301" s="146">
        <v>50.01</v>
      </c>
      <c r="AD301" s="146">
        <v>49.43</v>
      </c>
      <c r="AE301" s="146">
        <v>48.86</v>
      </c>
    </row>
    <row r="302" spans="1:31" s="27" customFormat="1" ht="28" x14ac:dyDescent="0.3">
      <c r="A302" s="23" t="s">
        <v>495</v>
      </c>
      <c r="B302" s="43" t="s">
        <v>496</v>
      </c>
      <c r="C302" s="28"/>
      <c r="D302" s="28"/>
      <c r="E302" s="28" t="s">
        <v>497</v>
      </c>
      <c r="F302" s="24" t="s">
        <v>105</v>
      </c>
      <c r="G302" s="174">
        <v>6.15</v>
      </c>
      <c r="H302" s="150"/>
      <c r="I302" s="150"/>
      <c r="J302" s="150"/>
      <c r="K302" s="150"/>
      <c r="L302" s="150"/>
      <c r="M302" s="150"/>
      <c r="N302" s="150"/>
      <c r="O302" s="150"/>
      <c r="P302" s="150"/>
      <c r="Q302" s="150"/>
      <c r="R302" s="150"/>
      <c r="T302" s="145">
        <v>39.527689772999999</v>
      </c>
      <c r="U302" s="145">
        <v>37.362779910999997</v>
      </c>
      <c r="V302" s="146">
        <v>38.44</v>
      </c>
      <c r="W302" s="146">
        <v>38.229999999999997</v>
      </c>
      <c r="X302" s="146">
        <v>40.43</v>
      </c>
      <c r="Y302" s="146">
        <v>40.67</v>
      </c>
      <c r="Z302" s="146">
        <v>40.46</v>
      </c>
      <c r="AA302" s="146">
        <v>40.32</v>
      </c>
      <c r="AB302" s="146">
        <v>40.049999999999997</v>
      </c>
      <c r="AC302" s="146">
        <v>39.869999999999997</v>
      </c>
      <c r="AD302" s="146">
        <v>39.4</v>
      </c>
      <c r="AE302" s="146">
        <v>38.950000000000003</v>
      </c>
    </row>
    <row r="303" spans="1:31" s="27" customFormat="1" ht="28" x14ac:dyDescent="0.3">
      <c r="A303" s="23" t="s">
        <v>498</v>
      </c>
      <c r="B303" s="43" t="s">
        <v>499</v>
      </c>
      <c r="C303" s="28"/>
      <c r="D303" s="28"/>
      <c r="E303" s="28" t="s">
        <v>500</v>
      </c>
      <c r="F303" s="24" t="s">
        <v>105</v>
      </c>
      <c r="G303" s="174">
        <v>8.1999999999999993</v>
      </c>
      <c r="H303" s="150"/>
      <c r="I303" s="150"/>
      <c r="J303" s="150"/>
      <c r="K303" s="150"/>
      <c r="L303" s="150"/>
      <c r="M303" s="150"/>
      <c r="N303" s="150"/>
      <c r="O303" s="150"/>
      <c r="P303" s="150"/>
      <c r="Q303" s="150"/>
      <c r="R303" s="150"/>
      <c r="T303" s="145">
        <v>44.143975608000005</v>
      </c>
      <c r="U303" s="145">
        <v>38.757303301</v>
      </c>
      <c r="V303" s="146">
        <v>43.41</v>
      </c>
      <c r="W303" s="146">
        <v>43.15</v>
      </c>
      <c r="X303" s="146">
        <v>45.73</v>
      </c>
      <c r="Y303" s="146">
        <v>46</v>
      </c>
      <c r="Z303" s="146">
        <v>45.72</v>
      </c>
      <c r="AA303" s="146">
        <v>45.56</v>
      </c>
      <c r="AB303" s="146">
        <v>45.24</v>
      </c>
      <c r="AC303" s="146">
        <v>45</v>
      </c>
      <c r="AD303" s="146">
        <v>44.46</v>
      </c>
      <c r="AE303" s="146">
        <v>43.94</v>
      </c>
    </row>
    <row r="304" spans="1:31" s="27" customFormat="1" ht="28" x14ac:dyDescent="0.3">
      <c r="A304" s="23" t="s">
        <v>501</v>
      </c>
      <c r="B304" s="43" t="s">
        <v>502</v>
      </c>
      <c r="C304" s="28"/>
      <c r="D304" s="28"/>
      <c r="E304" s="28" t="s">
        <v>503</v>
      </c>
      <c r="F304" s="24" t="s">
        <v>105</v>
      </c>
      <c r="G304" s="174">
        <v>8.1999999999999993</v>
      </c>
      <c r="H304" s="150"/>
      <c r="I304" s="150"/>
      <c r="J304" s="150"/>
      <c r="K304" s="150"/>
      <c r="L304" s="150"/>
      <c r="M304" s="150"/>
      <c r="N304" s="150"/>
      <c r="O304" s="150"/>
      <c r="P304" s="150"/>
      <c r="Q304" s="150"/>
      <c r="R304" s="150"/>
      <c r="T304" s="145">
        <v>57.636803725</v>
      </c>
      <c r="U304" s="145">
        <v>52.819174120000007</v>
      </c>
      <c r="V304" s="146">
        <v>55.29</v>
      </c>
      <c r="W304" s="146">
        <v>54.96</v>
      </c>
      <c r="X304" s="146">
        <v>58.14</v>
      </c>
      <c r="Y304" s="146">
        <v>58.48</v>
      </c>
      <c r="Z304" s="146">
        <v>58.15</v>
      </c>
      <c r="AA304" s="146">
        <v>57.94</v>
      </c>
      <c r="AB304" s="146">
        <v>57.54</v>
      </c>
      <c r="AC304" s="146">
        <v>57.27</v>
      </c>
      <c r="AD304" s="146">
        <v>56.59</v>
      </c>
      <c r="AE304" s="146">
        <v>55.94</v>
      </c>
    </row>
    <row r="305" spans="1:31" s="27" customFormat="1" ht="28" x14ac:dyDescent="0.3">
      <c r="A305" s="23" t="s">
        <v>1170</v>
      </c>
      <c r="B305" s="43" t="s">
        <v>1171</v>
      </c>
      <c r="C305" s="28"/>
      <c r="D305" s="28"/>
      <c r="E305" s="28" t="s">
        <v>1172</v>
      </c>
      <c r="F305" s="24" t="s">
        <v>105</v>
      </c>
      <c r="G305" s="174">
        <v>0</v>
      </c>
      <c r="H305" s="150"/>
      <c r="I305" s="150"/>
      <c r="J305" s="150"/>
      <c r="K305" s="150"/>
      <c r="L305" s="150"/>
      <c r="M305" s="150"/>
      <c r="N305" s="150"/>
      <c r="O305" s="150"/>
      <c r="P305" s="150"/>
      <c r="Q305" s="150"/>
      <c r="R305" s="150"/>
      <c r="T305" s="28">
        <v>46.363027566</v>
      </c>
      <c r="U305" s="28">
        <v>46.693697998999994</v>
      </c>
      <c r="V305" s="149">
        <v>46.91</v>
      </c>
      <c r="W305" s="149">
        <v>46.55</v>
      </c>
      <c r="X305" s="149">
        <v>49.13</v>
      </c>
      <c r="Y305" s="149">
        <v>49.32</v>
      </c>
      <c r="Z305" s="149">
        <v>48.97</v>
      </c>
      <c r="AA305" s="149">
        <v>48.71</v>
      </c>
      <c r="AB305" s="149">
        <v>48.28</v>
      </c>
      <c r="AC305" s="149">
        <v>47.95</v>
      </c>
      <c r="AD305" s="149">
        <v>47.3</v>
      </c>
      <c r="AE305" s="149">
        <v>46.66</v>
      </c>
    </row>
    <row r="306" spans="1:31" s="27" customFormat="1" ht="28" x14ac:dyDescent="0.3">
      <c r="A306" s="23" t="s">
        <v>1173</v>
      </c>
      <c r="B306" s="43" t="s">
        <v>1174</v>
      </c>
      <c r="C306" s="28"/>
      <c r="D306" s="28"/>
      <c r="E306" s="28" t="s">
        <v>1175</v>
      </c>
      <c r="F306" s="24" t="s">
        <v>105</v>
      </c>
      <c r="G306" s="174">
        <v>0</v>
      </c>
      <c r="H306" s="150"/>
      <c r="I306" s="150"/>
      <c r="J306" s="150"/>
      <c r="K306" s="150"/>
      <c r="L306" s="150"/>
      <c r="M306" s="150"/>
      <c r="N306" s="150"/>
      <c r="O306" s="150"/>
      <c r="P306" s="150"/>
      <c r="Q306" s="150"/>
      <c r="R306" s="150"/>
      <c r="T306" s="28">
        <v>46.001900828000004</v>
      </c>
      <c r="U306" s="28">
        <v>47.09804118000001</v>
      </c>
      <c r="V306" s="149">
        <v>46.87</v>
      </c>
      <c r="W306" s="149">
        <v>46.51</v>
      </c>
      <c r="X306" s="149">
        <v>49.1</v>
      </c>
      <c r="Y306" s="149">
        <v>49.28</v>
      </c>
      <c r="Z306" s="149">
        <v>48.93</v>
      </c>
      <c r="AA306" s="149">
        <v>48.67</v>
      </c>
      <c r="AB306" s="149">
        <v>48.24</v>
      </c>
      <c r="AC306" s="149">
        <v>47.92</v>
      </c>
      <c r="AD306" s="149">
        <v>47.27</v>
      </c>
      <c r="AE306" s="149">
        <v>46.63</v>
      </c>
    </row>
    <row r="307" spans="1:31" s="27" customFormat="1" ht="28" x14ac:dyDescent="0.3">
      <c r="A307" s="23" t="s">
        <v>1176</v>
      </c>
      <c r="B307" s="43" t="s">
        <v>1177</v>
      </c>
      <c r="C307" s="28"/>
      <c r="D307" s="28"/>
      <c r="E307" s="28" t="s">
        <v>1178</v>
      </c>
      <c r="F307" s="24" t="s">
        <v>105</v>
      </c>
      <c r="G307" s="174">
        <v>0</v>
      </c>
      <c r="H307" s="150"/>
      <c r="I307" s="150"/>
      <c r="J307" s="150"/>
      <c r="K307" s="150"/>
      <c r="L307" s="150"/>
      <c r="M307" s="150"/>
      <c r="N307" s="150"/>
      <c r="O307" s="150"/>
      <c r="P307" s="150"/>
      <c r="Q307" s="150"/>
      <c r="R307" s="150"/>
      <c r="T307" s="28">
        <v>46.145447491999995</v>
      </c>
      <c r="U307" s="28">
        <v>45.625009215000013</v>
      </c>
      <c r="V307" s="149">
        <v>46.46</v>
      </c>
      <c r="W307" s="149">
        <v>46.11</v>
      </c>
      <c r="X307" s="149">
        <v>48.64</v>
      </c>
      <c r="Y307" s="149">
        <v>48.81</v>
      </c>
      <c r="Z307" s="149">
        <v>48.47</v>
      </c>
      <c r="AA307" s="149">
        <v>48.21</v>
      </c>
      <c r="AB307" s="149">
        <v>47.79</v>
      </c>
      <c r="AC307" s="149">
        <v>47.46</v>
      </c>
      <c r="AD307" s="149">
        <v>46.83</v>
      </c>
      <c r="AE307" s="149">
        <v>46.2</v>
      </c>
    </row>
    <row r="308" spans="1:31" s="27" customFormat="1" ht="28" x14ac:dyDescent="0.3">
      <c r="A308" s="23" t="s">
        <v>1179</v>
      </c>
      <c r="B308" s="43" t="s">
        <v>1180</v>
      </c>
      <c r="C308" s="28"/>
      <c r="D308" s="28"/>
      <c r="E308" s="28" t="s">
        <v>1181</v>
      </c>
      <c r="F308" s="24" t="s">
        <v>105</v>
      </c>
      <c r="G308" s="174">
        <v>0</v>
      </c>
      <c r="H308" s="150"/>
      <c r="I308" s="150"/>
      <c r="J308" s="150"/>
      <c r="K308" s="150"/>
      <c r="L308" s="150"/>
      <c r="M308" s="150"/>
      <c r="N308" s="150"/>
      <c r="O308" s="150"/>
      <c r="P308" s="150"/>
      <c r="Q308" s="150"/>
      <c r="R308" s="150"/>
      <c r="T308" s="28">
        <v>34.932841252999999</v>
      </c>
      <c r="U308" s="28">
        <v>35.275955413999995</v>
      </c>
      <c r="V308" s="149">
        <v>35.270000000000003</v>
      </c>
      <c r="W308" s="149">
        <v>35.01</v>
      </c>
      <c r="X308" s="149">
        <v>36.94</v>
      </c>
      <c r="Y308" s="149">
        <v>37.08</v>
      </c>
      <c r="Z308" s="149">
        <v>36.82</v>
      </c>
      <c r="AA308" s="149">
        <v>36.619999999999997</v>
      </c>
      <c r="AB308" s="149">
        <v>36.299999999999997</v>
      </c>
      <c r="AC308" s="149">
        <v>36.049999999999997</v>
      </c>
      <c r="AD308" s="149">
        <v>35.57</v>
      </c>
      <c r="AE308" s="149">
        <v>35.090000000000003</v>
      </c>
    </row>
    <row r="309" spans="1:31" s="27" customFormat="1" ht="28" x14ac:dyDescent="0.3">
      <c r="A309" s="23" t="s">
        <v>1182</v>
      </c>
      <c r="B309" s="43" t="s">
        <v>1183</v>
      </c>
      <c r="C309" s="28"/>
      <c r="D309" s="28"/>
      <c r="E309" s="28" t="s">
        <v>1184</v>
      </c>
      <c r="F309" s="24" t="s">
        <v>105</v>
      </c>
      <c r="G309" s="174">
        <v>0.53</v>
      </c>
      <c r="H309" s="150"/>
      <c r="I309" s="150"/>
      <c r="J309" s="150"/>
      <c r="K309" s="150"/>
      <c r="L309" s="150"/>
      <c r="M309" s="150"/>
      <c r="N309" s="150"/>
      <c r="O309" s="150"/>
      <c r="P309" s="150"/>
      <c r="Q309" s="150"/>
      <c r="R309" s="150"/>
      <c r="T309" s="28">
        <v>2.3569126390000004</v>
      </c>
      <c r="U309" s="28">
        <v>2.4627890020000001</v>
      </c>
      <c r="V309" s="149">
        <v>2.34</v>
      </c>
      <c r="W309" s="149">
        <v>2.33</v>
      </c>
      <c r="X309" s="149">
        <v>2.4700000000000002</v>
      </c>
      <c r="Y309" s="149">
        <v>2.4900000000000002</v>
      </c>
      <c r="Z309" s="149">
        <v>2.4700000000000002</v>
      </c>
      <c r="AA309" s="149">
        <v>2.4700000000000002</v>
      </c>
      <c r="AB309" s="149">
        <v>2.4500000000000002</v>
      </c>
      <c r="AC309" s="149">
        <v>2.44</v>
      </c>
      <c r="AD309" s="149">
        <v>2.41</v>
      </c>
      <c r="AE309" s="149">
        <v>2.38</v>
      </c>
    </row>
    <row r="310" spans="1:31" s="27" customFormat="1" ht="28" x14ac:dyDescent="0.3">
      <c r="A310" s="23" t="s">
        <v>1185</v>
      </c>
      <c r="B310" s="43" t="s">
        <v>1183</v>
      </c>
      <c r="C310" s="28"/>
      <c r="D310" s="28"/>
      <c r="E310" s="28" t="s">
        <v>1186</v>
      </c>
      <c r="F310" s="24" t="s">
        <v>105</v>
      </c>
      <c r="G310" s="174">
        <v>0.51</v>
      </c>
      <c r="H310" s="150"/>
      <c r="I310" s="150"/>
      <c r="J310" s="150"/>
      <c r="K310" s="150"/>
      <c r="L310" s="150"/>
      <c r="M310" s="150"/>
      <c r="N310" s="150"/>
      <c r="O310" s="150"/>
      <c r="P310" s="150"/>
      <c r="Q310" s="150"/>
      <c r="R310" s="150"/>
      <c r="T310" s="28">
        <v>2.2127350450000005</v>
      </c>
      <c r="U310" s="28">
        <v>2.2217677090000003</v>
      </c>
      <c r="V310" s="149">
        <v>2.17</v>
      </c>
      <c r="W310" s="149">
        <v>2.15</v>
      </c>
      <c r="X310" s="149">
        <v>2.2799999999999998</v>
      </c>
      <c r="Y310" s="149">
        <v>2.2999999999999998</v>
      </c>
      <c r="Z310" s="149">
        <v>2.29</v>
      </c>
      <c r="AA310" s="149">
        <v>2.2799999999999998</v>
      </c>
      <c r="AB310" s="149">
        <v>2.2599999999999998</v>
      </c>
      <c r="AC310" s="149">
        <v>2.25</v>
      </c>
      <c r="AD310" s="149">
        <v>2.23</v>
      </c>
      <c r="AE310" s="149">
        <v>2.2000000000000002</v>
      </c>
    </row>
    <row r="311" spans="1:31" s="27" customFormat="1" ht="28" x14ac:dyDescent="0.3">
      <c r="A311" s="23" t="s">
        <v>1187</v>
      </c>
      <c r="B311" s="43" t="s">
        <v>1183</v>
      </c>
      <c r="C311" s="28"/>
      <c r="D311" s="28"/>
      <c r="E311" s="28" t="s">
        <v>1188</v>
      </c>
      <c r="F311" s="24" t="s">
        <v>105</v>
      </c>
      <c r="G311" s="174">
        <v>0.41</v>
      </c>
      <c r="H311" s="150"/>
      <c r="I311" s="150"/>
      <c r="J311" s="150"/>
      <c r="K311" s="150"/>
      <c r="L311" s="150"/>
      <c r="M311" s="150"/>
      <c r="N311" s="150"/>
      <c r="O311" s="150"/>
      <c r="P311" s="150"/>
      <c r="Q311" s="150"/>
      <c r="R311" s="150"/>
      <c r="T311" s="28">
        <v>1.5834582960000001</v>
      </c>
      <c r="U311" s="28">
        <v>1.5996537770000001</v>
      </c>
      <c r="V311" s="149">
        <v>1.6</v>
      </c>
      <c r="W311" s="149">
        <v>1.59</v>
      </c>
      <c r="X311" s="149">
        <v>1.69</v>
      </c>
      <c r="Y311" s="149">
        <v>1.7</v>
      </c>
      <c r="Z311" s="149">
        <v>1.69</v>
      </c>
      <c r="AA311" s="149">
        <v>1.68</v>
      </c>
      <c r="AB311" s="149">
        <v>1.67</v>
      </c>
      <c r="AC311" s="149">
        <v>1.67</v>
      </c>
      <c r="AD311" s="149">
        <v>1.65</v>
      </c>
      <c r="AE311" s="149">
        <v>1.63</v>
      </c>
    </row>
    <row r="312" spans="1:31" s="27" customFormat="1" ht="28" x14ac:dyDescent="0.3">
      <c r="A312" s="23" t="s">
        <v>504</v>
      </c>
      <c r="B312" s="43" t="s">
        <v>505</v>
      </c>
      <c r="C312" s="28"/>
      <c r="D312" s="28"/>
      <c r="E312" s="28" t="s">
        <v>506</v>
      </c>
      <c r="F312" s="24" t="s">
        <v>105</v>
      </c>
      <c r="G312" s="174">
        <v>0.82</v>
      </c>
      <c r="H312" s="150"/>
      <c r="I312" s="150"/>
      <c r="J312" s="150"/>
      <c r="K312" s="150"/>
      <c r="L312" s="150"/>
      <c r="M312" s="150"/>
      <c r="N312" s="150"/>
      <c r="O312" s="150"/>
      <c r="P312" s="150"/>
      <c r="Q312" s="150"/>
      <c r="R312" s="150"/>
      <c r="T312" s="145">
        <v>2.7731634329999997</v>
      </c>
      <c r="U312" s="145">
        <v>3.1346452669999998</v>
      </c>
      <c r="V312" s="146">
        <v>3.02</v>
      </c>
      <c r="W312" s="146">
        <v>3</v>
      </c>
      <c r="X312" s="146">
        <v>3.19</v>
      </c>
      <c r="Y312" s="146">
        <v>3.21</v>
      </c>
      <c r="Z312" s="146">
        <v>3.19</v>
      </c>
      <c r="AA312" s="146">
        <v>3.18</v>
      </c>
      <c r="AB312" s="146">
        <v>3.16</v>
      </c>
      <c r="AC312" s="146">
        <v>3.15</v>
      </c>
      <c r="AD312" s="146">
        <v>3.11</v>
      </c>
      <c r="AE312" s="146">
        <v>3.07</v>
      </c>
    </row>
    <row r="313" spans="1:31" s="27" customFormat="1" ht="28" x14ac:dyDescent="0.3">
      <c r="A313" s="23" t="s">
        <v>1189</v>
      </c>
      <c r="B313" s="43" t="s">
        <v>1190</v>
      </c>
      <c r="C313" s="28"/>
      <c r="D313" s="28"/>
      <c r="E313" s="28" t="s">
        <v>1191</v>
      </c>
      <c r="F313" s="24" t="s">
        <v>105</v>
      </c>
      <c r="G313" s="174">
        <v>0</v>
      </c>
      <c r="H313" s="150"/>
      <c r="I313" s="150"/>
      <c r="J313" s="150"/>
      <c r="K313" s="150"/>
      <c r="L313" s="150"/>
      <c r="M313" s="150"/>
      <c r="N313" s="150"/>
      <c r="O313" s="150"/>
      <c r="P313" s="150"/>
      <c r="Q313" s="150"/>
      <c r="R313" s="150"/>
      <c r="T313" s="28">
        <v>2.5719466369999999</v>
      </c>
      <c r="U313" s="28">
        <v>3.1846771380000001</v>
      </c>
      <c r="V313" s="149">
        <v>2.91</v>
      </c>
      <c r="W313" s="149">
        <v>2.9</v>
      </c>
      <c r="X313" s="149">
        <v>3.08</v>
      </c>
      <c r="Y313" s="149">
        <v>3.1</v>
      </c>
      <c r="Z313" s="149">
        <v>3.08</v>
      </c>
      <c r="AA313" s="149">
        <v>3.07</v>
      </c>
      <c r="AB313" s="149">
        <v>3.05</v>
      </c>
      <c r="AC313" s="149">
        <v>3.04</v>
      </c>
      <c r="AD313" s="149">
        <v>3</v>
      </c>
      <c r="AE313" s="149">
        <v>2.97</v>
      </c>
    </row>
    <row r="314" spans="1:31" s="27" customFormat="1" ht="28" x14ac:dyDescent="0.3">
      <c r="A314" s="23" t="s">
        <v>507</v>
      </c>
      <c r="B314" s="43" t="s">
        <v>508</v>
      </c>
      <c r="C314" s="28"/>
      <c r="D314" s="28"/>
      <c r="E314" s="28" t="s">
        <v>509</v>
      </c>
      <c r="F314" s="24" t="s">
        <v>105</v>
      </c>
      <c r="G314" s="174">
        <v>41.33</v>
      </c>
      <c r="H314" s="150"/>
      <c r="I314" s="150"/>
      <c r="J314" s="150"/>
      <c r="K314" s="150"/>
      <c r="L314" s="150"/>
      <c r="M314" s="150"/>
      <c r="N314" s="150"/>
      <c r="O314" s="150"/>
      <c r="P314" s="150"/>
      <c r="Q314" s="150"/>
      <c r="R314" s="150"/>
      <c r="T314" s="145">
        <v>256.04664437400004</v>
      </c>
      <c r="U314" s="145">
        <v>263.69706175499999</v>
      </c>
      <c r="V314" s="146">
        <v>258.88</v>
      </c>
      <c r="W314" s="146">
        <v>256.79000000000002</v>
      </c>
      <c r="X314" s="146">
        <v>271.3</v>
      </c>
      <c r="Y314" s="146">
        <v>272.24</v>
      </c>
      <c r="Z314" s="146">
        <v>270.16000000000003</v>
      </c>
      <c r="AA314" s="146">
        <v>268.62</v>
      </c>
      <c r="AB314" s="146">
        <v>266.17</v>
      </c>
      <c r="AC314" s="146">
        <v>264.19</v>
      </c>
      <c r="AD314" s="146">
        <v>260.51</v>
      </c>
      <c r="AE314" s="146">
        <v>256.87</v>
      </c>
    </row>
    <row r="315" spans="1:31" s="27" customFormat="1" ht="28" x14ac:dyDescent="0.3">
      <c r="A315" s="23" t="s">
        <v>510</v>
      </c>
      <c r="B315" s="43" t="s">
        <v>511</v>
      </c>
      <c r="C315" s="28"/>
      <c r="D315" s="28"/>
      <c r="E315" s="28" t="s">
        <v>512</v>
      </c>
      <c r="F315" s="24" t="s">
        <v>105</v>
      </c>
      <c r="G315" s="174">
        <v>0</v>
      </c>
      <c r="H315" s="150"/>
      <c r="I315" s="150"/>
      <c r="J315" s="150"/>
      <c r="K315" s="150"/>
      <c r="L315" s="150"/>
      <c r="M315" s="150"/>
      <c r="N315" s="150"/>
      <c r="O315" s="150"/>
      <c r="P315" s="150"/>
      <c r="Q315" s="150"/>
      <c r="R315" s="150"/>
      <c r="T315" s="145">
        <v>0</v>
      </c>
      <c r="U315" s="145">
        <v>391.97800000000001</v>
      </c>
      <c r="V315" s="146">
        <v>443.98</v>
      </c>
      <c r="W315" s="146">
        <v>441.41</v>
      </c>
      <c r="X315" s="146">
        <v>467.54</v>
      </c>
      <c r="Y315" s="146">
        <v>470.32</v>
      </c>
      <c r="Z315" s="146">
        <v>467.69</v>
      </c>
      <c r="AA315" s="146">
        <v>466.11</v>
      </c>
      <c r="AB315" s="146">
        <v>462.97</v>
      </c>
      <c r="AC315" s="146">
        <v>460.68</v>
      </c>
      <c r="AD315" s="146">
        <v>455.28</v>
      </c>
      <c r="AE315" s="146">
        <v>450.04</v>
      </c>
    </row>
    <row r="316" spans="1:31" s="27" customFormat="1" ht="28" x14ac:dyDescent="0.3">
      <c r="A316" s="23" t="s">
        <v>513</v>
      </c>
      <c r="B316" s="43" t="s">
        <v>514</v>
      </c>
      <c r="C316" s="28"/>
      <c r="D316" s="28"/>
      <c r="E316" s="28" t="s">
        <v>515</v>
      </c>
      <c r="F316" s="24" t="s">
        <v>105</v>
      </c>
      <c r="G316" s="174">
        <v>0</v>
      </c>
      <c r="H316" s="150"/>
      <c r="I316" s="150"/>
      <c r="J316" s="150"/>
      <c r="K316" s="150"/>
      <c r="L316" s="150"/>
      <c r="M316" s="150"/>
      <c r="N316" s="150"/>
      <c r="O316" s="150"/>
      <c r="P316" s="150"/>
      <c r="Q316" s="150"/>
      <c r="R316" s="150"/>
      <c r="T316" s="145">
        <v>29.575100233000001</v>
      </c>
      <c r="U316" s="145">
        <v>253.26547895000002</v>
      </c>
      <c r="V316" s="146">
        <v>314.57</v>
      </c>
      <c r="W316" s="146">
        <v>312.76</v>
      </c>
      <c r="X316" s="146">
        <v>330.74</v>
      </c>
      <c r="Y316" s="146">
        <v>332.6</v>
      </c>
      <c r="Z316" s="146">
        <v>330.83</v>
      </c>
      <c r="AA316" s="146">
        <v>329.69</v>
      </c>
      <c r="AB316" s="146">
        <v>327.47000000000003</v>
      </c>
      <c r="AC316" s="146">
        <v>325.77999999999997</v>
      </c>
      <c r="AD316" s="146">
        <v>322.06</v>
      </c>
      <c r="AE316" s="146">
        <v>318.36</v>
      </c>
    </row>
    <row r="317" spans="1:31" s="27" customFormat="1" ht="28" x14ac:dyDescent="0.3">
      <c r="A317" s="23" t="s">
        <v>516</v>
      </c>
      <c r="B317" s="43" t="s">
        <v>517</v>
      </c>
      <c r="C317" s="28"/>
      <c r="D317" s="28"/>
      <c r="E317" s="28" t="s">
        <v>518</v>
      </c>
      <c r="F317" s="24" t="s">
        <v>105</v>
      </c>
      <c r="G317" s="174">
        <v>0</v>
      </c>
      <c r="H317" s="150"/>
      <c r="I317" s="150"/>
      <c r="J317" s="150"/>
      <c r="K317" s="150"/>
      <c r="L317" s="150"/>
      <c r="M317" s="150"/>
      <c r="N317" s="150"/>
      <c r="O317" s="150"/>
      <c r="P317" s="150"/>
      <c r="Q317" s="150"/>
      <c r="R317" s="150"/>
      <c r="T317" s="145">
        <v>0</v>
      </c>
      <c r="U317" s="145">
        <v>192.33215632700004</v>
      </c>
      <c r="V317" s="146">
        <v>287.18</v>
      </c>
      <c r="W317" s="146">
        <v>285.52</v>
      </c>
      <c r="X317" s="146">
        <v>302.11</v>
      </c>
      <c r="Y317" s="146">
        <v>303.82</v>
      </c>
      <c r="Z317" s="146">
        <v>302.22000000000003</v>
      </c>
      <c r="AA317" s="146">
        <v>301.19</v>
      </c>
      <c r="AB317" s="146">
        <v>299.14</v>
      </c>
      <c r="AC317" s="146">
        <v>297.58999999999997</v>
      </c>
      <c r="AD317" s="146">
        <v>294.14999999999998</v>
      </c>
      <c r="AE317" s="146">
        <v>290.74</v>
      </c>
    </row>
    <row r="318" spans="1:31" s="27" customFormat="1" ht="28" x14ac:dyDescent="0.3">
      <c r="A318" s="23" t="s">
        <v>1192</v>
      </c>
      <c r="B318" s="43" t="s">
        <v>1193</v>
      </c>
      <c r="C318" s="28"/>
      <c r="D318" s="28"/>
      <c r="E318" s="28" t="s">
        <v>1194</v>
      </c>
      <c r="F318" s="24" t="s">
        <v>105</v>
      </c>
      <c r="G318" s="174">
        <v>51.25</v>
      </c>
      <c r="H318" s="150"/>
      <c r="I318" s="150"/>
      <c r="J318" s="150"/>
      <c r="K318" s="150"/>
      <c r="L318" s="150"/>
      <c r="M318" s="150"/>
      <c r="N318" s="150"/>
      <c r="O318" s="150"/>
      <c r="P318" s="150"/>
      <c r="Q318" s="150"/>
      <c r="R318" s="150"/>
      <c r="T318" s="28">
        <v>272.28216066300001</v>
      </c>
      <c r="U318" s="28">
        <v>273.14116428700004</v>
      </c>
      <c r="V318" s="149">
        <v>288.63</v>
      </c>
      <c r="W318" s="149">
        <v>286.88</v>
      </c>
      <c r="X318" s="149">
        <v>303.66000000000003</v>
      </c>
      <c r="Y318" s="149">
        <v>305.25</v>
      </c>
      <c r="Z318" s="149">
        <v>303.64999999999998</v>
      </c>
      <c r="AA318" s="149">
        <v>302.54000000000002</v>
      </c>
      <c r="AB318" s="149">
        <v>300.33999999999997</v>
      </c>
      <c r="AC318" s="149">
        <v>298.61</v>
      </c>
      <c r="AD318" s="149">
        <v>295.06</v>
      </c>
      <c r="AE318" s="149">
        <v>291.45999999999998</v>
      </c>
    </row>
    <row r="319" spans="1:31" s="27" customFormat="1" ht="28" x14ac:dyDescent="0.3">
      <c r="A319" s="23" t="s">
        <v>519</v>
      </c>
      <c r="B319" s="43" t="s">
        <v>520</v>
      </c>
      <c r="C319" s="28"/>
      <c r="D319" s="28"/>
      <c r="E319" s="28" t="s">
        <v>521</v>
      </c>
      <c r="F319" s="24" t="s">
        <v>105</v>
      </c>
      <c r="G319" s="174">
        <v>0</v>
      </c>
      <c r="H319" s="150"/>
      <c r="I319" s="150"/>
      <c r="J319" s="150"/>
      <c r="K319" s="150"/>
      <c r="L319" s="150"/>
      <c r="M319" s="150"/>
      <c r="N319" s="150"/>
      <c r="O319" s="150"/>
      <c r="P319" s="150"/>
      <c r="Q319" s="150"/>
      <c r="R319" s="150"/>
      <c r="T319" s="145">
        <v>9.2753483499999998</v>
      </c>
      <c r="U319" s="145">
        <v>253.57941126800003</v>
      </c>
      <c r="V319" s="146">
        <v>301.77999999999997</v>
      </c>
      <c r="W319" s="146">
        <v>299.86</v>
      </c>
      <c r="X319" s="146">
        <v>317.24</v>
      </c>
      <c r="Y319" s="146">
        <v>318.88</v>
      </c>
      <c r="Z319" s="146">
        <v>317</v>
      </c>
      <c r="AA319" s="146">
        <v>315.75</v>
      </c>
      <c r="AB319" s="146">
        <v>313.41000000000003</v>
      </c>
      <c r="AC319" s="146">
        <v>311.58999999999997</v>
      </c>
      <c r="AD319" s="146">
        <v>307.79000000000002</v>
      </c>
      <c r="AE319" s="146">
        <v>304.02</v>
      </c>
    </row>
    <row r="320" spans="1:31" s="27" customFormat="1" ht="28" x14ac:dyDescent="0.3">
      <c r="A320" s="23" t="s">
        <v>522</v>
      </c>
      <c r="B320" s="43" t="s">
        <v>523</v>
      </c>
      <c r="C320" s="28"/>
      <c r="D320" s="28"/>
      <c r="E320" s="28" t="s">
        <v>524</v>
      </c>
      <c r="F320" s="24" t="s">
        <v>105</v>
      </c>
      <c r="G320" s="174">
        <v>73.8</v>
      </c>
      <c r="H320" s="150"/>
      <c r="I320" s="150"/>
      <c r="J320" s="150"/>
      <c r="K320" s="150"/>
      <c r="L320" s="150"/>
      <c r="M320" s="150"/>
      <c r="N320" s="150"/>
      <c r="O320" s="150"/>
      <c r="P320" s="150"/>
      <c r="Q320" s="150"/>
      <c r="R320" s="150"/>
      <c r="T320" s="145">
        <v>475.43988244100001</v>
      </c>
      <c r="U320" s="145">
        <v>488.10284683299994</v>
      </c>
      <c r="V320" s="146">
        <v>488.25</v>
      </c>
      <c r="W320" s="146">
        <v>485.45</v>
      </c>
      <c r="X320" s="146">
        <v>513</v>
      </c>
      <c r="Y320" s="146">
        <v>515.91</v>
      </c>
      <c r="Z320" s="146">
        <v>513</v>
      </c>
      <c r="AA320" s="146">
        <v>511.18</v>
      </c>
      <c r="AB320" s="146">
        <v>507.72</v>
      </c>
      <c r="AC320" s="146">
        <v>505.37</v>
      </c>
      <c r="AD320" s="146">
        <v>499.49</v>
      </c>
      <c r="AE320" s="146">
        <v>493.84</v>
      </c>
    </row>
    <row r="321" spans="1:31" s="27" customFormat="1" ht="28" x14ac:dyDescent="0.3">
      <c r="A321" s="23" t="s">
        <v>525</v>
      </c>
      <c r="B321" s="43" t="s">
        <v>526</v>
      </c>
      <c r="C321" s="28"/>
      <c r="D321" s="28"/>
      <c r="E321" s="28" t="s">
        <v>527</v>
      </c>
      <c r="F321" s="24" t="s">
        <v>105</v>
      </c>
      <c r="G321" s="174">
        <v>0</v>
      </c>
      <c r="H321" s="150"/>
      <c r="I321" s="150"/>
      <c r="J321" s="150"/>
      <c r="K321" s="150"/>
      <c r="L321" s="150"/>
      <c r="M321" s="150"/>
      <c r="N321" s="150"/>
      <c r="O321" s="150"/>
      <c r="P321" s="150"/>
      <c r="Q321" s="150"/>
      <c r="R321" s="150"/>
      <c r="T321" s="145">
        <v>0</v>
      </c>
      <c r="U321" s="145">
        <v>224.91475185499999</v>
      </c>
      <c r="V321" s="146">
        <v>352.4</v>
      </c>
      <c r="W321" s="146">
        <v>350.25</v>
      </c>
      <c r="X321" s="146">
        <v>371.09</v>
      </c>
      <c r="Y321" s="146">
        <v>373.19</v>
      </c>
      <c r="Z321" s="146">
        <v>371.07</v>
      </c>
      <c r="AA321" s="146">
        <v>369.73</v>
      </c>
      <c r="AB321" s="146">
        <v>367.11</v>
      </c>
      <c r="AC321" s="146">
        <v>365.09</v>
      </c>
      <c r="AD321" s="146">
        <v>360.71</v>
      </c>
      <c r="AE321" s="146">
        <v>356.38</v>
      </c>
    </row>
    <row r="322" spans="1:31" s="27" customFormat="1" ht="28" x14ac:dyDescent="0.3">
      <c r="A322" s="23" t="s">
        <v>528</v>
      </c>
      <c r="B322" s="43" t="s">
        <v>529</v>
      </c>
      <c r="C322" s="28"/>
      <c r="D322" s="28"/>
      <c r="E322" s="28" t="s">
        <v>530</v>
      </c>
      <c r="F322" s="24" t="s">
        <v>105</v>
      </c>
      <c r="G322" s="174">
        <v>0</v>
      </c>
      <c r="H322" s="150"/>
      <c r="I322" s="150"/>
      <c r="J322" s="150"/>
      <c r="K322" s="150"/>
      <c r="L322" s="150"/>
      <c r="M322" s="150"/>
      <c r="N322" s="150"/>
      <c r="O322" s="150"/>
      <c r="P322" s="150"/>
      <c r="Q322" s="150"/>
      <c r="R322" s="150"/>
      <c r="T322" s="145">
        <v>0.5773415449999999</v>
      </c>
      <c r="U322" s="145">
        <v>8.1318642990000001</v>
      </c>
      <c r="V322" s="146">
        <v>8.39</v>
      </c>
      <c r="W322" s="146">
        <v>8.33</v>
      </c>
      <c r="X322" s="146">
        <v>8.81</v>
      </c>
      <c r="Y322" s="146">
        <v>8.85</v>
      </c>
      <c r="Z322" s="146">
        <v>8.7799999999999994</v>
      </c>
      <c r="AA322" s="146">
        <v>8.74</v>
      </c>
      <c r="AB322" s="146">
        <v>8.66</v>
      </c>
      <c r="AC322" s="146">
        <v>8.6</v>
      </c>
      <c r="AD322" s="146">
        <v>8.49</v>
      </c>
      <c r="AE322" s="146">
        <v>8.3699999999999992</v>
      </c>
    </row>
    <row r="323" spans="1:31" s="27" customFormat="1" ht="28" x14ac:dyDescent="0.3">
      <c r="A323" s="23" t="s">
        <v>531</v>
      </c>
      <c r="B323" s="43" t="s">
        <v>532</v>
      </c>
      <c r="C323" s="28"/>
      <c r="D323" s="28"/>
      <c r="E323" s="28" t="s">
        <v>533</v>
      </c>
      <c r="F323" s="24" t="s">
        <v>105</v>
      </c>
      <c r="G323" s="174">
        <v>41</v>
      </c>
      <c r="H323" s="150"/>
      <c r="I323" s="150"/>
      <c r="J323" s="150"/>
      <c r="K323" s="150"/>
      <c r="L323" s="150"/>
      <c r="M323" s="150"/>
      <c r="N323" s="150"/>
      <c r="O323" s="150"/>
      <c r="P323" s="150"/>
      <c r="Q323" s="150"/>
      <c r="R323" s="150"/>
      <c r="T323" s="145">
        <v>230.68258212200001</v>
      </c>
      <c r="U323" s="145">
        <v>268.84492961700005</v>
      </c>
      <c r="V323" s="146">
        <v>282.64999999999998</v>
      </c>
      <c r="W323" s="146">
        <v>281.07</v>
      </c>
      <c r="X323" s="146">
        <v>297.91000000000003</v>
      </c>
      <c r="Y323" s="146">
        <v>299.74</v>
      </c>
      <c r="Z323" s="146">
        <v>298.18</v>
      </c>
      <c r="AA323" s="146">
        <v>297.24</v>
      </c>
      <c r="AB323" s="146">
        <v>295.29000000000002</v>
      </c>
      <c r="AC323" s="146">
        <v>293.83</v>
      </c>
      <c r="AD323" s="146">
        <v>290.47000000000003</v>
      </c>
      <c r="AE323" s="146">
        <v>287.14999999999998</v>
      </c>
    </row>
    <row r="324" spans="1:31" s="27" customFormat="1" ht="28" x14ac:dyDescent="0.3">
      <c r="A324" s="23" t="s">
        <v>534</v>
      </c>
      <c r="B324" s="43" t="s">
        <v>535</v>
      </c>
      <c r="C324" s="28"/>
      <c r="D324" s="28"/>
      <c r="E324" s="28" t="s">
        <v>536</v>
      </c>
      <c r="F324" s="24" t="s">
        <v>101</v>
      </c>
      <c r="G324" s="174">
        <v>12.99</v>
      </c>
      <c r="H324" s="150"/>
      <c r="I324" s="150"/>
      <c r="J324" s="150"/>
      <c r="K324" s="150"/>
      <c r="L324" s="150"/>
      <c r="M324" s="150"/>
      <c r="N324" s="150"/>
      <c r="O324" s="150"/>
      <c r="P324" s="150"/>
      <c r="Q324" s="150"/>
      <c r="R324" s="150"/>
      <c r="T324" s="145">
        <v>173.19931206700002</v>
      </c>
      <c r="U324" s="145">
        <v>162.31426040400001</v>
      </c>
      <c r="V324" s="146">
        <v>169.23</v>
      </c>
      <c r="W324" s="146">
        <v>169.2</v>
      </c>
      <c r="X324" s="146">
        <v>169.98</v>
      </c>
      <c r="Y324" s="146">
        <v>170.5</v>
      </c>
      <c r="Z324" s="146">
        <v>170.33</v>
      </c>
      <c r="AA324" s="146">
        <v>170.39</v>
      </c>
      <c r="AB324" s="146">
        <v>170.32</v>
      </c>
      <c r="AC324" s="146">
        <v>170.49</v>
      </c>
      <c r="AD324" s="146">
        <v>170.29</v>
      </c>
      <c r="AE324" s="146">
        <v>170.15</v>
      </c>
    </row>
    <row r="325" spans="1:31" s="27" customFormat="1" ht="28" x14ac:dyDescent="0.3">
      <c r="A325" s="23" t="s">
        <v>537</v>
      </c>
      <c r="B325" s="43" t="s">
        <v>538</v>
      </c>
      <c r="C325" s="28"/>
      <c r="D325" s="28"/>
      <c r="E325" s="28" t="s">
        <v>539</v>
      </c>
      <c r="F325" s="24" t="s">
        <v>101</v>
      </c>
      <c r="G325" s="174">
        <v>11.93</v>
      </c>
      <c r="H325" s="150"/>
      <c r="I325" s="150"/>
      <c r="J325" s="150"/>
      <c r="K325" s="150"/>
      <c r="L325" s="150"/>
      <c r="M325" s="150"/>
      <c r="N325" s="150"/>
      <c r="O325" s="150"/>
      <c r="P325" s="150"/>
      <c r="Q325" s="150"/>
      <c r="R325" s="150"/>
      <c r="T325" s="145">
        <v>135.79209900000001</v>
      </c>
      <c r="U325" s="145">
        <v>143.39025100000001</v>
      </c>
      <c r="V325" s="146">
        <v>142.04</v>
      </c>
      <c r="W325" s="146">
        <v>142.02000000000001</v>
      </c>
      <c r="X325" s="146">
        <v>142.72999999999999</v>
      </c>
      <c r="Y325" s="146">
        <v>143.26</v>
      </c>
      <c r="Z325" s="146">
        <v>143.03</v>
      </c>
      <c r="AA325" s="146">
        <v>143.09</v>
      </c>
      <c r="AB325" s="146">
        <v>143.03</v>
      </c>
      <c r="AC325" s="146">
        <v>126.02</v>
      </c>
      <c r="AD325" s="146">
        <v>0</v>
      </c>
      <c r="AE325" s="146">
        <v>0</v>
      </c>
    </row>
    <row r="326" spans="1:31" s="27" customFormat="1" ht="28" x14ac:dyDescent="0.3">
      <c r="A326" s="23" t="s">
        <v>540</v>
      </c>
      <c r="B326" s="43" t="s">
        <v>541</v>
      </c>
      <c r="C326" s="28"/>
      <c r="D326" s="28"/>
      <c r="E326" s="28" t="s">
        <v>542</v>
      </c>
      <c r="F326" s="24" t="s">
        <v>101</v>
      </c>
      <c r="G326" s="174">
        <v>31.8</v>
      </c>
      <c r="H326" s="150"/>
      <c r="I326" s="150"/>
      <c r="J326" s="150"/>
      <c r="K326" s="150"/>
      <c r="L326" s="150"/>
      <c r="M326" s="150"/>
      <c r="N326" s="150"/>
      <c r="O326" s="150"/>
      <c r="P326" s="150"/>
      <c r="Q326" s="150"/>
      <c r="R326" s="150"/>
      <c r="T326" s="145">
        <v>267.29757431099995</v>
      </c>
      <c r="U326" s="145">
        <v>278.34699370099997</v>
      </c>
      <c r="V326" s="146">
        <v>278.19</v>
      </c>
      <c r="W326" s="146">
        <v>278.14999999999998</v>
      </c>
      <c r="X326" s="146">
        <v>279.67</v>
      </c>
      <c r="Y326" s="146">
        <v>280.77</v>
      </c>
      <c r="Z326" s="146">
        <v>280.2</v>
      </c>
      <c r="AA326" s="146">
        <v>280.29000000000002</v>
      </c>
      <c r="AB326" s="146">
        <v>280.18</v>
      </c>
      <c r="AC326" s="146">
        <v>280.73</v>
      </c>
      <c r="AD326" s="146">
        <v>280.14999999999998</v>
      </c>
      <c r="AE326" s="146">
        <v>279.95</v>
      </c>
    </row>
    <row r="327" spans="1:31" s="27" customFormat="1" ht="28" x14ac:dyDescent="0.3">
      <c r="A327" s="23" t="s">
        <v>543</v>
      </c>
      <c r="B327" s="43" t="s">
        <v>544</v>
      </c>
      <c r="C327" s="28"/>
      <c r="D327" s="28"/>
      <c r="E327" s="28" t="s">
        <v>545</v>
      </c>
      <c r="F327" s="24" t="s">
        <v>101</v>
      </c>
      <c r="G327" s="174">
        <v>39.75</v>
      </c>
      <c r="H327" s="150"/>
      <c r="I327" s="150"/>
      <c r="J327" s="150"/>
      <c r="K327" s="150"/>
      <c r="L327" s="150"/>
      <c r="M327" s="150"/>
      <c r="N327" s="150"/>
      <c r="O327" s="150"/>
      <c r="P327" s="150"/>
      <c r="Q327" s="150"/>
      <c r="R327" s="150"/>
      <c r="T327" s="145">
        <v>366.69318737199995</v>
      </c>
      <c r="U327" s="145">
        <v>377.05531567099996</v>
      </c>
      <c r="V327" s="146">
        <v>380.14</v>
      </c>
      <c r="W327" s="146">
        <v>380.09</v>
      </c>
      <c r="X327" s="146">
        <v>382.17</v>
      </c>
      <c r="Y327" s="146">
        <v>383.71</v>
      </c>
      <c r="Z327" s="146">
        <v>382.91</v>
      </c>
      <c r="AA327" s="146">
        <v>383.02</v>
      </c>
      <c r="AB327" s="146">
        <v>382.87</v>
      </c>
      <c r="AC327" s="146">
        <v>383.66</v>
      </c>
      <c r="AD327" s="146">
        <v>382.82</v>
      </c>
      <c r="AE327" s="146">
        <v>382.55</v>
      </c>
    </row>
    <row r="328" spans="1:31" s="27" customFormat="1" ht="28" x14ac:dyDescent="0.3">
      <c r="A328" s="23" t="s">
        <v>546</v>
      </c>
      <c r="B328" s="43" t="s">
        <v>547</v>
      </c>
      <c r="C328" s="28"/>
      <c r="D328" s="28"/>
      <c r="E328" s="28" t="s">
        <v>548</v>
      </c>
      <c r="F328" s="24" t="s">
        <v>101</v>
      </c>
      <c r="G328" s="174">
        <v>39.75</v>
      </c>
      <c r="H328" s="150"/>
      <c r="I328" s="150"/>
      <c r="J328" s="150"/>
      <c r="K328" s="150"/>
      <c r="L328" s="150"/>
      <c r="M328" s="150"/>
      <c r="N328" s="150"/>
      <c r="O328" s="150"/>
      <c r="P328" s="150"/>
      <c r="Q328" s="150"/>
      <c r="R328" s="150"/>
      <c r="T328" s="145">
        <v>301.97334929200002</v>
      </c>
      <c r="U328" s="145">
        <v>324.11144819399999</v>
      </c>
      <c r="V328" s="146">
        <v>324.38</v>
      </c>
      <c r="W328" s="146">
        <v>324.33</v>
      </c>
      <c r="X328" s="146">
        <v>325.98</v>
      </c>
      <c r="Y328" s="146">
        <v>327.14</v>
      </c>
      <c r="Z328" s="146">
        <v>326.62</v>
      </c>
      <c r="AA328" s="146">
        <v>326.72000000000003</v>
      </c>
      <c r="AB328" s="146">
        <v>326.58</v>
      </c>
      <c r="AC328" s="146">
        <v>327.08999999999997</v>
      </c>
      <c r="AD328" s="146">
        <v>326.54000000000002</v>
      </c>
      <c r="AE328" s="146">
        <v>326.3</v>
      </c>
    </row>
    <row r="329" spans="1:31" s="27" customFormat="1" ht="28" x14ac:dyDescent="0.3">
      <c r="A329" s="23" t="s">
        <v>549</v>
      </c>
      <c r="B329" s="43" t="s">
        <v>550</v>
      </c>
      <c r="C329" s="28"/>
      <c r="D329" s="28"/>
      <c r="E329" s="28" t="s">
        <v>551</v>
      </c>
      <c r="F329" s="24" t="s">
        <v>101</v>
      </c>
      <c r="G329" s="174">
        <v>39.75</v>
      </c>
      <c r="H329" s="150"/>
      <c r="I329" s="150"/>
      <c r="J329" s="150"/>
      <c r="K329" s="150"/>
      <c r="L329" s="150"/>
      <c r="M329" s="150"/>
      <c r="N329" s="150"/>
      <c r="O329" s="150"/>
      <c r="P329" s="150"/>
      <c r="Q329" s="150"/>
      <c r="R329" s="150"/>
      <c r="T329" s="145">
        <v>316.51920944</v>
      </c>
      <c r="U329" s="145">
        <v>333.78445675500001</v>
      </c>
      <c r="V329" s="146">
        <v>336.25</v>
      </c>
      <c r="W329" s="146">
        <v>336.2</v>
      </c>
      <c r="X329" s="146">
        <v>337.96</v>
      </c>
      <c r="Y329" s="146">
        <v>339.16</v>
      </c>
      <c r="Z329" s="146">
        <v>338.6</v>
      </c>
      <c r="AA329" s="146">
        <v>338.7</v>
      </c>
      <c r="AB329" s="146">
        <v>338.56</v>
      </c>
      <c r="AC329" s="146">
        <v>339.12</v>
      </c>
      <c r="AD329" s="146">
        <v>338.52</v>
      </c>
      <c r="AE329" s="146">
        <v>338.29</v>
      </c>
    </row>
    <row r="330" spans="1:31" s="27" customFormat="1" ht="28" x14ac:dyDescent="0.3">
      <c r="A330" s="23" t="s">
        <v>552</v>
      </c>
      <c r="B330" s="43" t="s">
        <v>553</v>
      </c>
      <c r="C330" s="28"/>
      <c r="D330" s="28"/>
      <c r="E330" s="28" t="s">
        <v>554</v>
      </c>
      <c r="F330" s="24" t="s">
        <v>101</v>
      </c>
      <c r="G330" s="174">
        <v>27.03</v>
      </c>
      <c r="H330" s="150"/>
      <c r="I330" s="150"/>
      <c r="J330" s="150"/>
      <c r="K330" s="150"/>
      <c r="L330" s="150"/>
      <c r="M330" s="150"/>
      <c r="N330" s="150"/>
      <c r="O330" s="150"/>
      <c r="P330" s="150"/>
      <c r="Q330" s="150"/>
      <c r="R330" s="150"/>
      <c r="T330" s="145">
        <v>152.40042612599999</v>
      </c>
      <c r="U330" s="145">
        <v>165.30419127300001</v>
      </c>
      <c r="V330" s="146">
        <v>165.07</v>
      </c>
      <c r="W330" s="146">
        <v>165.05</v>
      </c>
      <c r="X330" s="146">
        <v>165.89</v>
      </c>
      <c r="Y330" s="146">
        <v>166.51</v>
      </c>
      <c r="Z330" s="146">
        <v>166.22</v>
      </c>
      <c r="AA330" s="146">
        <v>166.27</v>
      </c>
      <c r="AB330" s="146">
        <v>166.19</v>
      </c>
      <c r="AC330" s="146">
        <v>166.48</v>
      </c>
      <c r="AD330" s="146">
        <v>166.18</v>
      </c>
      <c r="AE330" s="146">
        <v>166.05</v>
      </c>
    </row>
    <row r="331" spans="1:31" s="27" customFormat="1" ht="28" x14ac:dyDescent="0.3">
      <c r="A331" s="23" t="s">
        <v>555</v>
      </c>
      <c r="B331" s="43" t="s">
        <v>556</v>
      </c>
      <c r="C331" s="28"/>
      <c r="D331" s="28"/>
      <c r="E331" s="28" t="s">
        <v>557</v>
      </c>
      <c r="F331" s="24" t="s">
        <v>101</v>
      </c>
      <c r="G331" s="174">
        <v>44.52</v>
      </c>
      <c r="H331" s="150"/>
      <c r="I331" s="150"/>
      <c r="J331" s="150"/>
      <c r="K331" s="150"/>
      <c r="L331" s="150"/>
      <c r="M331" s="150"/>
      <c r="N331" s="150"/>
      <c r="O331" s="150"/>
      <c r="P331" s="150"/>
      <c r="Q331" s="150"/>
      <c r="R331" s="150"/>
      <c r="T331" s="145">
        <v>254.72177826500001</v>
      </c>
      <c r="U331" s="145">
        <v>257.79084729900001</v>
      </c>
      <c r="V331" s="146">
        <v>265.18</v>
      </c>
      <c r="W331" s="146">
        <v>265.14</v>
      </c>
      <c r="X331" s="146">
        <v>266.52999999999997</v>
      </c>
      <c r="Y331" s="146">
        <v>267.56</v>
      </c>
      <c r="Z331" s="146">
        <v>267.06</v>
      </c>
      <c r="AA331" s="146">
        <v>267.14999999999998</v>
      </c>
      <c r="AB331" s="146">
        <v>267.02999999999997</v>
      </c>
      <c r="AC331" s="146">
        <v>267.52999999999997</v>
      </c>
      <c r="AD331" s="146">
        <v>267</v>
      </c>
      <c r="AE331" s="146">
        <v>266.8</v>
      </c>
    </row>
    <row r="332" spans="1:31" s="27" customFormat="1" ht="28" x14ac:dyDescent="0.3">
      <c r="A332" s="23" t="s">
        <v>558</v>
      </c>
      <c r="B332" s="43" t="s">
        <v>559</v>
      </c>
      <c r="C332" s="28"/>
      <c r="D332" s="28"/>
      <c r="E332" s="28" t="s">
        <v>560</v>
      </c>
      <c r="F332" s="24" t="s">
        <v>101</v>
      </c>
      <c r="G332" s="174">
        <v>39.75</v>
      </c>
      <c r="H332" s="150"/>
      <c r="I332" s="150"/>
      <c r="J332" s="150"/>
      <c r="K332" s="150"/>
      <c r="L332" s="150"/>
      <c r="M332" s="150"/>
      <c r="N332" s="150"/>
      <c r="O332" s="150"/>
      <c r="P332" s="150"/>
      <c r="Q332" s="150"/>
      <c r="R332" s="150"/>
      <c r="T332" s="145">
        <v>265.43757207799996</v>
      </c>
      <c r="U332" s="145">
        <v>277.00523259400001</v>
      </c>
      <c r="V332" s="146">
        <v>283.16000000000003</v>
      </c>
      <c r="W332" s="146">
        <v>283.12</v>
      </c>
      <c r="X332" s="146">
        <v>284.60000000000002</v>
      </c>
      <c r="Y332" s="146">
        <v>285.66000000000003</v>
      </c>
      <c r="Z332" s="146">
        <v>285.14999999999998</v>
      </c>
      <c r="AA332" s="146">
        <v>285.24</v>
      </c>
      <c r="AB332" s="146">
        <v>285.12</v>
      </c>
      <c r="AC332" s="146">
        <v>285.62</v>
      </c>
      <c r="AD332" s="146">
        <v>285.08999999999997</v>
      </c>
      <c r="AE332" s="146">
        <v>284.88</v>
      </c>
    </row>
    <row r="333" spans="1:31" s="27" customFormat="1" ht="28" x14ac:dyDescent="0.3">
      <c r="A333" s="23" t="s">
        <v>561</v>
      </c>
      <c r="B333" s="43" t="s">
        <v>562</v>
      </c>
      <c r="C333" s="28"/>
      <c r="D333" s="28"/>
      <c r="E333" s="28" t="s">
        <v>563</v>
      </c>
      <c r="F333" s="24" t="s">
        <v>101</v>
      </c>
      <c r="G333" s="174">
        <v>44.52</v>
      </c>
      <c r="H333" s="150"/>
      <c r="I333" s="150"/>
      <c r="J333" s="150"/>
      <c r="K333" s="150"/>
      <c r="L333" s="150"/>
      <c r="M333" s="150"/>
      <c r="N333" s="150"/>
      <c r="O333" s="150"/>
      <c r="P333" s="150"/>
      <c r="Q333" s="150"/>
      <c r="R333" s="150"/>
      <c r="T333" s="145">
        <v>275.33425013900001</v>
      </c>
      <c r="U333" s="145">
        <v>276.348679662</v>
      </c>
      <c r="V333" s="146">
        <v>296.54000000000002</v>
      </c>
      <c r="W333" s="146">
        <v>296.5</v>
      </c>
      <c r="X333" s="146">
        <v>298.02999999999997</v>
      </c>
      <c r="Y333" s="146">
        <v>299.14</v>
      </c>
      <c r="Z333" s="146">
        <v>298.61</v>
      </c>
      <c r="AA333" s="146">
        <v>298.7</v>
      </c>
      <c r="AB333" s="146">
        <v>298.57</v>
      </c>
      <c r="AC333" s="146">
        <v>299.10000000000002</v>
      </c>
      <c r="AD333" s="146">
        <v>298.54000000000002</v>
      </c>
      <c r="AE333" s="146">
        <v>298.32</v>
      </c>
    </row>
    <row r="334" spans="1:31" s="27" customFormat="1" ht="28" x14ac:dyDescent="0.3">
      <c r="A334" s="23" t="s">
        <v>564</v>
      </c>
      <c r="B334" s="43" t="s">
        <v>565</v>
      </c>
      <c r="C334" s="28"/>
      <c r="D334" s="28"/>
      <c r="E334" s="28" t="s">
        <v>566</v>
      </c>
      <c r="F334" s="24" t="s">
        <v>101</v>
      </c>
      <c r="G334" s="174">
        <v>39.75</v>
      </c>
      <c r="H334" s="150"/>
      <c r="I334" s="150"/>
      <c r="J334" s="150"/>
      <c r="K334" s="150"/>
      <c r="L334" s="150"/>
      <c r="M334" s="150"/>
      <c r="N334" s="150"/>
      <c r="O334" s="150"/>
      <c r="P334" s="150"/>
      <c r="Q334" s="150"/>
      <c r="R334" s="150"/>
      <c r="T334" s="145">
        <v>237.11493051000002</v>
      </c>
      <c r="U334" s="145">
        <v>214.170397396</v>
      </c>
      <c r="V334" s="146">
        <v>242.4</v>
      </c>
      <c r="W334" s="146">
        <v>242.36</v>
      </c>
      <c r="X334" s="146">
        <v>243.61</v>
      </c>
      <c r="Y334" s="146">
        <v>244.54</v>
      </c>
      <c r="Z334" s="146">
        <v>244.09</v>
      </c>
      <c r="AA334" s="146">
        <v>244.16</v>
      </c>
      <c r="AB334" s="146">
        <v>244.06</v>
      </c>
      <c r="AC334" s="146">
        <v>244.51</v>
      </c>
      <c r="AD334" s="146">
        <v>244.03</v>
      </c>
      <c r="AE334" s="146">
        <v>243.85</v>
      </c>
    </row>
    <row r="335" spans="1:31" s="27" customFormat="1" ht="28" x14ac:dyDescent="0.3">
      <c r="A335" s="23" t="s">
        <v>567</v>
      </c>
      <c r="B335" s="43" t="s">
        <v>568</v>
      </c>
      <c r="C335" s="28"/>
      <c r="D335" s="28"/>
      <c r="E335" s="28" t="s">
        <v>569</v>
      </c>
      <c r="F335" s="24" t="s">
        <v>101</v>
      </c>
      <c r="G335" s="174">
        <v>34.979999999999997</v>
      </c>
      <c r="H335" s="150"/>
      <c r="I335" s="150"/>
      <c r="J335" s="150"/>
      <c r="K335" s="150"/>
      <c r="L335" s="150"/>
      <c r="M335" s="150"/>
      <c r="N335" s="150"/>
      <c r="O335" s="150"/>
      <c r="P335" s="150"/>
      <c r="Q335" s="150"/>
      <c r="R335" s="150"/>
      <c r="T335" s="145">
        <v>203.74812855399998</v>
      </c>
      <c r="U335" s="145">
        <v>206.51825894600003</v>
      </c>
      <c r="V335" s="146">
        <v>217.82</v>
      </c>
      <c r="W335" s="146">
        <v>217.79</v>
      </c>
      <c r="X335" s="146">
        <v>218.94</v>
      </c>
      <c r="Y335" s="146">
        <v>219.77</v>
      </c>
      <c r="Z335" s="146">
        <v>219.37</v>
      </c>
      <c r="AA335" s="146">
        <v>219.44</v>
      </c>
      <c r="AB335" s="146">
        <v>219.34</v>
      </c>
      <c r="AC335" s="146">
        <v>219.74</v>
      </c>
      <c r="AD335" s="146">
        <v>219.32</v>
      </c>
      <c r="AE335" s="146">
        <v>219.16</v>
      </c>
    </row>
    <row r="336" spans="1:31" s="27" customFormat="1" ht="28" x14ac:dyDescent="0.3">
      <c r="A336" s="23" t="s">
        <v>570</v>
      </c>
      <c r="B336" s="43" t="s">
        <v>571</v>
      </c>
      <c r="C336" s="28"/>
      <c r="D336" s="28"/>
      <c r="E336" s="28" t="s">
        <v>572</v>
      </c>
      <c r="F336" s="24" t="s">
        <v>101</v>
      </c>
      <c r="G336" s="174">
        <v>36.57</v>
      </c>
      <c r="H336" s="150"/>
      <c r="I336" s="150"/>
      <c r="J336" s="150"/>
      <c r="K336" s="150"/>
      <c r="L336" s="150"/>
      <c r="M336" s="150"/>
      <c r="N336" s="150"/>
      <c r="O336" s="150"/>
      <c r="P336" s="150"/>
      <c r="Q336" s="150"/>
      <c r="R336" s="150"/>
      <c r="T336" s="145">
        <v>367.07610856000008</v>
      </c>
      <c r="U336" s="145">
        <v>348.73342326300002</v>
      </c>
      <c r="V336" s="146">
        <v>362.54</v>
      </c>
      <c r="W336" s="146">
        <v>362.49</v>
      </c>
      <c r="X336" s="146">
        <v>364.48</v>
      </c>
      <c r="Y336" s="146">
        <v>365.87</v>
      </c>
      <c r="Z336" s="146">
        <v>365.16</v>
      </c>
      <c r="AA336" s="146">
        <v>365.26</v>
      </c>
      <c r="AB336" s="146">
        <v>365.13</v>
      </c>
      <c r="AC336" s="146">
        <v>365.83</v>
      </c>
      <c r="AD336" s="146">
        <v>365.08</v>
      </c>
      <c r="AE336" s="146">
        <v>364.84</v>
      </c>
    </row>
    <row r="337" spans="1:31" s="27" customFormat="1" ht="28" x14ac:dyDescent="0.3">
      <c r="A337" s="23" t="s">
        <v>573</v>
      </c>
      <c r="B337" s="43" t="s">
        <v>574</v>
      </c>
      <c r="C337" s="28"/>
      <c r="D337" s="28"/>
      <c r="E337" s="28" t="s">
        <v>575</v>
      </c>
      <c r="F337" s="24" t="s">
        <v>101</v>
      </c>
      <c r="G337" s="174">
        <v>23.85</v>
      </c>
      <c r="H337" s="150"/>
      <c r="I337" s="150"/>
      <c r="J337" s="150"/>
      <c r="K337" s="150"/>
      <c r="L337" s="150"/>
      <c r="M337" s="150"/>
      <c r="N337" s="150"/>
      <c r="O337" s="150"/>
      <c r="P337" s="150"/>
      <c r="Q337" s="150"/>
      <c r="R337" s="150"/>
      <c r="T337" s="145">
        <v>264.77757662499999</v>
      </c>
      <c r="U337" s="145">
        <v>260.28480917100001</v>
      </c>
      <c r="V337" s="146">
        <v>261.70999999999998</v>
      </c>
      <c r="W337" s="146">
        <v>261.67</v>
      </c>
      <c r="X337" s="146">
        <v>263.33999999999997</v>
      </c>
      <c r="Y337" s="146">
        <v>264.49</v>
      </c>
      <c r="Z337" s="146">
        <v>263.83999999999997</v>
      </c>
      <c r="AA337" s="146">
        <v>263.92</v>
      </c>
      <c r="AB337" s="146">
        <v>263.83</v>
      </c>
      <c r="AC337" s="146">
        <v>264.45999999999998</v>
      </c>
      <c r="AD337" s="146">
        <v>263.79000000000002</v>
      </c>
      <c r="AE337" s="146">
        <v>263.61</v>
      </c>
    </row>
    <row r="338" spans="1:31" s="27" customFormat="1" ht="28" x14ac:dyDescent="0.3">
      <c r="A338" s="23" t="s">
        <v>1195</v>
      </c>
      <c r="B338" s="43" t="s">
        <v>1196</v>
      </c>
      <c r="C338" s="28"/>
      <c r="D338" s="28">
        <v>57526</v>
      </c>
      <c r="E338" s="28" t="s">
        <v>1197</v>
      </c>
      <c r="F338" s="24" t="s">
        <v>101</v>
      </c>
      <c r="G338" s="174">
        <v>0</v>
      </c>
      <c r="H338" s="150"/>
      <c r="I338" s="150"/>
      <c r="J338" s="150"/>
      <c r="K338" s="150"/>
      <c r="L338" s="150"/>
      <c r="M338" s="150"/>
      <c r="N338" s="150"/>
      <c r="O338" s="150"/>
      <c r="P338" s="150"/>
      <c r="Q338" s="150"/>
      <c r="R338" s="150"/>
      <c r="T338" s="28">
        <v>474.13990000000001</v>
      </c>
      <c r="U338" s="28">
        <v>597.05460000000005</v>
      </c>
      <c r="V338" s="149">
        <v>549.95000000000005</v>
      </c>
      <c r="W338" s="149">
        <v>549.95000000000005</v>
      </c>
      <c r="X338" s="149">
        <v>549.95000000000005</v>
      </c>
      <c r="Y338" s="149">
        <v>551.83000000000004</v>
      </c>
      <c r="Z338" s="149">
        <v>549.95000000000005</v>
      </c>
      <c r="AA338" s="149">
        <v>549.95000000000005</v>
      </c>
      <c r="AB338" s="149">
        <v>549.95000000000005</v>
      </c>
      <c r="AC338" s="149">
        <v>551.83000000000004</v>
      </c>
      <c r="AD338" s="149">
        <v>549.95000000000005</v>
      </c>
      <c r="AE338" s="149">
        <v>549.95000000000005</v>
      </c>
    </row>
    <row r="339" spans="1:31" s="27" customFormat="1" ht="28" x14ac:dyDescent="0.3">
      <c r="A339" s="23" t="s">
        <v>1198</v>
      </c>
      <c r="B339" s="43" t="s">
        <v>1199</v>
      </c>
      <c r="C339" s="28"/>
      <c r="D339" s="28">
        <v>57549</v>
      </c>
      <c r="E339" s="28" t="s">
        <v>1197</v>
      </c>
      <c r="F339" s="24" t="s">
        <v>101</v>
      </c>
      <c r="G339" s="174">
        <v>0</v>
      </c>
      <c r="H339" s="150"/>
      <c r="I339" s="150"/>
      <c r="J339" s="150"/>
      <c r="K339" s="150"/>
      <c r="L339" s="150"/>
      <c r="M339" s="150"/>
      <c r="N339" s="150"/>
      <c r="O339" s="150"/>
      <c r="P339" s="150"/>
      <c r="Q339" s="150"/>
      <c r="R339" s="150"/>
      <c r="T339" s="28">
        <v>490.99641991799996</v>
      </c>
      <c r="U339" s="28">
        <v>633.83410000000003</v>
      </c>
      <c r="V339" s="149">
        <v>586.32000000000005</v>
      </c>
      <c r="W339" s="149">
        <v>586.32000000000005</v>
      </c>
      <c r="X339" s="149">
        <v>586.32000000000005</v>
      </c>
      <c r="Y339" s="149">
        <v>588.36</v>
      </c>
      <c r="Z339" s="149">
        <v>586.32000000000005</v>
      </c>
      <c r="AA339" s="149">
        <v>586.32000000000005</v>
      </c>
      <c r="AB339" s="149">
        <v>586.32000000000005</v>
      </c>
      <c r="AC339" s="149">
        <v>588.36</v>
      </c>
      <c r="AD339" s="149">
        <v>586.32000000000005</v>
      </c>
      <c r="AE339" s="149">
        <v>586.32000000000005</v>
      </c>
    </row>
    <row r="340" spans="1:31" s="27" customFormat="1" ht="28" x14ac:dyDescent="0.3">
      <c r="A340" s="23" t="s">
        <v>1200</v>
      </c>
      <c r="B340" s="43" t="s">
        <v>1201</v>
      </c>
      <c r="C340" s="28"/>
      <c r="D340" s="28">
        <v>57550</v>
      </c>
      <c r="E340" s="28" t="s">
        <v>1197</v>
      </c>
      <c r="F340" s="24" t="s">
        <v>101</v>
      </c>
      <c r="G340" s="174">
        <v>0</v>
      </c>
      <c r="H340" s="150"/>
      <c r="I340" s="150"/>
      <c r="J340" s="150"/>
      <c r="K340" s="150"/>
      <c r="L340" s="150"/>
      <c r="M340" s="150"/>
      <c r="N340" s="150"/>
      <c r="O340" s="150"/>
      <c r="P340" s="150"/>
      <c r="Q340" s="150"/>
      <c r="R340" s="150"/>
      <c r="T340" s="28">
        <v>518.07799999999997</v>
      </c>
      <c r="U340" s="28">
        <v>616.11586126900011</v>
      </c>
      <c r="V340" s="149">
        <v>600.20000000000005</v>
      </c>
      <c r="W340" s="149">
        <v>600.20000000000005</v>
      </c>
      <c r="X340" s="149">
        <v>600.20000000000005</v>
      </c>
      <c r="Y340" s="149">
        <v>602.21</v>
      </c>
      <c r="Z340" s="149">
        <v>600.20000000000005</v>
      </c>
      <c r="AA340" s="149">
        <v>600.20000000000005</v>
      </c>
      <c r="AB340" s="149">
        <v>600.20000000000005</v>
      </c>
      <c r="AC340" s="149">
        <v>602.21</v>
      </c>
      <c r="AD340" s="149">
        <v>600.20000000000005</v>
      </c>
      <c r="AE340" s="149">
        <v>600.20000000000005</v>
      </c>
    </row>
    <row r="341" spans="1:31" s="27" customFormat="1" ht="56" x14ac:dyDescent="0.3">
      <c r="A341" s="23" t="s">
        <v>1202</v>
      </c>
      <c r="B341" s="43" t="s">
        <v>1203</v>
      </c>
      <c r="C341" s="28"/>
      <c r="D341" s="28"/>
      <c r="E341" s="28" t="s">
        <v>1204</v>
      </c>
      <c r="F341" s="24" t="s">
        <v>101</v>
      </c>
      <c r="G341" s="174">
        <v>13.98</v>
      </c>
      <c r="H341" s="150"/>
      <c r="I341" s="150"/>
      <c r="J341" s="150"/>
      <c r="K341" s="150"/>
      <c r="L341" s="150"/>
      <c r="M341" s="150"/>
      <c r="N341" s="150"/>
      <c r="O341" s="150"/>
      <c r="P341" s="150"/>
      <c r="Q341" s="150"/>
      <c r="R341" s="150"/>
      <c r="T341" s="28">
        <v>194.78667738199999</v>
      </c>
      <c r="U341" s="28">
        <v>191.174245703</v>
      </c>
      <c r="V341" s="149">
        <v>171.15</v>
      </c>
      <c r="W341" s="149">
        <v>0</v>
      </c>
      <c r="X341" s="149">
        <v>0</v>
      </c>
      <c r="Y341" s="149">
        <v>0</v>
      </c>
      <c r="Z341" s="149">
        <v>0</v>
      </c>
      <c r="AA341" s="149">
        <v>0</v>
      </c>
      <c r="AB341" s="149">
        <v>0</v>
      </c>
      <c r="AC341" s="149">
        <v>0</v>
      </c>
      <c r="AD341" s="149">
        <v>0</v>
      </c>
      <c r="AE341" s="149">
        <v>0</v>
      </c>
    </row>
    <row r="342" spans="1:31" s="27" customFormat="1" ht="28" x14ac:dyDescent="0.3">
      <c r="A342" s="23" t="s">
        <v>1205</v>
      </c>
      <c r="B342" s="43" t="s">
        <v>1206</v>
      </c>
      <c r="C342" s="28"/>
      <c r="D342" s="28">
        <v>57211</v>
      </c>
      <c r="E342" s="28" t="s">
        <v>1197</v>
      </c>
      <c r="F342" s="24" t="s">
        <v>101</v>
      </c>
      <c r="G342" s="174">
        <v>0</v>
      </c>
      <c r="H342" s="150"/>
      <c r="I342" s="150"/>
      <c r="J342" s="150"/>
      <c r="K342" s="150"/>
      <c r="L342" s="150"/>
      <c r="M342" s="150"/>
      <c r="N342" s="150"/>
      <c r="O342" s="150"/>
      <c r="P342" s="150"/>
      <c r="Q342" s="150"/>
      <c r="R342" s="150"/>
      <c r="T342" s="28">
        <v>360.83291996700001</v>
      </c>
      <c r="U342" s="28">
        <v>399.70961857300006</v>
      </c>
      <c r="V342" s="149">
        <v>381.4</v>
      </c>
      <c r="W342" s="149">
        <v>381.4</v>
      </c>
      <c r="X342" s="149">
        <v>381.4</v>
      </c>
      <c r="Y342" s="149">
        <v>382.87</v>
      </c>
      <c r="Z342" s="149">
        <v>381.4</v>
      </c>
      <c r="AA342" s="149">
        <v>381.4</v>
      </c>
      <c r="AB342" s="149">
        <v>381.4</v>
      </c>
      <c r="AC342" s="149">
        <v>382.87</v>
      </c>
      <c r="AD342" s="149">
        <v>381.4</v>
      </c>
      <c r="AE342" s="149">
        <v>381.4</v>
      </c>
    </row>
    <row r="343" spans="1:31" s="27" customFormat="1" ht="28" x14ac:dyDescent="0.3">
      <c r="A343" s="23" t="s">
        <v>576</v>
      </c>
      <c r="B343" s="43" t="s">
        <v>577</v>
      </c>
      <c r="C343" s="28"/>
      <c r="D343" s="28"/>
      <c r="E343" s="28" t="s">
        <v>578</v>
      </c>
      <c r="F343" s="24" t="s">
        <v>101</v>
      </c>
      <c r="G343" s="174">
        <v>0.8</v>
      </c>
      <c r="H343" s="150"/>
      <c r="I343" s="150"/>
      <c r="J343" s="150"/>
      <c r="K343" s="150"/>
      <c r="L343" s="150"/>
      <c r="M343" s="150"/>
      <c r="N343" s="150"/>
      <c r="O343" s="150"/>
      <c r="P343" s="150"/>
      <c r="Q343" s="150"/>
      <c r="R343" s="150"/>
      <c r="T343" s="145">
        <v>9.7169687420000006</v>
      </c>
      <c r="U343" s="145">
        <v>9.7245528090000022</v>
      </c>
      <c r="V343" s="146">
        <v>10.32</v>
      </c>
      <c r="W343" s="146">
        <v>10.32</v>
      </c>
      <c r="X343" s="146">
        <v>10.37</v>
      </c>
      <c r="Y343" s="146">
        <v>10.41</v>
      </c>
      <c r="Z343" s="146">
        <v>10.39</v>
      </c>
      <c r="AA343" s="146">
        <v>0</v>
      </c>
      <c r="AB343" s="146">
        <v>0</v>
      </c>
      <c r="AC343" s="146">
        <v>0</v>
      </c>
      <c r="AD343" s="146">
        <v>0</v>
      </c>
      <c r="AE343" s="146">
        <v>0</v>
      </c>
    </row>
    <row r="344" spans="1:31" s="27" customFormat="1" ht="28" x14ac:dyDescent="0.3">
      <c r="A344" s="23" t="s">
        <v>579</v>
      </c>
      <c r="B344" s="43" t="s">
        <v>580</v>
      </c>
      <c r="C344" s="28"/>
      <c r="D344" s="28"/>
      <c r="E344" s="28" t="s">
        <v>581</v>
      </c>
      <c r="F344" s="24" t="s">
        <v>101</v>
      </c>
      <c r="G344" s="174">
        <v>2.6</v>
      </c>
      <c r="H344" s="150"/>
      <c r="I344" s="150"/>
      <c r="J344" s="150"/>
      <c r="K344" s="150"/>
      <c r="L344" s="150"/>
      <c r="M344" s="150"/>
      <c r="N344" s="150"/>
      <c r="O344" s="150"/>
      <c r="P344" s="150"/>
      <c r="Q344" s="150"/>
      <c r="R344" s="150"/>
      <c r="T344" s="145">
        <v>25.892414106</v>
      </c>
      <c r="U344" s="145">
        <v>24.908022915</v>
      </c>
      <c r="V344" s="146">
        <v>25.49</v>
      </c>
      <c r="W344" s="146">
        <v>25.49</v>
      </c>
      <c r="X344" s="146">
        <v>25.61</v>
      </c>
      <c r="Y344" s="146">
        <v>25.69</v>
      </c>
      <c r="Z344" s="146">
        <v>25.66</v>
      </c>
      <c r="AA344" s="146">
        <v>25.67</v>
      </c>
      <c r="AB344" s="146">
        <v>25.66</v>
      </c>
      <c r="AC344" s="146">
        <v>25.69</v>
      </c>
      <c r="AD344" s="146">
        <v>25.66</v>
      </c>
      <c r="AE344" s="146">
        <v>25.63</v>
      </c>
    </row>
    <row r="345" spans="1:31" s="27" customFormat="1" ht="28" x14ac:dyDescent="0.3">
      <c r="A345" s="23" t="s">
        <v>582</v>
      </c>
      <c r="B345" s="43" t="s">
        <v>583</v>
      </c>
      <c r="C345" s="28"/>
      <c r="D345" s="28"/>
      <c r="E345" s="28" t="s">
        <v>584</v>
      </c>
      <c r="F345" s="24" t="s">
        <v>101</v>
      </c>
      <c r="G345" s="174">
        <v>26.24</v>
      </c>
      <c r="H345" s="150"/>
      <c r="I345" s="150"/>
      <c r="J345" s="150"/>
      <c r="K345" s="150"/>
      <c r="L345" s="150"/>
      <c r="M345" s="150"/>
      <c r="N345" s="150"/>
      <c r="O345" s="150"/>
      <c r="P345" s="150"/>
      <c r="Q345" s="150"/>
      <c r="R345" s="150"/>
      <c r="T345" s="145">
        <v>266.900242263</v>
      </c>
      <c r="U345" s="145">
        <v>249.43779106900004</v>
      </c>
      <c r="V345" s="146">
        <v>257.76</v>
      </c>
      <c r="W345" s="146">
        <v>257.72000000000003</v>
      </c>
      <c r="X345" s="146">
        <v>259.02</v>
      </c>
      <c r="Y345" s="146">
        <v>260.02</v>
      </c>
      <c r="Z345" s="146">
        <v>259.52</v>
      </c>
      <c r="AA345" s="146">
        <v>259.60000000000002</v>
      </c>
      <c r="AB345" s="146">
        <v>259.5</v>
      </c>
      <c r="AC345" s="146">
        <v>259.98</v>
      </c>
      <c r="AD345" s="146">
        <v>259.45999999999998</v>
      </c>
      <c r="AE345" s="146">
        <v>259.27999999999997</v>
      </c>
    </row>
    <row r="346" spans="1:31" s="27" customFormat="1" ht="28" x14ac:dyDescent="0.3">
      <c r="A346" s="23" t="s">
        <v>585</v>
      </c>
      <c r="B346" s="43" t="s">
        <v>586</v>
      </c>
      <c r="C346" s="28"/>
      <c r="D346" s="28"/>
      <c r="E346" s="28" t="s">
        <v>587</v>
      </c>
      <c r="F346" s="24" t="s">
        <v>101</v>
      </c>
      <c r="G346" s="174">
        <v>20.99</v>
      </c>
      <c r="H346" s="150"/>
      <c r="I346" s="150"/>
      <c r="J346" s="150"/>
      <c r="K346" s="150"/>
      <c r="L346" s="150"/>
      <c r="M346" s="150"/>
      <c r="N346" s="150"/>
      <c r="O346" s="150"/>
      <c r="P346" s="150"/>
      <c r="Q346" s="150"/>
      <c r="R346" s="150"/>
      <c r="T346" s="145">
        <v>238.50301258700003</v>
      </c>
      <c r="U346" s="145">
        <v>231.86138568199999</v>
      </c>
      <c r="V346" s="146">
        <v>234.81</v>
      </c>
      <c r="W346" s="146">
        <v>234.78</v>
      </c>
      <c r="X346" s="146">
        <v>235.96</v>
      </c>
      <c r="Y346" s="146">
        <v>236.85</v>
      </c>
      <c r="Z346" s="146">
        <v>236.41</v>
      </c>
      <c r="AA346" s="146">
        <v>236.48</v>
      </c>
      <c r="AB346" s="146">
        <v>236.39</v>
      </c>
      <c r="AC346" s="146">
        <v>236.82</v>
      </c>
      <c r="AD346" s="146">
        <v>236.36</v>
      </c>
      <c r="AE346" s="146">
        <v>236.2</v>
      </c>
    </row>
    <row r="347" spans="1:31" s="27" customFormat="1" ht="26.5" customHeight="1" x14ac:dyDescent="0.3">
      <c r="A347" s="23" t="s">
        <v>1207</v>
      </c>
      <c r="B347" s="43" t="s">
        <v>1208</v>
      </c>
      <c r="C347" s="28"/>
      <c r="D347" s="28"/>
      <c r="E347" s="28" t="s">
        <v>1209</v>
      </c>
      <c r="F347" s="24" t="s">
        <v>101</v>
      </c>
      <c r="G347" s="174">
        <v>1.97</v>
      </c>
      <c r="H347" s="150"/>
      <c r="I347" s="150"/>
      <c r="J347" s="150"/>
      <c r="K347" s="150"/>
      <c r="L347" s="150"/>
      <c r="M347" s="150"/>
      <c r="N347" s="150"/>
      <c r="O347" s="150"/>
      <c r="P347" s="150"/>
      <c r="Q347" s="150"/>
      <c r="R347" s="150"/>
      <c r="T347" s="28">
        <v>12.699781548999999</v>
      </c>
      <c r="U347" s="28">
        <v>0</v>
      </c>
      <c r="V347" s="149">
        <v>0</v>
      </c>
      <c r="W347" s="149">
        <v>0</v>
      </c>
      <c r="X347" s="149">
        <v>0</v>
      </c>
      <c r="Y347" s="149">
        <v>0</v>
      </c>
      <c r="Z347" s="149">
        <v>0</v>
      </c>
      <c r="AA347" s="149">
        <v>0</v>
      </c>
      <c r="AB347" s="149">
        <v>0</v>
      </c>
      <c r="AC347" s="149">
        <v>0</v>
      </c>
      <c r="AD347" s="149">
        <v>0</v>
      </c>
      <c r="AE347" s="149">
        <v>0</v>
      </c>
    </row>
    <row r="348" spans="1:31" s="27" customFormat="1" ht="28" x14ac:dyDescent="0.3">
      <c r="A348" s="23" t="s">
        <v>588</v>
      </c>
      <c r="B348" s="43" t="s">
        <v>589</v>
      </c>
      <c r="C348" s="28"/>
      <c r="D348" s="28"/>
      <c r="E348" s="28" t="s">
        <v>590</v>
      </c>
      <c r="F348" s="24" t="s">
        <v>101</v>
      </c>
      <c r="G348" s="174">
        <v>34.450000000000003</v>
      </c>
      <c r="H348" s="150"/>
      <c r="I348" s="150"/>
      <c r="J348" s="150"/>
      <c r="K348" s="150"/>
      <c r="L348" s="150"/>
      <c r="M348" s="150"/>
      <c r="N348" s="150"/>
      <c r="O348" s="150"/>
      <c r="P348" s="150"/>
      <c r="Q348" s="150"/>
      <c r="R348" s="150"/>
      <c r="T348" s="145">
        <v>551.78800000000001</v>
      </c>
      <c r="U348" s="145">
        <v>539.64</v>
      </c>
      <c r="V348" s="146">
        <v>557.79999999999995</v>
      </c>
      <c r="W348" s="146">
        <v>557.71</v>
      </c>
      <c r="X348" s="146">
        <v>561.83000000000004</v>
      </c>
      <c r="Y348" s="146">
        <v>564.26</v>
      </c>
      <c r="Z348" s="146">
        <v>562.85</v>
      </c>
      <c r="AA348" s="146">
        <v>563.02</v>
      </c>
      <c r="AB348" s="146">
        <v>562.85</v>
      </c>
      <c r="AC348" s="146">
        <v>564.21</v>
      </c>
      <c r="AD348" s="146">
        <v>562.75</v>
      </c>
      <c r="AE348" s="146">
        <v>562.41999999999996</v>
      </c>
    </row>
    <row r="349" spans="1:31" s="27" customFormat="1" ht="28" x14ac:dyDescent="0.3">
      <c r="A349" s="23" t="s">
        <v>591</v>
      </c>
      <c r="B349" s="43" t="s">
        <v>592</v>
      </c>
      <c r="C349" s="28"/>
      <c r="D349" s="28"/>
      <c r="E349" s="28" t="s">
        <v>593</v>
      </c>
      <c r="F349" s="24" t="s">
        <v>101</v>
      </c>
      <c r="G349" s="174">
        <v>29.3</v>
      </c>
      <c r="H349" s="150"/>
      <c r="I349" s="150"/>
      <c r="J349" s="150"/>
      <c r="K349" s="150"/>
      <c r="L349" s="150"/>
      <c r="M349" s="150"/>
      <c r="N349" s="150"/>
      <c r="O349" s="150"/>
      <c r="P349" s="150"/>
      <c r="Q349" s="150"/>
      <c r="R349" s="150"/>
      <c r="T349" s="145">
        <v>1102.8130000000001</v>
      </c>
      <c r="U349" s="145">
        <v>1073.5650000000001</v>
      </c>
      <c r="V349" s="146">
        <v>1085.78</v>
      </c>
      <c r="W349" s="146">
        <v>1085.6099999999999</v>
      </c>
      <c r="X349" s="146">
        <v>1094.47</v>
      </c>
      <c r="Y349" s="146">
        <v>1100.42</v>
      </c>
      <c r="Z349" s="146">
        <v>1096.45</v>
      </c>
      <c r="AA349" s="146">
        <v>1096.8</v>
      </c>
      <c r="AB349" s="146">
        <v>1096.49</v>
      </c>
      <c r="AC349" s="146">
        <v>1100.3699999999999</v>
      </c>
      <c r="AD349" s="146">
        <v>1096.27</v>
      </c>
      <c r="AE349" s="146">
        <v>1095.6099999999999</v>
      </c>
    </row>
    <row r="350" spans="1:31" s="27" customFormat="1" ht="28" x14ac:dyDescent="0.3">
      <c r="A350" s="23" t="s">
        <v>594</v>
      </c>
      <c r="B350" s="43" t="s">
        <v>595</v>
      </c>
      <c r="C350" s="28"/>
      <c r="D350" s="28"/>
      <c r="E350" s="28" t="s">
        <v>596</v>
      </c>
      <c r="F350" s="24" t="s">
        <v>101</v>
      </c>
      <c r="G350" s="174">
        <v>33.81</v>
      </c>
      <c r="H350" s="150"/>
      <c r="I350" s="150"/>
      <c r="J350" s="150"/>
      <c r="K350" s="150"/>
      <c r="L350" s="150"/>
      <c r="M350" s="150"/>
      <c r="N350" s="150"/>
      <c r="O350" s="150"/>
      <c r="P350" s="150"/>
      <c r="Q350" s="150"/>
      <c r="R350" s="150"/>
      <c r="T350" s="145">
        <v>395.06274304999999</v>
      </c>
      <c r="U350" s="145">
        <v>341.12342964700002</v>
      </c>
      <c r="V350" s="146">
        <v>348.97</v>
      </c>
      <c r="W350" s="146">
        <v>348.92</v>
      </c>
      <c r="X350" s="146">
        <v>351.51</v>
      </c>
      <c r="Y350" s="146">
        <v>353.3</v>
      </c>
      <c r="Z350" s="146">
        <v>352.21</v>
      </c>
      <c r="AA350" s="146">
        <v>352.32</v>
      </c>
      <c r="AB350" s="146">
        <v>352.22</v>
      </c>
      <c r="AC350" s="146">
        <v>353.29</v>
      </c>
      <c r="AD350" s="146">
        <v>352.13</v>
      </c>
      <c r="AE350" s="146">
        <v>351.93</v>
      </c>
    </row>
    <row r="351" spans="1:31" s="27" customFormat="1" ht="28" x14ac:dyDescent="0.3">
      <c r="A351" s="23" t="s">
        <v>597</v>
      </c>
      <c r="B351" s="43" t="s">
        <v>598</v>
      </c>
      <c r="C351" s="28"/>
      <c r="D351" s="28"/>
      <c r="E351" s="28" t="s">
        <v>599</v>
      </c>
      <c r="F351" s="24" t="s">
        <v>101</v>
      </c>
      <c r="G351" s="174">
        <v>44.25</v>
      </c>
      <c r="H351" s="150"/>
      <c r="I351" s="150"/>
      <c r="J351" s="150"/>
      <c r="K351" s="150"/>
      <c r="L351" s="150"/>
      <c r="M351" s="150"/>
      <c r="N351" s="150"/>
      <c r="O351" s="150"/>
      <c r="P351" s="150"/>
      <c r="Q351" s="150"/>
      <c r="R351" s="150"/>
      <c r="T351" s="145">
        <v>690.56100000000004</v>
      </c>
      <c r="U351" s="145">
        <v>683.44100000000003</v>
      </c>
      <c r="V351" s="146">
        <v>703.11</v>
      </c>
      <c r="W351" s="146">
        <v>703.01</v>
      </c>
      <c r="X351" s="146">
        <v>708.22</v>
      </c>
      <c r="Y351" s="146">
        <v>711.28</v>
      </c>
      <c r="Z351" s="146">
        <v>709.51</v>
      </c>
      <c r="AA351" s="146">
        <v>709.72</v>
      </c>
      <c r="AB351" s="146">
        <v>709.51</v>
      </c>
      <c r="AC351" s="146">
        <v>711.23</v>
      </c>
      <c r="AD351" s="146">
        <v>709.38</v>
      </c>
      <c r="AE351" s="146">
        <v>708.97</v>
      </c>
    </row>
    <row r="352" spans="1:31" s="27" customFormat="1" ht="28" x14ac:dyDescent="0.3">
      <c r="A352" s="23" t="s">
        <v>600</v>
      </c>
      <c r="B352" s="43" t="s">
        <v>601</v>
      </c>
      <c r="C352" s="28"/>
      <c r="D352" s="28"/>
      <c r="E352" s="28" t="s">
        <v>602</v>
      </c>
      <c r="F352" s="24" t="s">
        <v>101</v>
      </c>
      <c r="G352" s="174">
        <v>0</v>
      </c>
      <c r="H352" s="150"/>
      <c r="I352" s="150"/>
      <c r="J352" s="150"/>
      <c r="K352" s="150"/>
      <c r="L352" s="150"/>
      <c r="M352" s="150"/>
      <c r="N352" s="150"/>
      <c r="O352" s="150"/>
      <c r="P352" s="150"/>
      <c r="Q352" s="150"/>
      <c r="R352" s="150"/>
      <c r="T352" s="145">
        <v>0</v>
      </c>
      <c r="U352" s="145">
        <v>377.297404422</v>
      </c>
      <c r="V352" s="146">
        <v>344.03</v>
      </c>
      <c r="W352" s="146">
        <v>343.97</v>
      </c>
      <c r="X352" s="146">
        <v>345.98</v>
      </c>
      <c r="Y352" s="146">
        <v>347.44</v>
      </c>
      <c r="Z352" s="146">
        <v>346.71</v>
      </c>
      <c r="AA352" s="146">
        <v>346.82</v>
      </c>
      <c r="AB352" s="146">
        <v>346.68</v>
      </c>
      <c r="AC352" s="146">
        <v>347.41</v>
      </c>
      <c r="AD352" s="146">
        <v>346.61</v>
      </c>
      <c r="AE352" s="146">
        <v>346.35</v>
      </c>
    </row>
    <row r="353" spans="1:31" s="27" customFormat="1" ht="19.5" customHeight="1" x14ac:dyDescent="0.3">
      <c r="A353" s="23" t="s">
        <v>1210</v>
      </c>
      <c r="B353" s="43" t="s">
        <v>1211</v>
      </c>
      <c r="C353" s="28"/>
      <c r="D353" s="28"/>
      <c r="E353" s="28" t="s">
        <v>879</v>
      </c>
      <c r="F353" s="24" t="s">
        <v>101</v>
      </c>
      <c r="G353" s="174">
        <v>0</v>
      </c>
      <c r="H353" s="150"/>
      <c r="I353" s="150"/>
      <c r="J353" s="150"/>
      <c r="K353" s="150"/>
      <c r="L353" s="150"/>
      <c r="M353" s="150"/>
      <c r="N353" s="150"/>
      <c r="O353" s="150"/>
      <c r="P353" s="150"/>
      <c r="Q353" s="150"/>
      <c r="R353" s="150"/>
      <c r="T353" s="28">
        <v>0</v>
      </c>
      <c r="U353" s="28">
        <v>0</v>
      </c>
      <c r="V353" s="149">
        <v>0</v>
      </c>
      <c r="W353" s="149">
        <v>10.199999999999999</v>
      </c>
      <c r="X353" s="149">
        <v>10.48</v>
      </c>
      <c r="Y353" s="149">
        <v>10.52</v>
      </c>
      <c r="Z353" s="149">
        <v>10.51</v>
      </c>
      <c r="AA353" s="149">
        <v>10.51</v>
      </c>
      <c r="AB353" s="149">
        <v>10.51</v>
      </c>
      <c r="AC353" s="149">
        <v>10.51</v>
      </c>
      <c r="AD353" s="149">
        <v>10.5</v>
      </c>
      <c r="AE353" s="149">
        <v>10.49</v>
      </c>
    </row>
    <row r="354" spans="1:31" s="27" customFormat="1" ht="28" x14ac:dyDescent="0.3">
      <c r="A354" s="23" t="s">
        <v>603</v>
      </c>
      <c r="B354" s="43" t="s">
        <v>604</v>
      </c>
      <c r="C354" s="28"/>
      <c r="D354" s="28"/>
      <c r="E354" s="28" t="s">
        <v>605</v>
      </c>
      <c r="F354" s="24" t="s">
        <v>101</v>
      </c>
      <c r="G354" s="174">
        <v>3.15</v>
      </c>
      <c r="H354" s="150"/>
      <c r="I354" s="150"/>
      <c r="J354" s="150"/>
      <c r="K354" s="150"/>
      <c r="L354" s="150"/>
      <c r="M354" s="150"/>
      <c r="N354" s="150"/>
      <c r="O354" s="150"/>
      <c r="P354" s="150"/>
      <c r="Q354" s="150"/>
      <c r="R354" s="150"/>
      <c r="T354" s="145">
        <v>31.277076341999997</v>
      </c>
      <c r="U354" s="145">
        <v>32.308113677999998</v>
      </c>
      <c r="V354" s="146">
        <v>32.47</v>
      </c>
      <c r="W354" s="146">
        <v>32.47</v>
      </c>
      <c r="X354" s="146">
        <v>32.65</v>
      </c>
      <c r="Y354" s="146">
        <v>32.770000000000003</v>
      </c>
      <c r="Z354" s="146">
        <v>32.71</v>
      </c>
      <c r="AA354" s="146">
        <v>32.72</v>
      </c>
      <c r="AB354" s="146">
        <v>32.71</v>
      </c>
      <c r="AC354" s="146">
        <v>32.770000000000003</v>
      </c>
      <c r="AD354" s="146">
        <v>32.700000000000003</v>
      </c>
      <c r="AE354" s="146">
        <v>32.68</v>
      </c>
    </row>
    <row r="355" spans="1:31" s="27" customFormat="1" ht="31.5" customHeight="1" x14ac:dyDescent="0.3">
      <c r="A355" s="23" t="s">
        <v>1212</v>
      </c>
      <c r="B355" s="43" t="s">
        <v>1213</v>
      </c>
      <c r="C355" s="28"/>
      <c r="D355" s="28"/>
      <c r="E355" s="28" t="s">
        <v>1214</v>
      </c>
      <c r="F355" s="24" t="s">
        <v>101</v>
      </c>
      <c r="G355" s="174">
        <v>2.0699999999999998</v>
      </c>
      <c r="H355" s="150"/>
      <c r="I355" s="150"/>
      <c r="J355" s="150"/>
      <c r="K355" s="150"/>
      <c r="L355" s="150"/>
      <c r="M355" s="150"/>
      <c r="N355" s="150"/>
      <c r="O355" s="150"/>
      <c r="P355" s="150"/>
      <c r="Q355" s="150"/>
      <c r="R355" s="150"/>
      <c r="T355" s="28">
        <v>13.812451925000001</v>
      </c>
      <c r="U355" s="28">
        <v>0</v>
      </c>
      <c r="V355" s="149">
        <v>0</v>
      </c>
      <c r="W355" s="149">
        <v>0</v>
      </c>
      <c r="X355" s="149">
        <v>0</v>
      </c>
      <c r="Y355" s="149">
        <v>0</v>
      </c>
      <c r="Z355" s="149">
        <v>0</v>
      </c>
      <c r="AA355" s="149">
        <v>0</v>
      </c>
      <c r="AB355" s="149">
        <v>0</v>
      </c>
      <c r="AC355" s="149">
        <v>0</v>
      </c>
      <c r="AD355" s="149">
        <v>0</v>
      </c>
      <c r="AE355" s="149">
        <v>0</v>
      </c>
    </row>
    <row r="356" spans="1:31" s="27" customFormat="1" ht="28" x14ac:dyDescent="0.3">
      <c r="A356" s="23" t="s">
        <v>606</v>
      </c>
      <c r="B356" s="43" t="s">
        <v>607</v>
      </c>
      <c r="C356" s="28"/>
      <c r="D356" s="28"/>
      <c r="E356" s="28" t="s">
        <v>608</v>
      </c>
      <c r="F356" s="24" t="s">
        <v>101</v>
      </c>
      <c r="G356" s="174">
        <v>0.8</v>
      </c>
      <c r="H356" s="150"/>
      <c r="I356" s="150"/>
      <c r="J356" s="150"/>
      <c r="K356" s="150"/>
      <c r="L356" s="150"/>
      <c r="M356" s="150"/>
      <c r="N356" s="150"/>
      <c r="O356" s="150"/>
      <c r="P356" s="150"/>
      <c r="Q356" s="150"/>
      <c r="R356" s="150"/>
      <c r="T356" s="145">
        <v>6.0322803909999996</v>
      </c>
      <c r="U356" s="145">
        <v>7.1043835680000003</v>
      </c>
      <c r="V356" s="146">
        <v>6.85</v>
      </c>
      <c r="W356" s="146">
        <v>6.85</v>
      </c>
      <c r="X356" s="146">
        <v>6.88</v>
      </c>
      <c r="Y356" s="146">
        <v>6.9</v>
      </c>
      <c r="Z356" s="146">
        <v>6.9</v>
      </c>
      <c r="AA356" s="146">
        <v>6.9</v>
      </c>
      <c r="AB356" s="146">
        <v>6.9</v>
      </c>
      <c r="AC356" s="146">
        <v>6.9</v>
      </c>
      <c r="AD356" s="146">
        <v>6.89</v>
      </c>
      <c r="AE356" s="146">
        <v>6.89</v>
      </c>
    </row>
    <row r="357" spans="1:31" s="27" customFormat="1" ht="14" x14ac:dyDescent="0.3">
      <c r="A357" s="23" t="s">
        <v>137</v>
      </c>
      <c r="B357" s="43"/>
      <c r="C357" s="28"/>
      <c r="D357" s="28"/>
      <c r="E357" s="28"/>
      <c r="F357" s="24"/>
      <c r="G357" s="26"/>
      <c r="H357" s="118"/>
      <c r="I357" s="118"/>
      <c r="J357" s="118"/>
      <c r="K357" s="118"/>
      <c r="L357" s="118"/>
      <c r="M357" s="118"/>
      <c r="N357" s="118"/>
      <c r="O357" s="118"/>
      <c r="P357" s="118"/>
      <c r="Q357" s="118"/>
      <c r="R357" s="118"/>
      <c r="T357" s="145"/>
      <c r="U357" s="145"/>
      <c r="V357" s="145"/>
      <c r="W357" s="145"/>
      <c r="X357" s="145"/>
      <c r="Y357" s="145"/>
      <c r="Z357" s="145"/>
      <c r="AA357" s="145"/>
      <c r="AB357" s="145"/>
      <c r="AC357" s="145"/>
      <c r="AD357" s="145"/>
      <c r="AE357" s="145"/>
    </row>
    <row r="358" spans="1:31" s="27" customFormat="1" ht="15.75" customHeight="1" x14ac:dyDescent="0.3">
      <c r="A358" s="23" t="s">
        <v>138</v>
      </c>
      <c r="B358" s="42" t="s">
        <v>67</v>
      </c>
      <c r="C358" s="24"/>
      <c r="D358" s="24"/>
      <c r="E358" s="24"/>
      <c r="F358" s="24"/>
      <c r="G358" s="26">
        <v>14193.189999999999</v>
      </c>
      <c r="H358" s="135"/>
      <c r="I358" s="135"/>
      <c r="J358" s="135"/>
      <c r="K358" s="135"/>
      <c r="L358" s="135"/>
      <c r="M358" s="135"/>
      <c r="N358" s="135"/>
      <c r="O358" s="135"/>
      <c r="P358" s="135"/>
      <c r="Q358" s="135"/>
      <c r="R358" s="135"/>
      <c r="T358" s="143">
        <v>2162.0356533869999</v>
      </c>
      <c r="U358" s="152"/>
      <c r="V358" s="152"/>
      <c r="W358" s="152"/>
      <c r="X358" s="152"/>
      <c r="Y358" s="152"/>
      <c r="Z358" s="152"/>
      <c r="AA358" s="152"/>
      <c r="AB358" s="152"/>
      <c r="AC358" s="152"/>
      <c r="AD358" s="152"/>
      <c r="AE358" s="152"/>
    </row>
    <row r="359" spans="1:31" s="27" customFormat="1" ht="42" x14ac:dyDescent="0.3">
      <c r="A359" s="88" t="s">
        <v>609</v>
      </c>
      <c r="B359" s="43" t="s">
        <v>15</v>
      </c>
      <c r="C359" s="28"/>
      <c r="D359" s="28"/>
      <c r="E359" s="28"/>
      <c r="F359" s="24"/>
      <c r="G359" s="26"/>
      <c r="H359" s="118"/>
      <c r="I359" s="118"/>
      <c r="J359" s="118"/>
      <c r="K359" s="118"/>
      <c r="L359" s="118"/>
      <c r="M359" s="118"/>
      <c r="N359" s="118"/>
      <c r="O359" s="118"/>
      <c r="P359" s="118"/>
      <c r="Q359" s="118"/>
      <c r="R359" s="118"/>
      <c r="T359" s="143"/>
      <c r="U359" s="143"/>
      <c r="V359" s="143"/>
      <c r="W359" s="143"/>
      <c r="X359" s="143"/>
      <c r="Y359" s="143"/>
      <c r="Z359" s="143"/>
      <c r="AA359" s="143"/>
      <c r="AB359" s="143"/>
      <c r="AC359" s="143"/>
      <c r="AD359" s="143"/>
      <c r="AE359" s="143"/>
    </row>
    <row r="360" spans="1:31" s="27" customFormat="1" ht="70" x14ac:dyDescent="0.3">
      <c r="A360" s="88" t="s">
        <v>610</v>
      </c>
      <c r="B360" s="147"/>
      <c r="C360" s="28"/>
      <c r="D360" s="28"/>
      <c r="E360" s="28"/>
      <c r="F360" s="24"/>
      <c r="G360" s="26"/>
      <c r="H360" s="118"/>
      <c r="I360" s="118"/>
      <c r="J360" s="118"/>
      <c r="K360" s="118"/>
      <c r="L360" s="118"/>
      <c r="M360" s="118"/>
      <c r="N360" s="118"/>
      <c r="O360" s="118"/>
      <c r="P360" s="118"/>
      <c r="Q360" s="118"/>
      <c r="R360" s="118"/>
      <c r="T360" s="143"/>
      <c r="U360" s="143"/>
      <c r="V360" s="143"/>
      <c r="W360" s="143"/>
      <c r="X360" s="143"/>
      <c r="Y360" s="143"/>
      <c r="Z360" s="143"/>
      <c r="AA360" s="143"/>
      <c r="AB360" s="143"/>
      <c r="AC360" s="143"/>
      <c r="AD360" s="143"/>
      <c r="AE360" s="143"/>
    </row>
    <row r="361" spans="1:31" s="27" customFormat="1" ht="15.75" customHeight="1" x14ac:dyDescent="0.3">
      <c r="A361" s="23" t="s">
        <v>611</v>
      </c>
      <c r="B361" s="43" t="s">
        <v>612</v>
      </c>
      <c r="C361" s="28"/>
      <c r="D361" s="28"/>
      <c r="E361" s="28" t="s">
        <v>613</v>
      </c>
      <c r="F361" s="24" t="s">
        <v>92</v>
      </c>
      <c r="G361" s="174">
        <v>0</v>
      </c>
      <c r="H361" s="150"/>
      <c r="I361" s="150"/>
      <c r="J361" s="150"/>
      <c r="K361" s="150"/>
      <c r="L361" s="150"/>
      <c r="M361" s="150"/>
      <c r="N361" s="150"/>
      <c r="O361" s="150"/>
      <c r="P361" s="150"/>
      <c r="Q361" s="150"/>
      <c r="R361" s="150"/>
      <c r="T361" s="145">
        <v>0</v>
      </c>
      <c r="U361" s="153"/>
      <c r="V361" s="153"/>
      <c r="W361" s="153"/>
      <c r="X361" s="153"/>
      <c r="Y361" s="153"/>
      <c r="Z361" s="153"/>
      <c r="AA361" s="153"/>
      <c r="AB361" s="153"/>
      <c r="AC361" s="153"/>
      <c r="AD361" s="153"/>
      <c r="AE361" s="153"/>
    </row>
    <row r="362" spans="1:31" s="27" customFormat="1" ht="15.75" customHeight="1" x14ac:dyDescent="0.3">
      <c r="A362" s="23" t="s">
        <v>614</v>
      </c>
      <c r="B362" s="43" t="s">
        <v>615</v>
      </c>
      <c r="C362" s="28"/>
      <c r="D362" s="28"/>
      <c r="E362" s="28" t="s">
        <v>616</v>
      </c>
      <c r="F362" s="24" t="s">
        <v>92</v>
      </c>
      <c r="G362" s="174">
        <v>0</v>
      </c>
      <c r="H362" s="150"/>
      <c r="I362" s="150"/>
      <c r="J362" s="150"/>
      <c r="K362" s="150"/>
      <c r="L362" s="150"/>
      <c r="M362" s="150"/>
      <c r="N362" s="150"/>
      <c r="O362" s="150"/>
      <c r="P362" s="150"/>
      <c r="Q362" s="150"/>
      <c r="R362" s="150"/>
      <c r="T362" s="145">
        <v>0</v>
      </c>
      <c r="U362" s="153"/>
      <c r="V362" s="153"/>
      <c r="W362" s="153"/>
      <c r="X362" s="153"/>
      <c r="Y362" s="153"/>
      <c r="Z362" s="153"/>
      <c r="AA362" s="153"/>
      <c r="AB362" s="153"/>
      <c r="AC362" s="153"/>
      <c r="AD362" s="153"/>
      <c r="AE362" s="153"/>
    </row>
    <row r="363" spans="1:31" s="27" customFormat="1" ht="15.75" customHeight="1" x14ac:dyDescent="0.3">
      <c r="A363" s="23" t="s">
        <v>617</v>
      </c>
      <c r="B363" s="43" t="s">
        <v>618</v>
      </c>
      <c r="C363" s="28"/>
      <c r="D363" s="28"/>
      <c r="E363" s="28" t="s">
        <v>619</v>
      </c>
      <c r="F363" s="24" t="s">
        <v>92</v>
      </c>
      <c r="G363" s="174">
        <v>0</v>
      </c>
      <c r="H363" s="150"/>
      <c r="I363" s="150"/>
      <c r="J363" s="150"/>
      <c r="K363" s="150"/>
      <c r="L363" s="150"/>
      <c r="M363" s="150"/>
      <c r="N363" s="150"/>
      <c r="O363" s="150"/>
      <c r="P363" s="150"/>
      <c r="Q363" s="150"/>
      <c r="R363" s="150"/>
      <c r="T363" s="145">
        <v>0</v>
      </c>
      <c r="U363" s="153"/>
      <c r="V363" s="153"/>
      <c r="W363" s="153"/>
      <c r="X363" s="153"/>
      <c r="Y363" s="153"/>
      <c r="Z363" s="153"/>
      <c r="AA363" s="153"/>
      <c r="AB363" s="153"/>
      <c r="AC363" s="153"/>
      <c r="AD363" s="153"/>
      <c r="AE363" s="153"/>
    </row>
    <row r="364" spans="1:31" s="27" customFormat="1" ht="28" x14ac:dyDescent="0.3">
      <c r="A364" s="23" t="s">
        <v>617</v>
      </c>
      <c r="B364" s="43" t="s">
        <v>618</v>
      </c>
      <c r="C364" s="28"/>
      <c r="D364" s="28"/>
      <c r="E364" s="28" t="s">
        <v>620</v>
      </c>
      <c r="F364" s="24" t="s">
        <v>92</v>
      </c>
      <c r="G364" s="174">
        <v>0</v>
      </c>
      <c r="H364" s="150"/>
      <c r="I364" s="150"/>
      <c r="J364" s="150"/>
      <c r="K364" s="150"/>
      <c r="L364" s="150"/>
      <c r="M364" s="150"/>
      <c r="N364" s="150"/>
      <c r="O364" s="150"/>
      <c r="P364" s="150"/>
      <c r="Q364" s="150"/>
      <c r="R364" s="150"/>
      <c r="T364" s="145">
        <v>0</v>
      </c>
      <c r="U364" s="153"/>
      <c r="V364" s="153"/>
      <c r="W364" s="153"/>
      <c r="X364" s="153"/>
      <c r="Y364" s="153"/>
      <c r="Z364" s="153"/>
      <c r="AA364" s="153"/>
      <c r="AB364" s="153"/>
      <c r="AC364" s="153"/>
      <c r="AD364" s="153"/>
      <c r="AE364" s="153"/>
    </row>
    <row r="365" spans="1:31" s="27" customFormat="1" ht="14" x14ac:dyDescent="0.3">
      <c r="A365" s="23" t="s">
        <v>1215</v>
      </c>
      <c r="B365" s="43" t="s">
        <v>1216</v>
      </c>
      <c r="C365" s="28"/>
      <c r="D365" s="28"/>
      <c r="E365" s="28"/>
      <c r="F365" s="24"/>
      <c r="G365" s="174">
        <v>8</v>
      </c>
      <c r="H365" s="150"/>
      <c r="I365" s="150"/>
      <c r="J365" s="150"/>
      <c r="K365" s="150"/>
      <c r="L365" s="150"/>
      <c r="M365" s="150"/>
      <c r="N365" s="150"/>
      <c r="O365" s="150"/>
      <c r="P365" s="150"/>
      <c r="Q365" s="150"/>
      <c r="R365" s="150"/>
      <c r="T365" s="28">
        <v>0</v>
      </c>
      <c r="U365" s="154"/>
      <c r="V365" s="154"/>
      <c r="W365" s="154"/>
      <c r="X365" s="154"/>
      <c r="Y365" s="154"/>
      <c r="Z365" s="154"/>
      <c r="AA365" s="154"/>
      <c r="AB365" s="154"/>
      <c r="AC365" s="154"/>
      <c r="AD365" s="154"/>
      <c r="AE365" s="154"/>
    </row>
    <row r="366" spans="1:31" s="27" customFormat="1" ht="14" x14ac:dyDescent="0.3">
      <c r="A366" s="23" t="s">
        <v>1217</v>
      </c>
      <c r="B366" s="43" t="s">
        <v>1216</v>
      </c>
      <c r="C366" s="28"/>
      <c r="D366" s="28"/>
      <c r="E366" s="28"/>
      <c r="F366" s="24"/>
      <c r="G366" s="174">
        <v>9</v>
      </c>
      <c r="H366" s="150"/>
      <c r="I366" s="150"/>
      <c r="J366" s="150"/>
      <c r="K366" s="150"/>
      <c r="L366" s="150"/>
      <c r="M366" s="150"/>
      <c r="N366" s="150"/>
      <c r="O366" s="150"/>
      <c r="P366" s="150"/>
      <c r="Q366" s="150"/>
      <c r="R366" s="150"/>
      <c r="T366" s="28">
        <v>0</v>
      </c>
      <c r="U366" s="154"/>
      <c r="V366" s="154"/>
      <c r="W366" s="154"/>
      <c r="X366" s="154"/>
      <c r="Y366" s="154"/>
      <c r="Z366" s="154"/>
      <c r="AA366" s="154"/>
      <c r="AB366" s="154"/>
      <c r="AC366" s="154"/>
      <c r="AD366" s="154"/>
      <c r="AE366" s="154"/>
    </row>
    <row r="367" spans="1:31" s="27" customFormat="1" ht="14" x14ac:dyDescent="0.3">
      <c r="A367" s="23" t="s">
        <v>1218</v>
      </c>
      <c r="B367" s="43" t="s">
        <v>1216</v>
      </c>
      <c r="C367" s="28"/>
      <c r="D367" s="28"/>
      <c r="E367" s="28"/>
      <c r="F367" s="24"/>
      <c r="G367" s="174">
        <v>8.1</v>
      </c>
      <c r="H367" s="150"/>
      <c r="I367" s="150"/>
      <c r="J367" s="150"/>
      <c r="K367" s="150"/>
      <c r="L367" s="150"/>
      <c r="M367" s="150"/>
      <c r="N367" s="150"/>
      <c r="O367" s="150"/>
      <c r="P367" s="150"/>
      <c r="Q367" s="150"/>
      <c r="R367" s="150"/>
      <c r="T367" s="28">
        <v>0</v>
      </c>
      <c r="U367" s="154"/>
      <c r="V367" s="154"/>
      <c r="W367" s="154"/>
      <c r="X367" s="154"/>
      <c r="Y367" s="154"/>
      <c r="Z367" s="154"/>
      <c r="AA367" s="154"/>
      <c r="AB367" s="154"/>
      <c r="AC367" s="154"/>
      <c r="AD367" s="154"/>
      <c r="AE367" s="154"/>
    </row>
    <row r="368" spans="1:31" s="27" customFormat="1" ht="14" x14ac:dyDescent="0.3">
      <c r="A368" s="23" t="s">
        <v>1219</v>
      </c>
      <c r="B368" s="43" t="s">
        <v>1216</v>
      </c>
      <c r="C368" s="28"/>
      <c r="D368" s="28"/>
      <c r="E368" s="28"/>
      <c r="F368" s="24"/>
      <c r="G368" s="174">
        <v>10</v>
      </c>
      <c r="H368" s="150"/>
      <c r="I368" s="150"/>
      <c r="J368" s="150"/>
      <c r="K368" s="150"/>
      <c r="L368" s="150"/>
      <c r="M368" s="150"/>
      <c r="N368" s="150"/>
      <c r="O368" s="150"/>
      <c r="P368" s="150"/>
      <c r="Q368" s="150"/>
      <c r="R368" s="150"/>
      <c r="T368" s="28">
        <v>0</v>
      </c>
      <c r="U368" s="154"/>
      <c r="V368" s="154"/>
      <c r="W368" s="154"/>
      <c r="X368" s="154"/>
      <c r="Y368" s="154"/>
      <c r="Z368" s="154"/>
      <c r="AA368" s="154"/>
      <c r="AB368" s="154"/>
      <c r="AC368" s="154"/>
      <c r="AD368" s="154"/>
      <c r="AE368" s="154"/>
    </row>
    <row r="369" spans="1:31" s="27" customFormat="1" ht="15.75" customHeight="1" x14ac:dyDescent="0.3">
      <c r="A369" s="23" t="s">
        <v>1220</v>
      </c>
      <c r="B369" s="43" t="s">
        <v>1221</v>
      </c>
      <c r="C369" s="28"/>
      <c r="D369" s="28"/>
      <c r="E369" s="28"/>
      <c r="F369" s="24"/>
      <c r="G369" s="174">
        <v>9.99</v>
      </c>
      <c r="H369" s="150"/>
      <c r="I369" s="150"/>
      <c r="J369" s="150"/>
      <c r="K369" s="150"/>
      <c r="L369" s="150"/>
      <c r="M369" s="150"/>
      <c r="N369" s="150"/>
      <c r="O369" s="150"/>
      <c r="P369" s="150"/>
      <c r="Q369" s="150"/>
      <c r="R369" s="150"/>
      <c r="T369" s="28">
        <v>0</v>
      </c>
      <c r="U369" s="154"/>
      <c r="V369" s="154"/>
      <c r="W369" s="154"/>
      <c r="X369" s="154"/>
      <c r="Y369" s="154"/>
      <c r="Z369" s="154"/>
      <c r="AA369" s="154"/>
      <c r="AB369" s="154"/>
      <c r="AC369" s="154"/>
      <c r="AD369" s="154"/>
      <c r="AE369" s="154"/>
    </row>
    <row r="370" spans="1:31" s="27" customFormat="1" ht="15.75" customHeight="1" x14ac:dyDescent="0.3">
      <c r="A370" s="23" t="s">
        <v>1222</v>
      </c>
      <c r="B370" s="43" t="s">
        <v>1221</v>
      </c>
      <c r="C370" s="28"/>
      <c r="D370" s="28"/>
      <c r="E370" s="28"/>
      <c r="F370" s="24"/>
      <c r="G370" s="174">
        <v>2.54</v>
      </c>
      <c r="H370" s="150"/>
      <c r="I370" s="150"/>
      <c r="J370" s="150"/>
      <c r="K370" s="150"/>
      <c r="L370" s="150"/>
      <c r="M370" s="150"/>
      <c r="N370" s="150"/>
      <c r="O370" s="150"/>
      <c r="P370" s="150"/>
      <c r="Q370" s="150"/>
      <c r="R370" s="150"/>
      <c r="T370" s="28">
        <v>0</v>
      </c>
      <c r="U370" s="154"/>
      <c r="V370" s="154"/>
      <c r="W370" s="154"/>
      <c r="X370" s="154"/>
      <c r="Y370" s="154"/>
      <c r="Z370" s="154"/>
      <c r="AA370" s="154"/>
      <c r="AB370" s="154"/>
      <c r="AC370" s="154"/>
      <c r="AD370" s="154"/>
      <c r="AE370" s="154"/>
    </row>
    <row r="371" spans="1:31" s="27" customFormat="1" ht="15.75" customHeight="1" x14ac:dyDescent="0.3">
      <c r="A371" s="23" t="s">
        <v>1223</v>
      </c>
      <c r="B371" s="43" t="s">
        <v>1221</v>
      </c>
      <c r="C371" s="28"/>
      <c r="D371" s="28"/>
      <c r="E371" s="28"/>
      <c r="F371" s="24"/>
      <c r="G371" s="174">
        <v>9.99</v>
      </c>
      <c r="H371" s="150"/>
      <c r="I371" s="150"/>
      <c r="J371" s="150"/>
      <c r="K371" s="150"/>
      <c r="L371" s="150"/>
      <c r="M371" s="150"/>
      <c r="N371" s="150"/>
      <c r="O371" s="150"/>
      <c r="P371" s="150"/>
      <c r="Q371" s="150"/>
      <c r="R371" s="150"/>
      <c r="T371" s="28">
        <v>0</v>
      </c>
      <c r="U371" s="154"/>
      <c r="V371" s="154"/>
      <c r="W371" s="154"/>
      <c r="X371" s="154"/>
      <c r="Y371" s="154"/>
      <c r="Z371" s="154"/>
      <c r="AA371" s="154"/>
      <c r="AB371" s="154"/>
      <c r="AC371" s="154"/>
      <c r="AD371" s="154"/>
      <c r="AE371" s="154"/>
    </row>
    <row r="372" spans="1:31" s="27" customFormat="1" ht="15.75" customHeight="1" x14ac:dyDescent="0.3">
      <c r="A372" s="23" t="s">
        <v>1224</v>
      </c>
      <c r="B372" s="43" t="s">
        <v>1221</v>
      </c>
      <c r="C372" s="28"/>
      <c r="D372" s="28"/>
      <c r="E372" s="28"/>
      <c r="F372" s="24"/>
      <c r="G372" s="174">
        <v>2.54</v>
      </c>
      <c r="H372" s="150"/>
      <c r="I372" s="150"/>
      <c r="J372" s="150"/>
      <c r="K372" s="150"/>
      <c r="L372" s="150"/>
      <c r="M372" s="150"/>
      <c r="N372" s="150"/>
      <c r="O372" s="150"/>
      <c r="P372" s="150"/>
      <c r="Q372" s="150"/>
      <c r="R372" s="150"/>
      <c r="T372" s="28">
        <v>0</v>
      </c>
      <c r="U372" s="154"/>
      <c r="V372" s="154"/>
      <c r="W372" s="154"/>
      <c r="X372" s="154"/>
      <c r="Y372" s="154"/>
      <c r="Z372" s="154"/>
      <c r="AA372" s="154"/>
      <c r="AB372" s="154"/>
      <c r="AC372" s="154"/>
      <c r="AD372" s="154"/>
      <c r="AE372" s="154"/>
    </row>
    <row r="373" spans="1:31" s="27" customFormat="1" ht="15.75" customHeight="1" x14ac:dyDescent="0.3">
      <c r="A373" s="23" t="s">
        <v>1225</v>
      </c>
      <c r="B373" s="43" t="s">
        <v>1221</v>
      </c>
      <c r="C373" s="28"/>
      <c r="D373" s="28"/>
      <c r="E373" s="28"/>
      <c r="F373" s="24"/>
      <c r="G373" s="174">
        <v>9.99</v>
      </c>
      <c r="H373" s="150"/>
      <c r="I373" s="150"/>
      <c r="J373" s="150"/>
      <c r="K373" s="150"/>
      <c r="L373" s="150"/>
      <c r="M373" s="150"/>
      <c r="N373" s="150"/>
      <c r="O373" s="150"/>
      <c r="P373" s="150"/>
      <c r="Q373" s="150"/>
      <c r="R373" s="150"/>
      <c r="T373" s="28">
        <v>0</v>
      </c>
      <c r="U373" s="154"/>
      <c r="V373" s="154"/>
      <c r="W373" s="154"/>
      <c r="X373" s="154"/>
      <c r="Y373" s="154"/>
      <c r="Z373" s="154"/>
      <c r="AA373" s="154"/>
      <c r="AB373" s="154"/>
      <c r="AC373" s="154"/>
      <c r="AD373" s="154"/>
      <c r="AE373" s="154"/>
    </row>
    <row r="374" spans="1:31" s="27" customFormat="1" ht="15.75" customHeight="1" x14ac:dyDescent="0.3">
      <c r="A374" s="23" t="s">
        <v>1226</v>
      </c>
      <c r="B374" s="43" t="s">
        <v>1221</v>
      </c>
      <c r="C374" s="28"/>
      <c r="D374" s="28"/>
      <c r="E374" s="28"/>
      <c r="F374" s="24"/>
      <c r="G374" s="174">
        <v>3.82</v>
      </c>
      <c r="H374" s="150"/>
      <c r="I374" s="150"/>
      <c r="J374" s="150"/>
      <c r="K374" s="150"/>
      <c r="L374" s="150"/>
      <c r="M374" s="150"/>
      <c r="N374" s="150"/>
      <c r="O374" s="150"/>
      <c r="P374" s="150"/>
      <c r="Q374" s="150"/>
      <c r="R374" s="150"/>
      <c r="T374" s="28">
        <v>0</v>
      </c>
      <c r="U374" s="154"/>
      <c r="V374" s="154"/>
      <c r="W374" s="154"/>
      <c r="X374" s="154"/>
      <c r="Y374" s="154"/>
      <c r="Z374" s="154"/>
      <c r="AA374" s="154"/>
      <c r="AB374" s="154"/>
      <c r="AC374" s="154"/>
      <c r="AD374" s="154"/>
      <c r="AE374" s="154"/>
    </row>
    <row r="375" spans="1:31" s="27" customFormat="1" ht="15.75" customHeight="1" x14ac:dyDescent="0.3">
      <c r="A375" s="23" t="s">
        <v>1227</v>
      </c>
      <c r="B375" s="43" t="s">
        <v>1221</v>
      </c>
      <c r="C375" s="28"/>
      <c r="D375" s="28"/>
      <c r="E375" s="28"/>
      <c r="F375" s="24"/>
      <c r="G375" s="174">
        <v>9.99</v>
      </c>
      <c r="H375" s="150"/>
      <c r="I375" s="150"/>
      <c r="J375" s="150"/>
      <c r="K375" s="150"/>
      <c r="L375" s="150"/>
      <c r="M375" s="150"/>
      <c r="N375" s="150"/>
      <c r="O375" s="150"/>
      <c r="P375" s="150"/>
      <c r="Q375" s="150"/>
      <c r="R375" s="150"/>
      <c r="T375" s="28">
        <v>0</v>
      </c>
      <c r="U375" s="154"/>
      <c r="V375" s="154"/>
      <c r="W375" s="154"/>
      <c r="X375" s="154"/>
      <c r="Y375" s="154"/>
      <c r="Z375" s="154"/>
      <c r="AA375" s="154"/>
      <c r="AB375" s="154"/>
      <c r="AC375" s="154"/>
      <c r="AD375" s="154"/>
      <c r="AE375" s="154"/>
    </row>
    <row r="376" spans="1:31" s="27" customFormat="1" ht="15.75" customHeight="1" x14ac:dyDescent="0.3">
      <c r="A376" s="23" t="s">
        <v>1228</v>
      </c>
      <c r="B376" s="43" t="s">
        <v>1221</v>
      </c>
      <c r="C376" s="28"/>
      <c r="D376" s="28"/>
      <c r="E376" s="28"/>
      <c r="F376" s="24"/>
      <c r="G376" s="174">
        <v>5.09</v>
      </c>
      <c r="H376" s="150"/>
      <c r="I376" s="150"/>
      <c r="J376" s="150"/>
      <c r="K376" s="150"/>
      <c r="L376" s="150"/>
      <c r="M376" s="150"/>
      <c r="N376" s="150"/>
      <c r="O376" s="150"/>
      <c r="P376" s="150"/>
      <c r="Q376" s="150"/>
      <c r="R376" s="150"/>
      <c r="T376" s="28">
        <v>0</v>
      </c>
      <c r="U376" s="154"/>
      <c r="V376" s="154"/>
      <c r="W376" s="154"/>
      <c r="X376" s="154"/>
      <c r="Y376" s="154"/>
      <c r="Z376" s="154"/>
      <c r="AA376" s="154"/>
      <c r="AB376" s="154"/>
      <c r="AC376" s="154"/>
      <c r="AD376" s="154"/>
      <c r="AE376" s="154"/>
    </row>
    <row r="377" spans="1:31" s="27" customFormat="1" ht="15.75" customHeight="1" x14ac:dyDescent="0.3">
      <c r="A377" s="23" t="s">
        <v>1229</v>
      </c>
      <c r="B377" s="43" t="s">
        <v>1221</v>
      </c>
      <c r="C377" s="28"/>
      <c r="D377" s="28"/>
      <c r="E377" s="28"/>
      <c r="F377" s="24"/>
      <c r="G377" s="174">
        <v>3.82</v>
      </c>
      <c r="H377" s="150"/>
      <c r="I377" s="150"/>
      <c r="J377" s="150"/>
      <c r="K377" s="150"/>
      <c r="L377" s="150"/>
      <c r="M377" s="150"/>
      <c r="N377" s="150"/>
      <c r="O377" s="150"/>
      <c r="P377" s="150"/>
      <c r="Q377" s="150"/>
      <c r="R377" s="150"/>
      <c r="T377" s="28">
        <v>0</v>
      </c>
      <c r="U377" s="154"/>
      <c r="V377" s="154"/>
      <c r="W377" s="154"/>
      <c r="X377" s="154"/>
      <c r="Y377" s="154"/>
      <c r="Z377" s="154"/>
      <c r="AA377" s="154"/>
      <c r="AB377" s="154"/>
      <c r="AC377" s="154"/>
      <c r="AD377" s="154"/>
      <c r="AE377" s="154"/>
    </row>
    <row r="378" spans="1:31" s="27" customFormat="1" ht="15.75" customHeight="1" x14ac:dyDescent="0.3">
      <c r="A378" s="23" t="s">
        <v>1230</v>
      </c>
      <c r="B378" s="43" t="s">
        <v>1221</v>
      </c>
      <c r="C378" s="28"/>
      <c r="D378" s="28"/>
      <c r="E378" s="28"/>
      <c r="F378" s="24"/>
      <c r="G378" s="174">
        <v>5.09</v>
      </c>
      <c r="H378" s="150"/>
      <c r="I378" s="150"/>
      <c r="J378" s="150"/>
      <c r="K378" s="150"/>
      <c r="L378" s="150"/>
      <c r="M378" s="150"/>
      <c r="N378" s="150"/>
      <c r="O378" s="150"/>
      <c r="P378" s="150"/>
      <c r="Q378" s="150"/>
      <c r="R378" s="150"/>
      <c r="T378" s="28">
        <v>0</v>
      </c>
      <c r="U378" s="154"/>
      <c r="V378" s="154"/>
      <c r="W378" s="154"/>
      <c r="X378" s="154"/>
      <c r="Y378" s="154"/>
      <c r="Z378" s="154"/>
      <c r="AA378" s="154"/>
      <c r="AB378" s="154"/>
      <c r="AC378" s="154"/>
      <c r="AD378" s="154"/>
      <c r="AE378" s="154"/>
    </row>
    <row r="379" spans="1:31" s="27" customFormat="1" ht="15.75" customHeight="1" x14ac:dyDescent="0.3">
      <c r="A379" s="23" t="s">
        <v>1231</v>
      </c>
      <c r="B379" s="43" t="s">
        <v>1232</v>
      </c>
      <c r="C379" s="28"/>
      <c r="D379" s="28"/>
      <c r="E379" s="28"/>
      <c r="F379" s="24"/>
      <c r="G379" s="174">
        <v>0.5</v>
      </c>
      <c r="H379" s="150"/>
      <c r="I379" s="150"/>
      <c r="J379" s="150"/>
      <c r="K379" s="150"/>
      <c r="L379" s="150"/>
      <c r="M379" s="150"/>
      <c r="N379" s="150"/>
      <c r="O379" s="150"/>
      <c r="P379" s="150"/>
      <c r="Q379" s="150"/>
      <c r="R379" s="150"/>
      <c r="T379" s="28">
        <v>0</v>
      </c>
      <c r="U379" s="154"/>
      <c r="V379" s="154"/>
      <c r="W379" s="154"/>
      <c r="X379" s="154"/>
      <c r="Y379" s="154"/>
      <c r="Z379" s="154"/>
      <c r="AA379" s="154"/>
      <c r="AB379" s="154"/>
      <c r="AC379" s="154"/>
      <c r="AD379" s="154"/>
      <c r="AE379" s="154"/>
    </row>
    <row r="380" spans="1:31" s="27" customFormat="1" ht="15.75" customHeight="1" x14ac:dyDescent="0.3">
      <c r="A380" s="23" t="s">
        <v>1233</v>
      </c>
      <c r="B380" s="43" t="s">
        <v>1234</v>
      </c>
      <c r="C380" s="28"/>
      <c r="D380" s="28"/>
      <c r="E380" s="28"/>
      <c r="F380" s="24"/>
      <c r="G380" s="174">
        <v>0.17</v>
      </c>
      <c r="H380" s="150"/>
      <c r="I380" s="150"/>
      <c r="J380" s="150"/>
      <c r="K380" s="150"/>
      <c r="L380" s="150"/>
      <c r="M380" s="150"/>
      <c r="N380" s="150"/>
      <c r="O380" s="150"/>
      <c r="P380" s="150"/>
      <c r="Q380" s="150"/>
      <c r="R380" s="150"/>
      <c r="T380" s="28">
        <v>0</v>
      </c>
      <c r="U380" s="154"/>
      <c r="V380" s="154"/>
      <c r="W380" s="154"/>
      <c r="X380" s="154"/>
      <c r="Y380" s="154"/>
      <c r="Z380" s="154"/>
      <c r="AA380" s="154"/>
      <c r="AB380" s="154"/>
      <c r="AC380" s="154"/>
      <c r="AD380" s="154"/>
      <c r="AE380" s="154"/>
    </row>
    <row r="381" spans="1:31" s="27" customFormat="1" ht="15.75" customHeight="1" x14ac:dyDescent="0.3">
      <c r="A381" s="23" t="s">
        <v>1235</v>
      </c>
      <c r="B381" s="43" t="s">
        <v>1234</v>
      </c>
      <c r="C381" s="28"/>
      <c r="D381" s="28"/>
      <c r="E381" s="28"/>
      <c r="F381" s="24"/>
      <c r="G381" s="174">
        <v>0.17</v>
      </c>
      <c r="H381" s="150"/>
      <c r="I381" s="150"/>
      <c r="J381" s="150"/>
      <c r="K381" s="150"/>
      <c r="L381" s="150"/>
      <c r="M381" s="150"/>
      <c r="N381" s="150"/>
      <c r="O381" s="150"/>
      <c r="P381" s="150"/>
      <c r="Q381" s="150"/>
      <c r="R381" s="150"/>
      <c r="T381" s="28">
        <v>0</v>
      </c>
      <c r="U381" s="154"/>
      <c r="V381" s="154"/>
      <c r="W381" s="154"/>
      <c r="X381" s="154"/>
      <c r="Y381" s="154"/>
      <c r="Z381" s="154"/>
      <c r="AA381" s="154"/>
      <c r="AB381" s="154"/>
      <c r="AC381" s="154"/>
      <c r="AD381" s="154"/>
      <c r="AE381" s="154"/>
    </row>
    <row r="382" spans="1:31" s="27" customFormat="1" ht="15.75" customHeight="1" x14ac:dyDescent="0.3">
      <c r="A382" s="23" t="s">
        <v>1236</v>
      </c>
      <c r="B382" s="43" t="s">
        <v>1221</v>
      </c>
      <c r="C382" s="28"/>
      <c r="D382" s="28"/>
      <c r="E382" s="28"/>
      <c r="F382" s="24"/>
      <c r="G382" s="174">
        <v>9.1999999999999993</v>
      </c>
      <c r="H382" s="150"/>
      <c r="I382" s="150"/>
      <c r="J382" s="150"/>
      <c r="K382" s="150"/>
      <c r="L382" s="150"/>
      <c r="M382" s="150"/>
      <c r="N382" s="150"/>
      <c r="O382" s="150"/>
      <c r="P382" s="150"/>
      <c r="Q382" s="150"/>
      <c r="R382" s="150"/>
      <c r="T382" s="28">
        <v>0</v>
      </c>
      <c r="U382" s="154"/>
      <c r="V382" s="154"/>
      <c r="W382" s="154"/>
      <c r="X382" s="154"/>
      <c r="Y382" s="154"/>
      <c r="Z382" s="154"/>
      <c r="AA382" s="154"/>
      <c r="AB382" s="154"/>
      <c r="AC382" s="154"/>
      <c r="AD382" s="154"/>
      <c r="AE382" s="154"/>
    </row>
    <row r="383" spans="1:31" s="27" customFormat="1" ht="15.75" customHeight="1" x14ac:dyDescent="0.3">
      <c r="A383" s="23" t="s">
        <v>1237</v>
      </c>
      <c r="B383" s="43" t="s">
        <v>1221</v>
      </c>
      <c r="C383" s="28"/>
      <c r="D383" s="28"/>
      <c r="E383" s="28"/>
      <c r="F383" s="24"/>
      <c r="G383" s="174">
        <v>5.75</v>
      </c>
      <c r="H383" s="150"/>
      <c r="I383" s="150"/>
      <c r="J383" s="150"/>
      <c r="K383" s="150"/>
      <c r="L383" s="150"/>
      <c r="M383" s="150"/>
      <c r="N383" s="150"/>
      <c r="O383" s="150"/>
      <c r="P383" s="150"/>
      <c r="Q383" s="150"/>
      <c r="R383" s="150"/>
      <c r="T383" s="28">
        <v>0</v>
      </c>
      <c r="U383" s="154"/>
      <c r="V383" s="154"/>
      <c r="W383" s="154"/>
      <c r="X383" s="154"/>
      <c r="Y383" s="154"/>
      <c r="Z383" s="154"/>
      <c r="AA383" s="154"/>
      <c r="AB383" s="154"/>
      <c r="AC383" s="154"/>
      <c r="AD383" s="154"/>
      <c r="AE383" s="154"/>
    </row>
    <row r="384" spans="1:31" s="27" customFormat="1" ht="15.75" customHeight="1" x14ac:dyDescent="0.3">
      <c r="A384" s="23" t="s">
        <v>1238</v>
      </c>
      <c r="B384" s="43" t="s">
        <v>1221</v>
      </c>
      <c r="C384" s="28"/>
      <c r="D384" s="28"/>
      <c r="E384" s="28"/>
      <c r="F384" s="24"/>
      <c r="G384" s="174">
        <v>12.65</v>
      </c>
      <c r="H384" s="150"/>
      <c r="I384" s="150"/>
      <c r="J384" s="150"/>
      <c r="K384" s="150"/>
      <c r="L384" s="150"/>
      <c r="M384" s="150"/>
      <c r="N384" s="150"/>
      <c r="O384" s="150"/>
      <c r="P384" s="150"/>
      <c r="Q384" s="150"/>
      <c r="R384" s="150"/>
      <c r="T384" s="28">
        <v>0</v>
      </c>
      <c r="U384" s="154"/>
      <c r="V384" s="154"/>
      <c r="W384" s="154"/>
      <c r="X384" s="154"/>
      <c r="Y384" s="154"/>
      <c r="Z384" s="154"/>
      <c r="AA384" s="154"/>
      <c r="AB384" s="154"/>
      <c r="AC384" s="154"/>
      <c r="AD384" s="154"/>
      <c r="AE384" s="154"/>
    </row>
    <row r="385" spans="1:31" s="27" customFormat="1" ht="15.75" customHeight="1" x14ac:dyDescent="0.3">
      <c r="A385" s="23" t="s">
        <v>1239</v>
      </c>
      <c r="B385" s="43" t="s">
        <v>1240</v>
      </c>
      <c r="C385" s="28"/>
      <c r="D385" s="28"/>
      <c r="E385" s="28"/>
      <c r="F385" s="24"/>
      <c r="G385" s="174">
        <v>2.84</v>
      </c>
      <c r="H385" s="150"/>
      <c r="I385" s="150"/>
      <c r="J385" s="150"/>
      <c r="K385" s="150"/>
      <c r="L385" s="150"/>
      <c r="M385" s="150"/>
      <c r="N385" s="150"/>
      <c r="O385" s="150"/>
      <c r="P385" s="150"/>
      <c r="Q385" s="150"/>
      <c r="R385" s="150"/>
      <c r="T385" s="28">
        <v>0</v>
      </c>
      <c r="U385" s="154"/>
      <c r="V385" s="154"/>
      <c r="W385" s="154"/>
      <c r="X385" s="154"/>
      <c r="Y385" s="154"/>
      <c r="Z385" s="154"/>
      <c r="AA385" s="154"/>
      <c r="AB385" s="154"/>
      <c r="AC385" s="154"/>
      <c r="AD385" s="154"/>
      <c r="AE385" s="154"/>
    </row>
    <row r="386" spans="1:31" s="27" customFormat="1" ht="15.75" customHeight="1" x14ac:dyDescent="0.3">
      <c r="A386" s="23" t="s">
        <v>1241</v>
      </c>
      <c r="B386" s="43" t="s">
        <v>1232</v>
      </c>
      <c r="C386" s="28"/>
      <c r="D386" s="28"/>
      <c r="E386" s="28"/>
      <c r="F386" s="24"/>
      <c r="G386" s="174">
        <v>0.5</v>
      </c>
      <c r="H386" s="150"/>
      <c r="I386" s="150"/>
      <c r="J386" s="150"/>
      <c r="K386" s="150"/>
      <c r="L386" s="150"/>
      <c r="M386" s="150"/>
      <c r="N386" s="150"/>
      <c r="O386" s="150"/>
      <c r="P386" s="150"/>
      <c r="Q386" s="150"/>
      <c r="R386" s="150"/>
      <c r="T386" s="28">
        <v>0</v>
      </c>
      <c r="U386" s="154"/>
      <c r="V386" s="154"/>
      <c r="W386" s="154"/>
      <c r="X386" s="154"/>
      <c r="Y386" s="154"/>
      <c r="Z386" s="154"/>
      <c r="AA386" s="154"/>
      <c r="AB386" s="154"/>
      <c r="AC386" s="154"/>
      <c r="AD386" s="154"/>
      <c r="AE386" s="154"/>
    </row>
    <row r="387" spans="1:31" s="27" customFormat="1" ht="15.75" customHeight="1" x14ac:dyDescent="0.3">
      <c r="A387" s="23" t="s">
        <v>1242</v>
      </c>
      <c r="B387" s="43" t="s">
        <v>1232</v>
      </c>
      <c r="C387" s="28"/>
      <c r="D387" s="28"/>
      <c r="E387" s="28"/>
      <c r="F387" s="24"/>
      <c r="G387" s="174">
        <v>0.7</v>
      </c>
      <c r="H387" s="150"/>
      <c r="I387" s="150"/>
      <c r="J387" s="150"/>
      <c r="K387" s="150"/>
      <c r="L387" s="150"/>
      <c r="M387" s="150"/>
      <c r="N387" s="150"/>
      <c r="O387" s="150"/>
      <c r="P387" s="150"/>
      <c r="Q387" s="150"/>
      <c r="R387" s="150"/>
      <c r="T387" s="28">
        <v>0</v>
      </c>
      <c r="U387" s="154"/>
      <c r="V387" s="154"/>
      <c r="W387" s="154"/>
      <c r="X387" s="154"/>
      <c r="Y387" s="154"/>
      <c r="Z387" s="154"/>
      <c r="AA387" s="154"/>
      <c r="AB387" s="154"/>
      <c r="AC387" s="154"/>
      <c r="AD387" s="154"/>
      <c r="AE387" s="154"/>
    </row>
    <row r="388" spans="1:31" s="27" customFormat="1" ht="15.75" customHeight="1" x14ac:dyDescent="0.3">
      <c r="A388" s="23" t="s">
        <v>1243</v>
      </c>
      <c r="B388" s="43" t="s">
        <v>1244</v>
      </c>
      <c r="C388" s="28"/>
      <c r="D388" s="28"/>
      <c r="E388" s="28"/>
      <c r="F388" s="24"/>
      <c r="G388" s="174">
        <v>0.8</v>
      </c>
      <c r="H388" s="150"/>
      <c r="I388" s="150"/>
      <c r="J388" s="150"/>
      <c r="K388" s="150"/>
      <c r="L388" s="150"/>
      <c r="M388" s="150"/>
      <c r="N388" s="150"/>
      <c r="O388" s="150"/>
      <c r="P388" s="150"/>
      <c r="Q388" s="150"/>
      <c r="R388" s="150"/>
      <c r="T388" s="28">
        <v>0</v>
      </c>
      <c r="U388" s="154"/>
      <c r="V388" s="154"/>
      <c r="W388" s="154"/>
      <c r="X388" s="154"/>
      <c r="Y388" s="154"/>
      <c r="Z388" s="154"/>
      <c r="AA388" s="154"/>
      <c r="AB388" s="154"/>
      <c r="AC388" s="154"/>
      <c r="AD388" s="154"/>
      <c r="AE388" s="154"/>
    </row>
    <row r="389" spans="1:31" s="27" customFormat="1" ht="15.75" customHeight="1" x14ac:dyDescent="0.3">
      <c r="A389" s="23" t="s">
        <v>1245</v>
      </c>
      <c r="B389" s="43" t="s">
        <v>624</v>
      </c>
      <c r="C389" s="28"/>
      <c r="D389" s="28"/>
      <c r="E389" s="28"/>
      <c r="F389" s="24"/>
      <c r="G389" s="174">
        <v>10</v>
      </c>
      <c r="H389" s="150"/>
      <c r="I389" s="150"/>
      <c r="J389" s="150"/>
      <c r="K389" s="150"/>
      <c r="L389" s="150"/>
      <c r="M389" s="150"/>
      <c r="N389" s="150"/>
      <c r="O389" s="150"/>
      <c r="P389" s="150"/>
      <c r="Q389" s="150"/>
      <c r="R389" s="150"/>
      <c r="T389" s="28">
        <v>0</v>
      </c>
      <c r="U389" s="154"/>
      <c r="V389" s="154"/>
      <c r="W389" s="154"/>
      <c r="X389" s="154"/>
      <c r="Y389" s="154"/>
      <c r="Z389" s="154"/>
      <c r="AA389" s="154"/>
      <c r="AB389" s="154"/>
      <c r="AC389" s="154"/>
      <c r="AD389" s="154"/>
      <c r="AE389" s="154"/>
    </row>
    <row r="390" spans="1:31" s="27" customFormat="1" ht="15.75" customHeight="1" x14ac:dyDescent="0.3">
      <c r="A390" s="23" t="s">
        <v>1246</v>
      </c>
      <c r="B390" s="43" t="s">
        <v>624</v>
      </c>
      <c r="C390" s="28"/>
      <c r="D390" s="28"/>
      <c r="E390" s="28"/>
      <c r="F390" s="24"/>
      <c r="G390" s="174">
        <v>10</v>
      </c>
      <c r="H390" s="150"/>
      <c r="I390" s="150"/>
      <c r="J390" s="150"/>
      <c r="K390" s="150"/>
      <c r="L390" s="150"/>
      <c r="M390" s="150"/>
      <c r="N390" s="150"/>
      <c r="O390" s="150"/>
      <c r="P390" s="150"/>
      <c r="Q390" s="150"/>
      <c r="R390" s="150"/>
      <c r="T390" s="28">
        <v>0</v>
      </c>
      <c r="U390" s="154"/>
      <c r="V390" s="154"/>
      <c r="W390" s="154"/>
      <c r="X390" s="154"/>
      <c r="Y390" s="154"/>
      <c r="Z390" s="154"/>
      <c r="AA390" s="154"/>
      <c r="AB390" s="154"/>
      <c r="AC390" s="154"/>
      <c r="AD390" s="154"/>
      <c r="AE390" s="154"/>
    </row>
    <row r="391" spans="1:31" s="27" customFormat="1" ht="15.75" customHeight="1" x14ac:dyDescent="0.3">
      <c r="A391" s="23" t="s">
        <v>1247</v>
      </c>
      <c r="B391" s="43" t="s">
        <v>624</v>
      </c>
      <c r="C391" s="28"/>
      <c r="D391" s="28"/>
      <c r="E391" s="28"/>
      <c r="F391" s="24"/>
      <c r="G391" s="174">
        <v>5</v>
      </c>
      <c r="H391" s="150"/>
      <c r="I391" s="150"/>
      <c r="J391" s="150"/>
      <c r="K391" s="150"/>
      <c r="L391" s="150"/>
      <c r="M391" s="150"/>
      <c r="N391" s="150"/>
      <c r="O391" s="150"/>
      <c r="P391" s="150"/>
      <c r="Q391" s="150"/>
      <c r="R391" s="150"/>
      <c r="T391" s="28">
        <v>0</v>
      </c>
      <c r="U391" s="154"/>
      <c r="V391" s="154"/>
      <c r="W391" s="154"/>
      <c r="X391" s="154"/>
      <c r="Y391" s="154"/>
      <c r="Z391" s="154"/>
      <c r="AA391" s="154"/>
      <c r="AB391" s="154"/>
      <c r="AC391" s="154"/>
      <c r="AD391" s="154"/>
      <c r="AE391" s="154"/>
    </row>
    <row r="392" spans="1:31" s="27" customFormat="1" ht="15.75" customHeight="1" x14ac:dyDescent="0.3">
      <c r="A392" s="23" t="s">
        <v>1248</v>
      </c>
      <c r="B392" s="43" t="s">
        <v>624</v>
      </c>
      <c r="C392" s="28"/>
      <c r="D392" s="28"/>
      <c r="E392" s="28"/>
      <c r="F392" s="24"/>
      <c r="G392" s="174">
        <v>5</v>
      </c>
      <c r="H392" s="150"/>
      <c r="I392" s="150"/>
      <c r="J392" s="150"/>
      <c r="K392" s="150"/>
      <c r="L392" s="150"/>
      <c r="M392" s="150"/>
      <c r="N392" s="150"/>
      <c r="O392" s="150"/>
      <c r="P392" s="150"/>
      <c r="Q392" s="150"/>
      <c r="R392" s="150"/>
      <c r="T392" s="28">
        <v>0</v>
      </c>
      <c r="U392" s="154"/>
      <c r="V392" s="154"/>
      <c r="W392" s="154"/>
      <c r="X392" s="154"/>
      <c r="Y392" s="154"/>
      <c r="Z392" s="154"/>
      <c r="AA392" s="154"/>
      <c r="AB392" s="154"/>
      <c r="AC392" s="154"/>
      <c r="AD392" s="154"/>
      <c r="AE392" s="154"/>
    </row>
    <row r="393" spans="1:31" s="27" customFormat="1" ht="15.75" customHeight="1" x14ac:dyDescent="0.3">
      <c r="A393" s="23" t="s">
        <v>1249</v>
      </c>
      <c r="B393" s="43" t="s">
        <v>624</v>
      </c>
      <c r="C393" s="28"/>
      <c r="D393" s="28"/>
      <c r="E393" s="28"/>
      <c r="F393" s="24"/>
      <c r="G393" s="174">
        <v>10</v>
      </c>
      <c r="H393" s="150"/>
      <c r="I393" s="150"/>
      <c r="J393" s="150"/>
      <c r="K393" s="150"/>
      <c r="L393" s="150"/>
      <c r="M393" s="150"/>
      <c r="N393" s="150"/>
      <c r="O393" s="150"/>
      <c r="P393" s="150"/>
      <c r="Q393" s="150"/>
      <c r="R393" s="150"/>
      <c r="T393" s="28">
        <v>0</v>
      </c>
      <c r="U393" s="154"/>
      <c r="V393" s="154"/>
      <c r="W393" s="154"/>
      <c r="X393" s="154"/>
      <c r="Y393" s="154"/>
      <c r="Z393" s="154"/>
      <c r="AA393" s="154"/>
      <c r="AB393" s="154"/>
      <c r="AC393" s="154"/>
      <c r="AD393" s="154"/>
      <c r="AE393" s="154"/>
    </row>
    <row r="394" spans="1:31" s="27" customFormat="1" ht="15.75" customHeight="1" x14ac:dyDescent="0.3">
      <c r="A394" s="23" t="s">
        <v>1250</v>
      </c>
      <c r="B394" s="43" t="s">
        <v>624</v>
      </c>
      <c r="C394" s="28"/>
      <c r="D394" s="28"/>
      <c r="E394" s="28"/>
      <c r="F394" s="24"/>
      <c r="G394" s="174">
        <v>5</v>
      </c>
      <c r="H394" s="150"/>
      <c r="I394" s="150"/>
      <c r="J394" s="150"/>
      <c r="K394" s="150"/>
      <c r="L394" s="150"/>
      <c r="M394" s="150"/>
      <c r="N394" s="150"/>
      <c r="O394" s="150"/>
      <c r="P394" s="150"/>
      <c r="Q394" s="150"/>
      <c r="R394" s="150"/>
      <c r="T394" s="28">
        <v>0</v>
      </c>
      <c r="U394" s="154"/>
      <c r="V394" s="154"/>
      <c r="W394" s="154"/>
      <c r="X394" s="154"/>
      <c r="Y394" s="154"/>
      <c r="Z394" s="154"/>
      <c r="AA394" s="154"/>
      <c r="AB394" s="154"/>
      <c r="AC394" s="154"/>
      <c r="AD394" s="154"/>
      <c r="AE394" s="154"/>
    </row>
    <row r="395" spans="1:31" s="27" customFormat="1" ht="15.75" customHeight="1" x14ac:dyDescent="0.3">
      <c r="A395" s="23" t="s">
        <v>1251</v>
      </c>
      <c r="B395" s="43" t="s">
        <v>1252</v>
      </c>
      <c r="C395" s="28"/>
      <c r="D395" s="28"/>
      <c r="E395" s="28"/>
      <c r="F395" s="24"/>
      <c r="G395" s="174">
        <v>4</v>
      </c>
      <c r="H395" s="150"/>
      <c r="I395" s="150"/>
      <c r="J395" s="150"/>
      <c r="K395" s="150"/>
      <c r="L395" s="150"/>
      <c r="M395" s="150"/>
      <c r="N395" s="150"/>
      <c r="O395" s="150"/>
      <c r="P395" s="150"/>
      <c r="Q395" s="150"/>
      <c r="R395" s="150"/>
      <c r="T395" s="28">
        <v>0</v>
      </c>
      <c r="U395" s="154"/>
      <c r="V395" s="154"/>
      <c r="W395" s="154"/>
      <c r="X395" s="154"/>
      <c r="Y395" s="154"/>
      <c r="Z395" s="154"/>
      <c r="AA395" s="154"/>
      <c r="AB395" s="154"/>
      <c r="AC395" s="154"/>
      <c r="AD395" s="154"/>
      <c r="AE395" s="154"/>
    </row>
    <row r="396" spans="1:31" s="27" customFormat="1" ht="15.75" customHeight="1" x14ac:dyDescent="0.3">
      <c r="A396" s="23" t="s">
        <v>1253</v>
      </c>
      <c r="B396" s="43" t="s">
        <v>1240</v>
      </c>
      <c r="C396" s="28"/>
      <c r="D396" s="28"/>
      <c r="E396" s="28"/>
      <c r="F396" s="24"/>
      <c r="G396" s="174">
        <v>37</v>
      </c>
      <c r="H396" s="150"/>
      <c r="I396" s="150"/>
      <c r="J396" s="150"/>
      <c r="K396" s="150"/>
      <c r="L396" s="150"/>
      <c r="M396" s="150"/>
      <c r="N396" s="150"/>
      <c r="O396" s="150"/>
      <c r="P396" s="150"/>
      <c r="Q396" s="150"/>
      <c r="R396" s="150"/>
      <c r="T396" s="28">
        <v>0</v>
      </c>
      <c r="U396" s="154"/>
      <c r="V396" s="154"/>
      <c r="W396" s="154"/>
      <c r="X396" s="154"/>
      <c r="Y396" s="154"/>
      <c r="Z396" s="154"/>
      <c r="AA396" s="154"/>
      <c r="AB396" s="154"/>
      <c r="AC396" s="154"/>
      <c r="AD396" s="154"/>
      <c r="AE396" s="154"/>
    </row>
    <row r="397" spans="1:31" s="27" customFormat="1" ht="15.75" customHeight="1" x14ac:dyDescent="0.3">
      <c r="A397" s="23" t="s">
        <v>1254</v>
      </c>
      <c r="B397" s="43" t="s">
        <v>622</v>
      </c>
      <c r="C397" s="28"/>
      <c r="D397" s="28"/>
      <c r="E397" s="28"/>
      <c r="F397" s="24"/>
      <c r="G397" s="174">
        <v>0</v>
      </c>
      <c r="H397" s="150"/>
      <c r="I397" s="150"/>
      <c r="J397" s="150"/>
      <c r="K397" s="150"/>
      <c r="L397" s="150"/>
      <c r="M397" s="150"/>
      <c r="N397" s="150"/>
      <c r="O397" s="150"/>
      <c r="P397" s="150"/>
      <c r="Q397" s="150"/>
      <c r="R397" s="150"/>
      <c r="T397" s="28">
        <v>0</v>
      </c>
      <c r="U397" s="154"/>
      <c r="V397" s="154"/>
      <c r="W397" s="154"/>
      <c r="X397" s="154"/>
      <c r="Y397" s="154"/>
      <c r="Z397" s="154"/>
      <c r="AA397" s="154"/>
      <c r="AB397" s="154"/>
      <c r="AC397" s="154"/>
      <c r="AD397" s="154"/>
      <c r="AE397" s="154"/>
    </row>
    <row r="398" spans="1:31" s="27" customFormat="1" ht="15.75" customHeight="1" x14ac:dyDescent="0.3">
      <c r="A398" s="23" t="s">
        <v>1255</v>
      </c>
      <c r="B398" s="43" t="s">
        <v>624</v>
      </c>
      <c r="C398" s="28"/>
      <c r="D398" s="28"/>
      <c r="E398" s="28"/>
      <c r="F398" s="24"/>
      <c r="G398" s="174">
        <v>0</v>
      </c>
      <c r="H398" s="150"/>
      <c r="I398" s="150"/>
      <c r="J398" s="150"/>
      <c r="K398" s="150"/>
      <c r="L398" s="150"/>
      <c r="M398" s="150"/>
      <c r="N398" s="150"/>
      <c r="O398" s="150"/>
      <c r="P398" s="150"/>
      <c r="Q398" s="150"/>
      <c r="R398" s="150"/>
      <c r="T398" s="28">
        <v>0</v>
      </c>
      <c r="U398" s="154"/>
      <c r="V398" s="154"/>
      <c r="W398" s="154"/>
      <c r="X398" s="154"/>
      <c r="Y398" s="154"/>
      <c r="Z398" s="154"/>
      <c r="AA398" s="154"/>
      <c r="AB398" s="154"/>
      <c r="AC398" s="154"/>
      <c r="AD398" s="154"/>
      <c r="AE398" s="154"/>
    </row>
    <row r="399" spans="1:31" s="27" customFormat="1" ht="15.75" customHeight="1" x14ac:dyDescent="0.3">
      <c r="A399" s="23" t="s">
        <v>1256</v>
      </c>
      <c r="B399" s="43" t="s">
        <v>1244</v>
      </c>
      <c r="C399" s="28"/>
      <c r="D399" s="28"/>
      <c r="E399" s="28"/>
      <c r="F399" s="24"/>
      <c r="G399" s="174">
        <v>0</v>
      </c>
      <c r="H399" s="150"/>
      <c r="I399" s="150"/>
      <c r="J399" s="150"/>
      <c r="K399" s="150"/>
      <c r="L399" s="150"/>
      <c r="M399" s="150"/>
      <c r="N399" s="150"/>
      <c r="O399" s="150"/>
      <c r="P399" s="150"/>
      <c r="Q399" s="150"/>
      <c r="R399" s="150"/>
      <c r="T399" s="28">
        <v>0</v>
      </c>
      <c r="U399" s="154"/>
      <c r="V399" s="154"/>
      <c r="W399" s="154"/>
      <c r="X399" s="154"/>
      <c r="Y399" s="154"/>
      <c r="Z399" s="154"/>
      <c r="AA399" s="154"/>
      <c r="AB399" s="154"/>
      <c r="AC399" s="154"/>
      <c r="AD399" s="154"/>
      <c r="AE399" s="154"/>
    </row>
    <row r="400" spans="1:31" s="27" customFormat="1" ht="15.75" customHeight="1" x14ac:dyDescent="0.3">
      <c r="A400" s="23" t="s">
        <v>1257</v>
      </c>
      <c r="B400" s="43" t="s">
        <v>1244</v>
      </c>
      <c r="C400" s="28"/>
      <c r="D400" s="28"/>
      <c r="E400" s="28"/>
      <c r="F400" s="24"/>
      <c r="G400" s="174">
        <v>0</v>
      </c>
      <c r="H400" s="150"/>
      <c r="I400" s="150"/>
      <c r="J400" s="150"/>
      <c r="K400" s="150"/>
      <c r="L400" s="150"/>
      <c r="M400" s="150"/>
      <c r="N400" s="150"/>
      <c r="O400" s="150"/>
      <c r="P400" s="150"/>
      <c r="Q400" s="150"/>
      <c r="R400" s="150"/>
      <c r="T400" s="28">
        <v>0</v>
      </c>
      <c r="U400" s="154"/>
      <c r="V400" s="154"/>
      <c r="W400" s="154"/>
      <c r="X400" s="154"/>
      <c r="Y400" s="154"/>
      <c r="Z400" s="154"/>
      <c r="AA400" s="154"/>
      <c r="AB400" s="154"/>
      <c r="AC400" s="154"/>
      <c r="AD400" s="154"/>
      <c r="AE400" s="154"/>
    </row>
    <row r="401" spans="1:31" s="27" customFormat="1" ht="15.75" customHeight="1" x14ac:dyDescent="0.3">
      <c r="A401" s="23" t="s">
        <v>1258</v>
      </c>
      <c r="B401" s="43" t="s">
        <v>1234</v>
      </c>
      <c r="C401" s="28"/>
      <c r="D401" s="28"/>
      <c r="E401" s="28"/>
      <c r="F401" s="24"/>
      <c r="G401" s="174">
        <v>0</v>
      </c>
      <c r="H401" s="150"/>
      <c r="I401" s="150"/>
      <c r="J401" s="150"/>
      <c r="K401" s="150"/>
      <c r="L401" s="150"/>
      <c r="M401" s="150"/>
      <c r="N401" s="150"/>
      <c r="O401" s="150"/>
      <c r="P401" s="150"/>
      <c r="Q401" s="150"/>
      <c r="R401" s="150"/>
      <c r="T401" s="28">
        <v>0</v>
      </c>
      <c r="U401" s="154"/>
      <c r="V401" s="154"/>
      <c r="W401" s="154"/>
      <c r="X401" s="154"/>
      <c r="Y401" s="154"/>
      <c r="Z401" s="154"/>
      <c r="AA401" s="154"/>
      <c r="AB401" s="154"/>
      <c r="AC401" s="154"/>
      <c r="AD401" s="154"/>
      <c r="AE401" s="154"/>
    </row>
    <row r="402" spans="1:31" s="27" customFormat="1" ht="15.75" customHeight="1" x14ac:dyDescent="0.3">
      <c r="A402" s="23" t="s">
        <v>1259</v>
      </c>
      <c r="B402" s="43" t="s">
        <v>629</v>
      </c>
      <c r="C402" s="28"/>
      <c r="D402" s="28"/>
      <c r="E402" s="28"/>
      <c r="F402" s="24"/>
      <c r="G402" s="174">
        <v>0</v>
      </c>
      <c r="H402" s="150"/>
      <c r="I402" s="150"/>
      <c r="J402" s="150"/>
      <c r="K402" s="150"/>
      <c r="L402" s="150"/>
      <c r="M402" s="150"/>
      <c r="N402" s="150"/>
      <c r="O402" s="150"/>
      <c r="P402" s="150"/>
      <c r="Q402" s="150"/>
      <c r="R402" s="150"/>
      <c r="T402" s="28">
        <v>0</v>
      </c>
      <c r="U402" s="154"/>
      <c r="V402" s="154"/>
      <c r="W402" s="154"/>
      <c r="X402" s="154"/>
      <c r="Y402" s="154"/>
      <c r="Z402" s="154"/>
      <c r="AA402" s="154"/>
      <c r="AB402" s="154"/>
      <c r="AC402" s="154"/>
      <c r="AD402" s="154"/>
      <c r="AE402" s="154"/>
    </row>
    <row r="403" spans="1:31" s="27" customFormat="1" ht="15.75" customHeight="1" x14ac:dyDescent="0.3">
      <c r="A403" s="23" t="s">
        <v>1260</v>
      </c>
      <c r="B403" s="43" t="s">
        <v>622</v>
      </c>
      <c r="C403" s="28"/>
      <c r="D403" s="28"/>
      <c r="E403" s="28"/>
      <c r="F403" s="24"/>
      <c r="G403" s="174">
        <v>0</v>
      </c>
      <c r="H403" s="150"/>
      <c r="I403" s="150"/>
      <c r="J403" s="150"/>
      <c r="K403" s="150"/>
      <c r="L403" s="150"/>
      <c r="M403" s="150"/>
      <c r="N403" s="150"/>
      <c r="O403" s="150"/>
      <c r="P403" s="150"/>
      <c r="Q403" s="150"/>
      <c r="R403" s="150"/>
      <c r="T403" s="28">
        <v>0</v>
      </c>
      <c r="U403" s="154"/>
      <c r="V403" s="154"/>
      <c r="W403" s="154"/>
      <c r="X403" s="154"/>
      <c r="Y403" s="154"/>
      <c r="Z403" s="154"/>
      <c r="AA403" s="154"/>
      <c r="AB403" s="154"/>
      <c r="AC403" s="154"/>
      <c r="AD403" s="154"/>
      <c r="AE403" s="154"/>
    </row>
    <row r="404" spans="1:31" s="27" customFormat="1" ht="15.75" customHeight="1" x14ac:dyDescent="0.3">
      <c r="A404" s="23" t="s">
        <v>1261</v>
      </c>
      <c r="B404" s="43" t="s">
        <v>624</v>
      </c>
      <c r="C404" s="28"/>
      <c r="D404" s="28"/>
      <c r="E404" s="28"/>
      <c r="F404" s="24"/>
      <c r="G404" s="174">
        <v>0</v>
      </c>
      <c r="H404" s="150"/>
      <c r="I404" s="150"/>
      <c r="J404" s="150"/>
      <c r="K404" s="150"/>
      <c r="L404" s="150"/>
      <c r="M404" s="150"/>
      <c r="N404" s="150"/>
      <c r="O404" s="150"/>
      <c r="P404" s="150"/>
      <c r="Q404" s="150"/>
      <c r="R404" s="150"/>
      <c r="T404" s="28">
        <v>0</v>
      </c>
      <c r="U404" s="154"/>
      <c r="V404" s="154"/>
      <c r="W404" s="154"/>
      <c r="X404" s="154"/>
      <c r="Y404" s="154"/>
      <c r="Z404" s="154"/>
      <c r="AA404" s="154"/>
      <c r="AB404" s="154"/>
      <c r="AC404" s="154"/>
      <c r="AD404" s="154"/>
      <c r="AE404" s="154"/>
    </row>
    <row r="405" spans="1:31" s="27" customFormat="1" ht="15.75" customHeight="1" x14ac:dyDescent="0.3">
      <c r="A405" s="23" t="s">
        <v>1262</v>
      </c>
      <c r="B405" s="43" t="s">
        <v>1221</v>
      </c>
      <c r="C405" s="28"/>
      <c r="D405" s="28"/>
      <c r="E405" s="28"/>
      <c r="F405" s="24"/>
      <c r="G405" s="174">
        <v>0</v>
      </c>
      <c r="H405" s="150"/>
      <c r="I405" s="150"/>
      <c r="J405" s="150"/>
      <c r="K405" s="150"/>
      <c r="L405" s="150"/>
      <c r="M405" s="150"/>
      <c r="N405" s="150"/>
      <c r="O405" s="150"/>
      <c r="P405" s="150"/>
      <c r="Q405" s="150"/>
      <c r="R405" s="150"/>
      <c r="T405" s="28">
        <v>0</v>
      </c>
      <c r="U405" s="154"/>
      <c r="V405" s="154"/>
      <c r="W405" s="154"/>
      <c r="X405" s="154"/>
      <c r="Y405" s="154"/>
      <c r="Z405" s="154"/>
      <c r="AA405" s="154"/>
      <c r="AB405" s="154"/>
      <c r="AC405" s="154"/>
      <c r="AD405" s="154"/>
      <c r="AE405" s="154"/>
    </row>
    <row r="406" spans="1:31" s="27" customFormat="1" ht="15.75" customHeight="1" x14ac:dyDescent="0.3">
      <c r="A406" s="23" t="s">
        <v>1263</v>
      </c>
      <c r="B406" s="43" t="s">
        <v>1221</v>
      </c>
      <c r="C406" s="28"/>
      <c r="D406" s="28"/>
      <c r="E406" s="28"/>
      <c r="F406" s="24"/>
      <c r="G406" s="174">
        <v>0</v>
      </c>
      <c r="H406" s="150"/>
      <c r="I406" s="150"/>
      <c r="J406" s="150"/>
      <c r="K406" s="150"/>
      <c r="L406" s="150"/>
      <c r="M406" s="150"/>
      <c r="N406" s="150"/>
      <c r="O406" s="150"/>
      <c r="P406" s="150"/>
      <c r="Q406" s="150"/>
      <c r="R406" s="150"/>
      <c r="T406" s="28">
        <v>0</v>
      </c>
      <c r="U406" s="154"/>
      <c r="V406" s="154"/>
      <c r="W406" s="154"/>
      <c r="X406" s="154"/>
      <c r="Y406" s="154"/>
      <c r="Z406" s="154"/>
      <c r="AA406" s="154"/>
      <c r="AB406" s="154"/>
      <c r="AC406" s="154"/>
      <c r="AD406" s="154"/>
      <c r="AE406" s="154"/>
    </row>
    <row r="407" spans="1:31" s="27" customFormat="1" ht="15.75" customHeight="1" x14ac:dyDescent="0.3">
      <c r="A407" s="23" t="s">
        <v>1264</v>
      </c>
      <c r="B407" s="43" t="s">
        <v>629</v>
      </c>
      <c r="C407" s="28"/>
      <c r="D407" s="28"/>
      <c r="E407" s="28"/>
      <c r="F407" s="24"/>
      <c r="G407" s="174">
        <v>0</v>
      </c>
      <c r="H407" s="150"/>
      <c r="I407" s="150"/>
      <c r="J407" s="150"/>
      <c r="K407" s="150"/>
      <c r="L407" s="150"/>
      <c r="M407" s="150"/>
      <c r="N407" s="150"/>
      <c r="O407" s="150"/>
      <c r="P407" s="150"/>
      <c r="Q407" s="150"/>
      <c r="R407" s="150"/>
      <c r="T407" s="28">
        <v>0</v>
      </c>
      <c r="U407" s="154"/>
      <c r="V407" s="154"/>
      <c r="W407" s="154"/>
      <c r="X407" s="154"/>
      <c r="Y407" s="154"/>
      <c r="Z407" s="154"/>
      <c r="AA407" s="154"/>
      <c r="AB407" s="154"/>
      <c r="AC407" s="154"/>
      <c r="AD407" s="154"/>
      <c r="AE407" s="154"/>
    </row>
    <row r="408" spans="1:31" s="27" customFormat="1" ht="15.75" customHeight="1" x14ac:dyDescent="0.3">
      <c r="A408" s="23" t="s">
        <v>621</v>
      </c>
      <c r="B408" s="43" t="s">
        <v>622</v>
      </c>
      <c r="C408" s="28"/>
      <c r="D408" s="28"/>
      <c r="E408" s="28"/>
      <c r="F408" s="24"/>
      <c r="G408" s="174">
        <v>0</v>
      </c>
      <c r="H408" s="150"/>
      <c r="I408" s="150"/>
      <c r="J408" s="150"/>
      <c r="K408" s="150"/>
      <c r="L408" s="150"/>
      <c r="M408" s="150"/>
      <c r="N408" s="150"/>
      <c r="O408" s="150"/>
      <c r="P408" s="150"/>
      <c r="Q408" s="150"/>
      <c r="R408" s="150"/>
      <c r="T408" s="145">
        <v>0</v>
      </c>
      <c r="U408" s="153"/>
      <c r="V408" s="153"/>
      <c r="W408" s="153"/>
      <c r="X408" s="153"/>
      <c r="Y408" s="153"/>
      <c r="Z408" s="153"/>
      <c r="AA408" s="153"/>
      <c r="AB408" s="153"/>
      <c r="AC408" s="153"/>
      <c r="AD408" s="153"/>
      <c r="AE408" s="153"/>
    </row>
    <row r="409" spans="1:31" s="27" customFormat="1" ht="15.75" customHeight="1" x14ac:dyDescent="0.3">
      <c r="A409" s="23" t="s">
        <v>623</v>
      </c>
      <c r="B409" s="43" t="s">
        <v>624</v>
      </c>
      <c r="C409" s="28"/>
      <c r="D409" s="28"/>
      <c r="E409" s="28"/>
      <c r="F409" s="24"/>
      <c r="G409" s="174">
        <v>0</v>
      </c>
      <c r="H409" s="150"/>
      <c r="I409" s="150"/>
      <c r="J409" s="150"/>
      <c r="K409" s="150"/>
      <c r="L409" s="150"/>
      <c r="M409" s="150"/>
      <c r="N409" s="150"/>
      <c r="O409" s="150"/>
      <c r="P409" s="150"/>
      <c r="Q409" s="150"/>
      <c r="R409" s="150"/>
      <c r="T409" s="145">
        <v>0</v>
      </c>
      <c r="U409" s="153"/>
      <c r="V409" s="153"/>
      <c r="W409" s="153"/>
      <c r="X409" s="153"/>
      <c r="Y409" s="153"/>
      <c r="Z409" s="153"/>
      <c r="AA409" s="153"/>
      <c r="AB409" s="153"/>
      <c r="AC409" s="153"/>
      <c r="AD409" s="153"/>
      <c r="AE409" s="153"/>
    </row>
    <row r="410" spans="1:31" s="27" customFormat="1" ht="15.75" customHeight="1" x14ac:dyDescent="0.3">
      <c r="A410" s="23" t="s">
        <v>625</v>
      </c>
      <c r="B410" s="43" t="s">
        <v>626</v>
      </c>
      <c r="C410" s="28"/>
      <c r="D410" s="28"/>
      <c r="E410" s="28"/>
      <c r="F410" s="24"/>
      <c r="G410" s="174">
        <v>0</v>
      </c>
      <c r="H410" s="150"/>
      <c r="I410" s="150"/>
      <c r="J410" s="150"/>
      <c r="K410" s="150"/>
      <c r="L410" s="150"/>
      <c r="M410" s="150"/>
      <c r="N410" s="150"/>
      <c r="O410" s="150"/>
      <c r="P410" s="150"/>
      <c r="Q410" s="150"/>
      <c r="R410" s="150"/>
      <c r="T410" s="145">
        <v>0</v>
      </c>
      <c r="U410" s="153"/>
      <c r="V410" s="153"/>
      <c r="W410" s="153"/>
      <c r="X410" s="153"/>
      <c r="Y410" s="153"/>
      <c r="Z410" s="153"/>
      <c r="AA410" s="153"/>
      <c r="AB410" s="153"/>
      <c r="AC410" s="153"/>
      <c r="AD410" s="153"/>
      <c r="AE410" s="153"/>
    </row>
    <row r="411" spans="1:31" s="27" customFormat="1" ht="15.75" customHeight="1" x14ac:dyDescent="0.3">
      <c r="A411" s="23" t="s">
        <v>627</v>
      </c>
      <c r="B411" s="43" t="s">
        <v>626</v>
      </c>
      <c r="C411" s="28"/>
      <c r="D411" s="28"/>
      <c r="E411" s="28"/>
      <c r="F411" s="24"/>
      <c r="G411" s="174">
        <v>0</v>
      </c>
      <c r="H411" s="150"/>
      <c r="I411" s="150"/>
      <c r="J411" s="150"/>
      <c r="K411" s="150"/>
      <c r="L411" s="150"/>
      <c r="M411" s="150"/>
      <c r="N411" s="150"/>
      <c r="O411" s="150"/>
      <c r="P411" s="150"/>
      <c r="Q411" s="150"/>
      <c r="R411" s="150"/>
      <c r="T411" s="145">
        <v>0</v>
      </c>
      <c r="U411" s="153"/>
      <c r="V411" s="153"/>
      <c r="W411" s="153"/>
      <c r="X411" s="153"/>
      <c r="Y411" s="153"/>
      <c r="Z411" s="153"/>
      <c r="AA411" s="153"/>
      <c r="AB411" s="153"/>
      <c r="AC411" s="153"/>
      <c r="AD411" s="153"/>
      <c r="AE411" s="153"/>
    </row>
    <row r="412" spans="1:31" s="27" customFormat="1" ht="15.75" customHeight="1" x14ac:dyDescent="0.3">
      <c r="A412" s="23" t="s">
        <v>628</v>
      </c>
      <c r="B412" s="43" t="s">
        <v>629</v>
      </c>
      <c r="C412" s="28"/>
      <c r="D412" s="28"/>
      <c r="E412" s="28"/>
      <c r="F412" s="24"/>
      <c r="G412" s="174">
        <v>0</v>
      </c>
      <c r="H412" s="150"/>
      <c r="I412" s="150"/>
      <c r="J412" s="150"/>
      <c r="K412" s="150"/>
      <c r="L412" s="150"/>
      <c r="M412" s="150"/>
      <c r="N412" s="150"/>
      <c r="O412" s="150"/>
      <c r="P412" s="150"/>
      <c r="Q412" s="150"/>
      <c r="R412" s="150"/>
      <c r="T412" s="145">
        <v>0</v>
      </c>
      <c r="U412" s="153"/>
      <c r="V412" s="153"/>
      <c r="W412" s="153"/>
      <c r="X412" s="153"/>
      <c r="Y412" s="153"/>
      <c r="Z412" s="153"/>
      <c r="AA412" s="153"/>
      <c r="AB412" s="153"/>
      <c r="AC412" s="153"/>
      <c r="AD412" s="153"/>
      <c r="AE412" s="153"/>
    </row>
    <row r="413" spans="1:31" s="27" customFormat="1" ht="15.75" customHeight="1" x14ac:dyDescent="0.3">
      <c r="A413" s="23" t="s">
        <v>1265</v>
      </c>
      <c r="B413" s="43" t="s">
        <v>1266</v>
      </c>
      <c r="C413" s="28"/>
      <c r="D413" s="28"/>
      <c r="E413" s="28"/>
      <c r="F413" s="24"/>
      <c r="G413" s="174">
        <v>0</v>
      </c>
      <c r="H413" s="150"/>
      <c r="I413" s="150"/>
      <c r="J413" s="150"/>
      <c r="K413" s="150"/>
      <c r="L413" s="150"/>
      <c r="M413" s="150"/>
      <c r="N413" s="150"/>
      <c r="O413" s="150"/>
      <c r="P413" s="150"/>
      <c r="Q413" s="150"/>
      <c r="R413" s="150"/>
      <c r="T413" s="28">
        <v>0</v>
      </c>
      <c r="U413" s="154"/>
      <c r="V413" s="154"/>
      <c r="W413" s="154"/>
      <c r="X413" s="154"/>
      <c r="Y413" s="154"/>
      <c r="Z413" s="154"/>
      <c r="AA413" s="154"/>
      <c r="AB413" s="154"/>
      <c r="AC413" s="154"/>
      <c r="AD413" s="154"/>
      <c r="AE413" s="154"/>
    </row>
    <row r="414" spans="1:31" s="27" customFormat="1" ht="15.75" customHeight="1" x14ac:dyDescent="0.3">
      <c r="A414" s="23" t="s">
        <v>1267</v>
      </c>
      <c r="B414" s="43" t="s">
        <v>1266</v>
      </c>
      <c r="C414" s="28"/>
      <c r="D414" s="28"/>
      <c r="E414" s="28"/>
      <c r="F414" s="24"/>
      <c r="G414" s="174">
        <v>0</v>
      </c>
      <c r="H414" s="150"/>
      <c r="I414" s="150"/>
      <c r="J414" s="150"/>
      <c r="K414" s="150"/>
      <c r="L414" s="150"/>
      <c r="M414" s="150"/>
      <c r="N414" s="150"/>
      <c r="O414" s="150"/>
      <c r="P414" s="150"/>
      <c r="Q414" s="150"/>
      <c r="R414" s="150"/>
      <c r="T414" s="28">
        <v>0</v>
      </c>
      <c r="U414" s="154"/>
      <c r="V414" s="154"/>
      <c r="W414" s="154"/>
      <c r="X414" s="154"/>
      <c r="Y414" s="154"/>
      <c r="Z414" s="154"/>
      <c r="AA414" s="154"/>
      <c r="AB414" s="154"/>
      <c r="AC414" s="154"/>
      <c r="AD414" s="154"/>
      <c r="AE414" s="154"/>
    </row>
    <row r="415" spans="1:31" s="27" customFormat="1" ht="15.75" customHeight="1" x14ac:dyDescent="0.3">
      <c r="A415" s="23" t="s">
        <v>1268</v>
      </c>
      <c r="B415" s="43" t="s">
        <v>624</v>
      </c>
      <c r="C415" s="28"/>
      <c r="D415" s="28"/>
      <c r="E415" s="28"/>
      <c r="F415" s="24"/>
      <c r="G415" s="174">
        <v>0</v>
      </c>
      <c r="H415" s="150"/>
      <c r="I415" s="150"/>
      <c r="J415" s="150"/>
      <c r="K415" s="150"/>
      <c r="L415" s="150"/>
      <c r="M415" s="150"/>
      <c r="N415" s="150"/>
      <c r="O415" s="150"/>
      <c r="P415" s="150"/>
      <c r="Q415" s="150"/>
      <c r="R415" s="150"/>
      <c r="T415" s="28">
        <v>0</v>
      </c>
      <c r="U415" s="154"/>
      <c r="V415" s="154"/>
      <c r="W415" s="154"/>
      <c r="X415" s="154"/>
      <c r="Y415" s="154"/>
      <c r="Z415" s="154"/>
      <c r="AA415" s="154"/>
      <c r="AB415" s="154"/>
      <c r="AC415" s="154"/>
      <c r="AD415" s="154"/>
      <c r="AE415" s="154"/>
    </row>
    <row r="416" spans="1:31" s="27" customFormat="1" ht="15.75" customHeight="1" x14ac:dyDescent="0.3">
      <c r="A416" s="23" t="s">
        <v>1269</v>
      </c>
      <c r="B416" s="43" t="s">
        <v>629</v>
      </c>
      <c r="C416" s="28"/>
      <c r="D416" s="28"/>
      <c r="E416" s="28"/>
      <c r="F416" s="24"/>
      <c r="G416" s="174">
        <v>0</v>
      </c>
      <c r="H416" s="150"/>
      <c r="I416" s="150"/>
      <c r="J416" s="150"/>
      <c r="K416" s="150"/>
      <c r="L416" s="150"/>
      <c r="M416" s="150"/>
      <c r="N416" s="150"/>
      <c r="O416" s="150"/>
      <c r="P416" s="150"/>
      <c r="Q416" s="150"/>
      <c r="R416" s="150"/>
      <c r="T416" s="28">
        <v>0</v>
      </c>
      <c r="U416" s="154"/>
      <c r="V416" s="154"/>
      <c r="W416" s="154"/>
      <c r="X416" s="154"/>
      <c r="Y416" s="154"/>
      <c r="Z416" s="154"/>
      <c r="AA416" s="154"/>
      <c r="AB416" s="154"/>
      <c r="AC416" s="154"/>
      <c r="AD416" s="154"/>
      <c r="AE416" s="154"/>
    </row>
    <row r="417" spans="1:31" s="27" customFormat="1" ht="15.75" customHeight="1" x14ac:dyDescent="0.3">
      <c r="A417" s="23" t="s">
        <v>1270</v>
      </c>
      <c r="B417" s="43" t="s">
        <v>631</v>
      </c>
      <c r="C417" s="28"/>
      <c r="D417" s="28"/>
      <c r="E417" s="28" t="s">
        <v>1271</v>
      </c>
      <c r="F417" s="24" t="s">
        <v>92</v>
      </c>
      <c r="G417" s="174">
        <v>0</v>
      </c>
      <c r="H417" s="150"/>
      <c r="I417" s="150"/>
      <c r="J417" s="150"/>
      <c r="K417" s="150"/>
      <c r="L417" s="150"/>
      <c r="M417" s="150"/>
      <c r="N417" s="150"/>
      <c r="O417" s="150"/>
      <c r="P417" s="150"/>
      <c r="Q417" s="150"/>
      <c r="R417" s="150"/>
      <c r="T417" s="28">
        <v>0</v>
      </c>
      <c r="U417" s="154"/>
      <c r="V417" s="154"/>
      <c r="W417" s="154"/>
      <c r="X417" s="154"/>
      <c r="Y417" s="154"/>
      <c r="Z417" s="154"/>
      <c r="AA417" s="154"/>
      <c r="AB417" s="154"/>
      <c r="AC417" s="154"/>
      <c r="AD417" s="154"/>
      <c r="AE417" s="154"/>
    </row>
    <row r="418" spans="1:31" s="27" customFormat="1" ht="15.75" customHeight="1" x14ac:dyDescent="0.3">
      <c r="A418" s="23" t="s">
        <v>1272</v>
      </c>
      <c r="B418" s="43" t="s">
        <v>631</v>
      </c>
      <c r="C418" s="28"/>
      <c r="D418" s="28"/>
      <c r="E418" s="28" t="s">
        <v>632</v>
      </c>
      <c r="F418" s="24" t="s">
        <v>92</v>
      </c>
      <c r="G418" s="174">
        <v>37</v>
      </c>
      <c r="H418" s="150"/>
      <c r="I418" s="150"/>
      <c r="J418" s="150"/>
      <c r="K418" s="150"/>
      <c r="L418" s="150"/>
      <c r="M418" s="150"/>
      <c r="N418" s="150"/>
      <c r="O418" s="150"/>
      <c r="P418" s="150"/>
      <c r="Q418" s="150"/>
      <c r="R418" s="150"/>
      <c r="T418" s="28">
        <v>0</v>
      </c>
      <c r="U418" s="154"/>
      <c r="V418" s="154"/>
      <c r="W418" s="154"/>
      <c r="X418" s="154"/>
      <c r="Y418" s="154"/>
      <c r="Z418" s="154"/>
      <c r="AA418" s="154"/>
      <c r="AB418" s="154"/>
      <c r="AC418" s="154"/>
      <c r="AD418" s="154"/>
      <c r="AE418" s="154"/>
    </row>
    <row r="419" spans="1:31" s="27" customFormat="1" ht="15.75" customHeight="1" x14ac:dyDescent="0.3">
      <c r="A419" s="23" t="s">
        <v>1273</v>
      </c>
      <c r="B419" s="43" t="s">
        <v>631</v>
      </c>
      <c r="C419" s="28"/>
      <c r="D419" s="28"/>
      <c r="E419" s="28" t="s">
        <v>698</v>
      </c>
      <c r="F419" s="24" t="s">
        <v>92</v>
      </c>
      <c r="G419" s="174">
        <v>95</v>
      </c>
      <c r="H419" s="150"/>
      <c r="I419" s="150"/>
      <c r="J419" s="150"/>
      <c r="K419" s="150"/>
      <c r="L419" s="150"/>
      <c r="M419" s="150"/>
      <c r="N419" s="150"/>
      <c r="O419" s="150"/>
      <c r="P419" s="150"/>
      <c r="Q419" s="150"/>
      <c r="R419" s="150"/>
      <c r="T419" s="28">
        <v>0</v>
      </c>
      <c r="U419" s="154"/>
      <c r="V419" s="154"/>
      <c r="W419" s="154"/>
      <c r="X419" s="154"/>
      <c r="Y419" s="154"/>
      <c r="Z419" s="154"/>
      <c r="AA419" s="154"/>
      <c r="AB419" s="154"/>
      <c r="AC419" s="154"/>
      <c r="AD419" s="154"/>
      <c r="AE419" s="154"/>
    </row>
    <row r="420" spans="1:31" s="27" customFormat="1" ht="15.75" customHeight="1" x14ac:dyDescent="0.3">
      <c r="A420" s="23" t="s">
        <v>1274</v>
      </c>
      <c r="B420" s="43" t="s">
        <v>631</v>
      </c>
      <c r="C420" s="28"/>
      <c r="D420" s="28"/>
      <c r="E420" s="28" t="s">
        <v>632</v>
      </c>
      <c r="F420" s="24" t="s">
        <v>92</v>
      </c>
      <c r="G420" s="174">
        <v>26</v>
      </c>
      <c r="H420" s="150"/>
      <c r="I420" s="150"/>
      <c r="J420" s="150"/>
      <c r="K420" s="150"/>
      <c r="L420" s="150"/>
      <c r="M420" s="150"/>
      <c r="N420" s="150"/>
      <c r="O420" s="150"/>
      <c r="P420" s="150"/>
      <c r="Q420" s="150"/>
      <c r="R420" s="150"/>
      <c r="T420" s="28">
        <v>0</v>
      </c>
      <c r="U420" s="154"/>
      <c r="V420" s="154"/>
      <c r="W420" s="154"/>
      <c r="X420" s="154"/>
      <c r="Y420" s="154"/>
      <c r="Z420" s="154"/>
      <c r="AA420" s="154"/>
      <c r="AB420" s="154"/>
      <c r="AC420" s="154"/>
      <c r="AD420" s="154"/>
      <c r="AE420" s="154"/>
    </row>
    <row r="421" spans="1:31" s="27" customFormat="1" ht="15.75" customHeight="1" x14ac:dyDescent="0.3">
      <c r="A421" s="23" t="s">
        <v>630</v>
      </c>
      <c r="B421" s="43" t="s">
        <v>631</v>
      </c>
      <c r="C421" s="28"/>
      <c r="D421" s="28"/>
      <c r="E421" s="28" t="s">
        <v>632</v>
      </c>
      <c r="F421" s="24" t="s">
        <v>92</v>
      </c>
      <c r="G421" s="174">
        <v>0</v>
      </c>
      <c r="H421" s="150"/>
      <c r="I421" s="150"/>
      <c r="J421" s="150"/>
      <c r="K421" s="150"/>
      <c r="L421" s="150"/>
      <c r="M421" s="150"/>
      <c r="N421" s="150"/>
      <c r="O421" s="150"/>
      <c r="P421" s="150"/>
      <c r="Q421" s="150"/>
      <c r="R421" s="150"/>
      <c r="T421" s="145">
        <v>0</v>
      </c>
      <c r="U421" s="153"/>
      <c r="V421" s="153"/>
      <c r="W421" s="153"/>
      <c r="X421" s="153"/>
      <c r="Y421" s="153"/>
      <c r="Z421" s="153"/>
      <c r="AA421" s="153"/>
      <c r="AB421" s="153"/>
      <c r="AC421" s="153"/>
      <c r="AD421" s="153"/>
      <c r="AE421" s="153"/>
    </row>
    <row r="422" spans="1:31" s="27" customFormat="1" ht="15.75" customHeight="1" x14ac:dyDescent="0.3">
      <c r="A422" s="23" t="s">
        <v>1275</v>
      </c>
      <c r="B422" s="43" t="s">
        <v>631</v>
      </c>
      <c r="C422" s="28"/>
      <c r="D422" s="28"/>
      <c r="E422" s="28" t="s">
        <v>1276</v>
      </c>
      <c r="F422" s="24" t="s">
        <v>92</v>
      </c>
      <c r="G422" s="174">
        <v>0</v>
      </c>
      <c r="H422" s="150"/>
      <c r="I422" s="150"/>
      <c r="J422" s="150"/>
      <c r="K422" s="150"/>
      <c r="L422" s="150"/>
      <c r="M422" s="150"/>
      <c r="N422" s="150"/>
      <c r="O422" s="150"/>
      <c r="P422" s="150"/>
      <c r="Q422" s="150"/>
      <c r="R422" s="150"/>
      <c r="T422" s="28">
        <v>0</v>
      </c>
      <c r="U422" s="154"/>
      <c r="V422" s="154"/>
      <c r="W422" s="154"/>
      <c r="X422" s="154"/>
      <c r="Y422" s="154"/>
      <c r="Z422" s="154"/>
      <c r="AA422" s="154"/>
      <c r="AB422" s="154"/>
      <c r="AC422" s="154"/>
      <c r="AD422" s="154"/>
      <c r="AE422" s="154"/>
    </row>
    <row r="423" spans="1:31" s="27" customFormat="1" ht="15.75" customHeight="1" x14ac:dyDescent="0.3">
      <c r="A423" s="23" t="s">
        <v>633</v>
      </c>
      <c r="B423" s="43" t="s">
        <v>631</v>
      </c>
      <c r="C423" s="28"/>
      <c r="D423" s="28"/>
      <c r="E423" s="28" t="s">
        <v>632</v>
      </c>
      <c r="F423" s="24" t="s">
        <v>92</v>
      </c>
      <c r="G423" s="174">
        <v>0</v>
      </c>
      <c r="H423" s="150"/>
      <c r="I423" s="150"/>
      <c r="J423" s="150"/>
      <c r="K423" s="150"/>
      <c r="L423" s="150"/>
      <c r="M423" s="150"/>
      <c r="N423" s="150"/>
      <c r="O423" s="150"/>
      <c r="P423" s="150"/>
      <c r="Q423" s="150"/>
      <c r="R423" s="150"/>
      <c r="T423" s="145">
        <v>0</v>
      </c>
      <c r="U423" s="153"/>
      <c r="V423" s="153"/>
      <c r="W423" s="153"/>
      <c r="X423" s="153"/>
      <c r="Y423" s="153"/>
      <c r="Z423" s="153"/>
      <c r="AA423" s="153"/>
      <c r="AB423" s="153"/>
      <c r="AC423" s="153"/>
      <c r="AD423" s="153"/>
      <c r="AE423" s="153"/>
    </row>
    <row r="424" spans="1:31" s="27" customFormat="1" ht="15.75" customHeight="1" x14ac:dyDescent="0.3">
      <c r="A424" s="23" t="s">
        <v>1277</v>
      </c>
      <c r="B424" s="43" t="s">
        <v>631</v>
      </c>
      <c r="C424" s="28"/>
      <c r="D424" s="28"/>
      <c r="E424" s="28" t="s">
        <v>635</v>
      </c>
      <c r="F424" s="24" t="s">
        <v>92</v>
      </c>
      <c r="G424" s="174">
        <v>0</v>
      </c>
      <c r="H424" s="150"/>
      <c r="I424" s="150"/>
      <c r="J424" s="150"/>
      <c r="K424" s="150"/>
      <c r="L424" s="150"/>
      <c r="M424" s="150"/>
      <c r="N424" s="150"/>
      <c r="O424" s="150"/>
      <c r="P424" s="150"/>
      <c r="Q424" s="150"/>
      <c r="R424" s="150"/>
      <c r="T424" s="28">
        <v>0</v>
      </c>
      <c r="U424" s="154"/>
      <c r="V424" s="154"/>
      <c r="W424" s="154"/>
      <c r="X424" s="154"/>
      <c r="Y424" s="154"/>
      <c r="Z424" s="154"/>
      <c r="AA424" s="154"/>
      <c r="AB424" s="154"/>
      <c r="AC424" s="154"/>
      <c r="AD424" s="154"/>
      <c r="AE424" s="154"/>
    </row>
    <row r="425" spans="1:31" s="27" customFormat="1" ht="15.75" customHeight="1" x14ac:dyDescent="0.3">
      <c r="A425" s="23" t="s">
        <v>1277</v>
      </c>
      <c r="B425" s="43" t="s">
        <v>631</v>
      </c>
      <c r="C425" s="28"/>
      <c r="D425" s="28"/>
      <c r="E425" s="28" t="s">
        <v>632</v>
      </c>
      <c r="F425" s="24" t="s">
        <v>92</v>
      </c>
      <c r="G425" s="174">
        <v>0</v>
      </c>
      <c r="H425" s="150"/>
      <c r="I425" s="150"/>
      <c r="J425" s="150"/>
      <c r="K425" s="150"/>
      <c r="L425" s="150"/>
      <c r="M425" s="150"/>
      <c r="N425" s="150"/>
      <c r="O425" s="150"/>
      <c r="P425" s="150"/>
      <c r="Q425" s="150"/>
      <c r="R425" s="150"/>
      <c r="T425" s="28">
        <v>0</v>
      </c>
      <c r="U425" s="154"/>
      <c r="V425" s="154"/>
      <c r="W425" s="154"/>
      <c r="X425" s="154"/>
      <c r="Y425" s="154"/>
      <c r="Z425" s="154"/>
      <c r="AA425" s="154"/>
      <c r="AB425" s="154"/>
      <c r="AC425" s="154"/>
      <c r="AD425" s="154"/>
      <c r="AE425" s="154"/>
    </row>
    <row r="426" spans="1:31" s="27" customFormat="1" ht="15.75" customHeight="1" x14ac:dyDescent="0.3">
      <c r="A426" s="23" t="s">
        <v>1277</v>
      </c>
      <c r="B426" s="43" t="s">
        <v>631</v>
      </c>
      <c r="C426" s="28"/>
      <c r="D426" s="28"/>
      <c r="E426" s="28" t="s">
        <v>1278</v>
      </c>
      <c r="F426" s="24" t="s">
        <v>92</v>
      </c>
      <c r="G426" s="174">
        <v>0</v>
      </c>
      <c r="H426" s="150"/>
      <c r="I426" s="150"/>
      <c r="J426" s="150"/>
      <c r="K426" s="150"/>
      <c r="L426" s="150"/>
      <c r="M426" s="150"/>
      <c r="N426" s="150"/>
      <c r="O426" s="150"/>
      <c r="P426" s="150"/>
      <c r="Q426" s="150"/>
      <c r="R426" s="150"/>
      <c r="T426" s="28">
        <v>0</v>
      </c>
      <c r="U426" s="154"/>
      <c r="V426" s="154"/>
      <c r="W426" s="154"/>
      <c r="X426" s="154"/>
      <c r="Y426" s="154"/>
      <c r="Z426" s="154"/>
      <c r="AA426" s="154"/>
      <c r="AB426" s="154"/>
      <c r="AC426" s="154"/>
      <c r="AD426" s="154"/>
      <c r="AE426" s="154"/>
    </row>
    <row r="427" spans="1:31" s="27" customFormat="1" ht="15.75" customHeight="1" x14ac:dyDescent="0.3">
      <c r="A427" s="23" t="s">
        <v>634</v>
      </c>
      <c r="B427" s="43" t="s">
        <v>631</v>
      </c>
      <c r="C427" s="28"/>
      <c r="D427" s="28"/>
      <c r="E427" s="28" t="s">
        <v>635</v>
      </c>
      <c r="F427" s="24" t="s">
        <v>92</v>
      </c>
      <c r="G427" s="174">
        <v>0</v>
      </c>
      <c r="H427" s="150"/>
      <c r="I427" s="150"/>
      <c r="J427" s="150"/>
      <c r="K427" s="150"/>
      <c r="L427" s="150"/>
      <c r="M427" s="150"/>
      <c r="N427" s="150"/>
      <c r="O427" s="150"/>
      <c r="P427" s="150"/>
      <c r="Q427" s="150"/>
      <c r="R427" s="150"/>
      <c r="T427" s="145">
        <v>0</v>
      </c>
      <c r="U427" s="153"/>
      <c r="V427" s="153"/>
      <c r="W427" s="153"/>
      <c r="X427" s="153"/>
      <c r="Y427" s="153"/>
      <c r="Z427" s="153"/>
      <c r="AA427" s="153"/>
      <c r="AB427" s="153"/>
      <c r="AC427" s="153"/>
      <c r="AD427" s="153"/>
      <c r="AE427" s="153"/>
    </row>
    <row r="428" spans="1:31" s="27" customFormat="1" ht="15.75" customHeight="1" x14ac:dyDescent="0.3">
      <c r="A428" s="23" t="s">
        <v>636</v>
      </c>
      <c r="B428" s="43" t="s">
        <v>637</v>
      </c>
      <c r="C428" s="28"/>
      <c r="D428" s="28"/>
      <c r="E428" s="28" t="s">
        <v>638</v>
      </c>
      <c r="F428" s="24" t="s">
        <v>0</v>
      </c>
      <c r="G428" s="174">
        <v>0</v>
      </c>
      <c r="H428" s="150"/>
      <c r="I428" s="150"/>
      <c r="J428" s="150"/>
      <c r="K428" s="150"/>
      <c r="L428" s="150"/>
      <c r="M428" s="150"/>
      <c r="N428" s="150"/>
      <c r="O428" s="150"/>
      <c r="P428" s="150"/>
      <c r="Q428" s="150"/>
      <c r="R428" s="150"/>
      <c r="T428" s="145">
        <v>0</v>
      </c>
      <c r="U428" s="153"/>
      <c r="V428" s="153"/>
      <c r="W428" s="153"/>
      <c r="X428" s="153"/>
      <c r="Y428" s="153"/>
      <c r="Z428" s="153"/>
      <c r="AA428" s="153"/>
      <c r="AB428" s="153"/>
      <c r="AC428" s="153"/>
      <c r="AD428" s="153"/>
      <c r="AE428" s="153"/>
    </row>
    <row r="429" spans="1:31" s="27" customFormat="1" ht="15.75" customHeight="1" x14ac:dyDescent="0.3">
      <c r="A429" s="23" t="s">
        <v>1279</v>
      </c>
      <c r="B429" s="43" t="s">
        <v>181</v>
      </c>
      <c r="C429" s="28"/>
      <c r="D429" s="28"/>
      <c r="E429" s="28" t="s">
        <v>688</v>
      </c>
      <c r="F429" s="24" t="s">
        <v>92</v>
      </c>
      <c r="G429" s="174">
        <v>50</v>
      </c>
      <c r="H429" s="150"/>
      <c r="I429" s="150"/>
      <c r="J429" s="150"/>
      <c r="K429" s="150"/>
      <c r="L429" s="150"/>
      <c r="M429" s="150"/>
      <c r="N429" s="150"/>
      <c r="O429" s="150"/>
      <c r="P429" s="150"/>
      <c r="Q429" s="150"/>
      <c r="R429" s="150"/>
      <c r="T429" s="28">
        <v>0</v>
      </c>
      <c r="U429" s="154"/>
      <c r="V429" s="154"/>
      <c r="W429" s="154"/>
      <c r="X429" s="154"/>
      <c r="Y429" s="154"/>
      <c r="Z429" s="154"/>
      <c r="AA429" s="154"/>
      <c r="AB429" s="154"/>
      <c r="AC429" s="154"/>
      <c r="AD429" s="154"/>
      <c r="AE429" s="154"/>
    </row>
    <row r="430" spans="1:31" s="27" customFormat="1" ht="15.75" customHeight="1" x14ac:dyDescent="0.3">
      <c r="A430" s="23" t="s">
        <v>1280</v>
      </c>
      <c r="B430" s="43" t="s">
        <v>181</v>
      </c>
      <c r="C430" s="28"/>
      <c r="D430" s="28"/>
      <c r="E430" s="28" t="s">
        <v>688</v>
      </c>
      <c r="F430" s="24" t="s">
        <v>92</v>
      </c>
      <c r="G430" s="174">
        <v>65</v>
      </c>
      <c r="H430" s="150"/>
      <c r="I430" s="150"/>
      <c r="J430" s="150"/>
      <c r="K430" s="150"/>
      <c r="L430" s="150"/>
      <c r="M430" s="150"/>
      <c r="N430" s="150"/>
      <c r="O430" s="150"/>
      <c r="P430" s="150"/>
      <c r="Q430" s="150"/>
      <c r="R430" s="150"/>
      <c r="T430" s="28">
        <v>0</v>
      </c>
      <c r="U430" s="154"/>
      <c r="V430" s="154"/>
      <c r="W430" s="154"/>
      <c r="X430" s="154"/>
      <c r="Y430" s="154"/>
      <c r="Z430" s="154"/>
      <c r="AA430" s="154"/>
      <c r="AB430" s="154"/>
      <c r="AC430" s="154"/>
      <c r="AD430" s="154"/>
      <c r="AE430" s="154"/>
    </row>
    <row r="431" spans="1:31" s="27" customFormat="1" ht="15.75" customHeight="1" x14ac:dyDescent="0.3">
      <c r="A431" s="23" t="s">
        <v>1281</v>
      </c>
      <c r="B431" s="43" t="s">
        <v>181</v>
      </c>
      <c r="C431" s="28"/>
      <c r="D431" s="28"/>
      <c r="E431" s="28" t="s">
        <v>1282</v>
      </c>
      <c r="F431" s="24" t="s">
        <v>92</v>
      </c>
      <c r="G431" s="174">
        <v>189</v>
      </c>
      <c r="H431" s="150"/>
      <c r="I431" s="150"/>
      <c r="J431" s="150"/>
      <c r="K431" s="150"/>
      <c r="L431" s="150"/>
      <c r="M431" s="150"/>
      <c r="N431" s="150"/>
      <c r="O431" s="150"/>
      <c r="P431" s="150"/>
      <c r="Q431" s="150"/>
      <c r="R431" s="150"/>
      <c r="T431" s="28">
        <v>0</v>
      </c>
      <c r="U431" s="154"/>
      <c r="V431" s="154"/>
      <c r="W431" s="154"/>
      <c r="X431" s="154"/>
      <c r="Y431" s="154"/>
      <c r="Z431" s="154"/>
      <c r="AA431" s="154"/>
      <c r="AB431" s="154"/>
      <c r="AC431" s="154"/>
      <c r="AD431" s="154"/>
      <c r="AE431" s="154"/>
    </row>
    <row r="432" spans="1:31" s="27" customFormat="1" ht="15.75" customHeight="1" x14ac:dyDescent="0.3">
      <c r="A432" s="23" t="s">
        <v>1283</v>
      </c>
      <c r="B432" s="43" t="s">
        <v>181</v>
      </c>
      <c r="C432" s="28"/>
      <c r="D432" s="28"/>
      <c r="E432" s="28" t="s">
        <v>1276</v>
      </c>
      <c r="F432" s="24" t="s">
        <v>92</v>
      </c>
      <c r="G432" s="174">
        <v>411.9</v>
      </c>
      <c r="H432" s="150"/>
      <c r="I432" s="150"/>
      <c r="J432" s="150"/>
      <c r="K432" s="150"/>
      <c r="L432" s="150"/>
      <c r="M432" s="150"/>
      <c r="N432" s="150"/>
      <c r="O432" s="150"/>
      <c r="P432" s="150"/>
      <c r="Q432" s="150"/>
      <c r="R432" s="150"/>
      <c r="T432" s="28">
        <v>0</v>
      </c>
      <c r="U432" s="154"/>
      <c r="V432" s="154"/>
      <c r="W432" s="154"/>
      <c r="X432" s="154"/>
      <c r="Y432" s="154"/>
      <c r="Z432" s="154"/>
      <c r="AA432" s="154"/>
      <c r="AB432" s="154"/>
      <c r="AC432" s="154"/>
      <c r="AD432" s="154"/>
      <c r="AE432" s="154"/>
    </row>
    <row r="433" spans="1:31" s="27" customFormat="1" ht="15.75" customHeight="1" x14ac:dyDescent="0.3">
      <c r="A433" s="23" t="s">
        <v>1284</v>
      </c>
      <c r="B433" s="43" t="s">
        <v>181</v>
      </c>
      <c r="C433" s="28"/>
      <c r="D433" s="28"/>
      <c r="E433" s="28" t="s">
        <v>688</v>
      </c>
      <c r="F433" s="24" t="s">
        <v>92</v>
      </c>
      <c r="G433" s="174">
        <v>0</v>
      </c>
      <c r="H433" s="150"/>
      <c r="I433" s="150"/>
      <c r="J433" s="150"/>
      <c r="K433" s="150"/>
      <c r="L433" s="150"/>
      <c r="M433" s="150"/>
      <c r="N433" s="150"/>
      <c r="O433" s="150"/>
      <c r="P433" s="150"/>
      <c r="Q433" s="150"/>
      <c r="R433" s="150"/>
      <c r="T433" s="28">
        <v>0</v>
      </c>
      <c r="U433" s="154"/>
      <c r="V433" s="154"/>
      <c r="W433" s="154"/>
      <c r="X433" s="154"/>
      <c r="Y433" s="154"/>
      <c r="Z433" s="154"/>
      <c r="AA433" s="154"/>
      <c r="AB433" s="154"/>
      <c r="AC433" s="154"/>
      <c r="AD433" s="154"/>
      <c r="AE433" s="154"/>
    </row>
    <row r="434" spans="1:31" s="27" customFormat="1" ht="15.75" customHeight="1" x14ac:dyDescent="0.3">
      <c r="A434" s="23" t="s">
        <v>1285</v>
      </c>
      <c r="B434" s="43" t="s">
        <v>181</v>
      </c>
      <c r="C434" s="28"/>
      <c r="D434" s="28"/>
      <c r="E434" s="28" t="s">
        <v>688</v>
      </c>
      <c r="F434" s="24" t="s">
        <v>92</v>
      </c>
      <c r="G434" s="174">
        <v>0</v>
      </c>
      <c r="H434" s="150"/>
      <c r="I434" s="150"/>
      <c r="J434" s="150"/>
      <c r="K434" s="150"/>
      <c r="L434" s="150"/>
      <c r="M434" s="150"/>
      <c r="N434" s="150"/>
      <c r="O434" s="150"/>
      <c r="P434" s="150"/>
      <c r="Q434" s="150"/>
      <c r="R434" s="150"/>
      <c r="T434" s="28">
        <v>0</v>
      </c>
      <c r="U434" s="154"/>
      <c r="V434" s="154"/>
      <c r="W434" s="154"/>
      <c r="X434" s="154"/>
      <c r="Y434" s="154"/>
      <c r="Z434" s="154"/>
      <c r="AA434" s="154"/>
      <c r="AB434" s="154"/>
      <c r="AC434" s="154"/>
      <c r="AD434" s="154"/>
      <c r="AE434" s="154"/>
    </row>
    <row r="435" spans="1:31" s="27" customFormat="1" ht="15.75" customHeight="1" x14ac:dyDescent="0.3">
      <c r="A435" s="23" t="s">
        <v>1286</v>
      </c>
      <c r="B435" s="43" t="s">
        <v>181</v>
      </c>
      <c r="C435" s="28"/>
      <c r="D435" s="28"/>
      <c r="E435" s="28" t="s">
        <v>688</v>
      </c>
      <c r="F435" s="24" t="s">
        <v>92</v>
      </c>
      <c r="G435" s="174">
        <v>0</v>
      </c>
      <c r="H435" s="150"/>
      <c r="I435" s="150"/>
      <c r="J435" s="150"/>
      <c r="K435" s="150"/>
      <c r="L435" s="150"/>
      <c r="M435" s="150"/>
      <c r="N435" s="150"/>
      <c r="O435" s="150"/>
      <c r="P435" s="150"/>
      <c r="Q435" s="150"/>
      <c r="R435" s="150"/>
      <c r="T435" s="28">
        <v>0</v>
      </c>
      <c r="U435" s="154"/>
      <c r="V435" s="154"/>
      <c r="W435" s="154"/>
      <c r="X435" s="154"/>
      <c r="Y435" s="154"/>
      <c r="Z435" s="154"/>
      <c r="AA435" s="154"/>
      <c r="AB435" s="154"/>
      <c r="AC435" s="154"/>
      <c r="AD435" s="154"/>
      <c r="AE435" s="154"/>
    </row>
    <row r="436" spans="1:31" s="27" customFormat="1" ht="15.75" customHeight="1" x14ac:dyDescent="0.3">
      <c r="A436" s="23" t="s">
        <v>1287</v>
      </c>
      <c r="B436" s="43" t="s">
        <v>181</v>
      </c>
      <c r="C436" s="28"/>
      <c r="D436" s="28"/>
      <c r="E436" s="28" t="s">
        <v>1276</v>
      </c>
      <c r="F436" s="24" t="s">
        <v>92</v>
      </c>
      <c r="G436" s="174">
        <v>411.9</v>
      </c>
      <c r="H436" s="150"/>
      <c r="I436" s="150"/>
      <c r="J436" s="150"/>
      <c r="K436" s="150"/>
      <c r="L436" s="150"/>
      <c r="M436" s="150"/>
      <c r="N436" s="150"/>
      <c r="O436" s="150"/>
      <c r="P436" s="150"/>
      <c r="Q436" s="150"/>
      <c r="R436" s="150"/>
      <c r="T436" s="28">
        <v>0</v>
      </c>
      <c r="U436" s="154"/>
      <c r="V436" s="154"/>
      <c r="W436" s="154"/>
      <c r="X436" s="154"/>
      <c r="Y436" s="154"/>
      <c r="Z436" s="154"/>
      <c r="AA436" s="154"/>
      <c r="AB436" s="154"/>
      <c r="AC436" s="154"/>
      <c r="AD436" s="154"/>
      <c r="AE436" s="154"/>
    </row>
    <row r="437" spans="1:31" s="27" customFormat="1" ht="15.75" customHeight="1" x14ac:dyDescent="0.3">
      <c r="A437" s="23" t="s">
        <v>1288</v>
      </c>
      <c r="B437" s="43" t="s">
        <v>640</v>
      </c>
      <c r="C437" s="28"/>
      <c r="D437" s="28"/>
      <c r="E437" s="28" t="s">
        <v>641</v>
      </c>
      <c r="F437" s="24" t="s">
        <v>92</v>
      </c>
      <c r="G437" s="174">
        <v>850</v>
      </c>
      <c r="H437" s="150"/>
      <c r="I437" s="150"/>
      <c r="J437" s="150"/>
      <c r="K437" s="150"/>
      <c r="L437" s="150"/>
      <c r="M437" s="150"/>
      <c r="N437" s="150"/>
      <c r="O437" s="150"/>
      <c r="P437" s="150"/>
      <c r="Q437" s="150"/>
      <c r="R437" s="150"/>
      <c r="T437" s="28">
        <v>0</v>
      </c>
      <c r="U437" s="154"/>
      <c r="V437" s="154"/>
      <c r="W437" s="154"/>
      <c r="X437" s="154"/>
      <c r="Y437" s="154"/>
      <c r="Z437" s="154"/>
      <c r="AA437" s="154"/>
      <c r="AB437" s="154"/>
      <c r="AC437" s="154"/>
      <c r="AD437" s="154"/>
      <c r="AE437" s="154"/>
    </row>
    <row r="438" spans="1:31" s="27" customFormat="1" ht="15.75" customHeight="1" x14ac:dyDescent="0.3">
      <c r="A438" s="23" t="s">
        <v>1288</v>
      </c>
      <c r="B438" s="43" t="s">
        <v>640</v>
      </c>
      <c r="C438" s="28"/>
      <c r="D438" s="28"/>
      <c r="E438" s="28" t="s">
        <v>642</v>
      </c>
      <c r="F438" s="24" t="s">
        <v>92</v>
      </c>
      <c r="G438" s="174">
        <v>850</v>
      </c>
      <c r="H438" s="150"/>
      <c r="I438" s="150"/>
      <c r="J438" s="150"/>
      <c r="K438" s="150"/>
      <c r="L438" s="150"/>
      <c r="M438" s="150"/>
      <c r="N438" s="150"/>
      <c r="O438" s="150"/>
      <c r="P438" s="150"/>
      <c r="Q438" s="150"/>
      <c r="R438" s="150"/>
      <c r="T438" s="28">
        <v>0</v>
      </c>
      <c r="U438" s="154"/>
      <c r="V438" s="154"/>
      <c r="W438" s="154"/>
      <c r="X438" s="154"/>
      <c r="Y438" s="154"/>
      <c r="Z438" s="154"/>
      <c r="AA438" s="154"/>
      <c r="AB438" s="154"/>
      <c r="AC438" s="154"/>
      <c r="AD438" s="154"/>
      <c r="AE438" s="154"/>
    </row>
    <row r="439" spans="1:31" s="27" customFormat="1" ht="15.75" customHeight="1" x14ac:dyDescent="0.3">
      <c r="A439" s="23" t="s">
        <v>1289</v>
      </c>
      <c r="B439" s="43" t="s">
        <v>640</v>
      </c>
      <c r="C439" s="28"/>
      <c r="D439" s="28"/>
      <c r="E439" s="28" t="s">
        <v>641</v>
      </c>
      <c r="F439" s="24" t="s">
        <v>92</v>
      </c>
      <c r="G439" s="174">
        <v>130</v>
      </c>
      <c r="H439" s="150"/>
      <c r="I439" s="150"/>
      <c r="J439" s="150"/>
      <c r="K439" s="150"/>
      <c r="L439" s="150"/>
      <c r="M439" s="150"/>
      <c r="N439" s="150"/>
      <c r="O439" s="150"/>
      <c r="P439" s="150"/>
      <c r="Q439" s="150"/>
      <c r="R439" s="150"/>
      <c r="T439" s="28">
        <v>0</v>
      </c>
      <c r="U439" s="154"/>
      <c r="V439" s="154"/>
      <c r="W439" s="154"/>
      <c r="X439" s="154"/>
      <c r="Y439" s="154"/>
      <c r="Z439" s="154"/>
      <c r="AA439" s="154"/>
      <c r="AB439" s="154"/>
      <c r="AC439" s="154"/>
      <c r="AD439" s="154"/>
      <c r="AE439" s="154"/>
    </row>
    <row r="440" spans="1:31" s="27" customFormat="1" ht="15.75" customHeight="1" x14ac:dyDescent="0.3">
      <c r="A440" s="23" t="s">
        <v>1289</v>
      </c>
      <c r="B440" s="43" t="s">
        <v>640</v>
      </c>
      <c r="C440" s="28"/>
      <c r="D440" s="28"/>
      <c r="E440" s="28" t="s">
        <v>642</v>
      </c>
      <c r="F440" s="24" t="s">
        <v>92</v>
      </c>
      <c r="G440" s="174">
        <v>130</v>
      </c>
      <c r="H440" s="150"/>
      <c r="I440" s="150"/>
      <c r="J440" s="150"/>
      <c r="K440" s="150"/>
      <c r="L440" s="150"/>
      <c r="M440" s="150"/>
      <c r="N440" s="150"/>
      <c r="O440" s="150"/>
      <c r="P440" s="150"/>
      <c r="Q440" s="150"/>
      <c r="R440" s="150"/>
      <c r="T440" s="28">
        <v>0</v>
      </c>
      <c r="U440" s="154"/>
      <c r="V440" s="154"/>
      <c r="W440" s="154"/>
      <c r="X440" s="154"/>
      <c r="Y440" s="154"/>
      <c r="Z440" s="154"/>
      <c r="AA440" s="154"/>
      <c r="AB440" s="154"/>
      <c r="AC440" s="154"/>
      <c r="AD440" s="154"/>
      <c r="AE440" s="154"/>
    </row>
    <row r="441" spans="1:31" s="27" customFormat="1" ht="15.75" customHeight="1" x14ac:dyDescent="0.3">
      <c r="A441" s="23" t="s">
        <v>1290</v>
      </c>
      <c r="B441" s="43" t="s">
        <v>640</v>
      </c>
      <c r="C441" s="28"/>
      <c r="D441" s="28"/>
      <c r="E441" s="28" t="s">
        <v>641</v>
      </c>
      <c r="F441" s="24" t="s">
        <v>92</v>
      </c>
      <c r="G441" s="174">
        <v>0</v>
      </c>
      <c r="H441" s="150"/>
      <c r="I441" s="150"/>
      <c r="J441" s="150"/>
      <c r="K441" s="150"/>
      <c r="L441" s="150"/>
      <c r="M441" s="150"/>
      <c r="N441" s="150"/>
      <c r="O441" s="150"/>
      <c r="P441" s="150"/>
      <c r="Q441" s="150"/>
      <c r="R441" s="150"/>
      <c r="T441" s="28">
        <v>0</v>
      </c>
      <c r="U441" s="154"/>
      <c r="V441" s="154"/>
      <c r="W441" s="154"/>
      <c r="X441" s="154"/>
      <c r="Y441" s="154"/>
      <c r="Z441" s="154"/>
      <c r="AA441" s="154"/>
      <c r="AB441" s="154"/>
      <c r="AC441" s="154"/>
      <c r="AD441" s="154"/>
      <c r="AE441" s="154"/>
    </row>
    <row r="442" spans="1:31" s="27" customFormat="1" ht="15.75" customHeight="1" x14ac:dyDescent="0.3">
      <c r="A442" s="23" t="s">
        <v>1290</v>
      </c>
      <c r="B442" s="43" t="s">
        <v>640</v>
      </c>
      <c r="C442" s="28"/>
      <c r="D442" s="28"/>
      <c r="E442" s="28" t="s">
        <v>642</v>
      </c>
      <c r="F442" s="24" t="s">
        <v>92</v>
      </c>
      <c r="G442" s="174">
        <v>0</v>
      </c>
      <c r="H442" s="150"/>
      <c r="I442" s="150"/>
      <c r="J442" s="150"/>
      <c r="K442" s="150"/>
      <c r="L442" s="150"/>
      <c r="M442" s="150"/>
      <c r="N442" s="150"/>
      <c r="O442" s="150"/>
      <c r="P442" s="150"/>
      <c r="Q442" s="150"/>
      <c r="R442" s="150"/>
      <c r="T442" s="28">
        <v>0</v>
      </c>
      <c r="U442" s="154"/>
      <c r="V442" s="154"/>
      <c r="W442" s="154"/>
      <c r="X442" s="154"/>
      <c r="Y442" s="154"/>
      <c r="Z442" s="154"/>
      <c r="AA442" s="154"/>
      <c r="AB442" s="154"/>
      <c r="AC442" s="154"/>
      <c r="AD442" s="154"/>
      <c r="AE442" s="154"/>
    </row>
    <row r="443" spans="1:31" s="27" customFormat="1" ht="15.75" customHeight="1" x14ac:dyDescent="0.3">
      <c r="A443" s="23" t="s">
        <v>1291</v>
      </c>
      <c r="B443" s="43" t="s">
        <v>640</v>
      </c>
      <c r="C443" s="28"/>
      <c r="D443" s="28"/>
      <c r="E443" s="28" t="s">
        <v>642</v>
      </c>
      <c r="F443" s="24" t="s">
        <v>92</v>
      </c>
      <c r="G443" s="174">
        <v>0</v>
      </c>
      <c r="H443" s="150"/>
      <c r="I443" s="150"/>
      <c r="J443" s="150"/>
      <c r="K443" s="150"/>
      <c r="L443" s="150"/>
      <c r="M443" s="150"/>
      <c r="N443" s="150"/>
      <c r="O443" s="150"/>
      <c r="P443" s="150"/>
      <c r="Q443" s="150"/>
      <c r="R443" s="150"/>
      <c r="T443" s="28">
        <v>0</v>
      </c>
      <c r="U443" s="154"/>
      <c r="V443" s="154"/>
      <c r="W443" s="154"/>
      <c r="X443" s="154"/>
      <c r="Y443" s="154"/>
      <c r="Z443" s="154"/>
      <c r="AA443" s="154"/>
      <c r="AB443" s="154"/>
      <c r="AC443" s="154"/>
      <c r="AD443" s="154"/>
      <c r="AE443" s="154"/>
    </row>
    <row r="444" spans="1:31" s="27" customFormat="1" ht="15.75" customHeight="1" x14ac:dyDescent="0.3">
      <c r="A444" s="23" t="s">
        <v>1292</v>
      </c>
      <c r="B444" s="43" t="s">
        <v>640</v>
      </c>
      <c r="C444" s="28"/>
      <c r="D444" s="28"/>
      <c r="E444" s="28" t="s">
        <v>642</v>
      </c>
      <c r="F444" s="24" t="s">
        <v>92</v>
      </c>
      <c r="G444" s="174">
        <v>0</v>
      </c>
      <c r="H444" s="150"/>
      <c r="I444" s="150"/>
      <c r="J444" s="150"/>
      <c r="K444" s="150"/>
      <c r="L444" s="150"/>
      <c r="M444" s="150"/>
      <c r="N444" s="150"/>
      <c r="O444" s="150"/>
      <c r="P444" s="150"/>
      <c r="Q444" s="150"/>
      <c r="R444" s="150"/>
      <c r="T444" s="28">
        <v>0</v>
      </c>
      <c r="U444" s="154"/>
      <c r="V444" s="154"/>
      <c r="W444" s="154"/>
      <c r="X444" s="154"/>
      <c r="Y444" s="154"/>
      <c r="Z444" s="154"/>
      <c r="AA444" s="154"/>
      <c r="AB444" s="154"/>
      <c r="AC444" s="154"/>
      <c r="AD444" s="154"/>
      <c r="AE444" s="154"/>
    </row>
    <row r="445" spans="1:31" s="27" customFormat="1" ht="15.75" customHeight="1" x14ac:dyDescent="0.3">
      <c r="A445" s="23" t="s">
        <v>639</v>
      </c>
      <c r="B445" s="43" t="s">
        <v>640</v>
      </c>
      <c r="C445" s="28"/>
      <c r="D445" s="28"/>
      <c r="E445" s="28" t="s">
        <v>641</v>
      </c>
      <c r="F445" s="24" t="s">
        <v>92</v>
      </c>
      <c r="G445" s="174">
        <v>0</v>
      </c>
      <c r="H445" s="150"/>
      <c r="I445" s="150"/>
      <c r="J445" s="150"/>
      <c r="K445" s="150"/>
      <c r="L445" s="150"/>
      <c r="M445" s="150"/>
      <c r="N445" s="150"/>
      <c r="O445" s="150"/>
      <c r="P445" s="150"/>
      <c r="Q445" s="150"/>
      <c r="R445" s="150"/>
      <c r="T445" s="145">
        <v>0</v>
      </c>
      <c r="U445" s="153"/>
      <c r="V445" s="153"/>
      <c r="W445" s="153"/>
      <c r="X445" s="153"/>
      <c r="Y445" s="153"/>
      <c r="Z445" s="153"/>
      <c r="AA445" s="153"/>
      <c r="AB445" s="153"/>
      <c r="AC445" s="153"/>
      <c r="AD445" s="153"/>
      <c r="AE445" s="153"/>
    </row>
    <row r="446" spans="1:31" s="27" customFormat="1" ht="15.75" customHeight="1" x14ac:dyDescent="0.3">
      <c r="A446" s="23" t="s">
        <v>639</v>
      </c>
      <c r="B446" s="43" t="s">
        <v>640</v>
      </c>
      <c r="C446" s="28"/>
      <c r="D446" s="28"/>
      <c r="E446" s="28" t="s">
        <v>642</v>
      </c>
      <c r="F446" s="24" t="s">
        <v>92</v>
      </c>
      <c r="G446" s="174">
        <v>0</v>
      </c>
      <c r="H446" s="150"/>
      <c r="I446" s="150"/>
      <c r="J446" s="150"/>
      <c r="K446" s="150"/>
      <c r="L446" s="150"/>
      <c r="M446" s="150"/>
      <c r="N446" s="150"/>
      <c r="O446" s="150"/>
      <c r="P446" s="150"/>
      <c r="Q446" s="150"/>
      <c r="R446" s="150"/>
      <c r="T446" s="145">
        <v>0</v>
      </c>
      <c r="U446" s="153"/>
      <c r="V446" s="153"/>
      <c r="W446" s="153"/>
      <c r="X446" s="153"/>
      <c r="Y446" s="153"/>
      <c r="Z446" s="153"/>
      <c r="AA446" s="153"/>
      <c r="AB446" s="153"/>
      <c r="AC446" s="153"/>
      <c r="AD446" s="153"/>
      <c r="AE446" s="153"/>
    </row>
    <row r="447" spans="1:31" s="27" customFormat="1" ht="15.75" customHeight="1" x14ac:dyDescent="0.3">
      <c r="A447" s="23" t="s">
        <v>1293</v>
      </c>
      <c r="B447" s="43" t="s">
        <v>644</v>
      </c>
      <c r="C447" s="28"/>
      <c r="D447" s="28"/>
      <c r="E447" s="28" t="s">
        <v>645</v>
      </c>
      <c r="F447" s="24" t="s">
        <v>92</v>
      </c>
      <c r="G447" s="174">
        <v>20</v>
      </c>
      <c r="H447" s="150"/>
      <c r="I447" s="150"/>
      <c r="J447" s="150"/>
      <c r="K447" s="150"/>
      <c r="L447" s="150"/>
      <c r="M447" s="150"/>
      <c r="N447" s="150"/>
      <c r="O447" s="150"/>
      <c r="P447" s="150"/>
      <c r="Q447" s="150"/>
      <c r="R447" s="150"/>
      <c r="T447" s="28">
        <v>0</v>
      </c>
      <c r="U447" s="154"/>
      <c r="V447" s="154"/>
      <c r="W447" s="154"/>
      <c r="X447" s="154"/>
      <c r="Y447" s="154"/>
      <c r="Z447" s="154"/>
      <c r="AA447" s="154"/>
      <c r="AB447" s="154"/>
      <c r="AC447" s="154"/>
      <c r="AD447" s="154"/>
      <c r="AE447" s="154"/>
    </row>
    <row r="448" spans="1:31" s="27" customFormat="1" ht="15.75" customHeight="1" x14ac:dyDescent="0.3">
      <c r="A448" s="23" t="s">
        <v>1294</v>
      </c>
      <c r="B448" s="43" t="s">
        <v>644</v>
      </c>
      <c r="C448" s="28"/>
      <c r="D448" s="28"/>
      <c r="E448" s="28" t="s">
        <v>645</v>
      </c>
      <c r="F448" s="24" t="s">
        <v>92</v>
      </c>
      <c r="G448" s="174">
        <v>20</v>
      </c>
      <c r="H448" s="150"/>
      <c r="I448" s="150"/>
      <c r="J448" s="150"/>
      <c r="K448" s="150"/>
      <c r="L448" s="150"/>
      <c r="M448" s="150"/>
      <c r="N448" s="150"/>
      <c r="O448" s="150"/>
      <c r="P448" s="150"/>
      <c r="Q448" s="150"/>
      <c r="R448" s="150"/>
      <c r="T448" s="28">
        <v>0</v>
      </c>
      <c r="U448" s="154"/>
      <c r="V448" s="154"/>
      <c r="W448" s="154"/>
      <c r="X448" s="154"/>
      <c r="Y448" s="154"/>
      <c r="Z448" s="154"/>
      <c r="AA448" s="154"/>
      <c r="AB448" s="154"/>
      <c r="AC448" s="154"/>
      <c r="AD448" s="154"/>
      <c r="AE448" s="154"/>
    </row>
    <row r="449" spans="1:31" s="27" customFormat="1" ht="15.75" customHeight="1" x14ac:dyDescent="0.3">
      <c r="A449" s="23" t="s">
        <v>1295</v>
      </c>
      <c r="B449" s="43" t="s">
        <v>644</v>
      </c>
      <c r="C449" s="28"/>
      <c r="D449" s="28"/>
      <c r="E449" s="28" t="s">
        <v>645</v>
      </c>
      <c r="F449" s="24" t="s">
        <v>92</v>
      </c>
      <c r="G449" s="174">
        <v>20</v>
      </c>
      <c r="H449" s="150"/>
      <c r="I449" s="150"/>
      <c r="J449" s="150"/>
      <c r="K449" s="150"/>
      <c r="L449" s="150"/>
      <c r="M449" s="150"/>
      <c r="N449" s="150"/>
      <c r="O449" s="150"/>
      <c r="P449" s="150"/>
      <c r="Q449" s="150"/>
      <c r="R449" s="150"/>
      <c r="T449" s="28">
        <v>0</v>
      </c>
      <c r="U449" s="154"/>
      <c r="V449" s="154"/>
      <c r="W449" s="154"/>
      <c r="X449" s="154"/>
      <c r="Y449" s="154"/>
      <c r="Z449" s="154"/>
      <c r="AA449" s="154"/>
      <c r="AB449" s="154"/>
      <c r="AC449" s="154"/>
      <c r="AD449" s="154"/>
      <c r="AE449" s="154"/>
    </row>
    <row r="450" spans="1:31" s="27" customFormat="1" ht="15.75" customHeight="1" x14ac:dyDescent="0.3">
      <c r="A450" s="23" t="s">
        <v>1296</v>
      </c>
      <c r="B450" s="43" t="s">
        <v>644</v>
      </c>
      <c r="C450" s="28"/>
      <c r="D450" s="28"/>
      <c r="E450" s="28" t="s">
        <v>645</v>
      </c>
      <c r="F450" s="24" t="s">
        <v>92</v>
      </c>
      <c r="G450" s="174">
        <v>10</v>
      </c>
      <c r="H450" s="150"/>
      <c r="I450" s="150"/>
      <c r="J450" s="150"/>
      <c r="K450" s="150"/>
      <c r="L450" s="150"/>
      <c r="M450" s="150"/>
      <c r="N450" s="150"/>
      <c r="O450" s="150"/>
      <c r="P450" s="150"/>
      <c r="Q450" s="150"/>
      <c r="R450" s="150"/>
      <c r="T450" s="28">
        <v>0</v>
      </c>
      <c r="U450" s="154"/>
      <c r="V450" s="154"/>
      <c r="W450" s="154"/>
      <c r="X450" s="154"/>
      <c r="Y450" s="154"/>
      <c r="Z450" s="154"/>
      <c r="AA450" s="154"/>
      <c r="AB450" s="154"/>
      <c r="AC450" s="154"/>
      <c r="AD450" s="154"/>
      <c r="AE450" s="154"/>
    </row>
    <row r="451" spans="1:31" s="27" customFormat="1" ht="15.75" customHeight="1" x14ac:dyDescent="0.3">
      <c r="A451" s="23" t="s">
        <v>1297</v>
      </c>
      <c r="B451" s="43" t="s">
        <v>644</v>
      </c>
      <c r="C451" s="28"/>
      <c r="D451" s="28"/>
      <c r="E451" s="28" t="s">
        <v>645</v>
      </c>
      <c r="F451" s="24" t="s">
        <v>92</v>
      </c>
      <c r="G451" s="174">
        <v>10</v>
      </c>
      <c r="H451" s="150"/>
      <c r="I451" s="150"/>
      <c r="J451" s="150"/>
      <c r="K451" s="150"/>
      <c r="L451" s="150"/>
      <c r="M451" s="150"/>
      <c r="N451" s="150"/>
      <c r="O451" s="150"/>
      <c r="P451" s="150"/>
      <c r="Q451" s="150"/>
      <c r="R451" s="150"/>
      <c r="T451" s="28">
        <v>0</v>
      </c>
      <c r="U451" s="154"/>
      <c r="V451" s="154"/>
      <c r="W451" s="154"/>
      <c r="X451" s="154"/>
      <c r="Y451" s="154"/>
      <c r="Z451" s="154"/>
      <c r="AA451" s="154"/>
      <c r="AB451" s="154"/>
      <c r="AC451" s="154"/>
      <c r="AD451" s="154"/>
      <c r="AE451" s="154"/>
    </row>
    <row r="452" spans="1:31" s="27" customFormat="1" ht="15.75" customHeight="1" x14ac:dyDescent="0.3">
      <c r="A452" s="23" t="s">
        <v>1298</v>
      </c>
      <c r="B452" s="43" t="s">
        <v>644</v>
      </c>
      <c r="C452" s="28"/>
      <c r="D452" s="28"/>
      <c r="E452" s="28" t="s">
        <v>645</v>
      </c>
      <c r="F452" s="24" t="s">
        <v>92</v>
      </c>
      <c r="G452" s="174">
        <v>10</v>
      </c>
      <c r="H452" s="150"/>
      <c r="I452" s="150"/>
      <c r="J452" s="150"/>
      <c r="K452" s="150"/>
      <c r="L452" s="150"/>
      <c r="M452" s="150"/>
      <c r="N452" s="150"/>
      <c r="O452" s="150"/>
      <c r="P452" s="150"/>
      <c r="Q452" s="150"/>
      <c r="R452" s="150"/>
      <c r="T452" s="28">
        <v>0</v>
      </c>
      <c r="U452" s="154"/>
      <c r="V452" s="154"/>
      <c r="W452" s="154"/>
      <c r="X452" s="154"/>
      <c r="Y452" s="154"/>
      <c r="Z452" s="154"/>
      <c r="AA452" s="154"/>
      <c r="AB452" s="154"/>
      <c r="AC452" s="154"/>
      <c r="AD452" s="154"/>
      <c r="AE452" s="154"/>
    </row>
    <row r="453" spans="1:31" s="27" customFormat="1" ht="15.75" customHeight="1" x14ac:dyDescent="0.3">
      <c r="A453" s="23" t="s">
        <v>1299</v>
      </c>
      <c r="B453" s="43" t="s">
        <v>644</v>
      </c>
      <c r="C453" s="28"/>
      <c r="D453" s="28"/>
      <c r="E453" s="28" t="s">
        <v>645</v>
      </c>
      <c r="F453" s="24" t="s">
        <v>92</v>
      </c>
      <c r="G453" s="174">
        <v>10</v>
      </c>
      <c r="H453" s="150"/>
      <c r="I453" s="150"/>
      <c r="J453" s="150"/>
      <c r="K453" s="150"/>
      <c r="L453" s="150"/>
      <c r="M453" s="150"/>
      <c r="N453" s="150"/>
      <c r="O453" s="150"/>
      <c r="P453" s="150"/>
      <c r="Q453" s="150"/>
      <c r="R453" s="150"/>
      <c r="T453" s="28">
        <v>0</v>
      </c>
      <c r="U453" s="154"/>
      <c r="V453" s="154"/>
      <c r="W453" s="154"/>
      <c r="X453" s="154"/>
      <c r="Y453" s="154"/>
      <c r="Z453" s="154"/>
      <c r="AA453" s="154"/>
      <c r="AB453" s="154"/>
      <c r="AC453" s="154"/>
      <c r="AD453" s="154"/>
      <c r="AE453" s="154"/>
    </row>
    <row r="454" spans="1:31" s="27" customFormat="1" ht="15.75" customHeight="1" x14ac:dyDescent="0.3">
      <c r="A454" s="23" t="s">
        <v>1300</v>
      </c>
      <c r="B454" s="43" t="s">
        <v>644</v>
      </c>
      <c r="C454" s="28"/>
      <c r="D454" s="28"/>
      <c r="E454" s="28" t="s">
        <v>645</v>
      </c>
      <c r="F454" s="24" t="s">
        <v>92</v>
      </c>
      <c r="G454" s="174">
        <v>10</v>
      </c>
      <c r="H454" s="150"/>
      <c r="I454" s="150"/>
      <c r="J454" s="150"/>
      <c r="K454" s="150"/>
      <c r="L454" s="150"/>
      <c r="M454" s="150"/>
      <c r="N454" s="150"/>
      <c r="O454" s="150"/>
      <c r="P454" s="150"/>
      <c r="Q454" s="150"/>
      <c r="R454" s="150"/>
      <c r="T454" s="28">
        <v>0</v>
      </c>
      <c r="U454" s="154"/>
      <c r="V454" s="154"/>
      <c r="W454" s="154"/>
      <c r="X454" s="154"/>
      <c r="Y454" s="154"/>
      <c r="Z454" s="154"/>
      <c r="AA454" s="154"/>
      <c r="AB454" s="154"/>
      <c r="AC454" s="154"/>
      <c r="AD454" s="154"/>
      <c r="AE454" s="154"/>
    </row>
    <row r="455" spans="1:31" s="27" customFormat="1" ht="15.75" customHeight="1" x14ac:dyDescent="0.3">
      <c r="A455" s="23" t="s">
        <v>1301</v>
      </c>
      <c r="B455" s="43" t="s">
        <v>644</v>
      </c>
      <c r="C455" s="28"/>
      <c r="D455" s="28"/>
      <c r="E455" s="28" t="s">
        <v>645</v>
      </c>
      <c r="F455" s="24" t="s">
        <v>92</v>
      </c>
      <c r="G455" s="174">
        <v>10</v>
      </c>
      <c r="H455" s="150"/>
      <c r="I455" s="150"/>
      <c r="J455" s="150"/>
      <c r="K455" s="150"/>
      <c r="L455" s="150"/>
      <c r="M455" s="150"/>
      <c r="N455" s="150"/>
      <c r="O455" s="150"/>
      <c r="P455" s="150"/>
      <c r="Q455" s="150"/>
      <c r="R455" s="150"/>
      <c r="T455" s="28">
        <v>0</v>
      </c>
      <c r="U455" s="154"/>
      <c r="V455" s="154"/>
      <c r="W455" s="154"/>
      <c r="X455" s="154"/>
      <c r="Y455" s="154"/>
      <c r="Z455" s="154"/>
      <c r="AA455" s="154"/>
      <c r="AB455" s="154"/>
      <c r="AC455" s="154"/>
      <c r="AD455" s="154"/>
      <c r="AE455" s="154"/>
    </row>
    <row r="456" spans="1:31" s="27" customFormat="1" ht="15.75" customHeight="1" x14ac:dyDescent="0.3">
      <c r="A456" s="23" t="s">
        <v>643</v>
      </c>
      <c r="B456" s="43" t="s">
        <v>644</v>
      </c>
      <c r="C456" s="28"/>
      <c r="D456" s="28"/>
      <c r="E456" s="28" t="s">
        <v>645</v>
      </c>
      <c r="F456" s="24" t="s">
        <v>92</v>
      </c>
      <c r="G456" s="174">
        <v>55</v>
      </c>
      <c r="H456" s="150"/>
      <c r="I456" s="150"/>
      <c r="J456" s="150"/>
      <c r="K456" s="150"/>
      <c r="L456" s="150"/>
      <c r="M456" s="150"/>
      <c r="N456" s="150"/>
      <c r="O456" s="150"/>
      <c r="P456" s="150"/>
      <c r="Q456" s="150"/>
      <c r="R456" s="150"/>
      <c r="T456" s="145">
        <v>0</v>
      </c>
      <c r="U456" s="153"/>
      <c r="V456" s="153"/>
      <c r="W456" s="153"/>
      <c r="X456" s="153"/>
      <c r="Y456" s="153"/>
      <c r="Z456" s="153"/>
      <c r="AA456" s="153"/>
      <c r="AB456" s="153"/>
      <c r="AC456" s="153"/>
      <c r="AD456" s="153"/>
      <c r="AE456" s="153"/>
    </row>
    <row r="457" spans="1:31" s="27" customFormat="1" ht="15.75" customHeight="1" x14ac:dyDescent="0.3">
      <c r="A457" s="23" t="s">
        <v>1302</v>
      </c>
      <c r="B457" s="43" t="s">
        <v>647</v>
      </c>
      <c r="C457" s="28"/>
      <c r="D457" s="28"/>
      <c r="E457" s="28" t="s">
        <v>648</v>
      </c>
      <c r="F457" s="24" t="s">
        <v>92</v>
      </c>
      <c r="G457" s="174">
        <v>0</v>
      </c>
      <c r="H457" s="150"/>
      <c r="I457" s="150"/>
      <c r="J457" s="150"/>
      <c r="K457" s="150"/>
      <c r="L457" s="150"/>
      <c r="M457" s="150"/>
      <c r="N457" s="150"/>
      <c r="O457" s="150"/>
      <c r="P457" s="150"/>
      <c r="Q457" s="150"/>
      <c r="R457" s="150"/>
      <c r="T457" s="28">
        <v>0</v>
      </c>
      <c r="U457" s="154"/>
      <c r="V457" s="154"/>
      <c r="W457" s="154"/>
      <c r="X457" s="154"/>
      <c r="Y457" s="154"/>
      <c r="Z457" s="154"/>
      <c r="AA457" s="154"/>
      <c r="AB457" s="154"/>
      <c r="AC457" s="154"/>
      <c r="AD457" s="154"/>
      <c r="AE457" s="154"/>
    </row>
    <row r="458" spans="1:31" s="27" customFormat="1" ht="15.75" customHeight="1" x14ac:dyDescent="0.3">
      <c r="A458" s="23" t="s">
        <v>646</v>
      </c>
      <c r="B458" s="43" t="s">
        <v>647</v>
      </c>
      <c r="C458" s="28"/>
      <c r="D458" s="28"/>
      <c r="E458" s="28" t="s">
        <v>648</v>
      </c>
      <c r="F458" s="24" t="s">
        <v>92</v>
      </c>
      <c r="G458" s="174">
        <v>0</v>
      </c>
      <c r="H458" s="150"/>
      <c r="I458" s="150"/>
      <c r="J458" s="150"/>
      <c r="K458" s="150"/>
      <c r="L458" s="150"/>
      <c r="M458" s="150"/>
      <c r="N458" s="150"/>
      <c r="O458" s="150"/>
      <c r="P458" s="150"/>
      <c r="Q458" s="150"/>
      <c r="R458" s="150"/>
      <c r="T458" s="145">
        <v>0</v>
      </c>
      <c r="U458" s="153"/>
      <c r="V458" s="153"/>
      <c r="W458" s="153"/>
      <c r="X458" s="153"/>
      <c r="Y458" s="153"/>
      <c r="Z458" s="153"/>
      <c r="AA458" s="153"/>
      <c r="AB458" s="153"/>
      <c r="AC458" s="153"/>
      <c r="AD458" s="153"/>
      <c r="AE458" s="153"/>
    </row>
    <row r="459" spans="1:31" s="27" customFormat="1" ht="15.75" customHeight="1" x14ac:dyDescent="0.3">
      <c r="A459" s="23" t="s">
        <v>649</v>
      </c>
      <c r="B459" s="43" t="s">
        <v>647</v>
      </c>
      <c r="C459" s="28"/>
      <c r="D459" s="28"/>
      <c r="E459" s="28" t="s">
        <v>650</v>
      </c>
      <c r="F459" s="24" t="s">
        <v>92</v>
      </c>
      <c r="G459" s="174">
        <v>0</v>
      </c>
      <c r="H459" s="150"/>
      <c r="I459" s="150"/>
      <c r="J459" s="150"/>
      <c r="K459" s="150"/>
      <c r="L459" s="150"/>
      <c r="M459" s="150"/>
      <c r="N459" s="150"/>
      <c r="O459" s="150"/>
      <c r="P459" s="150"/>
      <c r="Q459" s="150"/>
      <c r="R459" s="150"/>
      <c r="T459" s="145">
        <v>0</v>
      </c>
      <c r="U459" s="153"/>
      <c r="V459" s="153"/>
      <c r="W459" s="153"/>
      <c r="X459" s="153"/>
      <c r="Y459" s="153"/>
      <c r="Z459" s="153"/>
      <c r="AA459" s="153"/>
      <c r="AB459" s="153"/>
      <c r="AC459" s="153"/>
      <c r="AD459" s="153"/>
      <c r="AE459" s="153"/>
    </row>
    <row r="460" spans="1:31" s="27" customFormat="1" ht="15.75" customHeight="1" x14ac:dyDescent="0.3">
      <c r="A460" s="23" t="s">
        <v>649</v>
      </c>
      <c r="B460" s="43" t="s">
        <v>647</v>
      </c>
      <c r="C460" s="28"/>
      <c r="D460" s="28"/>
      <c r="E460" s="28" t="s">
        <v>648</v>
      </c>
      <c r="F460" s="24" t="s">
        <v>92</v>
      </c>
      <c r="G460" s="174">
        <v>0</v>
      </c>
      <c r="H460" s="150"/>
      <c r="I460" s="150"/>
      <c r="J460" s="150"/>
      <c r="K460" s="150"/>
      <c r="L460" s="150"/>
      <c r="M460" s="150"/>
      <c r="N460" s="150"/>
      <c r="O460" s="150"/>
      <c r="P460" s="150"/>
      <c r="Q460" s="150"/>
      <c r="R460" s="150"/>
      <c r="T460" s="145">
        <v>0</v>
      </c>
      <c r="U460" s="153"/>
      <c r="V460" s="153"/>
      <c r="W460" s="153"/>
      <c r="X460" s="153"/>
      <c r="Y460" s="153"/>
      <c r="Z460" s="153"/>
      <c r="AA460" s="153"/>
      <c r="AB460" s="153"/>
      <c r="AC460" s="153"/>
      <c r="AD460" s="153"/>
      <c r="AE460" s="153"/>
    </row>
    <row r="461" spans="1:31" s="27" customFormat="1" ht="15.75" customHeight="1" x14ac:dyDescent="0.3">
      <c r="A461" s="23" t="s">
        <v>651</v>
      </c>
      <c r="B461" s="43" t="s">
        <v>647</v>
      </c>
      <c r="C461" s="28"/>
      <c r="D461" s="28"/>
      <c r="E461" s="28" t="s">
        <v>652</v>
      </c>
      <c r="F461" s="24" t="s">
        <v>101</v>
      </c>
      <c r="G461" s="174">
        <v>0</v>
      </c>
      <c r="H461" s="150"/>
      <c r="I461" s="150"/>
      <c r="J461" s="150"/>
      <c r="K461" s="150"/>
      <c r="L461" s="150"/>
      <c r="M461" s="150"/>
      <c r="N461" s="150"/>
      <c r="O461" s="150"/>
      <c r="P461" s="150"/>
      <c r="Q461" s="150"/>
      <c r="R461" s="150"/>
      <c r="T461" s="145">
        <v>0</v>
      </c>
      <c r="U461" s="153"/>
      <c r="V461" s="153"/>
      <c r="W461" s="153"/>
      <c r="X461" s="153"/>
      <c r="Y461" s="153"/>
      <c r="Z461" s="153"/>
      <c r="AA461" s="153"/>
      <c r="AB461" s="153"/>
      <c r="AC461" s="153"/>
      <c r="AD461" s="153"/>
      <c r="AE461" s="153"/>
    </row>
    <row r="462" spans="1:31" s="27" customFormat="1" ht="15.75" customHeight="1" x14ac:dyDescent="0.3">
      <c r="A462" s="23" t="s">
        <v>651</v>
      </c>
      <c r="B462" s="43" t="s">
        <v>647</v>
      </c>
      <c r="C462" s="28"/>
      <c r="D462" s="28"/>
      <c r="E462" s="28" t="s">
        <v>653</v>
      </c>
      <c r="F462" s="24" t="s">
        <v>92</v>
      </c>
      <c r="G462" s="174">
        <v>0</v>
      </c>
      <c r="H462" s="150"/>
      <c r="I462" s="150"/>
      <c r="J462" s="150"/>
      <c r="K462" s="150"/>
      <c r="L462" s="150"/>
      <c r="M462" s="150"/>
      <c r="N462" s="150"/>
      <c r="O462" s="150"/>
      <c r="P462" s="150"/>
      <c r="Q462" s="150"/>
      <c r="R462" s="150"/>
      <c r="T462" s="145">
        <v>0</v>
      </c>
      <c r="U462" s="153"/>
      <c r="V462" s="153"/>
      <c r="W462" s="153"/>
      <c r="X462" s="153"/>
      <c r="Y462" s="153"/>
      <c r="Z462" s="153"/>
      <c r="AA462" s="153"/>
      <c r="AB462" s="153"/>
      <c r="AC462" s="153"/>
      <c r="AD462" s="153"/>
      <c r="AE462" s="153"/>
    </row>
    <row r="463" spans="1:31" s="27" customFormat="1" ht="15.75" customHeight="1" x14ac:dyDescent="0.3">
      <c r="A463" s="23" t="s">
        <v>651</v>
      </c>
      <c r="B463" s="43" t="s">
        <v>647</v>
      </c>
      <c r="C463" s="28"/>
      <c r="D463" s="28"/>
      <c r="E463" s="28" t="s">
        <v>654</v>
      </c>
      <c r="F463" s="24" t="s">
        <v>101</v>
      </c>
      <c r="G463" s="174">
        <v>0</v>
      </c>
      <c r="H463" s="150"/>
      <c r="I463" s="150"/>
      <c r="J463" s="150"/>
      <c r="K463" s="150"/>
      <c r="L463" s="150"/>
      <c r="M463" s="150"/>
      <c r="N463" s="150"/>
      <c r="O463" s="150"/>
      <c r="P463" s="150"/>
      <c r="Q463" s="150"/>
      <c r="R463" s="150"/>
      <c r="T463" s="145">
        <v>0</v>
      </c>
      <c r="U463" s="153"/>
      <c r="V463" s="153"/>
      <c r="W463" s="153"/>
      <c r="X463" s="153"/>
      <c r="Y463" s="153"/>
      <c r="Z463" s="153"/>
      <c r="AA463" s="153"/>
      <c r="AB463" s="153"/>
      <c r="AC463" s="153"/>
      <c r="AD463" s="153"/>
      <c r="AE463" s="153"/>
    </row>
    <row r="464" spans="1:31" s="27" customFormat="1" ht="15.75" customHeight="1" x14ac:dyDescent="0.3">
      <c r="A464" s="23" t="s">
        <v>651</v>
      </c>
      <c r="B464" s="43" t="s">
        <v>647</v>
      </c>
      <c r="C464" s="28"/>
      <c r="D464" s="28"/>
      <c r="E464" s="28" t="s">
        <v>655</v>
      </c>
      <c r="F464" s="24" t="s">
        <v>101</v>
      </c>
      <c r="G464" s="174">
        <v>0</v>
      </c>
      <c r="H464" s="150"/>
      <c r="I464" s="150"/>
      <c r="J464" s="150"/>
      <c r="K464" s="150"/>
      <c r="L464" s="150"/>
      <c r="M464" s="150"/>
      <c r="N464" s="150"/>
      <c r="O464" s="150"/>
      <c r="P464" s="150"/>
      <c r="Q464" s="150"/>
      <c r="R464" s="150"/>
      <c r="T464" s="145">
        <v>0</v>
      </c>
      <c r="U464" s="153"/>
      <c r="V464" s="153"/>
      <c r="W464" s="153"/>
      <c r="X464" s="153"/>
      <c r="Y464" s="153"/>
      <c r="Z464" s="153"/>
      <c r="AA464" s="153"/>
      <c r="AB464" s="153"/>
      <c r="AC464" s="153"/>
      <c r="AD464" s="153"/>
      <c r="AE464" s="153"/>
    </row>
    <row r="465" spans="1:31" s="27" customFormat="1" ht="15.75" customHeight="1" x14ac:dyDescent="0.3">
      <c r="A465" s="23" t="s">
        <v>1303</v>
      </c>
      <c r="B465" s="43" t="s">
        <v>647</v>
      </c>
      <c r="C465" s="28"/>
      <c r="D465" s="28"/>
      <c r="E465" s="28" t="s">
        <v>707</v>
      </c>
      <c r="F465" s="24" t="s">
        <v>92</v>
      </c>
      <c r="G465" s="174">
        <v>0</v>
      </c>
      <c r="H465" s="150"/>
      <c r="I465" s="150"/>
      <c r="J465" s="150"/>
      <c r="K465" s="150"/>
      <c r="L465" s="150"/>
      <c r="M465" s="150"/>
      <c r="N465" s="150"/>
      <c r="O465" s="150"/>
      <c r="P465" s="150"/>
      <c r="Q465" s="150"/>
      <c r="R465" s="150"/>
      <c r="T465" s="28">
        <v>0</v>
      </c>
      <c r="U465" s="154"/>
      <c r="V465" s="154"/>
      <c r="W465" s="154"/>
      <c r="X465" s="154"/>
      <c r="Y465" s="154"/>
      <c r="Z465" s="154"/>
      <c r="AA465" s="154"/>
      <c r="AB465" s="154"/>
      <c r="AC465" s="154"/>
      <c r="AD465" s="154"/>
      <c r="AE465" s="154"/>
    </row>
    <row r="466" spans="1:31" s="27" customFormat="1" ht="15.75" customHeight="1" x14ac:dyDescent="0.3">
      <c r="A466" s="23" t="s">
        <v>1304</v>
      </c>
      <c r="B466" s="43" t="s">
        <v>647</v>
      </c>
      <c r="C466" s="28"/>
      <c r="D466" s="28"/>
      <c r="E466" s="28" t="s">
        <v>1305</v>
      </c>
      <c r="F466" s="24" t="s">
        <v>92</v>
      </c>
      <c r="G466" s="174">
        <v>0</v>
      </c>
      <c r="H466" s="150"/>
      <c r="I466" s="150"/>
      <c r="J466" s="150"/>
      <c r="K466" s="150"/>
      <c r="L466" s="150"/>
      <c r="M466" s="150"/>
      <c r="N466" s="150"/>
      <c r="O466" s="150"/>
      <c r="P466" s="150"/>
      <c r="Q466" s="150"/>
      <c r="R466" s="150"/>
      <c r="T466" s="28">
        <v>0</v>
      </c>
      <c r="U466" s="154"/>
      <c r="V466" s="154"/>
      <c r="W466" s="154"/>
      <c r="X466" s="154"/>
      <c r="Y466" s="154"/>
      <c r="Z466" s="154"/>
      <c r="AA466" s="154"/>
      <c r="AB466" s="154"/>
      <c r="AC466" s="154"/>
      <c r="AD466" s="154"/>
      <c r="AE466" s="154"/>
    </row>
    <row r="467" spans="1:31" s="27" customFormat="1" ht="15.75" customHeight="1" x14ac:dyDescent="0.3">
      <c r="A467" s="23" t="s">
        <v>1306</v>
      </c>
      <c r="B467" s="43" t="s">
        <v>647</v>
      </c>
      <c r="C467" s="28"/>
      <c r="D467" s="28"/>
      <c r="E467" s="28" t="s">
        <v>707</v>
      </c>
      <c r="F467" s="24" t="s">
        <v>92</v>
      </c>
      <c r="G467" s="174">
        <v>0</v>
      </c>
      <c r="H467" s="150"/>
      <c r="I467" s="150"/>
      <c r="J467" s="150"/>
      <c r="K467" s="150"/>
      <c r="L467" s="150"/>
      <c r="M467" s="150"/>
      <c r="N467" s="150"/>
      <c r="O467" s="150"/>
      <c r="P467" s="150"/>
      <c r="Q467" s="150"/>
      <c r="R467" s="150"/>
      <c r="T467" s="28">
        <v>0</v>
      </c>
      <c r="U467" s="154"/>
      <c r="V467" s="154"/>
      <c r="W467" s="154"/>
      <c r="X467" s="154"/>
      <c r="Y467" s="154"/>
      <c r="Z467" s="154"/>
      <c r="AA467" s="154"/>
      <c r="AB467" s="154"/>
      <c r="AC467" s="154"/>
      <c r="AD467" s="154"/>
      <c r="AE467" s="154"/>
    </row>
    <row r="468" spans="1:31" s="27" customFormat="1" ht="15.75" customHeight="1" x14ac:dyDescent="0.3">
      <c r="A468" s="23" t="s">
        <v>1307</v>
      </c>
      <c r="B468" s="43" t="s">
        <v>647</v>
      </c>
      <c r="C468" s="28"/>
      <c r="D468" s="28"/>
      <c r="E468" s="28" t="s">
        <v>1308</v>
      </c>
      <c r="F468" s="24" t="s">
        <v>92</v>
      </c>
      <c r="G468" s="174">
        <v>0</v>
      </c>
      <c r="H468" s="150"/>
      <c r="I468" s="150"/>
      <c r="J468" s="150"/>
      <c r="K468" s="150"/>
      <c r="L468" s="150"/>
      <c r="M468" s="150"/>
      <c r="N468" s="150"/>
      <c r="O468" s="150"/>
      <c r="P468" s="150"/>
      <c r="Q468" s="150"/>
      <c r="R468" s="150"/>
      <c r="T468" s="28">
        <v>0</v>
      </c>
      <c r="U468" s="154"/>
      <c r="V468" s="154"/>
      <c r="W468" s="154"/>
      <c r="X468" s="154"/>
      <c r="Y468" s="154"/>
      <c r="Z468" s="154"/>
      <c r="AA468" s="154"/>
      <c r="AB468" s="154"/>
      <c r="AC468" s="154"/>
      <c r="AD468" s="154"/>
      <c r="AE468" s="154"/>
    </row>
    <row r="469" spans="1:31" s="27" customFormat="1" ht="15.75" customHeight="1" x14ac:dyDescent="0.3">
      <c r="A469" s="23" t="s">
        <v>1309</v>
      </c>
      <c r="B469" s="43" t="s">
        <v>1310</v>
      </c>
      <c r="C469" s="28"/>
      <c r="D469" s="28"/>
      <c r="E469" s="28" t="s">
        <v>1311</v>
      </c>
      <c r="F469" s="24" t="s">
        <v>92</v>
      </c>
      <c r="G469" s="174">
        <v>54</v>
      </c>
      <c r="H469" s="150"/>
      <c r="I469" s="150"/>
      <c r="J469" s="150"/>
      <c r="K469" s="150"/>
      <c r="L469" s="150"/>
      <c r="M469" s="150"/>
      <c r="N469" s="150"/>
      <c r="O469" s="150"/>
      <c r="P469" s="150"/>
      <c r="Q469" s="150"/>
      <c r="R469" s="150"/>
      <c r="T469" s="28">
        <v>0</v>
      </c>
      <c r="U469" s="154"/>
      <c r="V469" s="154"/>
      <c r="W469" s="154"/>
      <c r="X469" s="154"/>
      <c r="Y469" s="154"/>
      <c r="Z469" s="154"/>
      <c r="AA469" s="154"/>
      <c r="AB469" s="154"/>
      <c r="AC469" s="154"/>
      <c r="AD469" s="154"/>
      <c r="AE469" s="154"/>
    </row>
    <row r="470" spans="1:31" s="27" customFormat="1" ht="15.75" customHeight="1" x14ac:dyDescent="0.3">
      <c r="A470" s="23" t="s">
        <v>1312</v>
      </c>
      <c r="B470" s="43" t="s">
        <v>1310</v>
      </c>
      <c r="C470" s="28"/>
      <c r="D470" s="28"/>
      <c r="E470" s="28" t="s">
        <v>723</v>
      </c>
      <c r="F470" s="24" t="s">
        <v>92</v>
      </c>
      <c r="G470" s="174">
        <v>750</v>
      </c>
      <c r="H470" s="150"/>
      <c r="I470" s="150"/>
      <c r="J470" s="150"/>
      <c r="K470" s="150"/>
      <c r="L470" s="150"/>
      <c r="M470" s="150"/>
      <c r="N470" s="150"/>
      <c r="O470" s="150"/>
      <c r="P470" s="150"/>
      <c r="Q470" s="150"/>
      <c r="R470" s="150"/>
      <c r="T470" s="28">
        <v>0</v>
      </c>
      <c r="U470" s="154"/>
      <c r="V470" s="154"/>
      <c r="W470" s="154"/>
      <c r="X470" s="154"/>
      <c r="Y470" s="154"/>
      <c r="Z470" s="154"/>
      <c r="AA470" s="154"/>
      <c r="AB470" s="154"/>
      <c r="AC470" s="154"/>
      <c r="AD470" s="154"/>
      <c r="AE470" s="154"/>
    </row>
    <row r="471" spans="1:31" s="27" customFormat="1" ht="15.75" customHeight="1" x14ac:dyDescent="0.3">
      <c r="A471" s="23" t="s">
        <v>1313</v>
      </c>
      <c r="B471" s="43" t="s">
        <v>1310</v>
      </c>
      <c r="C471" s="28"/>
      <c r="D471" s="28"/>
      <c r="E471" s="28" t="s">
        <v>722</v>
      </c>
      <c r="F471" s="24" t="s">
        <v>92</v>
      </c>
      <c r="G471" s="174">
        <v>650</v>
      </c>
      <c r="H471" s="150"/>
      <c r="I471" s="150"/>
      <c r="J471" s="150"/>
      <c r="K471" s="150"/>
      <c r="L471" s="150"/>
      <c r="M471" s="150"/>
      <c r="N471" s="150"/>
      <c r="O471" s="150"/>
      <c r="P471" s="150"/>
      <c r="Q471" s="150"/>
      <c r="R471" s="150"/>
      <c r="T471" s="28">
        <v>0</v>
      </c>
      <c r="U471" s="154"/>
      <c r="V471" s="154"/>
      <c r="W471" s="154"/>
      <c r="X471" s="154"/>
      <c r="Y471" s="154"/>
      <c r="Z471" s="154"/>
      <c r="AA471" s="154"/>
      <c r="AB471" s="154"/>
      <c r="AC471" s="154"/>
      <c r="AD471" s="154"/>
      <c r="AE471" s="154"/>
    </row>
    <row r="472" spans="1:31" s="27" customFormat="1" ht="15.75" customHeight="1" x14ac:dyDescent="0.3">
      <c r="A472" s="23" t="s">
        <v>1314</v>
      </c>
      <c r="B472" s="43" t="s">
        <v>1315</v>
      </c>
      <c r="C472" s="28"/>
      <c r="D472" s="28"/>
      <c r="E472" s="28" t="s">
        <v>688</v>
      </c>
      <c r="F472" s="24" t="s">
        <v>92</v>
      </c>
      <c r="G472" s="174">
        <v>0</v>
      </c>
      <c r="H472" s="150"/>
      <c r="I472" s="150"/>
      <c r="J472" s="150"/>
      <c r="K472" s="150"/>
      <c r="L472" s="150"/>
      <c r="M472" s="150"/>
      <c r="N472" s="150"/>
      <c r="O472" s="150"/>
      <c r="P472" s="150"/>
      <c r="Q472" s="150"/>
      <c r="R472" s="150"/>
      <c r="T472" s="28">
        <v>0</v>
      </c>
      <c r="U472" s="154"/>
      <c r="V472" s="154"/>
      <c r="W472" s="154"/>
      <c r="X472" s="154"/>
      <c r="Y472" s="154"/>
      <c r="Z472" s="154"/>
      <c r="AA472" s="154"/>
      <c r="AB472" s="154"/>
      <c r="AC472" s="154"/>
      <c r="AD472" s="154"/>
      <c r="AE472" s="154"/>
    </row>
    <row r="473" spans="1:31" s="27" customFormat="1" ht="15.75" customHeight="1" x14ac:dyDescent="0.3">
      <c r="A473" s="23" t="s">
        <v>1316</v>
      </c>
      <c r="B473" s="43" t="s">
        <v>1317</v>
      </c>
      <c r="C473" s="28"/>
      <c r="D473" s="28"/>
      <c r="E473" s="28" t="s">
        <v>1318</v>
      </c>
      <c r="F473" s="24" t="s">
        <v>92</v>
      </c>
      <c r="G473" s="174">
        <v>300</v>
      </c>
      <c r="H473" s="150"/>
      <c r="I473" s="150"/>
      <c r="J473" s="150"/>
      <c r="K473" s="150"/>
      <c r="L473" s="150"/>
      <c r="M473" s="150"/>
      <c r="N473" s="150"/>
      <c r="O473" s="150"/>
      <c r="P473" s="150"/>
      <c r="Q473" s="150"/>
      <c r="R473" s="150"/>
      <c r="T473" s="28">
        <v>0</v>
      </c>
      <c r="U473" s="154"/>
      <c r="V473" s="154"/>
      <c r="W473" s="154"/>
      <c r="X473" s="154"/>
      <c r="Y473" s="154"/>
      <c r="Z473" s="154"/>
      <c r="AA473" s="154"/>
      <c r="AB473" s="154"/>
      <c r="AC473" s="154"/>
      <c r="AD473" s="154"/>
      <c r="AE473" s="154"/>
    </row>
    <row r="474" spans="1:31" s="27" customFormat="1" ht="15.75" customHeight="1" x14ac:dyDescent="0.3">
      <c r="A474" s="23" t="s">
        <v>656</v>
      </c>
      <c r="B474" s="43" t="s">
        <v>657</v>
      </c>
      <c r="C474" s="28"/>
      <c r="D474" s="28"/>
      <c r="E474" s="28" t="s">
        <v>658</v>
      </c>
      <c r="F474" s="24" t="s">
        <v>92</v>
      </c>
      <c r="G474" s="174">
        <v>0</v>
      </c>
      <c r="H474" s="150"/>
      <c r="I474" s="150"/>
      <c r="J474" s="150"/>
      <c r="K474" s="150"/>
      <c r="L474" s="150"/>
      <c r="M474" s="150"/>
      <c r="N474" s="150"/>
      <c r="O474" s="150"/>
      <c r="P474" s="150"/>
      <c r="Q474" s="150"/>
      <c r="R474" s="150"/>
      <c r="T474" s="145">
        <v>0</v>
      </c>
      <c r="U474" s="153"/>
      <c r="V474" s="153"/>
      <c r="W474" s="153"/>
      <c r="X474" s="153"/>
      <c r="Y474" s="153"/>
      <c r="Z474" s="153"/>
      <c r="AA474" s="153"/>
      <c r="AB474" s="153"/>
      <c r="AC474" s="153"/>
      <c r="AD474" s="153"/>
      <c r="AE474" s="153"/>
    </row>
    <row r="475" spans="1:31" s="27" customFormat="1" ht="15.75" customHeight="1" x14ac:dyDescent="0.3">
      <c r="A475" s="23" t="s">
        <v>656</v>
      </c>
      <c r="B475" s="43" t="s">
        <v>657</v>
      </c>
      <c r="C475" s="28"/>
      <c r="D475" s="28"/>
      <c r="E475" s="28" t="s">
        <v>659</v>
      </c>
      <c r="F475" s="24" t="s">
        <v>92</v>
      </c>
      <c r="G475" s="174">
        <v>0</v>
      </c>
      <c r="H475" s="150"/>
      <c r="I475" s="150"/>
      <c r="J475" s="150"/>
      <c r="K475" s="150"/>
      <c r="L475" s="150"/>
      <c r="M475" s="150"/>
      <c r="N475" s="150"/>
      <c r="O475" s="150"/>
      <c r="P475" s="150"/>
      <c r="Q475" s="150"/>
      <c r="R475" s="150"/>
      <c r="T475" s="145">
        <v>0</v>
      </c>
      <c r="U475" s="153"/>
      <c r="V475" s="153"/>
      <c r="W475" s="153"/>
      <c r="X475" s="153"/>
      <c r="Y475" s="153"/>
      <c r="Z475" s="153"/>
      <c r="AA475" s="153"/>
      <c r="AB475" s="153"/>
      <c r="AC475" s="153"/>
      <c r="AD475" s="153"/>
      <c r="AE475" s="153"/>
    </row>
    <row r="476" spans="1:31" s="27" customFormat="1" ht="15.75" customHeight="1" x14ac:dyDescent="0.3">
      <c r="A476" s="23" t="s">
        <v>656</v>
      </c>
      <c r="B476" s="43" t="s">
        <v>657</v>
      </c>
      <c r="C476" s="28"/>
      <c r="D476" s="28"/>
      <c r="E476" s="28" t="s">
        <v>660</v>
      </c>
      <c r="F476" s="24" t="s">
        <v>92</v>
      </c>
      <c r="G476" s="174">
        <v>0</v>
      </c>
      <c r="H476" s="150"/>
      <c r="I476" s="150"/>
      <c r="J476" s="150"/>
      <c r="K476" s="150"/>
      <c r="L476" s="150"/>
      <c r="M476" s="150"/>
      <c r="N476" s="150"/>
      <c r="O476" s="150"/>
      <c r="P476" s="150"/>
      <c r="Q476" s="150"/>
      <c r="R476" s="150"/>
      <c r="T476" s="145">
        <v>0</v>
      </c>
      <c r="U476" s="153"/>
      <c r="V476" s="153"/>
      <c r="W476" s="153"/>
      <c r="X476" s="153"/>
      <c r="Y476" s="153"/>
      <c r="Z476" s="153"/>
      <c r="AA476" s="153"/>
      <c r="AB476" s="153"/>
      <c r="AC476" s="153"/>
      <c r="AD476" s="153"/>
      <c r="AE476" s="153"/>
    </row>
    <row r="477" spans="1:31" s="27" customFormat="1" ht="15.75" customHeight="1" x14ac:dyDescent="0.3">
      <c r="A477" s="23" t="s">
        <v>656</v>
      </c>
      <c r="B477" s="43" t="s">
        <v>657</v>
      </c>
      <c r="C477" s="28"/>
      <c r="D477" s="28"/>
      <c r="E477" s="28" t="s">
        <v>661</v>
      </c>
      <c r="F477" s="24" t="s">
        <v>92</v>
      </c>
      <c r="G477" s="174">
        <v>0</v>
      </c>
      <c r="H477" s="150"/>
      <c r="I477" s="150"/>
      <c r="J477" s="150"/>
      <c r="K477" s="150"/>
      <c r="L477" s="150"/>
      <c r="M477" s="150"/>
      <c r="N477" s="150"/>
      <c r="O477" s="150"/>
      <c r="P477" s="150"/>
      <c r="Q477" s="150"/>
      <c r="R477" s="150"/>
      <c r="T477" s="145">
        <v>0</v>
      </c>
      <c r="U477" s="153"/>
      <c r="V477" s="153"/>
      <c r="W477" s="153"/>
      <c r="X477" s="153"/>
      <c r="Y477" s="153"/>
      <c r="Z477" s="153"/>
      <c r="AA477" s="153"/>
      <c r="AB477" s="153"/>
      <c r="AC477" s="153"/>
      <c r="AD477" s="153"/>
      <c r="AE477" s="153"/>
    </row>
    <row r="478" spans="1:31" s="27" customFormat="1" ht="15.75" customHeight="1" x14ac:dyDescent="0.3">
      <c r="A478" s="23" t="s">
        <v>1319</v>
      </c>
      <c r="B478" s="43" t="s">
        <v>1320</v>
      </c>
      <c r="C478" s="28"/>
      <c r="D478" s="28"/>
      <c r="E478" s="28" t="s">
        <v>1321</v>
      </c>
      <c r="F478" s="24"/>
      <c r="G478" s="174">
        <v>87</v>
      </c>
      <c r="H478" s="150"/>
      <c r="I478" s="150"/>
      <c r="J478" s="150"/>
      <c r="K478" s="150"/>
      <c r="L478" s="150"/>
      <c r="M478" s="150"/>
      <c r="N478" s="150"/>
      <c r="O478" s="150"/>
      <c r="P478" s="150"/>
      <c r="Q478" s="150"/>
      <c r="R478" s="150"/>
      <c r="T478" s="28">
        <v>0</v>
      </c>
      <c r="U478" s="154"/>
      <c r="V478" s="154"/>
      <c r="W478" s="154"/>
      <c r="X478" s="154"/>
      <c r="Y478" s="154"/>
      <c r="Z478" s="154"/>
      <c r="AA478" s="154"/>
      <c r="AB478" s="154"/>
      <c r="AC478" s="154"/>
      <c r="AD478" s="154"/>
      <c r="AE478" s="154"/>
    </row>
    <row r="479" spans="1:31" s="27" customFormat="1" ht="15.75" customHeight="1" x14ac:dyDescent="0.3">
      <c r="A479" s="23" t="s">
        <v>1322</v>
      </c>
      <c r="B479" s="43" t="s">
        <v>1320</v>
      </c>
      <c r="C479" s="28"/>
      <c r="D479" s="28"/>
      <c r="E479" s="28" t="s">
        <v>1323</v>
      </c>
      <c r="F479" s="24"/>
      <c r="G479" s="174">
        <v>150</v>
      </c>
      <c r="H479" s="150"/>
      <c r="I479" s="150"/>
      <c r="J479" s="150"/>
      <c r="K479" s="150"/>
      <c r="L479" s="150"/>
      <c r="M479" s="150"/>
      <c r="N479" s="150"/>
      <c r="O479" s="150"/>
      <c r="P479" s="150"/>
      <c r="Q479" s="150"/>
      <c r="R479" s="150"/>
      <c r="T479" s="28">
        <v>0</v>
      </c>
      <c r="U479" s="154"/>
      <c r="V479" s="154"/>
      <c r="W479" s="154"/>
      <c r="X479" s="154"/>
      <c r="Y479" s="154"/>
      <c r="Z479" s="154"/>
      <c r="AA479" s="154"/>
      <c r="AB479" s="154"/>
      <c r="AC479" s="154"/>
      <c r="AD479" s="154"/>
      <c r="AE479" s="154"/>
    </row>
    <row r="480" spans="1:31" s="27" customFormat="1" ht="15.75" customHeight="1" x14ac:dyDescent="0.3">
      <c r="A480" s="23" t="s">
        <v>1324</v>
      </c>
      <c r="B480" s="43" t="s">
        <v>1325</v>
      </c>
      <c r="C480" s="28"/>
      <c r="D480" s="28"/>
      <c r="E480" s="28" t="s">
        <v>1326</v>
      </c>
      <c r="F480" s="24" t="s">
        <v>101</v>
      </c>
      <c r="G480" s="174">
        <v>0</v>
      </c>
      <c r="H480" s="150"/>
      <c r="I480" s="150"/>
      <c r="J480" s="150"/>
      <c r="K480" s="150"/>
      <c r="L480" s="150"/>
      <c r="M480" s="150"/>
      <c r="N480" s="150"/>
      <c r="O480" s="150"/>
      <c r="P480" s="150"/>
      <c r="Q480" s="150"/>
      <c r="R480" s="150"/>
      <c r="T480" s="28">
        <v>0</v>
      </c>
      <c r="U480" s="154"/>
      <c r="V480" s="154"/>
      <c r="W480" s="154"/>
      <c r="X480" s="154"/>
      <c r="Y480" s="154"/>
      <c r="Z480" s="154"/>
      <c r="AA480" s="154"/>
      <c r="AB480" s="154"/>
      <c r="AC480" s="154"/>
      <c r="AD480" s="154"/>
      <c r="AE480" s="154"/>
    </row>
    <row r="481" spans="1:31" s="27" customFormat="1" ht="15.75" customHeight="1" x14ac:dyDescent="0.3">
      <c r="A481" s="23" t="s">
        <v>1327</v>
      </c>
      <c r="B481" s="43" t="s">
        <v>663</v>
      </c>
      <c r="C481" s="28"/>
      <c r="D481" s="28"/>
      <c r="E481" s="28" t="s">
        <v>1308</v>
      </c>
      <c r="F481" s="24" t="s">
        <v>92</v>
      </c>
      <c r="G481" s="174">
        <v>106</v>
      </c>
      <c r="H481" s="150"/>
      <c r="I481" s="150"/>
      <c r="J481" s="150"/>
      <c r="K481" s="150"/>
      <c r="L481" s="150"/>
      <c r="M481" s="150"/>
      <c r="N481" s="150"/>
      <c r="O481" s="150"/>
      <c r="P481" s="150"/>
      <c r="Q481" s="150"/>
      <c r="R481" s="150"/>
      <c r="T481" s="28">
        <v>0</v>
      </c>
      <c r="U481" s="154"/>
      <c r="V481" s="154"/>
      <c r="W481" s="154"/>
      <c r="X481" s="154"/>
      <c r="Y481" s="154"/>
      <c r="Z481" s="154"/>
      <c r="AA481" s="154"/>
      <c r="AB481" s="154"/>
      <c r="AC481" s="154"/>
      <c r="AD481" s="154"/>
      <c r="AE481" s="154"/>
    </row>
    <row r="482" spans="1:31" s="27" customFormat="1" ht="15.75" customHeight="1" x14ac:dyDescent="0.3">
      <c r="A482" s="23" t="s">
        <v>1328</v>
      </c>
      <c r="B482" s="43" t="s">
        <v>663</v>
      </c>
      <c r="C482" s="28"/>
      <c r="D482" s="28"/>
      <c r="E482" s="28" t="s">
        <v>1308</v>
      </c>
      <c r="F482" s="24" t="s">
        <v>92</v>
      </c>
      <c r="G482" s="174">
        <v>100</v>
      </c>
      <c r="H482" s="150"/>
      <c r="I482" s="150"/>
      <c r="J482" s="150"/>
      <c r="K482" s="150"/>
      <c r="L482" s="150"/>
      <c r="M482" s="150"/>
      <c r="N482" s="150"/>
      <c r="O482" s="150"/>
      <c r="P482" s="150"/>
      <c r="Q482" s="150"/>
      <c r="R482" s="150"/>
      <c r="T482" s="28">
        <v>0</v>
      </c>
      <c r="U482" s="154"/>
      <c r="V482" s="154"/>
      <c r="W482" s="154"/>
      <c r="X482" s="154"/>
      <c r="Y482" s="154"/>
      <c r="Z482" s="154"/>
      <c r="AA482" s="154"/>
      <c r="AB482" s="154"/>
      <c r="AC482" s="154"/>
      <c r="AD482" s="154"/>
      <c r="AE482" s="154"/>
    </row>
    <row r="483" spans="1:31" s="27" customFormat="1" ht="15.75" customHeight="1" x14ac:dyDescent="0.3">
      <c r="A483" s="23" t="s">
        <v>662</v>
      </c>
      <c r="B483" s="43" t="s">
        <v>663</v>
      </c>
      <c r="C483" s="28"/>
      <c r="D483" s="28"/>
      <c r="E483" s="28" t="s">
        <v>664</v>
      </c>
      <c r="F483" s="24" t="s">
        <v>92</v>
      </c>
      <c r="G483" s="174">
        <v>0</v>
      </c>
      <c r="H483" s="150"/>
      <c r="I483" s="150"/>
      <c r="J483" s="150"/>
      <c r="K483" s="150"/>
      <c r="L483" s="150"/>
      <c r="M483" s="150"/>
      <c r="N483" s="150"/>
      <c r="O483" s="150"/>
      <c r="P483" s="150"/>
      <c r="Q483" s="150"/>
      <c r="R483" s="150"/>
      <c r="T483" s="145">
        <v>0</v>
      </c>
      <c r="U483" s="153"/>
      <c r="V483" s="153"/>
      <c r="W483" s="153"/>
      <c r="X483" s="153"/>
      <c r="Y483" s="153"/>
      <c r="Z483" s="153"/>
      <c r="AA483" s="153"/>
      <c r="AB483" s="153"/>
      <c r="AC483" s="153"/>
      <c r="AD483" s="153"/>
      <c r="AE483" s="153"/>
    </row>
    <row r="484" spans="1:31" s="27" customFormat="1" ht="15.75" customHeight="1" x14ac:dyDescent="0.3">
      <c r="A484" s="23" t="s">
        <v>665</v>
      </c>
      <c r="B484" s="43" t="s">
        <v>666</v>
      </c>
      <c r="C484" s="28"/>
      <c r="D484" s="28"/>
      <c r="E484" s="28" t="s">
        <v>1329</v>
      </c>
      <c r="F484" s="24" t="s">
        <v>107</v>
      </c>
      <c r="G484" s="174">
        <v>0</v>
      </c>
      <c r="H484" s="150"/>
      <c r="I484" s="150"/>
      <c r="J484" s="150"/>
      <c r="K484" s="150"/>
      <c r="L484" s="150"/>
      <c r="M484" s="150"/>
      <c r="N484" s="150"/>
      <c r="O484" s="150"/>
      <c r="P484" s="150"/>
      <c r="Q484" s="150"/>
      <c r="R484" s="150"/>
      <c r="T484" s="28">
        <v>0</v>
      </c>
      <c r="U484" s="154"/>
      <c r="V484" s="154"/>
      <c r="W484" s="154"/>
      <c r="X484" s="154"/>
      <c r="Y484" s="154"/>
      <c r="Z484" s="154"/>
      <c r="AA484" s="154"/>
      <c r="AB484" s="154"/>
      <c r="AC484" s="154"/>
      <c r="AD484" s="154"/>
      <c r="AE484" s="154"/>
    </row>
    <row r="485" spans="1:31" s="27" customFormat="1" ht="15.75" customHeight="1" x14ac:dyDescent="0.3">
      <c r="A485" s="23" t="s">
        <v>665</v>
      </c>
      <c r="B485" s="43" t="s">
        <v>666</v>
      </c>
      <c r="C485" s="28"/>
      <c r="D485" s="28"/>
      <c r="E485" s="28" t="s">
        <v>1330</v>
      </c>
      <c r="F485" s="24" t="s">
        <v>107</v>
      </c>
      <c r="G485" s="174">
        <v>0</v>
      </c>
      <c r="H485" s="150"/>
      <c r="I485" s="150"/>
      <c r="J485" s="150"/>
      <c r="K485" s="150"/>
      <c r="L485" s="150"/>
      <c r="M485" s="150"/>
      <c r="N485" s="150"/>
      <c r="O485" s="150"/>
      <c r="P485" s="150"/>
      <c r="Q485" s="150"/>
      <c r="R485" s="150"/>
      <c r="T485" s="28">
        <v>0</v>
      </c>
      <c r="U485" s="154"/>
      <c r="V485" s="154"/>
      <c r="W485" s="154"/>
      <c r="X485" s="154"/>
      <c r="Y485" s="154"/>
      <c r="Z485" s="154"/>
      <c r="AA485" s="154"/>
      <c r="AB485" s="154"/>
      <c r="AC485" s="154"/>
      <c r="AD485" s="154"/>
      <c r="AE485" s="154"/>
    </row>
    <row r="486" spans="1:31" s="27" customFormat="1" ht="15.75" customHeight="1" x14ac:dyDescent="0.3">
      <c r="A486" s="23" t="s">
        <v>665</v>
      </c>
      <c r="B486" s="43" t="s">
        <v>666</v>
      </c>
      <c r="C486" s="28"/>
      <c r="D486" s="28"/>
      <c r="E486" s="28" t="s">
        <v>678</v>
      </c>
      <c r="F486" s="24" t="s">
        <v>107</v>
      </c>
      <c r="G486" s="174">
        <v>0</v>
      </c>
      <c r="H486" s="150"/>
      <c r="I486" s="150"/>
      <c r="J486" s="150"/>
      <c r="K486" s="150"/>
      <c r="L486" s="150"/>
      <c r="M486" s="150"/>
      <c r="N486" s="150"/>
      <c r="O486" s="150"/>
      <c r="P486" s="150"/>
      <c r="Q486" s="150"/>
      <c r="R486" s="150"/>
      <c r="T486" s="28">
        <v>0</v>
      </c>
      <c r="U486" s="154"/>
      <c r="V486" s="154"/>
      <c r="W486" s="154"/>
      <c r="X486" s="154"/>
      <c r="Y486" s="154"/>
      <c r="Z486" s="154"/>
      <c r="AA486" s="154"/>
      <c r="AB486" s="154"/>
      <c r="AC486" s="154"/>
      <c r="AD486" s="154"/>
      <c r="AE486" s="154"/>
    </row>
    <row r="487" spans="1:31" s="27" customFormat="1" ht="15.75" customHeight="1" x14ac:dyDescent="0.3">
      <c r="A487" s="23" t="s">
        <v>665</v>
      </c>
      <c r="B487" s="43" t="s">
        <v>666</v>
      </c>
      <c r="C487" s="28"/>
      <c r="D487" s="28"/>
      <c r="E487" s="28" t="s">
        <v>1331</v>
      </c>
      <c r="F487" s="24" t="s">
        <v>107</v>
      </c>
      <c r="G487" s="174">
        <v>0</v>
      </c>
      <c r="H487" s="150"/>
      <c r="I487" s="150"/>
      <c r="J487" s="150"/>
      <c r="K487" s="150"/>
      <c r="L487" s="150"/>
      <c r="M487" s="150"/>
      <c r="N487" s="150"/>
      <c r="O487" s="150"/>
      <c r="P487" s="150"/>
      <c r="Q487" s="150"/>
      <c r="R487" s="150"/>
      <c r="T487" s="28">
        <v>0</v>
      </c>
      <c r="U487" s="154"/>
      <c r="V487" s="154"/>
      <c r="W487" s="154"/>
      <c r="X487" s="154"/>
      <c r="Y487" s="154"/>
      <c r="Z487" s="154"/>
      <c r="AA487" s="154"/>
      <c r="AB487" s="154"/>
      <c r="AC487" s="154"/>
      <c r="AD487" s="154"/>
      <c r="AE487" s="154"/>
    </row>
    <row r="488" spans="1:31" s="27" customFormat="1" ht="15.75" customHeight="1" x14ac:dyDescent="0.3">
      <c r="A488" s="23" t="s">
        <v>665</v>
      </c>
      <c r="B488" s="43" t="s">
        <v>666</v>
      </c>
      <c r="C488" s="28"/>
      <c r="D488" s="28"/>
      <c r="E488" s="28" t="s">
        <v>679</v>
      </c>
      <c r="F488" s="24" t="s">
        <v>92</v>
      </c>
      <c r="G488" s="174">
        <v>0</v>
      </c>
      <c r="H488" s="150"/>
      <c r="I488" s="150"/>
      <c r="J488" s="150"/>
      <c r="K488" s="150"/>
      <c r="L488" s="150"/>
      <c r="M488" s="150"/>
      <c r="N488" s="150"/>
      <c r="O488" s="150"/>
      <c r="P488" s="150"/>
      <c r="Q488" s="150"/>
      <c r="R488" s="150"/>
      <c r="T488" s="28">
        <v>0</v>
      </c>
      <c r="U488" s="154"/>
      <c r="V488" s="154"/>
      <c r="W488" s="154"/>
      <c r="X488" s="154"/>
      <c r="Y488" s="154"/>
      <c r="Z488" s="154"/>
      <c r="AA488" s="154"/>
      <c r="AB488" s="154"/>
      <c r="AC488" s="154"/>
      <c r="AD488" s="154"/>
      <c r="AE488" s="154"/>
    </row>
    <row r="489" spans="1:31" s="27" customFormat="1" ht="15.75" customHeight="1" x14ac:dyDescent="0.3">
      <c r="A489" s="23" t="s">
        <v>665</v>
      </c>
      <c r="B489" s="43" t="s">
        <v>666</v>
      </c>
      <c r="C489" s="28"/>
      <c r="D489" s="28"/>
      <c r="E489" s="28" t="s">
        <v>667</v>
      </c>
      <c r="F489" s="24" t="s">
        <v>103</v>
      </c>
      <c r="G489" s="174">
        <v>0</v>
      </c>
      <c r="H489" s="150"/>
      <c r="I489" s="150"/>
      <c r="J489" s="150"/>
      <c r="K489" s="150"/>
      <c r="L489" s="150"/>
      <c r="M489" s="150"/>
      <c r="N489" s="150"/>
      <c r="O489" s="150"/>
      <c r="P489" s="150"/>
      <c r="Q489" s="150"/>
      <c r="R489" s="150"/>
      <c r="T489" s="145">
        <v>0</v>
      </c>
      <c r="U489" s="153"/>
      <c r="V489" s="153"/>
      <c r="W489" s="153"/>
      <c r="X489" s="153"/>
      <c r="Y489" s="153"/>
      <c r="Z489" s="153"/>
      <c r="AA489" s="153"/>
      <c r="AB489" s="153"/>
      <c r="AC489" s="153"/>
      <c r="AD489" s="153"/>
      <c r="AE489" s="153"/>
    </row>
    <row r="490" spans="1:31" s="27" customFormat="1" ht="15.75" customHeight="1" x14ac:dyDescent="0.3">
      <c r="A490" s="23" t="s">
        <v>665</v>
      </c>
      <c r="B490" s="43" t="s">
        <v>666</v>
      </c>
      <c r="C490" s="28"/>
      <c r="D490" s="28"/>
      <c r="E490" s="28" t="s">
        <v>1332</v>
      </c>
      <c r="F490" s="24" t="s">
        <v>103</v>
      </c>
      <c r="G490" s="174">
        <v>0</v>
      </c>
      <c r="H490" s="150"/>
      <c r="I490" s="150"/>
      <c r="J490" s="150"/>
      <c r="K490" s="150"/>
      <c r="L490" s="150"/>
      <c r="M490" s="150"/>
      <c r="N490" s="150"/>
      <c r="O490" s="150"/>
      <c r="P490" s="150"/>
      <c r="Q490" s="150"/>
      <c r="R490" s="150"/>
      <c r="T490" s="28">
        <v>0</v>
      </c>
      <c r="U490" s="154"/>
      <c r="V490" s="154"/>
      <c r="W490" s="154"/>
      <c r="X490" s="154"/>
      <c r="Y490" s="154"/>
      <c r="Z490" s="154"/>
      <c r="AA490" s="154"/>
      <c r="AB490" s="154"/>
      <c r="AC490" s="154"/>
      <c r="AD490" s="154"/>
      <c r="AE490" s="154"/>
    </row>
    <row r="491" spans="1:31" s="27" customFormat="1" ht="15.75" customHeight="1" x14ac:dyDescent="0.3">
      <c r="A491" s="23" t="s">
        <v>665</v>
      </c>
      <c r="B491" s="43" t="s">
        <v>666</v>
      </c>
      <c r="C491" s="28"/>
      <c r="D491" s="28"/>
      <c r="E491" s="28" t="s">
        <v>1333</v>
      </c>
      <c r="F491" s="24" t="s">
        <v>103</v>
      </c>
      <c r="G491" s="174">
        <v>0</v>
      </c>
      <c r="H491" s="150"/>
      <c r="I491" s="150"/>
      <c r="J491" s="150"/>
      <c r="K491" s="150"/>
      <c r="L491" s="150"/>
      <c r="M491" s="150"/>
      <c r="N491" s="150"/>
      <c r="O491" s="150"/>
      <c r="P491" s="150"/>
      <c r="Q491" s="150"/>
      <c r="R491" s="150"/>
      <c r="T491" s="28">
        <v>0</v>
      </c>
      <c r="U491" s="154"/>
      <c r="V491" s="154"/>
      <c r="W491" s="154"/>
      <c r="X491" s="154"/>
      <c r="Y491" s="154"/>
      <c r="Z491" s="154"/>
      <c r="AA491" s="154"/>
      <c r="AB491" s="154"/>
      <c r="AC491" s="154"/>
      <c r="AD491" s="154"/>
      <c r="AE491" s="154"/>
    </row>
    <row r="492" spans="1:31" s="27" customFormat="1" ht="15.75" customHeight="1" x14ac:dyDescent="0.3">
      <c r="A492" s="23" t="s">
        <v>665</v>
      </c>
      <c r="B492" s="43" t="s">
        <v>666</v>
      </c>
      <c r="C492" s="28"/>
      <c r="D492" s="28"/>
      <c r="E492" s="28" t="s">
        <v>1334</v>
      </c>
      <c r="F492" s="24" t="s">
        <v>107</v>
      </c>
      <c r="G492" s="174">
        <v>0</v>
      </c>
      <c r="H492" s="150"/>
      <c r="I492" s="150"/>
      <c r="J492" s="150"/>
      <c r="K492" s="150"/>
      <c r="L492" s="150"/>
      <c r="M492" s="150"/>
      <c r="N492" s="150"/>
      <c r="O492" s="150"/>
      <c r="P492" s="150"/>
      <c r="Q492" s="150"/>
      <c r="R492" s="150"/>
      <c r="T492" s="28">
        <v>0</v>
      </c>
      <c r="U492" s="154"/>
      <c r="V492" s="154"/>
      <c r="W492" s="154"/>
      <c r="X492" s="154"/>
      <c r="Y492" s="154"/>
      <c r="Z492" s="154"/>
      <c r="AA492" s="154"/>
      <c r="AB492" s="154"/>
      <c r="AC492" s="154"/>
      <c r="AD492" s="154"/>
      <c r="AE492" s="154"/>
    </row>
    <row r="493" spans="1:31" s="27" customFormat="1" ht="15.75" customHeight="1" x14ac:dyDescent="0.3">
      <c r="A493" s="23" t="s">
        <v>665</v>
      </c>
      <c r="B493" s="43" t="s">
        <v>666</v>
      </c>
      <c r="C493" s="28"/>
      <c r="D493" s="28"/>
      <c r="E493" s="28" t="s">
        <v>1335</v>
      </c>
      <c r="F493" s="24" t="s">
        <v>107</v>
      </c>
      <c r="G493" s="174">
        <v>0</v>
      </c>
      <c r="H493" s="150"/>
      <c r="I493" s="150"/>
      <c r="J493" s="150"/>
      <c r="K493" s="150"/>
      <c r="L493" s="150"/>
      <c r="M493" s="150"/>
      <c r="N493" s="150"/>
      <c r="O493" s="150"/>
      <c r="P493" s="150"/>
      <c r="Q493" s="150"/>
      <c r="R493" s="150"/>
      <c r="T493" s="28">
        <v>0</v>
      </c>
      <c r="U493" s="154"/>
      <c r="V493" s="154"/>
      <c r="W493" s="154"/>
      <c r="X493" s="154"/>
      <c r="Y493" s="154"/>
      <c r="Z493" s="154"/>
      <c r="AA493" s="154"/>
      <c r="AB493" s="154"/>
      <c r="AC493" s="154"/>
      <c r="AD493" s="154"/>
      <c r="AE493" s="154"/>
    </row>
    <row r="494" spans="1:31" s="27" customFormat="1" ht="15.75" customHeight="1" x14ac:dyDescent="0.3">
      <c r="A494" s="23" t="s">
        <v>665</v>
      </c>
      <c r="B494" s="43" t="s">
        <v>666</v>
      </c>
      <c r="C494" s="28"/>
      <c r="D494" s="28"/>
      <c r="E494" s="28" t="s">
        <v>1336</v>
      </c>
      <c r="F494" s="24" t="s">
        <v>92</v>
      </c>
      <c r="G494" s="174">
        <v>0</v>
      </c>
      <c r="H494" s="150"/>
      <c r="I494" s="150"/>
      <c r="J494" s="150"/>
      <c r="K494" s="150"/>
      <c r="L494" s="150"/>
      <c r="M494" s="150"/>
      <c r="N494" s="150"/>
      <c r="O494" s="150"/>
      <c r="P494" s="150"/>
      <c r="Q494" s="150"/>
      <c r="R494" s="150"/>
      <c r="T494" s="28">
        <v>0</v>
      </c>
      <c r="U494" s="154"/>
      <c r="V494" s="154"/>
      <c r="W494" s="154"/>
      <c r="X494" s="154"/>
      <c r="Y494" s="154"/>
      <c r="Z494" s="154"/>
      <c r="AA494" s="154"/>
      <c r="AB494" s="154"/>
      <c r="AC494" s="154"/>
      <c r="AD494" s="154"/>
      <c r="AE494" s="154"/>
    </row>
    <row r="495" spans="1:31" s="27" customFormat="1" ht="15.75" customHeight="1" x14ac:dyDescent="0.3">
      <c r="A495" s="23" t="s">
        <v>668</v>
      </c>
      <c r="B495" s="43" t="s">
        <v>666</v>
      </c>
      <c r="C495" s="28"/>
      <c r="D495" s="28"/>
      <c r="E495" s="28" t="s">
        <v>669</v>
      </c>
      <c r="F495" s="24" t="s">
        <v>105</v>
      </c>
      <c r="G495" s="174">
        <v>0</v>
      </c>
      <c r="H495" s="150"/>
      <c r="I495" s="150"/>
      <c r="J495" s="150"/>
      <c r="K495" s="150"/>
      <c r="L495" s="150"/>
      <c r="M495" s="150"/>
      <c r="N495" s="150"/>
      <c r="O495" s="150"/>
      <c r="P495" s="150"/>
      <c r="Q495" s="150"/>
      <c r="R495" s="150"/>
      <c r="T495" s="145">
        <v>0</v>
      </c>
      <c r="U495" s="153"/>
      <c r="V495" s="153"/>
      <c r="W495" s="153"/>
      <c r="X495" s="153"/>
      <c r="Y495" s="153"/>
      <c r="Z495" s="153"/>
      <c r="AA495" s="153"/>
      <c r="AB495" s="153"/>
      <c r="AC495" s="153"/>
      <c r="AD495" s="153"/>
      <c r="AE495" s="153"/>
    </row>
    <row r="496" spans="1:31" s="27" customFormat="1" ht="15.75" customHeight="1" x14ac:dyDescent="0.3">
      <c r="A496" s="23" t="s">
        <v>668</v>
      </c>
      <c r="B496" s="43" t="s">
        <v>666</v>
      </c>
      <c r="C496" s="28"/>
      <c r="D496" s="28"/>
      <c r="E496" s="28" t="s">
        <v>670</v>
      </c>
      <c r="F496" s="24" t="s">
        <v>105</v>
      </c>
      <c r="G496" s="174">
        <v>0</v>
      </c>
      <c r="H496" s="150"/>
      <c r="I496" s="150"/>
      <c r="J496" s="150"/>
      <c r="K496" s="150"/>
      <c r="L496" s="150"/>
      <c r="M496" s="150"/>
      <c r="N496" s="150"/>
      <c r="O496" s="150"/>
      <c r="P496" s="150"/>
      <c r="Q496" s="150"/>
      <c r="R496" s="150"/>
      <c r="T496" s="145">
        <v>0</v>
      </c>
      <c r="U496" s="153"/>
      <c r="V496" s="153"/>
      <c r="W496" s="153"/>
      <c r="X496" s="153"/>
      <c r="Y496" s="153"/>
      <c r="Z496" s="153"/>
      <c r="AA496" s="153"/>
      <c r="AB496" s="153"/>
      <c r="AC496" s="153"/>
      <c r="AD496" s="153"/>
      <c r="AE496" s="153"/>
    </row>
    <row r="497" spans="1:31" s="27" customFormat="1" ht="15.75" customHeight="1" x14ac:dyDescent="0.3">
      <c r="A497" s="23" t="s">
        <v>668</v>
      </c>
      <c r="B497" s="43" t="s">
        <v>666</v>
      </c>
      <c r="C497" s="28"/>
      <c r="D497" s="28"/>
      <c r="E497" s="28" t="s">
        <v>671</v>
      </c>
      <c r="F497" s="24" t="s">
        <v>105</v>
      </c>
      <c r="G497" s="174">
        <v>0</v>
      </c>
      <c r="H497" s="150"/>
      <c r="I497" s="150"/>
      <c r="J497" s="150"/>
      <c r="K497" s="150"/>
      <c r="L497" s="150"/>
      <c r="M497" s="150"/>
      <c r="N497" s="150"/>
      <c r="O497" s="150"/>
      <c r="P497" s="150"/>
      <c r="Q497" s="150"/>
      <c r="R497" s="150"/>
      <c r="T497" s="145">
        <v>0</v>
      </c>
      <c r="U497" s="153"/>
      <c r="V497" s="153"/>
      <c r="W497" s="153"/>
      <c r="X497" s="153"/>
      <c r="Y497" s="153"/>
      <c r="Z497" s="153"/>
      <c r="AA497" s="153"/>
      <c r="AB497" s="153"/>
      <c r="AC497" s="153"/>
      <c r="AD497" s="153"/>
      <c r="AE497" s="153"/>
    </row>
    <row r="498" spans="1:31" s="27" customFormat="1" ht="15.75" customHeight="1" x14ac:dyDescent="0.3">
      <c r="A498" s="23" t="s">
        <v>668</v>
      </c>
      <c r="B498" s="43" t="s">
        <v>666</v>
      </c>
      <c r="C498" s="28"/>
      <c r="D498" s="28"/>
      <c r="E498" s="28" t="s">
        <v>672</v>
      </c>
      <c r="F498" s="24" t="s">
        <v>105</v>
      </c>
      <c r="G498" s="174">
        <v>0</v>
      </c>
      <c r="H498" s="150"/>
      <c r="I498" s="150"/>
      <c r="J498" s="150"/>
      <c r="K498" s="150"/>
      <c r="L498" s="150"/>
      <c r="M498" s="150"/>
      <c r="N498" s="150"/>
      <c r="O498" s="150"/>
      <c r="P498" s="150"/>
      <c r="Q498" s="150"/>
      <c r="R498" s="150"/>
      <c r="T498" s="145">
        <v>0</v>
      </c>
      <c r="U498" s="153"/>
      <c r="V498" s="153"/>
      <c r="W498" s="153"/>
      <c r="X498" s="153"/>
      <c r="Y498" s="153"/>
      <c r="Z498" s="153"/>
      <c r="AA498" s="153"/>
      <c r="AB498" s="153"/>
      <c r="AC498" s="153"/>
      <c r="AD498" s="153"/>
      <c r="AE498" s="153"/>
    </row>
    <row r="499" spans="1:31" s="27" customFormat="1" ht="15.75" customHeight="1" x14ac:dyDescent="0.3">
      <c r="A499" s="23" t="s">
        <v>668</v>
      </c>
      <c r="B499" s="43" t="s">
        <v>666</v>
      </c>
      <c r="C499" s="28"/>
      <c r="D499" s="28"/>
      <c r="E499" s="28" t="s">
        <v>673</v>
      </c>
      <c r="F499" s="24" t="s">
        <v>105</v>
      </c>
      <c r="G499" s="174">
        <v>0</v>
      </c>
      <c r="H499" s="150"/>
      <c r="I499" s="150"/>
      <c r="J499" s="150"/>
      <c r="K499" s="150"/>
      <c r="L499" s="150"/>
      <c r="M499" s="150"/>
      <c r="N499" s="150"/>
      <c r="O499" s="150"/>
      <c r="P499" s="150"/>
      <c r="Q499" s="150"/>
      <c r="R499" s="150"/>
      <c r="T499" s="145">
        <v>0</v>
      </c>
      <c r="U499" s="153"/>
      <c r="V499" s="153"/>
      <c r="W499" s="153"/>
      <c r="X499" s="153"/>
      <c r="Y499" s="153"/>
      <c r="Z499" s="153"/>
      <c r="AA499" s="153"/>
      <c r="AB499" s="153"/>
      <c r="AC499" s="153"/>
      <c r="AD499" s="153"/>
      <c r="AE499" s="153"/>
    </row>
    <row r="500" spans="1:31" s="27" customFormat="1" ht="15.75" customHeight="1" x14ac:dyDescent="0.3">
      <c r="A500" s="23" t="s">
        <v>668</v>
      </c>
      <c r="B500" s="43" t="s">
        <v>666</v>
      </c>
      <c r="C500" s="28"/>
      <c r="D500" s="28"/>
      <c r="E500" s="28" t="s">
        <v>674</v>
      </c>
      <c r="F500" s="24" t="s">
        <v>105</v>
      </c>
      <c r="G500" s="174">
        <v>0</v>
      </c>
      <c r="H500" s="150"/>
      <c r="I500" s="150"/>
      <c r="J500" s="150"/>
      <c r="K500" s="150"/>
      <c r="L500" s="150"/>
      <c r="M500" s="150"/>
      <c r="N500" s="150"/>
      <c r="O500" s="150"/>
      <c r="P500" s="150"/>
      <c r="Q500" s="150"/>
      <c r="R500" s="150"/>
      <c r="T500" s="145">
        <v>0</v>
      </c>
      <c r="U500" s="153"/>
      <c r="V500" s="153"/>
      <c r="W500" s="153"/>
      <c r="X500" s="153"/>
      <c r="Y500" s="153"/>
      <c r="Z500" s="153"/>
      <c r="AA500" s="153"/>
      <c r="AB500" s="153"/>
      <c r="AC500" s="153"/>
      <c r="AD500" s="153"/>
      <c r="AE500" s="153"/>
    </row>
    <row r="501" spans="1:31" s="27" customFormat="1" ht="15.75" customHeight="1" x14ac:dyDescent="0.3">
      <c r="A501" s="23" t="s">
        <v>668</v>
      </c>
      <c r="B501" s="43" t="s">
        <v>666</v>
      </c>
      <c r="C501" s="28"/>
      <c r="D501" s="28"/>
      <c r="E501" s="28" t="s">
        <v>675</v>
      </c>
      <c r="F501" s="24" t="s">
        <v>0</v>
      </c>
      <c r="G501" s="174">
        <v>0</v>
      </c>
      <c r="H501" s="150"/>
      <c r="I501" s="150"/>
      <c r="J501" s="150"/>
      <c r="K501" s="150"/>
      <c r="L501" s="150"/>
      <c r="M501" s="150"/>
      <c r="N501" s="150"/>
      <c r="O501" s="150"/>
      <c r="P501" s="150"/>
      <c r="Q501" s="150"/>
      <c r="R501" s="150"/>
      <c r="T501" s="145">
        <v>0</v>
      </c>
      <c r="U501" s="153"/>
      <c r="V501" s="153"/>
      <c r="W501" s="153"/>
      <c r="X501" s="153"/>
      <c r="Y501" s="153"/>
      <c r="Z501" s="153"/>
      <c r="AA501" s="153"/>
      <c r="AB501" s="153"/>
      <c r="AC501" s="153"/>
      <c r="AD501" s="153"/>
      <c r="AE501" s="153"/>
    </row>
    <row r="502" spans="1:31" s="27" customFormat="1" ht="15.75" customHeight="1" x14ac:dyDescent="0.3">
      <c r="A502" s="23" t="s">
        <v>676</v>
      </c>
      <c r="B502" s="43" t="s">
        <v>666</v>
      </c>
      <c r="C502" s="28"/>
      <c r="D502" s="28"/>
      <c r="E502" s="28" t="s">
        <v>1337</v>
      </c>
      <c r="F502" s="24" t="s">
        <v>92</v>
      </c>
      <c r="G502" s="174">
        <v>0</v>
      </c>
      <c r="H502" s="150"/>
      <c r="I502" s="150"/>
      <c r="J502" s="150"/>
      <c r="K502" s="150"/>
      <c r="L502" s="150"/>
      <c r="M502" s="150"/>
      <c r="N502" s="150"/>
      <c r="O502" s="150"/>
      <c r="P502" s="150"/>
      <c r="Q502" s="150"/>
      <c r="R502" s="150"/>
      <c r="T502" s="28">
        <v>0</v>
      </c>
      <c r="U502" s="154"/>
      <c r="V502" s="154"/>
      <c r="W502" s="154"/>
      <c r="X502" s="154"/>
      <c r="Y502" s="154"/>
      <c r="Z502" s="154"/>
      <c r="AA502" s="154"/>
      <c r="AB502" s="154"/>
      <c r="AC502" s="154"/>
      <c r="AD502" s="154"/>
      <c r="AE502" s="154"/>
    </row>
    <row r="503" spans="1:31" s="27" customFormat="1" ht="15.75" customHeight="1" x14ac:dyDescent="0.3">
      <c r="A503" s="23" t="s">
        <v>676</v>
      </c>
      <c r="B503" s="43" t="s">
        <v>666</v>
      </c>
      <c r="C503" s="28"/>
      <c r="D503" s="28"/>
      <c r="E503" s="28" t="s">
        <v>667</v>
      </c>
      <c r="F503" s="24" t="s">
        <v>103</v>
      </c>
      <c r="G503" s="174">
        <v>0</v>
      </c>
      <c r="H503" s="150"/>
      <c r="I503" s="150"/>
      <c r="J503" s="150"/>
      <c r="K503" s="150"/>
      <c r="L503" s="150"/>
      <c r="M503" s="150"/>
      <c r="N503" s="150"/>
      <c r="O503" s="150"/>
      <c r="P503" s="150"/>
      <c r="Q503" s="150"/>
      <c r="R503" s="150"/>
      <c r="T503" s="145">
        <v>0</v>
      </c>
      <c r="U503" s="153"/>
      <c r="V503" s="153"/>
      <c r="W503" s="153"/>
      <c r="X503" s="153"/>
      <c r="Y503" s="153"/>
      <c r="Z503" s="153"/>
      <c r="AA503" s="153"/>
      <c r="AB503" s="153"/>
      <c r="AC503" s="153"/>
      <c r="AD503" s="153"/>
      <c r="AE503" s="153"/>
    </row>
    <row r="504" spans="1:31" s="27" customFormat="1" ht="15.75" customHeight="1" x14ac:dyDescent="0.3">
      <c r="A504" s="23" t="s">
        <v>676</v>
      </c>
      <c r="B504" s="43" t="s">
        <v>666</v>
      </c>
      <c r="C504" s="28"/>
      <c r="D504" s="28"/>
      <c r="E504" s="28" t="s">
        <v>1332</v>
      </c>
      <c r="F504" s="24" t="s">
        <v>103</v>
      </c>
      <c r="G504" s="174">
        <v>0</v>
      </c>
      <c r="H504" s="150"/>
      <c r="I504" s="150"/>
      <c r="J504" s="150"/>
      <c r="K504" s="150"/>
      <c r="L504" s="150"/>
      <c r="M504" s="150"/>
      <c r="N504" s="150"/>
      <c r="O504" s="150"/>
      <c r="P504" s="150"/>
      <c r="Q504" s="150"/>
      <c r="R504" s="150"/>
      <c r="T504" s="28">
        <v>0</v>
      </c>
      <c r="U504" s="154"/>
      <c r="V504" s="154"/>
      <c r="W504" s="154"/>
      <c r="X504" s="154"/>
      <c r="Y504" s="154"/>
      <c r="Z504" s="154"/>
      <c r="AA504" s="154"/>
      <c r="AB504" s="154"/>
      <c r="AC504" s="154"/>
      <c r="AD504" s="154"/>
      <c r="AE504" s="154"/>
    </row>
    <row r="505" spans="1:31" s="27" customFormat="1" ht="15.75" customHeight="1" x14ac:dyDescent="0.3">
      <c r="A505" s="23" t="s">
        <v>676</v>
      </c>
      <c r="B505" s="43" t="s">
        <v>666</v>
      </c>
      <c r="C505" s="28"/>
      <c r="D505" s="28"/>
      <c r="E505" s="28" t="s">
        <v>1333</v>
      </c>
      <c r="F505" s="24" t="s">
        <v>103</v>
      </c>
      <c r="G505" s="174">
        <v>0</v>
      </c>
      <c r="H505" s="150"/>
      <c r="I505" s="150"/>
      <c r="J505" s="150"/>
      <c r="K505" s="150"/>
      <c r="L505" s="150"/>
      <c r="M505" s="150"/>
      <c r="N505" s="150"/>
      <c r="O505" s="150"/>
      <c r="P505" s="150"/>
      <c r="Q505" s="150"/>
      <c r="R505" s="150"/>
      <c r="T505" s="28">
        <v>0</v>
      </c>
      <c r="U505" s="154"/>
      <c r="V505" s="154"/>
      <c r="W505" s="154"/>
      <c r="X505" s="154"/>
      <c r="Y505" s="154"/>
      <c r="Z505" s="154"/>
      <c r="AA505" s="154"/>
      <c r="AB505" s="154"/>
      <c r="AC505" s="154"/>
      <c r="AD505" s="154"/>
      <c r="AE505" s="154"/>
    </row>
    <row r="506" spans="1:31" s="27" customFormat="1" ht="15.75" customHeight="1" x14ac:dyDescent="0.3">
      <c r="A506" s="23" t="s">
        <v>1338</v>
      </c>
      <c r="B506" s="43" t="s">
        <v>666</v>
      </c>
      <c r="C506" s="28"/>
      <c r="D506" s="28"/>
      <c r="E506" s="28" t="s">
        <v>1339</v>
      </c>
      <c r="F506" s="24"/>
      <c r="G506" s="174">
        <v>0</v>
      </c>
      <c r="H506" s="150"/>
      <c r="I506" s="150"/>
      <c r="J506" s="150"/>
      <c r="K506" s="150"/>
      <c r="L506" s="150"/>
      <c r="M506" s="150"/>
      <c r="N506" s="150"/>
      <c r="O506" s="150"/>
      <c r="P506" s="150"/>
      <c r="Q506" s="150"/>
      <c r="R506" s="150"/>
      <c r="T506" s="28">
        <v>0</v>
      </c>
      <c r="U506" s="154"/>
      <c r="V506" s="154"/>
      <c r="W506" s="154"/>
      <c r="X506" s="154"/>
      <c r="Y506" s="154"/>
      <c r="Z506" s="154"/>
      <c r="AA506" s="154"/>
      <c r="AB506" s="154"/>
      <c r="AC506" s="154"/>
      <c r="AD506" s="154"/>
      <c r="AE506" s="154"/>
    </row>
    <row r="507" spans="1:31" s="27" customFormat="1" ht="15.75" customHeight="1" x14ac:dyDescent="0.3">
      <c r="A507" s="23" t="s">
        <v>1340</v>
      </c>
      <c r="B507" s="43" t="s">
        <v>666</v>
      </c>
      <c r="C507" s="28"/>
      <c r="D507" s="28"/>
      <c r="E507" s="28" t="s">
        <v>1341</v>
      </c>
      <c r="F507" s="24"/>
      <c r="G507" s="174">
        <v>0</v>
      </c>
      <c r="H507" s="150"/>
      <c r="I507" s="150"/>
      <c r="J507" s="150"/>
      <c r="K507" s="150"/>
      <c r="L507" s="150"/>
      <c r="M507" s="150"/>
      <c r="N507" s="150"/>
      <c r="O507" s="150"/>
      <c r="P507" s="150"/>
      <c r="Q507" s="150"/>
      <c r="R507" s="150"/>
      <c r="T507" s="28">
        <v>0</v>
      </c>
      <c r="U507" s="154"/>
      <c r="V507" s="154"/>
      <c r="W507" s="154"/>
      <c r="X507" s="154"/>
      <c r="Y507" s="154"/>
      <c r="Z507" s="154"/>
      <c r="AA507" s="154"/>
      <c r="AB507" s="154"/>
      <c r="AC507" s="154"/>
      <c r="AD507" s="154"/>
      <c r="AE507" s="154"/>
    </row>
    <row r="508" spans="1:31" s="27" customFormat="1" ht="15.75" customHeight="1" x14ac:dyDescent="0.3">
      <c r="A508" s="23" t="s">
        <v>1342</v>
      </c>
      <c r="B508" s="43" t="s">
        <v>666</v>
      </c>
      <c r="C508" s="28"/>
      <c r="D508" s="28"/>
      <c r="E508" s="28" t="s">
        <v>1343</v>
      </c>
      <c r="F508" s="24" t="s">
        <v>108</v>
      </c>
      <c r="G508" s="174">
        <v>0</v>
      </c>
      <c r="H508" s="150"/>
      <c r="I508" s="150"/>
      <c r="J508" s="150"/>
      <c r="K508" s="150"/>
      <c r="L508" s="150"/>
      <c r="M508" s="150"/>
      <c r="N508" s="150"/>
      <c r="O508" s="150"/>
      <c r="P508" s="150"/>
      <c r="Q508" s="150"/>
      <c r="R508" s="150"/>
      <c r="T508" s="28">
        <v>0</v>
      </c>
      <c r="U508" s="154"/>
      <c r="V508" s="154"/>
      <c r="W508" s="154"/>
      <c r="X508" s="154"/>
      <c r="Y508" s="154"/>
      <c r="Z508" s="154"/>
      <c r="AA508" s="154"/>
      <c r="AB508" s="154"/>
      <c r="AC508" s="154"/>
      <c r="AD508" s="154"/>
      <c r="AE508" s="154"/>
    </row>
    <row r="509" spans="1:31" s="27" customFormat="1" ht="15.75" customHeight="1" x14ac:dyDescent="0.3">
      <c r="A509" s="23" t="s">
        <v>677</v>
      </c>
      <c r="B509" s="43" t="s">
        <v>666</v>
      </c>
      <c r="C509" s="28"/>
      <c r="D509" s="28"/>
      <c r="E509" s="28" t="s">
        <v>1330</v>
      </c>
      <c r="F509" s="24" t="s">
        <v>107</v>
      </c>
      <c r="G509" s="174">
        <v>0</v>
      </c>
      <c r="H509" s="150"/>
      <c r="I509" s="150"/>
      <c r="J509" s="150"/>
      <c r="K509" s="150"/>
      <c r="L509" s="150"/>
      <c r="M509" s="150"/>
      <c r="N509" s="150"/>
      <c r="O509" s="150"/>
      <c r="P509" s="150"/>
      <c r="Q509" s="150"/>
      <c r="R509" s="150"/>
      <c r="T509" s="28">
        <v>0</v>
      </c>
      <c r="U509" s="154"/>
      <c r="V509" s="154"/>
      <c r="W509" s="154"/>
      <c r="X509" s="154"/>
      <c r="Y509" s="154"/>
      <c r="Z509" s="154"/>
      <c r="AA509" s="154"/>
      <c r="AB509" s="154"/>
      <c r="AC509" s="154"/>
      <c r="AD509" s="154"/>
      <c r="AE509" s="154"/>
    </row>
    <row r="510" spans="1:31" s="27" customFormat="1" ht="15.75" customHeight="1" x14ac:dyDescent="0.3">
      <c r="A510" s="23" t="s">
        <v>677</v>
      </c>
      <c r="B510" s="43" t="s">
        <v>666</v>
      </c>
      <c r="C510" s="28"/>
      <c r="D510" s="28"/>
      <c r="E510" s="28" t="s">
        <v>678</v>
      </c>
      <c r="F510" s="24" t="s">
        <v>107</v>
      </c>
      <c r="G510" s="174">
        <v>0</v>
      </c>
      <c r="H510" s="150"/>
      <c r="I510" s="150"/>
      <c r="J510" s="150"/>
      <c r="K510" s="150"/>
      <c r="L510" s="150"/>
      <c r="M510" s="150"/>
      <c r="N510" s="150"/>
      <c r="O510" s="150"/>
      <c r="P510" s="150"/>
      <c r="Q510" s="150"/>
      <c r="R510" s="150"/>
      <c r="T510" s="145">
        <v>0</v>
      </c>
      <c r="U510" s="153"/>
      <c r="V510" s="153"/>
      <c r="W510" s="153"/>
      <c r="X510" s="153"/>
      <c r="Y510" s="153"/>
      <c r="Z510" s="153"/>
      <c r="AA510" s="153"/>
      <c r="AB510" s="153"/>
      <c r="AC510" s="153"/>
      <c r="AD510" s="153"/>
      <c r="AE510" s="153"/>
    </row>
    <row r="511" spans="1:31" s="27" customFormat="1" ht="15.75" customHeight="1" x14ac:dyDescent="0.3">
      <c r="A511" s="23" t="s">
        <v>677</v>
      </c>
      <c r="B511" s="43" t="s">
        <v>666</v>
      </c>
      <c r="C511" s="28"/>
      <c r="D511" s="28"/>
      <c r="E511" s="28" t="s">
        <v>1331</v>
      </c>
      <c r="F511" s="24" t="s">
        <v>107</v>
      </c>
      <c r="G511" s="174">
        <v>0</v>
      </c>
      <c r="H511" s="150"/>
      <c r="I511" s="150"/>
      <c r="J511" s="150"/>
      <c r="K511" s="150"/>
      <c r="L511" s="150"/>
      <c r="M511" s="150"/>
      <c r="N511" s="150"/>
      <c r="O511" s="150"/>
      <c r="P511" s="150"/>
      <c r="Q511" s="150"/>
      <c r="R511" s="150"/>
      <c r="T511" s="28">
        <v>0</v>
      </c>
      <c r="U511" s="154"/>
      <c r="V511" s="154"/>
      <c r="W511" s="154"/>
      <c r="X511" s="154"/>
      <c r="Y511" s="154"/>
      <c r="Z511" s="154"/>
      <c r="AA511" s="154"/>
      <c r="AB511" s="154"/>
      <c r="AC511" s="154"/>
      <c r="AD511" s="154"/>
      <c r="AE511" s="154"/>
    </row>
    <row r="512" spans="1:31" s="27" customFormat="1" ht="15.75" customHeight="1" x14ac:dyDescent="0.3">
      <c r="A512" s="23" t="s">
        <v>677</v>
      </c>
      <c r="B512" s="43" t="s">
        <v>666</v>
      </c>
      <c r="C512" s="28"/>
      <c r="D512" s="28"/>
      <c r="E512" s="28" t="s">
        <v>679</v>
      </c>
      <c r="F512" s="24" t="s">
        <v>92</v>
      </c>
      <c r="G512" s="174">
        <v>0</v>
      </c>
      <c r="H512" s="150"/>
      <c r="I512" s="150"/>
      <c r="J512" s="150"/>
      <c r="K512" s="150"/>
      <c r="L512" s="150"/>
      <c r="M512" s="150"/>
      <c r="N512" s="150"/>
      <c r="O512" s="150"/>
      <c r="P512" s="150"/>
      <c r="Q512" s="150"/>
      <c r="R512" s="150"/>
      <c r="T512" s="145">
        <v>0</v>
      </c>
      <c r="U512" s="153"/>
      <c r="V512" s="153"/>
      <c r="W512" s="153"/>
      <c r="X512" s="153"/>
      <c r="Y512" s="153"/>
      <c r="Z512" s="153"/>
      <c r="AA512" s="153"/>
      <c r="AB512" s="153"/>
      <c r="AC512" s="153"/>
      <c r="AD512" s="153"/>
      <c r="AE512" s="153"/>
    </row>
    <row r="513" spans="1:31" s="27" customFormat="1" ht="15.75" customHeight="1" x14ac:dyDescent="0.3">
      <c r="A513" s="23" t="s">
        <v>677</v>
      </c>
      <c r="B513" s="43" t="s">
        <v>666</v>
      </c>
      <c r="C513" s="28"/>
      <c r="D513" s="28"/>
      <c r="E513" s="28" t="s">
        <v>1344</v>
      </c>
      <c r="F513" s="24" t="s">
        <v>107</v>
      </c>
      <c r="G513" s="174">
        <v>0</v>
      </c>
      <c r="H513" s="150"/>
      <c r="I513" s="150"/>
      <c r="J513" s="150"/>
      <c r="K513" s="150"/>
      <c r="L513" s="150"/>
      <c r="M513" s="150"/>
      <c r="N513" s="150"/>
      <c r="O513" s="150"/>
      <c r="P513" s="150"/>
      <c r="Q513" s="150"/>
      <c r="R513" s="150"/>
      <c r="T513" s="28">
        <v>0</v>
      </c>
      <c r="U513" s="154"/>
      <c r="V513" s="154"/>
      <c r="W513" s="154"/>
      <c r="X513" s="154"/>
      <c r="Y513" s="154"/>
      <c r="Z513" s="154"/>
      <c r="AA513" s="154"/>
      <c r="AB513" s="154"/>
      <c r="AC513" s="154"/>
      <c r="AD513" s="154"/>
      <c r="AE513" s="154"/>
    </row>
    <row r="514" spans="1:31" s="27" customFormat="1" ht="15.75" customHeight="1" x14ac:dyDescent="0.3">
      <c r="A514" s="23" t="s">
        <v>677</v>
      </c>
      <c r="B514" s="43" t="s">
        <v>666</v>
      </c>
      <c r="C514" s="28"/>
      <c r="D514" s="28"/>
      <c r="E514" s="28" t="s">
        <v>1334</v>
      </c>
      <c r="F514" s="24" t="s">
        <v>107</v>
      </c>
      <c r="G514" s="174">
        <v>0</v>
      </c>
      <c r="H514" s="150"/>
      <c r="I514" s="150"/>
      <c r="J514" s="150"/>
      <c r="K514" s="150"/>
      <c r="L514" s="150"/>
      <c r="M514" s="150"/>
      <c r="N514" s="150"/>
      <c r="O514" s="150"/>
      <c r="P514" s="150"/>
      <c r="Q514" s="150"/>
      <c r="R514" s="150"/>
      <c r="T514" s="28">
        <v>0</v>
      </c>
      <c r="U514" s="154"/>
      <c r="V514" s="154"/>
      <c r="W514" s="154"/>
      <c r="X514" s="154"/>
      <c r="Y514" s="154"/>
      <c r="Z514" s="154"/>
      <c r="AA514" s="154"/>
      <c r="AB514" s="154"/>
      <c r="AC514" s="154"/>
      <c r="AD514" s="154"/>
      <c r="AE514" s="154"/>
    </row>
    <row r="515" spans="1:31" s="27" customFormat="1" ht="15.75" customHeight="1" x14ac:dyDescent="0.3">
      <c r="A515" s="23" t="s">
        <v>677</v>
      </c>
      <c r="B515" s="43" t="s">
        <v>666</v>
      </c>
      <c r="C515" s="28"/>
      <c r="D515" s="28"/>
      <c r="E515" s="28" t="s">
        <v>1345</v>
      </c>
      <c r="F515" s="24" t="s">
        <v>107</v>
      </c>
      <c r="G515" s="174">
        <v>0</v>
      </c>
      <c r="H515" s="150"/>
      <c r="I515" s="150"/>
      <c r="J515" s="150"/>
      <c r="K515" s="150"/>
      <c r="L515" s="150"/>
      <c r="M515" s="150"/>
      <c r="N515" s="150"/>
      <c r="O515" s="150"/>
      <c r="P515" s="150"/>
      <c r="Q515" s="150"/>
      <c r="R515" s="150"/>
      <c r="T515" s="28">
        <v>0</v>
      </c>
      <c r="U515" s="154"/>
      <c r="V515" s="154"/>
      <c r="W515" s="154"/>
      <c r="X515" s="154"/>
      <c r="Y515" s="154"/>
      <c r="Z515" s="154"/>
      <c r="AA515" s="154"/>
      <c r="AB515" s="154"/>
      <c r="AC515" s="154"/>
      <c r="AD515" s="154"/>
      <c r="AE515" s="154"/>
    </row>
    <row r="516" spans="1:31" s="27" customFormat="1" ht="15.75" customHeight="1" x14ac:dyDescent="0.3">
      <c r="A516" s="23" t="s">
        <v>680</v>
      </c>
      <c r="B516" s="43" t="s">
        <v>666</v>
      </c>
      <c r="C516" s="28"/>
      <c r="D516" s="28"/>
      <c r="E516" s="28" t="s">
        <v>1346</v>
      </c>
      <c r="F516" s="24" t="s">
        <v>105</v>
      </c>
      <c r="G516" s="174">
        <v>0</v>
      </c>
      <c r="H516" s="150"/>
      <c r="I516" s="150"/>
      <c r="J516" s="150"/>
      <c r="K516" s="150"/>
      <c r="L516" s="150"/>
      <c r="M516" s="150"/>
      <c r="N516" s="150"/>
      <c r="O516" s="150"/>
      <c r="P516" s="150"/>
      <c r="Q516" s="150"/>
      <c r="R516" s="150"/>
      <c r="T516" s="28">
        <v>0</v>
      </c>
      <c r="U516" s="154"/>
      <c r="V516" s="154"/>
      <c r="W516" s="154"/>
      <c r="X516" s="154"/>
      <c r="Y516" s="154"/>
      <c r="Z516" s="154"/>
      <c r="AA516" s="154"/>
      <c r="AB516" s="154"/>
      <c r="AC516" s="154"/>
      <c r="AD516" s="154"/>
      <c r="AE516" s="154"/>
    </row>
    <row r="517" spans="1:31" s="27" customFormat="1" ht="15.75" customHeight="1" x14ac:dyDescent="0.3">
      <c r="A517" s="23" t="s">
        <v>680</v>
      </c>
      <c r="B517" s="43" t="s">
        <v>666</v>
      </c>
      <c r="C517" s="28"/>
      <c r="D517" s="28"/>
      <c r="E517" s="28" t="s">
        <v>1347</v>
      </c>
      <c r="F517" s="24" t="s">
        <v>105</v>
      </c>
      <c r="G517" s="174">
        <v>0</v>
      </c>
      <c r="H517" s="150"/>
      <c r="I517" s="150"/>
      <c r="J517" s="150"/>
      <c r="K517" s="150"/>
      <c r="L517" s="150"/>
      <c r="M517" s="150"/>
      <c r="N517" s="150"/>
      <c r="O517" s="150"/>
      <c r="P517" s="150"/>
      <c r="Q517" s="150"/>
      <c r="R517" s="150"/>
      <c r="T517" s="28">
        <v>0</v>
      </c>
      <c r="U517" s="154"/>
      <c r="V517" s="154"/>
      <c r="W517" s="154"/>
      <c r="X517" s="154"/>
      <c r="Y517" s="154"/>
      <c r="Z517" s="154"/>
      <c r="AA517" s="154"/>
      <c r="AB517" s="154"/>
      <c r="AC517" s="154"/>
      <c r="AD517" s="154"/>
      <c r="AE517" s="154"/>
    </row>
    <row r="518" spans="1:31" s="27" customFormat="1" ht="15.75" customHeight="1" x14ac:dyDescent="0.3">
      <c r="A518" s="23" t="s">
        <v>680</v>
      </c>
      <c r="B518" s="43" t="s">
        <v>666</v>
      </c>
      <c r="C518" s="28"/>
      <c r="D518" s="28"/>
      <c r="E518" s="28" t="s">
        <v>681</v>
      </c>
      <c r="F518" s="24" t="s">
        <v>105</v>
      </c>
      <c r="G518" s="174">
        <v>0</v>
      </c>
      <c r="H518" s="150"/>
      <c r="I518" s="150"/>
      <c r="J518" s="150"/>
      <c r="K518" s="150"/>
      <c r="L518" s="150"/>
      <c r="M518" s="150"/>
      <c r="N518" s="150"/>
      <c r="O518" s="150"/>
      <c r="P518" s="150"/>
      <c r="Q518" s="150"/>
      <c r="R518" s="150"/>
      <c r="T518" s="145">
        <v>0</v>
      </c>
      <c r="U518" s="153"/>
      <c r="V518" s="153"/>
      <c r="W518" s="153"/>
      <c r="X518" s="153"/>
      <c r="Y518" s="153"/>
      <c r="Z518" s="153"/>
      <c r="AA518" s="153"/>
      <c r="AB518" s="153"/>
      <c r="AC518" s="153"/>
      <c r="AD518" s="153"/>
      <c r="AE518" s="153"/>
    </row>
    <row r="519" spans="1:31" s="27" customFormat="1" ht="15.75" customHeight="1" x14ac:dyDescent="0.3">
      <c r="A519" s="23" t="s">
        <v>680</v>
      </c>
      <c r="B519" s="43" t="s">
        <v>666</v>
      </c>
      <c r="C519" s="28"/>
      <c r="D519" s="28"/>
      <c r="E519" s="28" t="s">
        <v>679</v>
      </c>
      <c r="F519" s="24" t="s">
        <v>92</v>
      </c>
      <c r="G519" s="174">
        <v>0</v>
      </c>
      <c r="H519" s="150"/>
      <c r="I519" s="150"/>
      <c r="J519" s="150"/>
      <c r="K519" s="150"/>
      <c r="L519" s="150"/>
      <c r="M519" s="150"/>
      <c r="N519" s="150"/>
      <c r="O519" s="150"/>
      <c r="P519" s="150"/>
      <c r="Q519" s="150"/>
      <c r="R519" s="150"/>
      <c r="T519" s="145">
        <v>0</v>
      </c>
      <c r="U519" s="153"/>
      <c r="V519" s="153"/>
      <c r="W519" s="153"/>
      <c r="X519" s="153"/>
      <c r="Y519" s="153"/>
      <c r="Z519" s="153"/>
      <c r="AA519" s="153"/>
      <c r="AB519" s="153"/>
      <c r="AC519" s="153"/>
      <c r="AD519" s="153"/>
      <c r="AE519" s="153"/>
    </row>
    <row r="520" spans="1:31" s="27" customFormat="1" ht="15.75" customHeight="1" x14ac:dyDescent="0.3">
      <c r="A520" s="23" t="s">
        <v>680</v>
      </c>
      <c r="B520" s="43" t="s">
        <v>666</v>
      </c>
      <c r="C520" s="28"/>
      <c r="D520" s="28"/>
      <c r="E520" s="28" t="s">
        <v>1348</v>
      </c>
      <c r="F520" s="24" t="s">
        <v>107</v>
      </c>
      <c r="G520" s="174">
        <v>0</v>
      </c>
      <c r="H520" s="150"/>
      <c r="I520" s="150"/>
      <c r="J520" s="150"/>
      <c r="K520" s="150"/>
      <c r="L520" s="150"/>
      <c r="M520" s="150"/>
      <c r="N520" s="150"/>
      <c r="O520" s="150"/>
      <c r="P520" s="150"/>
      <c r="Q520" s="150"/>
      <c r="R520" s="150"/>
      <c r="T520" s="28">
        <v>0</v>
      </c>
      <c r="U520" s="154"/>
      <c r="V520" s="154"/>
      <c r="W520" s="154"/>
      <c r="X520" s="154"/>
      <c r="Y520" s="154"/>
      <c r="Z520" s="154"/>
      <c r="AA520" s="154"/>
      <c r="AB520" s="154"/>
      <c r="AC520" s="154"/>
      <c r="AD520" s="154"/>
      <c r="AE520" s="154"/>
    </row>
    <row r="521" spans="1:31" s="27" customFormat="1" ht="15.75" customHeight="1" x14ac:dyDescent="0.3">
      <c r="A521" s="23" t="s">
        <v>680</v>
      </c>
      <c r="B521" s="43" t="s">
        <v>666</v>
      </c>
      <c r="C521" s="28"/>
      <c r="D521" s="28"/>
      <c r="E521" s="28" t="s">
        <v>1333</v>
      </c>
      <c r="F521" s="24" t="s">
        <v>103</v>
      </c>
      <c r="G521" s="174">
        <v>0</v>
      </c>
      <c r="H521" s="150"/>
      <c r="I521" s="150"/>
      <c r="J521" s="150"/>
      <c r="K521" s="150"/>
      <c r="L521" s="150"/>
      <c r="M521" s="150"/>
      <c r="N521" s="150"/>
      <c r="O521" s="150"/>
      <c r="P521" s="150"/>
      <c r="Q521" s="150"/>
      <c r="R521" s="150"/>
      <c r="T521" s="28">
        <v>0</v>
      </c>
      <c r="U521" s="154"/>
      <c r="V521" s="154"/>
      <c r="W521" s="154"/>
      <c r="X521" s="154"/>
      <c r="Y521" s="154"/>
      <c r="Z521" s="154"/>
      <c r="AA521" s="154"/>
      <c r="AB521" s="154"/>
      <c r="AC521" s="154"/>
      <c r="AD521" s="154"/>
      <c r="AE521" s="154"/>
    </row>
    <row r="522" spans="1:31" s="27" customFormat="1" ht="15.75" customHeight="1" x14ac:dyDescent="0.3">
      <c r="A522" s="23" t="s">
        <v>680</v>
      </c>
      <c r="B522" s="43" t="s">
        <v>666</v>
      </c>
      <c r="C522" s="28"/>
      <c r="D522" s="28"/>
      <c r="E522" s="28" t="s">
        <v>1349</v>
      </c>
      <c r="F522" s="24" t="s">
        <v>105</v>
      </c>
      <c r="G522" s="174">
        <v>0</v>
      </c>
      <c r="H522" s="150"/>
      <c r="I522" s="150"/>
      <c r="J522" s="150"/>
      <c r="K522" s="150"/>
      <c r="L522" s="150"/>
      <c r="M522" s="150"/>
      <c r="N522" s="150"/>
      <c r="O522" s="150"/>
      <c r="P522" s="150"/>
      <c r="Q522" s="150"/>
      <c r="R522" s="150"/>
      <c r="T522" s="28">
        <v>0</v>
      </c>
      <c r="U522" s="154"/>
      <c r="V522" s="154"/>
      <c r="W522" s="154"/>
      <c r="X522" s="154"/>
      <c r="Y522" s="154"/>
      <c r="Z522" s="154"/>
      <c r="AA522" s="154"/>
      <c r="AB522" s="154"/>
      <c r="AC522" s="154"/>
      <c r="AD522" s="154"/>
      <c r="AE522" s="154"/>
    </row>
    <row r="523" spans="1:31" s="27" customFormat="1" ht="15.75" customHeight="1" x14ac:dyDescent="0.3">
      <c r="A523" s="23" t="s">
        <v>1350</v>
      </c>
      <c r="B523" s="43" t="s">
        <v>666</v>
      </c>
      <c r="C523" s="28"/>
      <c r="D523" s="28"/>
      <c r="E523" s="28" t="s">
        <v>681</v>
      </c>
      <c r="F523" s="24" t="s">
        <v>105</v>
      </c>
      <c r="G523" s="174">
        <v>0</v>
      </c>
      <c r="H523" s="150"/>
      <c r="I523" s="150"/>
      <c r="J523" s="150"/>
      <c r="K523" s="150"/>
      <c r="L523" s="150"/>
      <c r="M523" s="150"/>
      <c r="N523" s="150"/>
      <c r="O523" s="150"/>
      <c r="P523" s="150"/>
      <c r="Q523" s="150"/>
      <c r="R523" s="150"/>
      <c r="T523" s="28">
        <v>0</v>
      </c>
      <c r="U523" s="154"/>
      <c r="V523" s="154"/>
      <c r="W523" s="154"/>
      <c r="X523" s="154"/>
      <c r="Y523" s="154"/>
      <c r="Z523" s="154"/>
      <c r="AA523" s="154"/>
      <c r="AB523" s="154"/>
      <c r="AC523" s="154"/>
      <c r="AD523" s="154"/>
      <c r="AE523" s="154"/>
    </row>
    <row r="524" spans="1:31" s="27" customFormat="1" ht="15.75" customHeight="1" x14ac:dyDescent="0.3">
      <c r="A524" s="23" t="s">
        <v>1350</v>
      </c>
      <c r="B524" s="43" t="s">
        <v>666</v>
      </c>
      <c r="C524" s="28"/>
      <c r="D524" s="28"/>
      <c r="E524" s="28" t="s">
        <v>679</v>
      </c>
      <c r="F524" s="24" t="s">
        <v>92</v>
      </c>
      <c r="G524" s="174">
        <v>0</v>
      </c>
      <c r="H524" s="150"/>
      <c r="I524" s="150"/>
      <c r="J524" s="150"/>
      <c r="K524" s="150"/>
      <c r="L524" s="150"/>
      <c r="M524" s="150"/>
      <c r="N524" s="150"/>
      <c r="O524" s="150"/>
      <c r="P524" s="150"/>
      <c r="Q524" s="150"/>
      <c r="R524" s="150"/>
      <c r="T524" s="28">
        <v>0</v>
      </c>
      <c r="U524" s="154"/>
      <c r="V524" s="154"/>
      <c r="W524" s="154"/>
      <c r="X524" s="154"/>
      <c r="Y524" s="154"/>
      <c r="Z524" s="154"/>
      <c r="AA524" s="154"/>
      <c r="AB524" s="154"/>
      <c r="AC524" s="154"/>
      <c r="AD524" s="154"/>
      <c r="AE524" s="154"/>
    </row>
    <row r="525" spans="1:31" s="27" customFormat="1" ht="15.75" customHeight="1" x14ac:dyDescent="0.3">
      <c r="A525" s="23" t="s">
        <v>1350</v>
      </c>
      <c r="B525" s="43" t="s">
        <v>666</v>
      </c>
      <c r="C525" s="28"/>
      <c r="D525" s="28"/>
      <c r="E525" s="28" t="s">
        <v>1351</v>
      </c>
      <c r="F525" s="24" t="s">
        <v>107</v>
      </c>
      <c r="G525" s="174">
        <v>0</v>
      </c>
      <c r="H525" s="150"/>
      <c r="I525" s="150"/>
      <c r="J525" s="150"/>
      <c r="K525" s="150"/>
      <c r="L525" s="150"/>
      <c r="M525" s="150"/>
      <c r="N525" s="150"/>
      <c r="O525" s="150"/>
      <c r="P525" s="150"/>
      <c r="Q525" s="150"/>
      <c r="R525" s="150"/>
      <c r="T525" s="28">
        <v>0</v>
      </c>
      <c r="U525" s="154"/>
      <c r="V525" s="154"/>
      <c r="W525" s="154"/>
      <c r="X525" s="154"/>
      <c r="Y525" s="154"/>
      <c r="Z525" s="154"/>
      <c r="AA525" s="154"/>
      <c r="AB525" s="154"/>
      <c r="AC525" s="154"/>
      <c r="AD525" s="154"/>
      <c r="AE525" s="154"/>
    </row>
    <row r="526" spans="1:31" s="27" customFormat="1" ht="15.75" customHeight="1" x14ac:dyDescent="0.3">
      <c r="A526" s="23" t="s">
        <v>1350</v>
      </c>
      <c r="B526" s="43" t="s">
        <v>666</v>
      </c>
      <c r="C526" s="28"/>
      <c r="D526" s="28"/>
      <c r="E526" s="28" t="s">
        <v>1352</v>
      </c>
      <c r="F526" s="24" t="s">
        <v>107</v>
      </c>
      <c r="G526" s="174">
        <v>0</v>
      </c>
      <c r="H526" s="150"/>
      <c r="I526" s="150"/>
      <c r="J526" s="150"/>
      <c r="K526" s="150"/>
      <c r="L526" s="150"/>
      <c r="M526" s="150"/>
      <c r="N526" s="150"/>
      <c r="O526" s="150"/>
      <c r="P526" s="150"/>
      <c r="Q526" s="150"/>
      <c r="R526" s="150"/>
      <c r="T526" s="28">
        <v>0</v>
      </c>
      <c r="U526" s="154"/>
      <c r="V526" s="154"/>
      <c r="W526" s="154"/>
      <c r="X526" s="154"/>
      <c r="Y526" s="154"/>
      <c r="Z526" s="154"/>
      <c r="AA526" s="154"/>
      <c r="AB526" s="154"/>
      <c r="AC526" s="154"/>
      <c r="AD526" s="154"/>
      <c r="AE526" s="154"/>
    </row>
    <row r="527" spans="1:31" s="27" customFormat="1" ht="15.75" customHeight="1" x14ac:dyDescent="0.3">
      <c r="A527" s="23" t="s">
        <v>1350</v>
      </c>
      <c r="B527" s="43" t="s">
        <v>666</v>
      </c>
      <c r="C527" s="28"/>
      <c r="D527" s="28"/>
      <c r="E527" s="28" t="s">
        <v>1353</v>
      </c>
      <c r="F527" s="24" t="s">
        <v>107</v>
      </c>
      <c r="G527" s="174">
        <v>0</v>
      </c>
      <c r="H527" s="150"/>
      <c r="I527" s="150"/>
      <c r="J527" s="150"/>
      <c r="K527" s="150"/>
      <c r="L527" s="150"/>
      <c r="M527" s="150"/>
      <c r="N527" s="150"/>
      <c r="O527" s="150"/>
      <c r="P527" s="150"/>
      <c r="Q527" s="150"/>
      <c r="R527" s="150"/>
      <c r="T527" s="28">
        <v>0</v>
      </c>
      <c r="U527" s="154"/>
      <c r="V527" s="154"/>
      <c r="W527" s="154"/>
      <c r="X527" s="154"/>
      <c r="Y527" s="154"/>
      <c r="Z527" s="154"/>
      <c r="AA527" s="154"/>
      <c r="AB527" s="154"/>
      <c r="AC527" s="154"/>
      <c r="AD527" s="154"/>
      <c r="AE527" s="154"/>
    </row>
    <row r="528" spans="1:31" s="27" customFormat="1" ht="15.75" customHeight="1" x14ac:dyDescent="0.3">
      <c r="A528" s="23" t="s">
        <v>1350</v>
      </c>
      <c r="B528" s="43" t="s">
        <v>666</v>
      </c>
      <c r="C528" s="28"/>
      <c r="D528" s="28"/>
      <c r="E528" s="28" t="s">
        <v>1354</v>
      </c>
      <c r="F528" s="24" t="s">
        <v>107</v>
      </c>
      <c r="G528" s="174">
        <v>0</v>
      </c>
      <c r="H528" s="150"/>
      <c r="I528" s="150"/>
      <c r="J528" s="150"/>
      <c r="K528" s="150"/>
      <c r="L528" s="150"/>
      <c r="M528" s="150"/>
      <c r="N528" s="150"/>
      <c r="O528" s="150"/>
      <c r="P528" s="150"/>
      <c r="Q528" s="150"/>
      <c r="R528" s="150"/>
      <c r="T528" s="28">
        <v>0</v>
      </c>
      <c r="U528" s="154"/>
      <c r="V528" s="154"/>
      <c r="W528" s="154"/>
      <c r="X528" s="154"/>
      <c r="Y528" s="154"/>
      <c r="Z528" s="154"/>
      <c r="AA528" s="154"/>
      <c r="AB528" s="154"/>
      <c r="AC528" s="154"/>
      <c r="AD528" s="154"/>
      <c r="AE528" s="154"/>
    </row>
    <row r="529" spans="1:31" s="27" customFormat="1" ht="15.75" customHeight="1" x14ac:dyDescent="0.3">
      <c r="A529" s="23" t="s">
        <v>1355</v>
      </c>
      <c r="B529" s="43" t="s">
        <v>1356</v>
      </c>
      <c r="C529" s="28"/>
      <c r="D529" s="28"/>
      <c r="E529" s="28" t="s">
        <v>461</v>
      </c>
      <c r="F529" s="24" t="s">
        <v>105</v>
      </c>
      <c r="G529" s="174">
        <v>25</v>
      </c>
      <c r="H529" s="150"/>
      <c r="I529" s="150"/>
      <c r="J529" s="150"/>
      <c r="K529" s="150"/>
      <c r="L529" s="150"/>
      <c r="M529" s="150"/>
      <c r="N529" s="150"/>
      <c r="O529" s="150"/>
      <c r="P529" s="150"/>
      <c r="Q529" s="150"/>
      <c r="R529" s="150"/>
      <c r="T529" s="28">
        <v>0</v>
      </c>
      <c r="U529" s="154"/>
      <c r="V529" s="154"/>
      <c r="W529" s="154"/>
      <c r="X529" s="154"/>
      <c r="Y529" s="154"/>
      <c r="Z529" s="154"/>
      <c r="AA529" s="154"/>
      <c r="AB529" s="154"/>
      <c r="AC529" s="154"/>
      <c r="AD529" s="154"/>
      <c r="AE529" s="154"/>
    </row>
    <row r="530" spans="1:31" s="27" customFormat="1" ht="15.75" customHeight="1" x14ac:dyDescent="0.3">
      <c r="A530" s="23" t="s">
        <v>1357</v>
      </c>
      <c r="B530" s="43" t="s">
        <v>1356</v>
      </c>
      <c r="C530" s="28"/>
      <c r="D530" s="28"/>
      <c r="E530" s="28" t="s">
        <v>1358</v>
      </c>
      <c r="F530" s="24" t="s">
        <v>92</v>
      </c>
      <c r="G530" s="174">
        <v>0</v>
      </c>
      <c r="H530" s="150"/>
      <c r="I530" s="150"/>
      <c r="J530" s="150"/>
      <c r="K530" s="150"/>
      <c r="L530" s="150"/>
      <c r="M530" s="150"/>
      <c r="N530" s="150"/>
      <c r="O530" s="150"/>
      <c r="P530" s="150"/>
      <c r="Q530" s="150"/>
      <c r="R530" s="150"/>
      <c r="T530" s="28">
        <v>0</v>
      </c>
      <c r="U530" s="154"/>
      <c r="V530" s="154"/>
      <c r="W530" s="154"/>
      <c r="X530" s="154"/>
      <c r="Y530" s="154"/>
      <c r="Z530" s="154"/>
      <c r="AA530" s="154"/>
      <c r="AB530" s="154"/>
      <c r="AC530" s="154"/>
      <c r="AD530" s="154"/>
      <c r="AE530" s="154"/>
    </row>
    <row r="531" spans="1:31" s="27" customFormat="1" ht="15.75" customHeight="1" x14ac:dyDescent="0.3">
      <c r="A531" s="23" t="s">
        <v>1359</v>
      </c>
      <c r="B531" s="43" t="s">
        <v>1356</v>
      </c>
      <c r="C531" s="28"/>
      <c r="D531" s="28"/>
      <c r="E531" s="28" t="s">
        <v>664</v>
      </c>
      <c r="F531" s="24" t="s">
        <v>92</v>
      </c>
      <c r="G531" s="174">
        <v>0</v>
      </c>
      <c r="H531" s="150"/>
      <c r="I531" s="150"/>
      <c r="J531" s="150"/>
      <c r="K531" s="150"/>
      <c r="L531" s="150"/>
      <c r="M531" s="150"/>
      <c r="N531" s="150"/>
      <c r="O531" s="150"/>
      <c r="P531" s="150"/>
      <c r="Q531" s="150"/>
      <c r="R531" s="150"/>
      <c r="T531" s="28">
        <v>0</v>
      </c>
      <c r="U531" s="154"/>
      <c r="V531" s="154"/>
      <c r="W531" s="154"/>
      <c r="X531" s="154"/>
      <c r="Y531" s="154"/>
      <c r="Z531" s="154"/>
      <c r="AA531" s="154"/>
      <c r="AB531" s="154"/>
      <c r="AC531" s="154"/>
      <c r="AD531" s="154"/>
      <c r="AE531" s="154"/>
    </row>
    <row r="532" spans="1:31" s="27" customFormat="1" ht="15.75" customHeight="1" x14ac:dyDescent="0.3">
      <c r="A532" s="23" t="s">
        <v>1359</v>
      </c>
      <c r="B532" s="43" t="s">
        <v>1356</v>
      </c>
      <c r="C532" s="28"/>
      <c r="D532" s="28"/>
      <c r="E532" s="28" t="s">
        <v>1360</v>
      </c>
      <c r="F532" s="24" t="s">
        <v>92</v>
      </c>
      <c r="G532" s="174">
        <v>0</v>
      </c>
      <c r="H532" s="150"/>
      <c r="I532" s="150"/>
      <c r="J532" s="150"/>
      <c r="K532" s="150"/>
      <c r="L532" s="150"/>
      <c r="M532" s="150"/>
      <c r="N532" s="150"/>
      <c r="O532" s="150"/>
      <c r="P532" s="150"/>
      <c r="Q532" s="150"/>
      <c r="R532" s="150"/>
      <c r="T532" s="28">
        <v>0</v>
      </c>
      <c r="U532" s="154"/>
      <c r="V532" s="154"/>
      <c r="W532" s="154"/>
      <c r="X532" s="154"/>
      <c r="Y532" s="154"/>
      <c r="Z532" s="154"/>
      <c r="AA532" s="154"/>
      <c r="AB532" s="154"/>
      <c r="AC532" s="154"/>
      <c r="AD532" s="154"/>
      <c r="AE532" s="154"/>
    </row>
    <row r="533" spans="1:31" s="27" customFormat="1" ht="15.75" customHeight="1" x14ac:dyDescent="0.3">
      <c r="A533" s="23" t="s">
        <v>1359</v>
      </c>
      <c r="B533" s="43" t="s">
        <v>1356</v>
      </c>
      <c r="C533" s="28"/>
      <c r="D533" s="28"/>
      <c r="E533" s="28" t="s">
        <v>1361</v>
      </c>
      <c r="F533" s="24" t="s">
        <v>92</v>
      </c>
      <c r="G533" s="174">
        <v>0</v>
      </c>
      <c r="H533" s="150"/>
      <c r="I533" s="150"/>
      <c r="J533" s="150"/>
      <c r="K533" s="150"/>
      <c r="L533" s="150"/>
      <c r="M533" s="150"/>
      <c r="N533" s="150"/>
      <c r="O533" s="150"/>
      <c r="P533" s="150"/>
      <c r="Q533" s="150"/>
      <c r="R533" s="150"/>
      <c r="T533" s="28">
        <v>0</v>
      </c>
      <c r="U533" s="154"/>
      <c r="V533" s="154"/>
      <c r="W533" s="154"/>
      <c r="X533" s="154"/>
      <c r="Y533" s="154"/>
      <c r="Z533" s="154"/>
      <c r="AA533" s="154"/>
      <c r="AB533" s="154"/>
      <c r="AC533" s="154"/>
      <c r="AD533" s="154"/>
      <c r="AE533" s="154"/>
    </row>
    <row r="534" spans="1:31" s="27" customFormat="1" ht="15.75" customHeight="1" x14ac:dyDescent="0.3">
      <c r="A534" s="23" t="s">
        <v>1359</v>
      </c>
      <c r="B534" s="43" t="s">
        <v>1356</v>
      </c>
      <c r="C534" s="28"/>
      <c r="D534" s="28"/>
      <c r="E534" s="28" t="s">
        <v>1362</v>
      </c>
      <c r="F534" s="24" t="s">
        <v>92</v>
      </c>
      <c r="G534" s="174">
        <v>0</v>
      </c>
      <c r="H534" s="150"/>
      <c r="I534" s="150"/>
      <c r="J534" s="150"/>
      <c r="K534" s="150"/>
      <c r="L534" s="150"/>
      <c r="M534" s="150"/>
      <c r="N534" s="150"/>
      <c r="O534" s="150"/>
      <c r="P534" s="150"/>
      <c r="Q534" s="150"/>
      <c r="R534" s="150"/>
      <c r="T534" s="28">
        <v>0</v>
      </c>
      <c r="U534" s="154"/>
      <c r="V534" s="154"/>
      <c r="W534" s="154"/>
      <c r="X534" s="154"/>
      <c r="Y534" s="154"/>
      <c r="Z534" s="154"/>
      <c r="AA534" s="154"/>
      <c r="AB534" s="154"/>
      <c r="AC534" s="154"/>
      <c r="AD534" s="154"/>
      <c r="AE534" s="154"/>
    </row>
    <row r="535" spans="1:31" s="27" customFormat="1" ht="15.75" customHeight="1" x14ac:dyDescent="0.3">
      <c r="A535" s="23" t="s">
        <v>1359</v>
      </c>
      <c r="B535" s="43" t="s">
        <v>1356</v>
      </c>
      <c r="C535" s="28"/>
      <c r="D535" s="28"/>
      <c r="E535" s="28" t="s">
        <v>1358</v>
      </c>
      <c r="F535" s="24" t="s">
        <v>92</v>
      </c>
      <c r="G535" s="174">
        <v>2</v>
      </c>
      <c r="H535" s="150"/>
      <c r="I535" s="150"/>
      <c r="J535" s="150"/>
      <c r="K535" s="150"/>
      <c r="L535" s="150"/>
      <c r="M535" s="150"/>
      <c r="N535" s="150"/>
      <c r="O535" s="150"/>
      <c r="P535" s="150"/>
      <c r="Q535" s="150"/>
      <c r="R535" s="150"/>
      <c r="T535" s="28">
        <v>0</v>
      </c>
      <c r="U535" s="154"/>
      <c r="V535" s="154"/>
      <c r="W535" s="154"/>
      <c r="X535" s="154"/>
      <c r="Y535" s="154"/>
      <c r="Z535" s="154"/>
      <c r="AA535" s="154"/>
      <c r="AB535" s="154"/>
      <c r="AC535" s="154"/>
      <c r="AD535" s="154"/>
      <c r="AE535" s="154"/>
    </row>
    <row r="536" spans="1:31" s="27" customFormat="1" ht="15.75" customHeight="1" x14ac:dyDescent="0.3">
      <c r="A536" s="23" t="s">
        <v>1363</v>
      </c>
      <c r="B536" s="43" t="s">
        <v>1356</v>
      </c>
      <c r="C536" s="28"/>
      <c r="D536" s="28"/>
      <c r="E536" s="28" t="s">
        <v>1358</v>
      </c>
      <c r="F536" s="24" t="s">
        <v>92</v>
      </c>
      <c r="G536" s="174">
        <v>0</v>
      </c>
      <c r="H536" s="150"/>
      <c r="I536" s="150"/>
      <c r="J536" s="150"/>
      <c r="K536" s="150"/>
      <c r="L536" s="150"/>
      <c r="M536" s="150"/>
      <c r="N536" s="150"/>
      <c r="O536" s="150"/>
      <c r="P536" s="150"/>
      <c r="Q536" s="150"/>
      <c r="R536" s="150"/>
      <c r="T536" s="28">
        <v>0</v>
      </c>
      <c r="U536" s="154"/>
      <c r="V536" s="154"/>
      <c r="W536" s="154"/>
      <c r="X536" s="154"/>
      <c r="Y536" s="154"/>
      <c r="Z536" s="154"/>
      <c r="AA536" s="154"/>
      <c r="AB536" s="154"/>
      <c r="AC536" s="154"/>
      <c r="AD536" s="154"/>
      <c r="AE536" s="154"/>
    </row>
    <row r="537" spans="1:31" s="27" customFormat="1" ht="15.75" customHeight="1" x14ac:dyDescent="0.3">
      <c r="A537" s="23" t="s">
        <v>682</v>
      </c>
      <c r="B537" s="43" t="s">
        <v>177</v>
      </c>
      <c r="C537" s="28"/>
      <c r="D537" s="28"/>
      <c r="E537" s="28" t="s">
        <v>683</v>
      </c>
      <c r="F537" s="24" t="s">
        <v>92</v>
      </c>
      <c r="G537" s="174">
        <v>0</v>
      </c>
      <c r="H537" s="150"/>
      <c r="I537" s="150"/>
      <c r="J537" s="150"/>
      <c r="K537" s="150"/>
      <c r="L537" s="150"/>
      <c r="M537" s="150"/>
      <c r="N537" s="150"/>
      <c r="O537" s="150"/>
      <c r="P537" s="150"/>
      <c r="Q537" s="150"/>
      <c r="R537" s="150"/>
      <c r="T537" s="145">
        <v>0</v>
      </c>
      <c r="U537" s="153"/>
      <c r="V537" s="153"/>
      <c r="W537" s="153"/>
      <c r="X537" s="153"/>
      <c r="Y537" s="153"/>
      <c r="Z537" s="153"/>
      <c r="AA537" s="153"/>
      <c r="AB537" s="153"/>
      <c r="AC537" s="153"/>
      <c r="AD537" s="153"/>
      <c r="AE537" s="153"/>
    </row>
    <row r="538" spans="1:31" s="27" customFormat="1" ht="15.75" customHeight="1" x14ac:dyDescent="0.3">
      <c r="A538" s="23" t="s">
        <v>1364</v>
      </c>
      <c r="B538" s="43" t="s">
        <v>1365</v>
      </c>
      <c r="C538" s="28"/>
      <c r="D538" s="28"/>
      <c r="E538" s="28" t="s">
        <v>714</v>
      </c>
      <c r="F538" s="24" t="s">
        <v>92</v>
      </c>
      <c r="G538" s="174">
        <v>0</v>
      </c>
      <c r="H538" s="150"/>
      <c r="I538" s="150"/>
      <c r="J538" s="150"/>
      <c r="K538" s="150"/>
      <c r="L538" s="150"/>
      <c r="M538" s="150"/>
      <c r="N538" s="150"/>
      <c r="O538" s="150"/>
      <c r="P538" s="150"/>
      <c r="Q538" s="150"/>
      <c r="R538" s="150"/>
      <c r="T538" s="28">
        <v>0</v>
      </c>
      <c r="U538" s="154"/>
      <c r="V538" s="154"/>
      <c r="W538" s="154"/>
      <c r="X538" s="154"/>
      <c r="Y538" s="154"/>
      <c r="Z538" s="154"/>
      <c r="AA538" s="154"/>
      <c r="AB538" s="154"/>
      <c r="AC538" s="154"/>
      <c r="AD538" s="154"/>
      <c r="AE538" s="154"/>
    </row>
    <row r="539" spans="1:31" s="27" customFormat="1" ht="15.75" customHeight="1" x14ac:dyDescent="0.3">
      <c r="A539" s="23" t="s">
        <v>1364</v>
      </c>
      <c r="B539" s="43" t="s">
        <v>1365</v>
      </c>
      <c r="C539" s="28"/>
      <c r="D539" s="28"/>
      <c r="E539" s="28" t="s">
        <v>1366</v>
      </c>
      <c r="F539" s="24" t="s">
        <v>92</v>
      </c>
      <c r="G539" s="174">
        <v>0</v>
      </c>
      <c r="H539" s="150"/>
      <c r="I539" s="150"/>
      <c r="J539" s="150"/>
      <c r="K539" s="150"/>
      <c r="L539" s="150"/>
      <c r="M539" s="150"/>
      <c r="N539" s="150"/>
      <c r="O539" s="150"/>
      <c r="P539" s="150"/>
      <c r="Q539" s="150"/>
      <c r="R539" s="150"/>
      <c r="T539" s="28">
        <v>0</v>
      </c>
      <c r="U539" s="154"/>
      <c r="V539" s="154"/>
      <c r="W539" s="154"/>
      <c r="X539" s="154"/>
      <c r="Y539" s="154"/>
      <c r="Z539" s="154"/>
      <c r="AA539" s="154"/>
      <c r="AB539" s="154"/>
      <c r="AC539" s="154"/>
      <c r="AD539" s="154"/>
      <c r="AE539" s="154"/>
    </row>
    <row r="540" spans="1:31" s="27" customFormat="1" ht="15.75" customHeight="1" x14ac:dyDescent="0.3">
      <c r="A540" s="23" t="s">
        <v>1364</v>
      </c>
      <c r="B540" s="43" t="s">
        <v>1365</v>
      </c>
      <c r="C540" s="28"/>
      <c r="D540" s="28"/>
      <c r="E540" s="28" t="s">
        <v>1367</v>
      </c>
      <c r="F540" s="24" t="s">
        <v>92</v>
      </c>
      <c r="G540" s="174">
        <v>0</v>
      </c>
      <c r="H540" s="150"/>
      <c r="I540" s="150"/>
      <c r="J540" s="150"/>
      <c r="K540" s="150"/>
      <c r="L540" s="150"/>
      <c r="M540" s="150"/>
      <c r="N540" s="150"/>
      <c r="O540" s="150"/>
      <c r="P540" s="150"/>
      <c r="Q540" s="150"/>
      <c r="R540" s="150"/>
      <c r="T540" s="28">
        <v>0</v>
      </c>
      <c r="U540" s="154"/>
      <c r="V540" s="154"/>
      <c r="W540" s="154"/>
      <c r="X540" s="154"/>
      <c r="Y540" s="154"/>
      <c r="Z540" s="154"/>
      <c r="AA540" s="154"/>
      <c r="AB540" s="154"/>
      <c r="AC540" s="154"/>
      <c r="AD540" s="154"/>
      <c r="AE540" s="154"/>
    </row>
    <row r="541" spans="1:31" s="27" customFormat="1" ht="15.75" customHeight="1" x14ac:dyDescent="0.3">
      <c r="A541" s="23" t="s">
        <v>1368</v>
      </c>
      <c r="B541" s="43" t="s">
        <v>716</v>
      </c>
      <c r="C541" s="28"/>
      <c r="D541" s="28"/>
      <c r="E541" s="28" t="s">
        <v>1369</v>
      </c>
      <c r="F541" s="24" t="s">
        <v>92</v>
      </c>
      <c r="G541" s="174">
        <v>174.56</v>
      </c>
      <c r="H541" s="150"/>
      <c r="I541" s="150"/>
      <c r="J541" s="150"/>
      <c r="K541" s="150"/>
      <c r="L541" s="150"/>
      <c r="M541" s="150"/>
      <c r="N541" s="150"/>
      <c r="O541" s="150"/>
      <c r="P541" s="150"/>
      <c r="Q541" s="150"/>
      <c r="R541" s="150"/>
      <c r="T541" s="28">
        <v>0</v>
      </c>
      <c r="U541" s="154"/>
      <c r="V541" s="154"/>
      <c r="W541" s="154"/>
      <c r="X541" s="154"/>
      <c r="Y541" s="154"/>
      <c r="Z541" s="154"/>
      <c r="AA541" s="154"/>
      <c r="AB541" s="154"/>
      <c r="AC541" s="154"/>
      <c r="AD541" s="154"/>
      <c r="AE541" s="154"/>
    </row>
    <row r="542" spans="1:31" s="27" customFormat="1" ht="15.75" customHeight="1" x14ac:dyDescent="0.3">
      <c r="A542" s="23" t="s">
        <v>1368</v>
      </c>
      <c r="B542" s="43" t="s">
        <v>716</v>
      </c>
      <c r="C542" s="28"/>
      <c r="D542" s="28"/>
      <c r="E542" s="28" t="s">
        <v>1370</v>
      </c>
      <c r="F542" s="24" t="s">
        <v>92</v>
      </c>
      <c r="G542" s="174">
        <v>175</v>
      </c>
      <c r="H542" s="150"/>
      <c r="I542" s="150"/>
      <c r="J542" s="150"/>
      <c r="K542" s="150"/>
      <c r="L542" s="150"/>
      <c r="M542" s="150"/>
      <c r="N542" s="150"/>
      <c r="O542" s="150"/>
      <c r="P542" s="150"/>
      <c r="Q542" s="150"/>
      <c r="R542" s="150"/>
      <c r="T542" s="28">
        <v>0</v>
      </c>
      <c r="U542" s="154"/>
      <c r="V542" s="154"/>
      <c r="W542" s="154"/>
      <c r="X542" s="154"/>
      <c r="Y542" s="154"/>
      <c r="Z542" s="154"/>
      <c r="AA542" s="154"/>
      <c r="AB542" s="154"/>
      <c r="AC542" s="154"/>
      <c r="AD542" s="154"/>
      <c r="AE542" s="154"/>
    </row>
    <row r="543" spans="1:31" s="27" customFormat="1" ht="15.75" customHeight="1" x14ac:dyDescent="0.3">
      <c r="A543" s="23" t="s">
        <v>1368</v>
      </c>
      <c r="B543" s="43" t="s">
        <v>716</v>
      </c>
      <c r="C543" s="28"/>
      <c r="D543" s="28"/>
      <c r="E543" s="28" t="s">
        <v>717</v>
      </c>
      <c r="F543" s="24" t="s">
        <v>92</v>
      </c>
      <c r="G543" s="174">
        <v>332.18</v>
      </c>
      <c r="H543" s="150"/>
      <c r="I543" s="150"/>
      <c r="J543" s="150"/>
      <c r="K543" s="150"/>
      <c r="L543" s="150"/>
      <c r="M543" s="150"/>
      <c r="N543" s="150"/>
      <c r="O543" s="150"/>
      <c r="P543" s="150"/>
      <c r="Q543" s="150"/>
      <c r="R543" s="150"/>
      <c r="T543" s="28">
        <v>0</v>
      </c>
      <c r="U543" s="154"/>
      <c r="V543" s="154"/>
      <c r="W543" s="154"/>
      <c r="X543" s="154"/>
      <c r="Y543" s="154"/>
      <c r="Z543" s="154"/>
      <c r="AA543" s="154"/>
      <c r="AB543" s="154"/>
      <c r="AC543" s="154"/>
      <c r="AD543" s="154"/>
      <c r="AE543" s="154"/>
    </row>
    <row r="544" spans="1:31" s="27" customFormat="1" ht="15.75" customHeight="1" x14ac:dyDescent="0.3">
      <c r="A544" s="23" t="s">
        <v>1368</v>
      </c>
      <c r="B544" s="43" t="s">
        <v>716</v>
      </c>
      <c r="C544" s="28"/>
      <c r="D544" s="28"/>
      <c r="E544" s="28" t="s">
        <v>718</v>
      </c>
      <c r="F544" s="24" t="s">
        <v>92</v>
      </c>
      <c r="G544" s="174">
        <v>335.67</v>
      </c>
      <c r="H544" s="150"/>
      <c r="I544" s="150"/>
      <c r="J544" s="150"/>
      <c r="K544" s="150"/>
      <c r="L544" s="150"/>
      <c r="M544" s="150"/>
      <c r="N544" s="150"/>
      <c r="O544" s="150"/>
      <c r="P544" s="150"/>
      <c r="Q544" s="150"/>
      <c r="R544" s="150"/>
      <c r="T544" s="28">
        <v>0</v>
      </c>
      <c r="U544" s="154"/>
      <c r="V544" s="154"/>
      <c r="W544" s="154"/>
      <c r="X544" s="154"/>
      <c r="Y544" s="154"/>
      <c r="Z544" s="154"/>
      <c r="AA544" s="154"/>
      <c r="AB544" s="154"/>
      <c r="AC544" s="154"/>
      <c r="AD544" s="154"/>
      <c r="AE544" s="154"/>
    </row>
    <row r="545" spans="1:31" s="27" customFormat="1" ht="15.75" customHeight="1" x14ac:dyDescent="0.3">
      <c r="A545" s="23" t="s">
        <v>1368</v>
      </c>
      <c r="B545" s="43" t="s">
        <v>716</v>
      </c>
      <c r="C545" s="28"/>
      <c r="D545" s="28"/>
      <c r="E545" s="28" t="s">
        <v>719</v>
      </c>
      <c r="F545" s="24" t="s">
        <v>92</v>
      </c>
      <c r="G545" s="174">
        <v>497.97</v>
      </c>
      <c r="H545" s="150"/>
      <c r="I545" s="150"/>
      <c r="J545" s="150"/>
      <c r="K545" s="150"/>
      <c r="L545" s="150"/>
      <c r="M545" s="150"/>
      <c r="N545" s="150"/>
      <c r="O545" s="150"/>
      <c r="P545" s="150"/>
      <c r="Q545" s="150"/>
      <c r="R545" s="150"/>
      <c r="T545" s="28">
        <v>0</v>
      </c>
      <c r="U545" s="154"/>
      <c r="V545" s="154"/>
      <c r="W545" s="154"/>
      <c r="X545" s="154"/>
      <c r="Y545" s="154"/>
      <c r="Z545" s="154"/>
      <c r="AA545" s="154"/>
      <c r="AB545" s="154"/>
      <c r="AC545" s="154"/>
      <c r="AD545" s="154"/>
      <c r="AE545" s="154"/>
    </row>
    <row r="546" spans="1:31" s="27" customFormat="1" ht="15.75" customHeight="1" x14ac:dyDescent="0.3">
      <c r="A546" s="23" t="s">
        <v>1368</v>
      </c>
      <c r="B546" s="43" t="s">
        <v>716</v>
      </c>
      <c r="C546" s="28"/>
      <c r="D546" s="28"/>
      <c r="E546" s="28" t="s">
        <v>1371</v>
      </c>
      <c r="F546" s="24" t="s">
        <v>92</v>
      </c>
      <c r="G546" s="174">
        <v>495</v>
      </c>
      <c r="H546" s="150"/>
      <c r="I546" s="150"/>
      <c r="J546" s="150"/>
      <c r="K546" s="150"/>
      <c r="L546" s="150"/>
      <c r="M546" s="150"/>
      <c r="N546" s="150"/>
      <c r="O546" s="150"/>
      <c r="P546" s="150"/>
      <c r="Q546" s="150"/>
      <c r="R546" s="150"/>
      <c r="T546" s="28">
        <v>0</v>
      </c>
      <c r="U546" s="154"/>
      <c r="V546" s="154"/>
      <c r="W546" s="154"/>
      <c r="X546" s="154"/>
      <c r="Y546" s="154"/>
      <c r="Z546" s="154"/>
      <c r="AA546" s="154"/>
      <c r="AB546" s="154"/>
      <c r="AC546" s="154"/>
      <c r="AD546" s="154"/>
      <c r="AE546" s="154"/>
    </row>
    <row r="547" spans="1:31" s="27" customFormat="1" ht="15.75" customHeight="1" x14ac:dyDescent="0.3">
      <c r="A547" s="23" t="s">
        <v>1372</v>
      </c>
      <c r="B547" s="43" t="s">
        <v>1373</v>
      </c>
      <c r="C547" s="28"/>
      <c r="D547" s="28"/>
      <c r="E547" s="28" t="s">
        <v>1374</v>
      </c>
      <c r="F547" s="24" t="s">
        <v>92</v>
      </c>
      <c r="G547" s="174">
        <v>225.75</v>
      </c>
      <c r="H547" s="150"/>
      <c r="I547" s="150"/>
      <c r="J547" s="150"/>
      <c r="K547" s="150"/>
      <c r="L547" s="150"/>
      <c r="M547" s="150"/>
      <c r="N547" s="150"/>
      <c r="O547" s="150"/>
      <c r="P547" s="150"/>
      <c r="Q547" s="150"/>
      <c r="R547" s="150"/>
      <c r="T547" s="28">
        <v>0</v>
      </c>
      <c r="U547" s="154"/>
      <c r="V547" s="154"/>
      <c r="W547" s="154"/>
      <c r="X547" s="154"/>
      <c r="Y547" s="154"/>
      <c r="Z547" s="154"/>
      <c r="AA547" s="154"/>
      <c r="AB547" s="154"/>
      <c r="AC547" s="154"/>
      <c r="AD547" s="154"/>
      <c r="AE547" s="154"/>
    </row>
    <row r="548" spans="1:31" s="27" customFormat="1" ht="15.75" customHeight="1" x14ac:dyDescent="0.3">
      <c r="A548" s="23" t="s">
        <v>1372</v>
      </c>
      <c r="B548" s="43" t="s">
        <v>1373</v>
      </c>
      <c r="C548" s="28"/>
      <c r="D548" s="28"/>
      <c r="E548" s="28" t="s">
        <v>1375</v>
      </c>
      <c r="F548" s="24" t="s">
        <v>92</v>
      </c>
      <c r="G548" s="174">
        <v>225.8</v>
      </c>
      <c r="H548" s="150"/>
      <c r="I548" s="150"/>
      <c r="J548" s="150"/>
      <c r="K548" s="150"/>
      <c r="L548" s="150"/>
      <c r="M548" s="150"/>
      <c r="N548" s="150"/>
      <c r="O548" s="150"/>
      <c r="P548" s="150"/>
      <c r="Q548" s="150"/>
      <c r="R548" s="150"/>
      <c r="T548" s="28">
        <v>0</v>
      </c>
      <c r="U548" s="154"/>
      <c r="V548" s="154"/>
      <c r="W548" s="154"/>
      <c r="X548" s="154"/>
      <c r="Y548" s="154"/>
      <c r="Z548" s="154"/>
      <c r="AA548" s="154"/>
      <c r="AB548" s="154"/>
      <c r="AC548" s="154"/>
      <c r="AD548" s="154"/>
      <c r="AE548" s="154"/>
    </row>
    <row r="549" spans="1:31" s="27" customFormat="1" ht="15.75" customHeight="1" x14ac:dyDescent="0.3">
      <c r="A549" s="23" t="s">
        <v>684</v>
      </c>
      <c r="B549" s="43" t="s">
        <v>685</v>
      </c>
      <c r="C549" s="28"/>
      <c r="D549" s="28"/>
      <c r="E549" s="28" t="s">
        <v>686</v>
      </c>
      <c r="F549" s="24" t="s">
        <v>92</v>
      </c>
      <c r="G549" s="174">
        <v>26</v>
      </c>
      <c r="H549" s="150"/>
      <c r="I549" s="150"/>
      <c r="J549" s="150"/>
      <c r="K549" s="150"/>
      <c r="L549" s="150"/>
      <c r="M549" s="150"/>
      <c r="N549" s="150"/>
      <c r="O549" s="150"/>
      <c r="P549" s="150"/>
      <c r="Q549" s="150"/>
      <c r="R549" s="150"/>
      <c r="T549" s="145">
        <v>0</v>
      </c>
      <c r="U549" s="153"/>
      <c r="V549" s="153"/>
      <c r="W549" s="153"/>
      <c r="X549" s="153"/>
      <c r="Y549" s="153"/>
      <c r="Z549" s="153"/>
      <c r="AA549" s="153"/>
      <c r="AB549" s="153"/>
      <c r="AC549" s="153"/>
      <c r="AD549" s="153"/>
      <c r="AE549" s="153"/>
    </row>
    <row r="550" spans="1:31" s="27" customFormat="1" ht="15.75" customHeight="1" x14ac:dyDescent="0.3">
      <c r="A550" s="23" t="s">
        <v>1376</v>
      </c>
      <c r="B550" s="43" t="s">
        <v>183</v>
      </c>
      <c r="C550" s="28"/>
      <c r="D550" s="28"/>
      <c r="E550" s="28" t="s">
        <v>1377</v>
      </c>
      <c r="F550" s="24" t="s">
        <v>105</v>
      </c>
      <c r="G550" s="174">
        <v>45.1</v>
      </c>
      <c r="H550" s="150"/>
      <c r="I550" s="150"/>
      <c r="J550" s="150"/>
      <c r="K550" s="150"/>
      <c r="L550" s="150"/>
      <c r="M550" s="150"/>
      <c r="N550" s="150"/>
      <c r="O550" s="150"/>
      <c r="P550" s="150"/>
      <c r="Q550" s="150"/>
      <c r="R550" s="150"/>
      <c r="T550" s="28">
        <v>0</v>
      </c>
      <c r="U550" s="154"/>
      <c r="V550" s="154"/>
      <c r="W550" s="154"/>
      <c r="X550" s="154"/>
      <c r="Y550" s="154"/>
      <c r="Z550" s="154"/>
      <c r="AA550" s="154"/>
      <c r="AB550" s="154"/>
      <c r="AC550" s="154"/>
      <c r="AD550" s="154"/>
      <c r="AE550" s="154"/>
    </row>
    <row r="551" spans="1:31" s="27" customFormat="1" ht="15.75" customHeight="1" x14ac:dyDescent="0.3">
      <c r="A551" s="23" t="s">
        <v>1378</v>
      </c>
      <c r="B551" s="43" t="s">
        <v>183</v>
      </c>
      <c r="C551" s="28"/>
      <c r="D551" s="28"/>
      <c r="E551" s="28" t="s">
        <v>1379</v>
      </c>
      <c r="F551" s="24" t="s">
        <v>0</v>
      </c>
      <c r="G551" s="174">
        <v>0</v>
      </c>
      <c r="H551" s="150"/>
      <c r="I551" s="150"/>
      <c r="J551" s="150"/>
      <c r="K551" s="150"/>
      <c r="L551" s="150"/>
      <c r="M551" s="150"/>
      <c r="N551" s="150"/>
      <c r="O551" s="150"/>
      <c r="P551" s="150"/>
      <c r="Q551" s="150"/>
      <c r="R551" s="150"/>
      <c r="T551" s="28">
        <v>0</v>
      </c>
      <c r="U551" s="154"/>
      <c r="V551" s="154"/>
      <c r="W551" s="154"/>
      <c r="X551" s="154"/>
      <c r="Y551" s="154"/>
      <c r="Z551" s="154"/>
      <c r="AA551" s="154"/>
      <c r="AB551" s="154"/>
      <c r="AC551" s="154"/>
      <c r="AD551" s="154"/>
      <c r="AE551" s="154"/>
    </row>
    <row r="552" spans="1:31" s="27" customFormat="1" ht="15.75" customHeight="1" x14ac:dyDescent="0.3">
      <c r="A552" s="23" t="s">
        <v>1380</v>
      </c>
      <c r="B552" s="43" t="s">
        <v>183</v>
      </c>
      <c r="C552" s="28"/>
      <c r="D552" s="28"/>
      <c r="E552" s="28" t="s">
        <v>1379</v>
      </c>
      <c r="F552" s="24" t="s">
        <v>0</v>
      </c>
      <c r="G552" s="174">
        <v>0</v>
      </c>
      <c r="H552" s="150"/>
      <c r="I552" s="150"/>
      <c r="J552" s="150"/>
      <c r="K552" s="150"/>
      <c r="L552" s="150"/>
      <c r="M552" s="150"/>
      <c r="N552" s="150"/>
      <c r="O552" s="150"/>
      <c r="P552" s="150"/>
      <c r="Q552" s="150"/>
      <c r="R552" s="150"/>
      <c r="T552" s="28">
        <v>0</v>
      </c>
      <c r="U552" s="154"/>
      <c r="V552" s="154"/>
      <c r="W552" s="154"/>
      <c r="X552" s="154"/>
      <c r="Y552" s="154"/>
      <c r="Z552" s="154"/>
      <c r="AA552" s="154"/>
      <c r="AB552" s="154"/>
      <c r="AC552" s="154"/>
      <c r="AD552" s="154"/>
      <c r="AE552" s="154"/>
    </row>
    <row r="553" spans="1:31" s="27" customFormat="1" ht="12" customHeight="1" x14ac:dyDescent="0.3">
      <c r="A553" s="23" t="s">
        <v>1381</v>
      </c>
      <c r="B553" s="43" t="s">
        <v>1382</v>
      </c>
      <c r="C553" s="28"/>
      <c r="D553" s="28"/>
      <c r="E553" s="28" t="s">
        <v>1383</v>
      </c>
      <c r="F553" s="24" t="s">
        <v>92</v>
      </c>
      <c r="G553" s="174">
        <v>0</v>
      </c>
      <c r="H553" s="150"/>
      <c r="I553" s="150"/>
      <c r="J553" s="150"/>
      <c r="K553" s="150"/>
      <c r="L553" s="150"/>
      <c r="M553" s="150"/>
      <c r="N553" s="150"/>
      <c r="O553" s="150"/>
      <c r="P553" s="150"/>
      <c r="Q553" s="150"/>
      <c r="R553" s="150"/>
      <c r="T553" s="28">
        <v>0</v>
      </c>
      <c r="U553" s="154"/>
      <c r="V553" s="154"/>
      <c r="W553" s="154"/>
      <c r="X553" s="154"/>
      <c r="Y553" s="154"/>
      <c r="Z553" s="154"/>
      <c r="AA553" s="154"/>
      <c r="AB553" s="154"/>
      <c r="AC553" s="154"/>
      <c r="AD553" s="154"/>
      <c r="AE553" s="154"/>
    </row>
    <row r="554" spans="1:31" s="27" customFormat="1" ht="15.75" customHeight="1" x14ac:dyDescent="0.3">
      <c r="A554" s="23" t="s">
        <v>687</v>
      </c>
      <c r="B554" s="43" t="s">
        <v>176</v>
      </c>
      <c r="C554" s="28"/>
      <c r="D554" s="28"/>
      <c r="E554" s="28" t="s">
        <v>688</v>
      </c>
      <c r="F554" s="24" t="s">
        <v>92</v>
      </c>
      <c r="G554" s="174">
        <v>234</v>
      </c>
      <c r="H554" s="150"/>
      <c r="I554" s="150"/>
      <c r="J554" s="150"/>
      <c r="K554" s="150"/>
      <c r="L554" s="150"/>
      <c r="M554" s="150"/>
      <c r="N554" s="150"/>
      <c r="O554" s="150"/>
      <c r="P554" s="150"/>
      <c r="Q554" s="150"/>
      <c r="R554" s="150"/>
      <c r="T554" s="145">
        <v>0</v>
      </c>
      <c r="U554" s="153"/>
      <c r="V554" s="153"/>
      <c r="W554" s="153"/>
      <c r="X554" s="153"/>
      <c r="Y554" s="153"/>
      <c r="Z554" s="153"/>
      <c r="AA554" s="153"/>
      <c r="AB554" s="153"/>
      <c r="AC554" s="153"/>
      <c r="AD554" s="153"/>
      <c r="AE554" s="153"/>
    </row>
    <row r="555" spans="1:31" s="27" customFormat="1" ht="15.75" customHeight="1" x14ac:dyDescent="0.3">
      <c r="A555" s="23" t="s">
        <v>687</v>
      </c>
      <c r="B555" s="43" t="s">
        <v>176</v>
      </c>
      <c r="C555" s="28"/>
      <c r="D555" s="28"/>
      <c r="E555" s="28" t="s">
        <v>1384</v>
      </c>
      <c r="F555" s="24" t="s">
        <v>101</v>
      </c>
      <c r="G555" s="174">
        <v>11</v>
      </c>
      <c r="H555" s="150"/>
      <c r="I555" s="150"/>
      <c r="J555" s="150"/>
      <c r="K555" s="150"/>
      <c r="L555" s="150"/>
      <c r="M555" s="150"/>
      <c r="N555" s="150"/>
      <c r="O555" s="150"/>
      <c r="P555" s="150"/>
      <c r="Q555" s="150"/>
      <c r="R555" s="150"/>
      <c r="T555" s="28">
        <v>0</v>
      </c>
      <c r="U555" s="154"/>
      <c r="V555" s="154"/>
      <c r="W555" s="154"/>
      <c r="X555" s="154"/>
      <c r="Y555" s="154"/>
      <c r="Z555" s="154"/>
      <c r="AA555" s="154"/>
      <c r="AB555" s="154"/>
      <c r="AC555" s="154"/>
      <c r="AD555" s="154"/>
      <c r="AE555" s="154"/>
    </row>
    <row r="556" spans="1:31" s="27" customFormat="1" ht="15.75" customHeight="1" x14ac:dyDescent="0.3">
      <c r="A556" s="23" t="s">
        <v>689</v>
      </c>
      <c r="B556" s="43" t="s">
        <v>176</v>
      </c>
      <c r="C556" s="28"/>
      <c r="D556" s="28"/>
      <c r="E556" s="28" t="s">
        <v>690</v>
      </c>
      <c r="F556" s="24" t="s">
        <v>92</v>
      </c>
      <c r="G556" s="174">
        <v>0</v>
      </c>
      <c r="H556" s="150"/>
      <c r="I556" s="150"/>
      <c r="J556" s="150"/>
      <c r="K556" s="150"/>
      <c r="L556" s="150"/>
      <c r="M556" s="150"/>
      <c r="N556" s="150"/>
      <c r="O556" s="150"/>
      <c r="P556" s="150"/>
      <c r="Q556" s="150"/>
      <c r="R556" s="150"/>
      <c r="T556" s="145">
        <v>0</v>
      </c>
      <c r="U556" s="153"/>
      <c r="V556" s="153"/>
      <c r="W556" s="153"/>
      <c r="X556" s="153"/>
      <c r="Y556" s="153"/>
      <c r="Z556" s="153"/>
      <c r="AA556" s="153"/>
      <c r="AB556" s="153"/>
      <c r="AC556" s="153"/>
      <c r="AD556" s="153"/>
      <c r="AE556" s="153"/>
    </row>
    <row r="557" spans="1:31" s="27" customFormat="1" ht="15.75" customHeight="1" x14ac:dyDescent="0.3">
      <c r="A557" s="23" t="s">
        <v>689</v>
      </c>
      <c r="B557" s="43" t="s">
        <v>176</v>
      </c>
      <c r="C557" s="28"/>
      <c r="D557" s="28"/>
      <c r="E557" s="28" t="s">
        <v>635</v>
      </c>
      <c r="F557" s="24" t="s">
        <v>92</v>
      </c>
      <c r="G557" s="174">
        <v>0</v>
      </c>
      <c r="H557" s="150"/>
      <c r="I557" s="150"/>
      <c r="J557" s="150"/>
      <c r="K557" s="150"/>
      <c r="L557" s="150"/>
      <c r="M557" s="150"/>
      <c r="N557" s="150"/>
      <c r="O557" s="150"/>
      <c r="P557" s="150"/>
      <c r="Q557" s="150"/>
      <c r="R557" s="150"/>
      <c r="T557" s="28">
        <v>0</v>
      </c>
      <c r="U557" s="154"/>
      <c r="V557" s="154"/>
      <c r="W557" s="154"/>
      <c r="X557" s="154"/>
      <c r="Y557" s="154"/>
      <c r="Z557" s="154"/>
      <c r="AA557" s="154"/>
      <c r="AB557" s="154"/>
      <c r="AC557" s="154"/>
      <c r="AD557" s="154"/>
      <c r="AE557" s="154"/>
    </row>
    <row r="558" spans="1:31" s="27" customFormat="1" ht="15.75" customHeight="1" x14ac:dyDescent="0.3">
      <c r="A558" s="23" t="s">
        <v>1385</v>
      </c>
      <c r="B558" s="43" t="s">
        <v>176</v>
      </c>
      <c r="C558" s="28"/>
      <c r="D558" s="28"/>
      <c r="E558" s="28" t="s">
        <v>1308</v>
      </c>
      <c r="F558" s="24" t="s">
        <v>92</v>
      </c>
      <c r="G558" s="174">
        <v>0</v>
      </c>
      <c r="H558" s="150"/>
      <c r="I558" s="150"/>
      <c r="J558" s="150"/>
      <c r="K558" s="150"/>
      <c r="L558" s="150"/>
      <c r="M558" s="150"/>
      <c r="N558" s="150"/>
      <c r="O558" s="150"/>
      <c r="P558" s="150"/>
      <c r="Q558" s="150"/>
      <c r="R558" s="150"/>
      <c r="T558" s="28">
        <v>0</v>
      </c>
      <c r="U558" s="154"/>
      <c r="V558" s="154"/>
      <c r="W558" s="154"/>
      <c r="X558" s="154"/>
      <c r="Y558" s="154"/>
      <c r="Z558" s="154"/>
      <c r="AA558" s="154"/>
      <c r="AB558" s="154"/>
      <c r="AC558" s="154"/>
      <c r="AD558" s="154"/>
      <c r="AE558" s="154"/>
    </row>
    <row r="559" spans="1:31" s="27" customFormat="1" ht="15.75" customHeight="1" x14ac:dyDescent="0.3">
      <c r="A559" s="23" t="s">
        <v>1386</v>
      </c>
      <c r="B559" s="43" t="s">
        <v>176</v>
      </c>
      <c r="C559" s="28"/>
      <c r="D559" s="28"/>
      <c r="E559" s="28" t="s">
        <v>1308</v>
      </c>
      <c r="F559" s="24" t="s">
        <v>92</v>
      </c>
      <c r="G559" s="174">
        <v>0</v>
      </c>
      <c r="H559" s="150"/>
      <c r="I559" s="150"/>
      <c r="J559" s="150"/>
      <c r="K559" s="150"/>
      <c r="L559" s="150"/>
      <c r="M559" s="150"/>
      <c r="N559" s="150"/>
      <c r="O559" s="150"/>
      <c r="P559" s="150"/>
      <c r="Q559" s="150"/>
      <c r="R559" s="150"/>
      <c r="T559" s="28">
        <v>0</v>
      </c>
      <c r="U559" s="154"/>
      <c r="V559" s="154"/>
      <c r="W559" s="154"/>
      <c r="X559" s="154"/>
      <c r="Y559" s="154"/>
      <c r="Z559" s="154"/>
      <c r="AA559" s="154"/>
      <c r="AB559" s="154"/>
      <c r="AC559" s="154"/>
      <c r="AD559" s="154"/>
      <c r="AE559" s="154"/>
    </row>
    <row r="560" spans="1:31" s="27" customFormat="1" ht="15.75" customHeight="1" x14ac:dyDescent="0.3">
      <c r="A560" s="23" t="s">
        <v>1387</v>
      </c>
      <c r="B560" s="43" t="s">
        <v>178</v>
      </c>
      <c r="C560" s="28"/>
      <c r="D560" s="28"/>
      <c r="E560" s="28" t="s">
        <v>1341</v>
      </c>
      <c r="F560" s="24"/>
      <c r="G560" s="174">
        <v>53</v>
      </c>
      <c r="H560" s="150"/>
      <c r="I560" s="150"/>
      <c r="J560" s="150"/>
      <c r="K560" s="150"/>
      <c r="L560" s="150"/>
      <c r="M560" s="150"/>
      <c r="N560" s="150"/>
      <c r="O560" s="150"/>
      <c r="P560" s="150"/>
      <c r="Q560" s="150"/>
      <c r="R560" s="150"/>
      <c r="T560" s="28">
        <v>0</v>
      </c>
      <c r="U560" s="154"/>
      <c r="V560" s="154"/>
      <c r="W560" s="154"/>
      <c r="X560" s="154"/>
      <c r="Y560" s="154"/>
      <c r="Z560" s="154"/>
      <c r="AA560" s="154"/>
      <c r="AB560" s="154"/>
      <c r="AC560" s="154"/>
      <c r="AD560" s="154"/>
      <c r="AE560" s="154"/>
    </row>
    <row r="561" spans="1:31" s="27" customFormat="1" ht="15.75" customHeight="1" x14ac:dyDescent="0.3">
      <c r="A561" s="23" t="s">
        <v>1388</v>
      </c>
      <c r="B561" s="43" t="s">
        <v>178</v>
      </c>
      <c r="C561" s="28"/>
      <c r="D561" s="28"/>
      <c r="E561" s="28" t="s">
        <v>1339</v>
      </c>
      <c r="F561" s="24"/>
      <c r="G561" s="174">
        <v>62.89</v>
      </c>
      <c r="H561" s="150"/>
      <c r="I561" s="150"/>
      <c r="J561" s="150"/>
      <c r="K561" s="150"/>
      <c r="L561" s="150"/>
      <c r="M561" s="150"/>
      <c r="N561" s="150"/>
      <c r="O561" s="150"/>
      <c r="P561" s="150"/>
      <c r="Q561" s="150"/>
      <c r="R561" s="150"/>
      <c r="T561" s="28">
        <v>0</v>
      </c>
      <c r="U561" s="154"/>
      <c r="V561" s="154"/>
      <c r="W561" s="154"/>
      <c r="X561" s="154"/>
      <c r="Y561" s="154"/>
      <c r="Z561" s="154"/>
      <c r="AA561" s="154"/>
      <c r="AB561" s="154"/>
      <c r="AC561" s="154"/>
      <c r="AD561" s="154"/>
      <c r="AE561" s="154"/>
    </row>
    <row r="562" spans="1:31" s="27" customFormat="1" ht="15.75" customHeight="1" x14ac:dyDescent="0.3">
      <c r="A562" s="23" t="s">
        <v>1389</v>
      </c>
      <c r="B562" s="43" t="s">
        <v>178</v>
      </c>
      <c r="C562" s="28"/>
      <c r="D562" s="28"/>
      <c r="E562" s="28" t="s">
        <v>632</v>
      </c>
      <c r="F562" s="24" t="s">
        <v>92</v>
      </c>
      <c r="G562" s="174">
        <v>187</v>
      </c>
      <c r="H562" s="150"/>
      <c r="I562" s="150"/>
      <c r="J562" s="150"/>
      <c r="K562" s="150"/>
      <c r="L562" s="150"/>
      <c r="M562" s="150"/>
      <c r="N562" s="150"/>
      <c r="O562" s="150"/>
      <c r="P562" s="150"/>
      <c r="Q562" s="150"/>
      <c r="R562" s="150"/>
      <c r="T562" s="28">
        <v>0</v>
      </c>
      <c r="U562" s="154"/>
      <c r="V562" s="154"/>
      <c r="W562" s="154"/>
      <c r="X562" s="154"/>
      <c r="Y562" s="154"/>
      <c r="Z562" s="154"/>
      <c r="AA562" s="154"/>
      <c r="AB562" s="154"/>
      <c r="AC562" s="154"/>
      <c r="AD562" s="154"/>
      <c r="AE562" s="154"/>
    </row>
    <row r="563" spans="1:31" s="27" customFormat="1" ht="15.75" customHeight="1" x14ac:dyDescent="0.3">
      <c r="A563" s="23" t="s">
        <v>1390</v>
      </c>
      <c r="B563" s="43" t="s">
        <v>178</v>
      </c>
      <c r="C563" s="28"/>
      <c r="D563" s="28"/>
      <c r="E563" s="28" t="s">
        <v>1391</v>
      </c>
      <c r="F563" s="24" t="s">
        <v>92</v>
      </c>
      <c r="G563" s="174">
        <v>0</v>
      </c>
      <c r="H563" s="150"/>
      <c r="I563" s="150"/>
      <c r="J563" s="150"/>
      <c r="K563" s="150"/>
      <c r="L563" s="150"/>
      <c r="M563" s="150"/>
      <c r="N563" s="150"/>
      <c r="O563" s="150"/>
      <c r="P563" s="150"/>
      <c r="Q563" s="150"/>
      <c r="R563" s="150"/>
      <c r="T563" s="28">
        <v>0</v>
      </c>
      <c r="U563" s="154"/>
      <c r="V563" s="154"/>
      <c r="W563" s="154"/>
      <c r="X563" s="154"/>
      <c r="Y563" s="154"/>
      <c r="Z563" s="154"/>
      <c r="AA563" s="154"/>
      <c r="AB563" s="154"/>
      <c r="AC563" s="154"/>
      <c r="AD563" s="154"/>
      <c r="AE563" s="154"/>
    </row>
    <row r="564" spans="1:31" s="27" customFormat="1" ht="15.75" customHeight="1" x14ac:dyDescent="0.3">
      <c r="A564" s="23" t="s">
        <v>1392</v>
      </c>
      <c r="B564" s="43" t="s">
        <v>1393</v>
      </c>
      <c r="C564" s="28"/>
      <c r="D564" s="28"/>
      <c r="E564" s="28" t="s">
        <v>1394</v>
      </c>
      <c r="F564" s="24" t="s">
        <v>102</v>
      </c>
      <c r="G564" s="174">
        <v>43.14</v>
      </c>
      <c r="H564" s="150"/>
      <c r="I564" s="150"/>
      <c r="J564" s="150"/>
      <c r="K564" s="150"/>
      <c r="L564" s="150"/>
      <c r="M564" s="150"/>
      <c r="N564" s="150"/>
      <c r="O564" s="150"/>
      <c r="P564" s="150"/>
      <c r="Q564" s="150"/>
      <c r="R564" s="150"/>
      <c r="T564" s="28">
        <v>0</v>
      </c>
      <c r="U564" s="154"/>
      <c r="V564" s="154"/>
      <c r="W564" s="154"/>
      <c r="X564" s="154"/>
      <c r="Y564" s="154"/>
      <c r="Z564" s="154"/>
      <c r="AA564" s="154"/>
      <c r="AB564" s="154"/>
      <c r="AC564" s="154"/>
      <c r="AD564" s="154"/>
      <c r="AE564" s="154"/>
    </row>
    <row r="565" spans="1:31" s="27" customFormat="1" ht="15.75" customHeight="1" x14ac:dyDescent="0.3">
      <c r="A565" s="23" t="s">
        <v>1392</v>
      </c>
      <c r="B565" s="43" t="s">
        <v>1393</v>
      </c>
      <c r="C565" s="28"/>
      <c r="D565" s="28"/>
      <c r="E565" s="28" t="s">
        <v>1395</v>
      </c>
      <c r="F565" s="24" t="s">
        <v>102</v>
      </c>
      <c r="G565" s="174">
        <v>55.02</v>
      </c>
      <c r="H565" s="150"/>
      <c r="I565" s="150"/>
      <c r="J565" s="150"/>
      <c r="K565" s="150"/>
      <c r="L565" s="150"/>
      <c r="M565" s="150"/>
      <c r="N565" s="150"/>
      <c r="O565" s="150"/>
      <c r="P565" s="150"/>
      <c r="Q565" s="150"/>
      <c r="R565" s="150"/>
      <c r="T565" s="28">
        <v>0</v>
      </c>
      <c r="U565" s="154"/>
      <c r="V565" s="154"/>
      <c r="W565" s="154"/>
      <c r="X565" s="154"/>
      <c r="Y565" s="154"/>
      <c r="Z565" s="154"/>
      <c r="AA565" s="154"/>
      <c r="AB565" s="154"/>
      <c r="AC565" s="154"/>
      <c r="AD565" s="154"/>
      <c r="AE565" s="154"/>
    </row>
    <row r="566" spans="1:31" s="27" customFormat="1" ht="15.75" customHeight="1" x14ac:dyDescent="0.3">
      <c r="A566" s="23" t="s">
        <v>1392</v>
      </c>
      <c r="B566" s="43" t="s">
        <v>1393</v>
      </c>
      <c r="C566" s="28"/>
      <c r="D566" s="28"/>
      <c r="E566" s="28" t="s">
        <v>1396</v>
      </c>
      <c r="F566" s="24" t="s">
        <v>102</v>
      </c>
      <c r="G566" s="174">
        <v>31.84</v>
      </c>
      <c r="H566" s="150"/>
      <c r="I566" s="150"/>
      <c r="J566" s="150"/>
      <c r="K566" s="150"/>
      <c r="L566" s="150"/>
      <c r="M566" s="150"/>
      <c r="N566" s="150"/>
      <c r="O566" s="150"/>
      <c r="P566" s="150"/>
      <c r="Q566" s="150"/>
      <c r="R566" s="150"/>
      <c r="T566" s="28">
        <v>0</v>
      </c>
      <c r="U566" s="154"/>
      <c r="V566" s="154"/>
      <c r="W566" s="154"/>
      <c r="X566" s="154"/>
      <c r="Y566" s="154"/>
      <c r="Z566" s="154"/>
      <c r="AA566" s="154"/>
      <c r="AB566" s="154"/>
      <c r="AC566" s="154"/>
      <c r="AD566" s="154"/>
      <c r="AE566" s="154"/>
    </row>
    <row r="567" spans="1:31" s="27" customFormat="1" ht="15.75" customHeight="1" x14ac:dyDescent="0.3">
      <c r="A567" s="23" t="s">
        <v>1397</v>
      </c>
      <c r="B567" s="43" t="s">
        <v>1393</v>
      </c>
      <c r="C567" s="28"/>
      <c r="D567" s="28"/>
      <c r="E567" s="28" t="s">
        <v>1394</v>
      </c>
      <c r="F567" s="24" t="s">
        <v>102</v>
      </c>
      <c r="G567" s="174">
        <v>43.14</v>
      </c>
      <c r="H567" s="150"/>
      <c r="I567" s="150"/>
      <c r="J567" s="150"/>
      <c r="K567" s="150"/>
      <c r="L567" s="150"/>
      <c r="M567" s="150"/>
      <c r="N567" s="150"/>
      <c r="O567" s="150"/>
      <c r="P567" s="150"/>
      <c r="Q567" s="150"/>
      <c r="R567" s="150"/>
      <c r="T567" s="28">
        <v>0</v>
      </c>
      <c r="U567" s="154"/>
      <c r="V567" s="154"/>
      <c r="W567" s="154"/>
      <c r="X567" s="154"/>
      <c r="Y567" s="154"/>
      <c r="Z567" s="154"/>
      <c r="AA567" s="154"/>
      <c r="AB567" s="154"/>
      <c r="AC567" s="154"/>
      <c r="AD567" s="154"/>
      <c r="AE567" s="154"/>
    </row>
    <row r="568" spans="1:31" s="27" customFormat="1" ht="15.75" customHeight="1" x14ac:dyDescent="0.3">
      <c r="A568" s="23" t="s">
        <v>1397</v>
      </c>
      <c r="B568" s="43" t="s">
        <v>1393</v>
      </c>
      <c r="C568" s="28"/>
      <c r="D568" s="28"/>
      <c r="E568" s="28" t="s">
        <v>1395</v>
      </c>
      <c r="F568" s="24" t="s">
        <v>102</v>
      </c>
      <c r="G568" s="174">
        <v>55.02</v>
      </c>
      <c r="H568" s="150"/>
      <c r="I568" s="150"/>
      <c r="J568" s="150"/>
      <c r="K568" s="150"/>
      <c r="L568" s="150"/>
      <c r="M568" s="150"/>
      <c r="N568" s="150"/>
      <c r="O568" s="150"/>
      <c r="P568" s="150"/>
      <c r="Q568" s="150"/>
      <c r="R568" s="150"/>
      <c r="T568" s="28">
        <v>0</v>
      </c>
      <c r="U568" s="154"/>
      <c r="V568" s="154"/>
      <c r="W568" s="154"/>
      <c r="X568" s="154"/>
      <c r="Y568" s="154"/>
      <c r="Z568" s="154"/>
      <c r="AA568" s="154"/>
      <c r="AB568" s="154"/>
      <c r="AC568" s="154"/>
      <c r="AD568" s="154"/>
      <c r="AE568" s="154"/>
    </row>
    <row r="569" spans="1:31" s="27" customFormat="1" ht="15.75" customHeight="1" x14ac:dyDescent="0.3">
      <c r="A569" s="23" t="s">
        <v>1397</v>
      </c>
      <c r="B569" s="43" t="s">
        <v>1393</v>
      </c>
      <c r="C569" s="28"/>
      <c r="D569" s="28"/>
      <c r="E569" s="28" t="s">
        <v>1396</v>
      </c>
      <c r="F569" s="24" t="s">
        <v>102</v>
      </c>
      <c r="G569" s="174">
        <v>31.84</v>
      </c>
      <c r="H569" s="150"/>
      <c r="I569" s="150"/>
      <c r="J569" s="150"/>
      <c r="K569" s="150"/>
      <c r="L569" s="150"/>
      <c r="M569" s="150"/>
      <c r="N569" s="150"/>
      <c r="O569" s="150"/>
      <c r="P569" s="150"/>
      <c r="Q569" s="150"/>
      <c r="R569" s="150"/>
      <c r="T569" s="28">
        <v>0</v>
      </c>
      <c r="U569" s="154"/>
      <c r="V569" s="154"/>
      <c r="W569" s="154"/>
      <c r="X569" s="154"/>
      <c r="Y569" s="154"/>
      <c r="Z569" s="154"/>
      <c r="AA569" s="154"/>
      <c r="AB569" s="154"/>
      <c r="AC569" s="154"/>
      <c r="AD569" s="154"/>
      <c r="AE569" s="154"/>
    </row>
    <row r="570" spans="1:31" s="27" customFormat="1" ht="15.75" customHeight="1" x14ac:dyDescent="0.3">
      <c r="A570" s="23" t="s">
        <v>691</v>
      </c>
      <c r="B570" s="43" t="s">
        <v>692</v>
      </c>
      <c r="C570" s="28"/>
      <c r="D570" s="28"/>
      <c r="E570" s="28" t="s">
        <v>693</v>
      </c>
      <c r="F570" s="24" t="s">
        <v>92</v>
      </c>
      <c r="G570" s="174">
        <v>0</v>
      </c>
      <c r="H570" s="150"/>
      <c r="I570" s="150"/>
      <c r="J570" s="150"/>
      <c r="K570" s="150"/>
      <c r="L570" s="150"/>
      <c r="M570" s="150"/>
      <c r="N570" s="150"/>
      <c r="O570" s="150"/>
      <c r="P570" s="150"/>
      <c r="Q570" s="150"/>
      <c r="R570" s="150"/>
      <c r="T570" s="145">
        <v>0</v>
      </c>
      <c r="U570" s="153"/>
      <c r="V570" s="153"/>
      <c r="W570" s="153"/>
      <c r="X570" s="153"/>
      <c r="Y570" s="153"/>
      <c r="Z570" s="153"/>
      <c r="AA570" s="153"/>
      <c r="AB570" s="153"/>
      <c r="AC570" s="153"/>
      <c r="AD570" s="153"/>
      <c r="AE570" s="153"/>
    </row>
    <row r="571" spans="1:31" s="27" customFormat="1" ht="15.75" customHeight="1" x14ac:dyDescent="0.3">
      <c r="A571" s="23" t="s">
        <v>1398</v>
      </c>
      <c r="B571" s="43" t="s">
        <v>1399</v>
      </c>
      <c r="C571" s="28"/>
      <c r="D571" s="28"/>
      <c r="E571" s="28" t="s">
        <v>1400</v>
      </c>
      <c r="F571" s="24" t="s">
        <v>93</v>
      </c>
      <c r="G571" s="174">
        <v>0</v>
      </c>
      <c r="H571" s="150"/>
      <c r="I571" s="150"/>
      <c r="J571" s="150"/>
      <c r="K571" s="150"/>
      <c r="L571" s="150"/>
      <c r="M571" s="150"/>
      <c r="N571" s="150"/>
      <c r="O571" s="150"/>
      <c r="P571" s="150"/>
      <c r="Q571" s="150"/>
      <c r="R571" s="150"/>
      <c r="T571" s="28">
        <v>0</v>
      </c>
      <c r="U571" s="154"/>
      <c r="V571" s="154"/>
      <c r="W571" s="154"/>
      <c r="X571" s="154"/>
      <c r="Y571" s="154"/>
      <c r="Z571" s="154"/>
      <c r="AA571" s="154"/>
      <c r="AB571" s="154"/>
      <c r="AC571" s="154"/>
      <c r="AD571" s="154"/>
      <c r="AE571" s="154"/>
    </row>
    <row r="572" spans="1:31" s="27" customFormat="1" ht="15.75" customHeight="1" x14ac:dyDescent="0.3">
      <c r="A572" s="23" t="s">
        <v>1398</v>
      </c>
      <c r="B572" s="43" t="s">
        <v>1399</v>
      </c>
      <c r="C572" s="28"/>
      <c r="D572" s="28"/>
      <c r="E572" s="28" t="s">
        <v>642</v>
      </c>
      <c r="F572" s="24" t="s">
        <v>92</v>
      </c>
      <c r="G572" s="174">
        <v>0</v>
      </c>
      <c r="H572" s="150"/>
      <c r="I572" s="150"/>
      <c r="J572" s="150"/>
      <c r="K572" s="150"/>
      <c r="L572" s="150"/>
      <c r="M572" s="150"/>
      <c r="N572" s="150"/>
      <c r="O572" s="150"/>
      <c r="P572" s="150"/>
      <c r="Q572" s="150"/>
      <c r="R572" s="150"/>
      <c r="T572" s="28">
        <v>0</v>
      </c>
      <c r="U572" s="154"/>
      <c r="V572" s="154"/>
      <c r="W572" s="154"/>
      <c r="X572" s="154"/>
      <c r="Y572" s="154"/>
      <c r="Z572" s="154"/>
      <c r="AA572" s="154"/>
      <c r="AB572" s="154"/>
      <c r="AC572" s="154"/>
      <c r="AD572" s="154"/>
      <c r="AE572" s="154"/>
    </row>
    <row r="573" spans="1:31" s="27" customFormat="1" ht="15.75" customHeight="1" x14ac:dyDescent="0.3">
      <c r="A573" s="23" t="s">
        <v>1401</v>
      </c>
      <c r="B573" s="43" t="s">
        <v>1399</v>
      </c>
      <c r="C573" s="28"/>
      <c r="D573" s="28"/>
      <c r="E573" s="28" t="s">
        <v>1402</v>
      </c>
      <c r="F573" s="24" t="s">
        <v>92</v>
      </c>
      <c r="G573" s="174">
        <v>0</v>
      </c>
      <c r="H573" s="150"/>
      <c r="I573" s="150"/>
      <c r="J573" s="150"/>
      <c r="K573" s="150"/>
      <c r="L573" s="150"/>
      <c r="M573" s="150"/>
      <c r="N573" s="150"/>
      <c r="O573" s="150"/>
      <c r="P573" s="150"/>
      <c r="Q573" s="150"/>
      <c r="R573" s="150"/>
      <c r="T573" s="28">
        <v>0</v>
      </c>
      <c r="U573" s="154"/>
      <c r="V573" s="154"/>
      <c r="W573" s="154"/>
      <c r="X573" s="154"/>
      <c r="Y573" s="154"/>
      <c r="Z573" s="154"/>
      <c r="AA573" s="154"/>
      <c r="AB573" s="154"/>
      <c r="AC573" s="154"/>
      <c r="AD573" s="154"/>
      <c r="AE573" s="154"/>
    </row>
    <row r="574" spans="1:31" s="27" customFormat="1" ht="15.75" customHeight="1" x14ac:dyDescent="0.3">
      <c r="A574" s="23" t="s">
        <v>1403</v>
      </c>
      <c r="B574" s="43" t="s">
        <v>182</v>
      </c>
      <c r="C574" s="28"/>
      <c r="D574" s="28"/>
      <c r="E574" s="28" t="s">
        <v>635</v>
      </c>
      <c r="F574" s="24" t="s">
        <v>92</v>
      </c>
      <c r="G574" s="174">
        <v>0</v>
      </c>
      <c r="H574" s="150"/>
      <c r="I574" s="150"/>
      <c r="J574" s="150"/>
      <c r="K574" s="150"/>
      <c r="L574" s="150"/>
      <c r="M574" s="150"/>
      <c r="N574" s="150"/>
      <c r="O574" s="150"/>
      <c r="P574" s="150"/>
      <c r="Q574" s="150"/>
      <c r="R574" s="150"/>
      <c r="T574" s="28">
        <v>0</v>
      </c>
      <c r="U574" s="154"/>
      <c r="V574" s="154"/>
      <c r="W574" s="154"/>
      <c r="X574" s="154"/>
      <c r="Y574" s="154"/>
      <c r="Z574" s="154"/>
      <c r="AA574" s="154"/>
      <c r="AB574" s="154"/>
      <c r="AC574" s="154"/>
      <c r="AD574" s="154"/>
      <c r="AE574" s="154"/>
    </row>
    <row r="575" spans="1:31" s="27" customFormat="1" ht="15.75" customHeight="1" x14ac:dyDescent="0.3">
      <c r="A575" s="23" t="s">
        <v>1403</v>
      </c>
      <c r="B575" s="43" t="s">
        <v>182</v>
      </c>
      <c r="C575" s="28"/>
      <c r="D575" s="28"/>
      <c r="E575" s="28" t="s">
        <v>1404</v>
      </c>
      <c r="F575" s="24" t="s">
        <v>93</v>
      </c>
      <c r="G575" s="174">
        <v>0</v>
      </c>
      <c r="H575" s="150"/>
      <c r="I575" s="150"/>
      <c r="J575" s="150"/>
      <c r="K575" s="150"/>
      <c r="L575" s="150"/>
      <c r="M575" s="150"/>
      <c r="N575" s="150"/>
      <c r="O575" s="150"/>
      <c r="P575" s="150"/>
      <c r="Q575" s="150"/>
      <c r="R575" s="150"/>
      <c r="T575" s="28">
        <v>0</v>
      </c>
      <c r="U575" s="154"/>
      <c r="V575" s="154"/>
      <c r="W575" s="154"/>
      <c r="X575" s="154"/>
      <c r="Y575" s="154"/>
      <c r="Z575" s="154"/>
      <c r="AA575" s="154"/>
      <c r="AB575" s="154"/>
      <c r="AC575" s="154"/>
      <c r="AD575" s="154"/>
      <c r="AE575" s="154"/>
    </row>
    <row r="576" spans="1:31" s="27" customFormat="1" ht="15.75" customHeight="1" x14ac:dyDescent="0.3">
      <c r="A576" s="23" t="s">
        <v>694</v>
      </c>
      <c r="B576" s="43" t="s">
        <v>182</v>
      </c>
      <c r="C576" s="28"/>
      <c r="D576" s="28"/>
      <c r="E576" s="28" t="s">
        <v>679</v>
      </c>
      <c r="F576" s="24" t="s">
        <v>92</v>
      </c>
      <c r="G576" s="174">
        <v>0</v>
      </c>
      <c r="H576" s="150"/>
      <c r="I576" s="150"/>
      <c r="J576" s="150"/>
      <c r="K576" s="150"/>
      <c r="L576" s="150"/>
      <c r="M576" s="150"/>
      <c r="N576" s="150"/>
      <c r="O576" s="150"/>
      <c r="P576" s="150"/>
      <c r="Q576" s="150"/>
      <c r="R576" s="150"/>
      <c r="T576" s="145">
        <v>0</v>
      </c>
      <c r="U576" s="153"/>
      <c r="V576" s="153"/>
      <c r="W576" s="153"/>
      <c r="X576" s="153"/>
      <c r="Y576" s="153"/>
      <c r="Z576" s="153"/>
      <c r="AA576" s="153"/>
      <c r="AB576" s="153"/>
      <c r="AC576" s="153"/>
      <c r="AD576" s="153"/>
      <c r="AE576" s="153"/>
    </row>
    <row r="577" spans="1:31" s="27" customFormat="1" ht="15.75" customHeight="1" x14ac:dyDescent="0.3">
      <c r="A577" s="23" t="s">
        <v>1405</v>
      </c>
      <c r="B577" s="43" t="s">
        <v>182</v>
      </c>
      <c r="C577" s="28"/>
      <c r="D577" s="28"/>
      <c r="E577" s="28" t="s">
        <v>635</v>
      </c>
      <c r="F577" s="24" t="s">
        <v>92</v>
      </c>
      <c r="G577" s="174">
        <v>0</v>
      </c>
      <c r="H577" s="150"/>
      <c r="I577" s="150"/>
      <c r="J577" s="150"/>
      <c r="K577" s="150"/>
      <c r="L577" s="150"/>
      <c r="M577" s="150"/>
      <c r="N577" s="150"/>
      <c r="O577" s="150"/>
      <c r="P577" s="150"/>
      <c r="Q577" s="150"/>
      <c r="R577" s="150"/>
      <c r="T577" s="28">
        <v>0</v>
      </c>
      <c r="U577" s="154"/>
      <c r="V577" s="154"/>
      <c r="W577" s="154"/>
      <c r="X577" s="154"/>
      <c r="Y577" s="154"/>
      <c r="Z577" s="154"/>
      <c r="AA577" s="154"/>
      <c r="AB577" s="154"/>
      <c r="AC577" s="154"/>
      <c r="AD577" s="154"/>
      <c r="AE577" s="154"/>
    </row>
    <row r="578" spans="1:31" s="27" customFormat="1" ht="15.75" customHeight="1" x14ac:dyDescent="0.3">
      <c r="A578" s="23" t="s">
        <v>695</v>
      </c>
      <c r="B578" s="43" t="s">
        <v>182</v>
      </c>
      <c r="C578" s="28"/>
      <c r="D578" s="28"/>
      <c r="E578" s="28" t="s">
        <v>679</v>
      </c>
      <c r="F578" s="24" t="s">
        <v>92</v>
      </c>
      <c r="G578" s="174">
        <v>0</v>
      </c>
      <c r="H578" s="150"/>
      <c r="I578" s="150"/>
      <c r="J578" s="150"/>
      <c r="K578" s="150"/>
      <c r="L578" s="150"/>
      <c r="M578" s="150"/>
      <c r="N578" s="150"/>
      <c r="O578" s="150"/>
      <c r="P578" s="150"/>
      <c r="Q578" s="150"/>
      <c r="R578" s="150"/>
      <c r="T578" s="145">
        <v>0</v>
      </c>
      <c r="U578" s="153"/>
      <c r="V578" s="153"/>
      <c r="W578" s="153"/>
      <c r="X578" s="153"/>
      <c r="Y578" s="153"/>
      <c r="Z578" s="153"/>
      <c r="AA578" s="153"/>
      <c r="AB578" s="153"/>
      <c r="AC578" s="153"/>
      <c r="AD578" s="153"/>
      <c r="AE578" s="153"/>
    </row>
    <row r="579" spans="1:31" s="27" customFormat="1" ht="15.75" customHeight="1" x14ac:dyDescent="0.3">
      <c r="A579" s="23" t="s">
        <v>695</v>
      </c>
      <c r="B579" s="43" t="s">
        <v>182</v>
      </c>
      <c r="C579" s="28"/>
      <c r="D579" s="28"/>
      <c r="E579" s="28" t="s">
        <v>1336</v>
      </c>
      <c r="F579" s="24" t="s">
        <v>92</v>
      </c>
      <c r="G579" s="174">
        <v>0</v>
      </c>
      <c r="H579" s="150"/>
      <c r="I579" s="150"/>
      <c r="J579" s="150"/>
      <c r="K579" s="150"/>
      <c r="L579" s="150"/>
      <c r="M579" s="150"/>
      <c r="N579" s="150"/>
      <c r="O579" s="150"/>
      <c r="P579" s="150"/>
      <c r="Q579" s="150"/>
      <c r="R579" s="150"/>
      <c r="T579" s="28">
        <v>0</v>
      </c>
      <c r="U579" s="154"/>
      <c r="V579" s="154"/>
      <c r="W579" s="154"/>
      <c r="X579" s="154"/>
      <c r="Y579" s="154"/>
      <c r="Z579" s="154"/>
      <c r="AA579" s="154"/>
      <c r="AB579" s="154"/>
      <c r="AC579" s="154"/>
      <c r="AD579" s="154"/>
      <c r="AE579" s="154"/>
    </row>
    <row r="580" spans="1:31" s="27" customFormat="1" ht="15.75" customHeight="1" x14ac:dyDescent="0.3">
      <c r="A580" s="23" t="s">
        <v>1406</v>
      </c>
      <c r="B580" s="43" t="s">
        <v>697</v>
      </c>
      <c r="C580" s="28"/>
      <c r="D580" s="28"/>
      <c r="E580" s="28" t="s">
        <v>698</v>
      </c>
      <c r="F580" s="24" t="s">
        <v>92</v>
      </c>
      <c r="G580" s="174">
        <v>0</v>
      </c>
      <c r="H580" s="150"/>
      <c r="I580" s="150"/>
      <c r="J580" s="150"/>
      <c r="K580" s="150"/>
      <c r="L580" s="150"/>
      <c r="M580" s="150"/>
      <c r="N580" s="150"/>
      <c r="O580" s="150"/>
      <c r="P580" s="150"/>
      <c r="Q580" s="150"/>
      <c r="R580" s="150"/>
      <c r="T580" s="28">
        <v>0</v>
      </c>
      <c r="U580" s="154"/>
      <c r="V580" s="154"/>
      <c r="W580" s="154"/>
      <c r="X580" s="154"/>
      <c r="Y580" s="154"/>
      <c r="Z580" s="154"/>
      <c r="AA580" s="154"/>
      <c r="AB580" s="154"/>
      <c r="AC580" s="154"/>
      <c r="AD580" s="154"/>
      <c r="AE580" s="154"/>
    </row>
    <row r="581" spans="1:31" s="27" customFormat="1" ht="15.75" customHeight="1" x14ac:dyDescent="0.3">
      <c r="A581" s="23" t="s">
        <v>696</v>
      </c>
      <c r="B581" s="43" t="s">
        <v>697</v>
      </c>
      <c r="C581" s="28"/>
      <c r="D581" s="28"/>
      <c r="E581" s="28" t="s">
        <v>698</v>
      </c>
      <c r="F581" s="24" t="s">
        <v>92</v>
      </c>
      <c r="G581" s="174">
        <v>0</v>
      </c>
      <c r="H581" s="150"/>
      <c r="I581" s="150"/>
      <c r="J581" s="150"/>
      <c r="K581" s="150"/>
      <c r="L581" s="150"/>
      <c r="M581" s="150"/>
      <c r="N581" s="150"/>
      <c r="O581" s="150"/>
      <c r="P581" s="150"/>
      <c r="Q581" s="150"/>
      <c r="R581" s="150"/>
      <c r="T581" s="145">
        <v>0</v>
      </c>
      <c r="U581" s="153"/>
      <c r="V581" s="153"/>
      <c r="W581" s="153"/>
      <c r="X581" s="153"/>
      <c r="Y581" s="153"/>
      <c r="Z581" s="153"/>
      <c r="AA581" s="153"/>
      <c r="AB581" s="153"/>
      <c r="AC581" s="153"/>
      <c r="AD581" s="153"/>
      <c r="AE581" s="153"/>
    </row>
    <row r="582" spans="1:31" s="27" customFormat="1" ht="15.75" customHeight="1" x14ac:dyDescent="0.3">
      <c r="A582" s="23" t="s">
        <v>1407</v>
      </c>
      <c r="B582" s="43" t="s">
        <v>697</v>
      </c>
      <c r="C582" s="28"/>
      <c r="D582" s="28"/>
      <c r="E582" s="28" t="s">
        <v>698</v>
      </c>
      <c r="F582" s="24" t="s">
        <v>92</v>
      </c>
      <c r="G582" s="174">
        <v>0</v>
      </c>
      <c r="H582" s="150"/>
      <c r="I582" s="150"/>
      <c r="J582" s="150"/>
      <c r="K582" s="150"/>
      <c r="L582" s="150"/>
      <c r="M582" s="150"/>
      <c r="N582" s="150"/>
      <c r="O582" s="150"/>
      <c r="P582" s="150"/>
      <c r="Q582" s="150"/>
      <c r="R582" s="150"/>
      <c r="T582" s="28">
        <v>0</v>
      </c>
      <c r="U582" s="154"/>
      <c r="V582" s="154"/>
      <c r="W582" s="154"/>
      <c r="X582" s="154"/>
      <c r="Y582" s="154"/>
      <c r="Z582" s="154"/>
      <c r="AA582" s="154"/>
      <c r="AB582" s="154"/>
      <c r="AC582" s="154"/>
      <c r="AD582" s="154"/>
      <c r="AE582" s="154"/>
    </row>
    <row r="583" spans="1:31" s="27" customFormat="1" ht="15.75" customHeight="1" x14ac:dyDescent="0.3">
      <c r="A583" s="23" t="s">
        <v>1407</v>
      </c>
      <c r="B583" s="43" t="s">
        <v>697</v>
      </c>
      <c r="C583" s="28"/>
      <c r="D583" s="28"/>
      <c r="E583" s="28" t="s">
        <v>1271</v>
      </c>
      <c r="F583" s="24" t="s">
        <v>92</v>
      </c>
      <c r="G583" s="174">
        <v>0</v>
      </c>
      <c r="H583" s="150"/>
      <c r="I583" s="150"/>
      <c r="J583" s="150"/>
      <c r="K583" s="150"/>
      <c r="L583" s="150"/>
      <c r="M583" s="150"/>
      <c r="N583" s="150"/>
      <c r="O583" s="150"/>
      <c r="P583" s="150"/>
      <c r="Q583" s="150"/>
      <c r="R583" s="150"/>
      <c r="T583" s="28">
        <v>0</v>
      </c>
      <c r="U583" s="154"/>
      <c r="V583" s="154"/>
      <c r="W583" s="154"/>
      <c r="X583" s="154"/>
      <c r="Y583" s="154"/>
      <c r="Z583" s="154"/>
      <c r="AA583" s="154"/>
      <c r="AB583" s="154"/>
      <c r="AC583" s="154"/>
      <c r="AD583" s="154"/>
      <c r="AE583" s="154"/>
    </row>
    <row r="584" spans="1:31" s="27" customFormat="1" ht="15.75" customHeight="1" x14ac:dyDescent="0.3">
      <c r="A584" s="23" t="s">
        <v>1408</v>
      </c>
      <c r="B584" s="43" t="s">
        <v>697</v>
      </c>
      <c r="C584" s="28"/>
      <c r="D584" s="28"/>
      <c r="E584" s="28" t="s">
        <v>698</v>
      </c>
      <c r="F584" s="24" t="s">
        <v>92</v>
      </c>
      <c r="G584" s="174">
        <v>0</v>
      </c>
      <c r="H584" s="150"/>
      <c r="I584" s="150"/>
      <c r="J584" s="150"/>
      <c r="K584" s="150"/>
      <c r="L584" s="150"/>
      <c r="M584" s="150"/>
      <c r="N584" s="150"/>
      <c r="O584" s="150"/>
      <c r="P584" s="150"/>
      <c r="Q584" s="150"/>
      <c r="R584" s="150"/>
      <c r="T584" s="28">
        <v>0</v>
      </c>
      <c r="U584" s="154"/>
      <c r="V584" s="154"/>
      <c r="W584" s="154"/>
      <c r="X584" s="154"/>
      <c r="Y584" s="154"/>
      <c r="Z584" s="154"/>
      <c r="AA584" s="154"/>
      <c r="AB584" s="154"/>
      <c r="AC584" s="154"/>
      <c r="AD584" s="154"/>
      <c r="AE584" s="154"/>
    </row>
    <row r="585" spans="1:31" s="27" customFormat="1" ht="15.75" customHeight="1" x14ac:dyDescent="0.3">
      <c r="A585" s="23" t="s">
        <v>1408</v>
      </c>
      <c r="B585" s="43" t="s">
        <v>697</v>
      </c>
      <c r="C585" s="28"/>
      <c r="D585" s="28"/>
      <c r="E585" s="28" t="s">
        <v>1271</v>
      </c>
      <c r="F585" s="24" t="s">
        <v>92</v>
      </c>
      <c r="G585" s="174">
        <v>0</v>
      </c>
      <c r="H585" s="150"/>
      <c r="I585" s="150"/>
      <c r="J585" s="150"/>
      <c r="K585" s="150"/>
      <c r="L585" s="150"/>
      <c r="M585" s="150"/>
      <c r="N585" s="150"/>
      <c r="O585" s="150"/>
      <c r="P585" s="150"/>
      <c r="Q585" s="150"/>
      <c r="R585" s="150"/>
      <c r="T585" s="28">
        <v>0</v>
      </c>
      <c r="U585" s="154"/>
      <c r="V585" s="154"/>
      <c r="W585" s="154"/>
      <c r="X585" s="154"/>
      <c r="Y585" s="154"/>
      <c r="Z585" s="154"/>
      <c r="AA585" s="154"/>
      <c r="AB585" s="154"/>
      <c r="AC585" s="154"/>
      <c r="AD585" s="154"/>
      <c r="AE585" s="154"/>
    </row>
    <row r="586" spans="1:31" s="27" customFormat="1" ht="15.75" customHeight="1" x14ac:dyDescent="0.3">
      <c r="A586" s="23" t="s">
        <v>699</v>
      </c>
      <c r="B586" s="43" t="s">
        <v>179</v>
      </c>
      <c r="C586" s="28"/>
      <c r="D586" s="28"/>
      <c r="E586" s="28" t="s">
        <v>700</v>
      </c>
      <c r="F586" s="24" t="s">
        <v>107</v>
      </c>
      <c r="G586" s="174">
        <v>0</v>
      </c>
      <c r="H586" s="150"/>
      <c r="I586" s="150"/>
      <c r="J586" s="150"/>
      <c r="K586" s="150"/>
      <c r="L586" s="150"/>
      <c r="M586" s="150"/>
      <c r="N586" s="150"/>
      <c r="O586" s="150"/>
      <c r="P586" s="150"/>
      <c r="Q586" s="150"/>
      <c r="R586" s="150"/>
      <c r="T586" s="145">
        <v>0</v>
      </c>
      <c r="U586" s="153"/>
      <c r="V586" s="153"/>
      <c r="W586" s="153"/>
      <c r="X586" s="153"/>
      <c r="Y586" s="153"/>
      <c r="Z586" s="153"/>
      <c r="AA586" s="153"/>
      <c r="AB586" s="153"/>
      <c r="AC586" s="153"/>
      <c r="AD586" s="153"/>
      <c r="AE586" s="153"/>
    </row>
    <row r="587" spans="1:31" s="27" customFormat="1" ht="15.75" customHeight="1" x14ac:dyDescent="0.3">
      <c r="A587" s="23" t="s">
        <v>701</v>
      </c>
      <c r="B587" s="43" t="s">
        <v>179</v>
      </c>
      <c r="C587" s="28"/>
      <c r="D587" s="28"/>
      <c r="E587" s="28" t="s">
        <v>700</v>
      </c>
      <c r="F587" s="24" t="s">
        <v>107</v>
      </c>
      <c r="G587" s="174">
        <v>0</v>
      </c>
      <c r="H587" s="150"/>
      <c r="I587" s="150"/>
      <c r="J587" s="150"/>
      <c r="K587" s="150"/>
      <c r="L587" s="150"/>
      <c r="M587" s="150"/>
      <c r="N587" s="150"/>
      <c r="O587" s="150"/>
      <c r="P587" s="150"/>
      <c r="Q587" s="150"/>
      <c r="R587" s="150"/>
      <c r="T587" s="145">
        <v>0</v>
      </c>
      <c r="U587" s="153"/>
      <c r="V587" s="153"/>
      <c r="W587" s="153"/>
      <c r="X587" s="153"/>
      <c r="Y587" s="153"/>
      <c r="Z587" s="153"/>
      <c r="AA587" s="153"/>
      <c r="AB587" s="153"/>
      <c r="AC587" s="153"/>
      <c r="AD587" s="153"/>
      <c r="AE587" s="153"/>
    </row>
    <row r="588" spans="1:31" s="27" customFormat="1" ht="15.75" customHeight="1" x14ac:dyDescent="0.3">
      <c r="A588" s="23" t="s">
        <v>1409</v>
      </c>
      <c r="B588" s="43" t="s">
        <v>179</v>
      </c>
      <c r="C588" s="28"/>
      <c r="D588" s="28"/>
      <c r="E588" s="28" t="s">
        <v>700</v>
      </c>
      <c r="F588" s="24" t="s">
        <v>107</v>
      </c>
      <c r="G588" s="174">
        <v>0</v>
      </c>
      <c r="H588" s="150"/>
      <c r="I588" s="150"/>
      <c r="J588" s="150"/>
      <c r="K588" s="150"/>
      <c r="L588" s="150"/>
      <c r="M588" s="150"/>
      <c r="N588" s="150"/>
      <c r="O588" s="150"/>
      <c r="P588" s="150"/>
      <c r="Q588" s="150"/>
      <c r="R588" s="150"/>
      <c r="T588" s="28">
        <v>0</v>
      </c>
      <c r="U588" s="154"/>
      <c r="V588" s="154"/>
      <c r="W588" s="154"/>
      <c r="X588" s="154"/>
      <c r="Y588" s="154"/>
      <c r="Z588" s="154"/>
      <c r="AA588" s="154"/>
      <c r="AB588" s="154"/>
      <c r="AC588" s="154"/>
      <c r="AD588" s="154"/>
      <c r="AE588" s="154"/>
    </row>
    <row r="589" spans="1:31" s="27" customFormat="1" ht="28" x14ac:dyDescent="0.3">
      <c r="A589" s="23" t="s">
        <v>1410</v>
      </c>
      <c r="B589" s="43" t="s">
        <v>1411</v>
      </c>
      <c r="C589" s="28"/>
      <c r="D589" s="28"/>
      <c r="E589" s="28" t="s">
        <v>635</v>
      </c>
      <c r="F589" s="24" t="s">
        <v>92</v>
      </c>
      <c r="G589" s="174">
        <v>0</v>
      </c>
      <c r="H589" s="150"/>
      <c r="I589" s="150"/>
      <c r="J589" s="150"/>
      <c r="K589" s="150"/>
      <c r="L589" s="150"/>
      <c r="M589" s="150"/>
      <c r="N589" s="150"/>
      <c r="O589" s="150"/>
      <c r="P589" s="150"/>
      <c r="Q589" s="150"/>
      <c r="R589" s="150"/>
      <c r="T589" s="28">
        <v>0</v>
      </c>
      <c r="U589" s="154"/>
      <c r="V589" s="154"/>
      <c r="W589" s="154"/>
      <c r="X589" s="154"/>
      <c r="Y589" s="154"/>
      <c r="Z589" s="154"/>
      <c r="AA589" s="154"/>
      <c r="AB589" s="154"/>
      <c r="AC589" s="154"/>
      <c r="AD589" s="154"/>
      <c r="AE589" s="154"/>
    </row>
    <row r="590" spans="1:31" s="27" customFormat="1" ht="28" x14ac:dyDescent="0.3">
      <c r="A590" s="23" t="s">
        <v>1412</v>
      </c>
      <c r="B590" s="43" t="s">
        <v>1411</v>
      </c>
      <c r="C590" s="28"/>
      <c r="D590" s="28"/>
      <c r="E590" s="28" t="s">
        <v>635</v>
      </c>
      <c r="F590" s="24" t="s">
        <v>92</v>
      </c>
      <c r="G590" s="174">
        <v>0</v>
      </c>
      <c r="H590" s="150"/>
      <c r="I590" s="150"/>
      <c r="J590" s="150"/>
      <c r="K590" s="150"/>
      <c r="L590" s="150"/>
      <c r="M590" s="150"/>
      <c r="N590" s="150"/>
      <c r="O590" s="150"/>
      <c r="P590" s="150"/>
      <c r="Q590" s="150"/>
      <c r="R590" s="150"/>
      <c r="T590" s="28">
        <v>0</v>
      </c>
      <c r="U590" s="154"/>
      <c r="V590" s="154"/>
      <c r="W590" s="154"/>
      <c r="X590" s="154"/>
      <c r="Y590" s="154"/>
      <c r="Z590" s="154"/>
      <c r="AA590" s="154"/>
      <c r="AB590" s="154"/>
      <c r="AC590" s="154"/>
      <c r="AD590" s="154"/>
      <c r="AE590" s="154"/>
    </row>
    <row r="591" spans="1:31" s="27" customFormat="1" ht="15.75" customHeight="1" x14ac:dyDescent="0.3">
      <c r="A591" s="23" t="s">
        <v>1413</v>
      </c>
      <c r="B591" s="43" t="s">
        <v>180</v>
      </c>
      <c r="C591" s="28"/>
      <c r="D591" s="28"/>
      <c r="E591" s="28" t="s">
        <v>1414</v>
      </c>
      <c r="F591" s="24" t="s">
        <v>105</v>
      </c>
      <c r="G591" s="174">
        <v>0</v>
      </c>
      <c r="H591" s="150"/>
      <c r="I591" s="150"/>
      <c r="J591" s="150"/>
      <c r="K591" s="150"/>
      <c r="L591" s="150"/>
      <c r="M591" s="150"/>
      <c r="N591" s="150"/>
      <c r="O591" s="150"/>
      <c r="P591" s="150"/>
      <c r="Q591" s="150"/>
      <c r="R591" s="150"/>
      <c r="T591" s="28">
        <v>0</v>
      </c>
      <c r="U591" s="154"/>
      <c r="V591" s="154"/>
      <c r="W591" s="154"/>
      <c r="X591" s="154"/>
      <c r="Y591" s="154"/>
      <c r="Z591" s="154"/>
      <c r="AA591" s="154"/>
      <c r="AB591" s="154"/>
      <c r="AC591" s="154"/>
      <c r="AD591" s="154"/>
      <c r="AE591" s="154"/>
    </row>
    <row r="592" spans="1:31" s="27" customFormat="1" ht="15.75" customHeight="1" x14ac:dyDescent="0.3">
      <c r="A592" s="23" t="s">
        <v>1413</v>
      </c>
      <c r="B592" s="43" t="s">
        <v>180</v>
      </c>
      <c r="C592" s="28"/>
      <c r="D592" s="28"/>
      <c r="E592" s="28" t="s">
        <v>1415</v>
      </c>
      <c r="F592" s="24" t="s">
        <v>1</v>
      </c>
      <c r="G592" s="174">
        <v>0</v>
      </c>
      <c r="H592" s="150"/>
      <c r="I592" s="150"/>
      <c r="J592" s="150"/>
      <c r="K592" s="150"/>
      <c r="L592" s="150"/>
      <c r="M592" s="150"/>
      <c r="N592" s="150"/>
      <c r="O592" s="150"/>
      <c r="P592" s="150"/>
      <c r="Q592" s="150"/>
      <c r="R592" s="150"/>
      <c r="T592" s="28">
        <v>0</v>
      </c>
      <c r="U592" s="154"/>
      <c r="V592" s="154"/>
      <c r="W592" s="154"/>
      <c r="X592" s="154"/>
      <c r="Y592" s="154"/>
      <c r="Z592" s="154"/>
      <c r="AA592" s="154"/>
      <c r="AB592" s="154"/>
      <c r="AC592" s="154"/>
      <c r="AD592" s="154"/>
      <c r="AE592" s="154"/>
    </row>
    <row r="593" spans="1:31" s="27" customFormat="1" ht="15.75" customHeight="1" x14ac:dyDescent="0.3">
      <c r="A593" s="23" t="s">
        <v>1413</v>
      </c>
      <c r="B593" s="43" t="s">
        <v>180</v>
      </c>
      <c r="C593" s="28"/>
      <c r="D593" s="28"/>
      <c r="E593" s="28" t="s">
        <v>642</v>
      </c>
      <c r="F593" s="24" t="s">
        <v>92</v>
      </c>
      <c r="G593" s="174">
        <v>0</v>
      </c>
      <c r="H593" s="150"/>
      <c r="I593" s="150"/>
      <c r="J593" s="150"/>
      <c r="K593" s="150"/>
      <c r="L593" s="150"/>
      <c r="M593" s="150"/>
      <c r="N593" s="150"/>
      <c r="O593" s="150"/>
      <c r="P593" s="150"/>
      <c r="Q593" s="150"/>
      <c r="R593" s="150"/>
      <c r="T593" s="28">
        <v>0</v>
      </c>
      <c r="U593" s="154"/>
      <c r="V593" s="154"/>
      <c r="W593" s="154"/>
      <c r="X593" s="154"/>
      <c r="Y593" s="154"/>
      <c r="Z593" s="154"/>
      <c r="AA593" s="154"/>
      <c r="AB593" s="154"/>
      <c r="AC593" s="154"/>
      <c r="AD593" s="154"/>
      <c r="AE593" s="154"/>
    </row>
    <row r="594" spans="1:31" s="27" customFormat="1" ht="15.75" customHeight="1" x14ac:dyDescent="0.3">
      <c r="A594" s="23" t="s">
        <v>1413</v>
      </c>
      <c r="B594" s="43" t="s">
        <v>180</v>
      </c>
      <c r="C594" s="28"/>
      <c r="D594" s="28"/>
      <c r="E594" s="28" t="s">
        <v>1416</v>
      </c>
      <c r="F594" s="24" t="s">
        <v>101</v>
      </c>
      <c r="G594" s="174">
        <v>0</v>
      </c>
      <c r="H594" s="150"/>
      <c r="I594" s="150"/>
      <c r="J594" s="150"/>
      <c r="K594" s="150"/>
      <c r="L594" s="150"/>
      <c r="M594" s="150"/>
      <c r="N594" s="150"/>
      <c r="O594" s="150"/>
      <c r="P594" s="150"/>
      <c r="Q594" s="150"/>
      <c r="R594" s="150"/>
      <c r="T594" s="28">
        <v>0</v>
      </c>
      <c r="U594" s="154"/>
      <c r="V594" s="154"/>
      <c r="W594" s="154"/>
      <c r="X594" s="154"/>
      <c r="Y594" s="154"/>
      <c r="Z594" s="154"/>
      <c r="AA594" s="154"/>
      <c r="AB594" s="154"/>
      <c r="AC594" s="154"/>
      <c r="AD594" s="154"/>
      <c r="AE594" s="154"/>
    </row>
    <row r="595" spans="1:31" s="27" customFormat="1" ht="15.75" customHeight="1" x14ac:dyDescent="0.3">
      <c r="A595" s="23" t="s">
        <v>702</v>
      </c>
      <c r="B595" s="43" t="s">
        <v>703</v>
      </c>
      <c r="C595" s="28"/>
      <c r="D595" s="28"/>
      <c r="E595" s="28" t="s">
        <v>704</v>
      </c>
      <c r="F595" s="24" t="s">
        <v>101</v>
      </c>
      <c r="G595" s="174">
        <v>0</v>
      </c>
      <c r="H595" s="150"/>
      <c r="I595" s="150"/>
      <c r="J595" s="150"/>
      <c r="K595" s="150"/>
      <c r="L595" s="150"/>
      <c r="M595" s="150"/>
      <c r="N595" s="150"/>
      <c r="O595" s="150"/>
      <c r="P595" s="150"/>
      <c r="Q595" s="150"/>
      <c r="R595" s="150"/>
      <c r="T595" s="145">
        <v>0</v>
      </c>
      <c r="U595" s="153"/>
      <c r="V595" s="153"/>
      <c r="W595" s="153"/>
      <c r="X595" s="153"/>
      <c r="Y595" s="153"/>
      <c r="Z595" s="153"/>
      <c r="AA595" s="153"/>
      <c r="AB595" s="153"/>
      <c r="AC595" s="153"/>
      <c r="AD595" s="153"/>
      <c r="AE595" s="153"/>
    </row>
    <row r="596" spans="1:31" s="27" customFormat="1" ht="15.75" customHeight="1" x14ac:dyDescent="0.3">
      <c r="A596" s="23" t="s">
        <v>1417</v>
      </c>
      <c r="B596" s="43" t="s">
        <v>703</v>
      </c>
      <c r="C596" s="28"/>
      <c r="D596" s="28"/>
      <c r="E596" s="28" t="s">
        <v>707</v>
      </c>
      <c r="F596" s="24" t="s">
        <v>92</v>
      </c>
      <c r="G596" s="174">
        <v>0</v>
      </c>
      <c r="H596" s="150"/>
      <c r="I596" s="150"/>
      <c r="J596" s="150"/>
      <c r="K596" s="150"/>
      <c r="L596" s="150"/>
      <c r="M596" s="150"/>
      <c r="N596" s="150"/>
      <c r="O596" s="150"/>
      <c r="P596" s="150"/>
      <c r="Q596" s="150"/>
      <c r="R596" s="150"/>
      <c r="T596" s="28">
        <v>0</v>
      </c>
      <c r="U596" s="154"/>
      <c r="V596" s="154"/>
      <c r="W596" s="154"/>
      <c r="X596" s="154"/>
      <c r="Y596" s="154"/>
      <c r="Z596" s="154"/>
      <c r="AA596" s="154"/>
      <c r="AB596" s="154"/>
      <c r="AC596" s="154"/>
      <c r="AD596" s="154"/>
      <c r="AE596" s="154"/>
    </row>
    <row r="597" spans="1:31" s="27" customFormat="1" ht="15.75" customHeight="1" x14ac:dyDescent="0.3">
      <c r="A597" s="23" t="s">
        <v>705</v>
      </c>
      <c r="B597" s="43" t="s">
        <v>703</v>
      </c>
      <c r="C597" s="28"/>
      <c r="D597" s="28"/>
      <c r="E597" s="28" t="s">
        <v>1418</v>
      </c>
      <c r="F597" s="24" t="s">
        <v>105</v>
      </c>
      <c r="G597" s="174">
        <v>0</v>
      </c>
      <c r="H597" s="150"/>
      <c r="I597" s="150"/>
      <c r="J597" s="150"/>
      <c r="K597" s="150"/>
      <c r="L597" s="150"/>
      <c r="M597" s="150"/>
      <c r="N597" s="150"/>
      <c r="O597" s="150"/>
      <c r="P597" s="150"/>
      <c r="Q597" s="150"/>
      <c r="R597" s="150"/>
      <c r="T597" s="28">
        <v>0</v>
      </c>
      <c r="U597" s="154"/>
      <c r="V597" s="154"/>
      <c r="W597" s="154"/>
      <c r="X597" s="154"/>
      <c r="Y597" s="154"/>
      <c r="Z597" s="154"/>
      <c r="AA597" s="154"/>
      <c r="AB597" s="154"/>
      <c r="AC597" s="154"/>
      <c r="AD597" s="154"/>
      <c r="AE597" s="154"/>
    </row>
    <row r="598" spans="1:31" s="27" customFormat="1" ht="15.75" customHeight="1" x14ac:dyDescent="0.3">
      <c r="A598" s="23" t="s">
        <v>705</v>
      </c>
      <c r="B598" s="43" t="s">
        <v>703</v>
      </c>
      <c r="C598" s="28"/>
      <c r="D598" s="28"/>
      <c r="E598" s="28" t="s">
        <v>706</v>
      </c>
      <c r="F598" s="24" t="s">
        <v>101</v>
      </c>
      <c r="G598" s="174">
        <v>0</v>
      </c>
      <c r="H598" s="150"/>
      <c r="I598" s="150"/>
      <c r="J598" s="150"/>
      <c r="K598" s="150"/>
      <c r="L598" s="150"/>
      <c r="M598" s="150"/>
      <c r="N598" s="150"/>
      <c r="O598" s="150"/>
      <c r="P598" s="150"/>
      <c r="Q598" s="150"/>
      <c r="R598" s="150"/>
      <c r="T598" s="145">
        <v>0</v>
      </c>
      <c r="U598" s="153"/>
      <c r="V598" s="153"/>
      <c r="W598" s="153"/>
      <c r="X598" s="153"/>
      <c r="Y598" s="153"/>
      <c r="Z598" s="153"/>
      <c r="AA598" s="153"/>
      <c r="AB598" s="153"/>
      <c r="AC598" s="153"/>
      <c r="AD598" s="153"/>
      <c r="AE598" s="153"/>
    </row>
    <row r="599" spans="1:31" s="27" customFormat="1" ht="15.75" customHeight="1" x14ac:dyDescent="0.3">
      <c r="A599" s="23" t="s">
        <v>705</v>
      </c>
      <c r="B599" s="43" t="s">
        <v>703</v>
      </c>
      <c r="C599" s="28"/>
      <c r="D599" s="28"/>
      <c r="E599" s="28" t="s">
        <v>1419</v>
      </c>
      <c r="F599" s="24" t="s">
        <v>105</v>
      </c>
      <c r="G599" s="174">
        <v>0</v>
      </c>
      <c r="H599" s="150"/>
      <c r="I599" s="150"/>
      <c r="J599" s="150"/>
      <c r="K599" s="150"/>
      <c r="L599" s="150"/>
      <c r="M599" s="150"/>
      <c r="N599" s="150"/>
      <c r="O599" s="150"/>
      <c r="P599" s="150"/>
      <c r="Q599" s="150"/>
      <c r="R599" s="150"/>
      <c r="T599" s="28">
        <v>0</v>
      </c>
      <c r="U599" s="154"/>
      <c r="V599" s="154"/>
      <c r="W599" s="154"/>
      <c r="X599" s="154"/>
      <c r="Y599" s="154"/>
      <c r="Z599" s="154"/>
      <c r="AA599" s="154"/>
      <c r="AB599" s="154"/>
      <c r="AC599" s="154"/>
      <c r="AD599" s="154"/>
      <c r="AE599" s="154"/>
    </row>
    <row r="600" spans="1:31" s="27" customFormat="1" ht="15.75" customHeight="1" x14ac:dyDescent="0.3">
      <c r="A600" s="23" t="s">
        <v>705</v>
      </c>
      <c r="B600" s="43" t="s">
        <v>703</v>
      </c>
      <c r="C600" s="28"/>
      <c r="D600" s="28"/>
      <c r="E600" s="28" t="s">
        <v>1420</v>
      </c>
      <c r="F600" s="24" t="s">
        <v>101</v>
      </c>
      <c r="G600" s="174">
        <v>0</v>
      </c>
      <c r="H600" s="150"/>
      <c r="I600" s="150"/>
      <c r="J600" s="150"/>
      <c r="K600" s="150"/>
      <c r="L600" s="150"/>
      <c r="M600" s="150"/>
      <c r="N600" s="150"/>
      <c r="O600" s="150"/>
      <c r="P600" s="150"/>
      <c r="Q600" s="150"/>
      <c r="R600" s="150"/>
      <c r="T600" s="28">
        <v>0</v>
      </c>
      <c r="U600" s="154"/>
      <c r="V600" s="154"/>
      <c r="W600" s="154"/>
      <c r="X600" s="154"/>
      <c r="Y600" s="154"/>
      <c r="Z600" s="154"/>
      <c r="AA600" s="154"/>
      <c r="AB600" s="154"/>
      <c r="AC600" s="154"/>
      <c r="AD600" s="154"/>
      <c r="AE600" s="154"/>
    </row>
    <row r="601" spans="1:31" s="27" customFormat="1" ht="15.75" customHeight="1" x14ac:dyDescent="0.3">
      <c r="A601" s="23" t="s">
        <v>705</v>
      </c>
      <c r="B601" s="43" t="s">
        <v>703</v>
      </c>
      <c r="C601" s="28"/>
      <c r="D601" s="28"/>
      <c r="E601" s="28" t="s">
        <v>707</v>
      </c>
      <c r="F601" s="24" t="s">
        <v>92</v>
      </c>
      <c r="G601" s="174">
        <v>0</v>
      </c>
      <c r="H601" s="150"/>
      <c r="I601" s="150"/>
      <c r="J601" s="150"/>
      <c r="K601" s="150"/>
      <c r="L601" s="150"/>
      <c r="M601" s="150"/>
      <c r="N601" s="150"/>
      <c r="O601" s="150"/>
      <c r="P601" s="150"/>
      <c r="Q601" s="150"/>
      <c r="R601" s="150"/>
      <c r="T601" s="145">
        <v>0</v>
      </c>
      <c r="U601" s="153"/>
      <c r="V601" s="153"/>
      <c r="W601" s="153"/>
      <c r="X601" s="153"/>
      <c r="Y601" s="153"/>
      <c r="Z601" s="153"/>
      <c r="AA601" s="153"/>
      <c r="AB601" s="153"/>
      <c r="AC601" s="153"/>
      <c r="AD601" s="153"/>
      <c r="AE601" s="153"/>
    </row>
    <row r="602" spans="1:31" s="27" customFormat="1" ht="15.75" customHeight="1" x14ac:dyDescent="0.3">
      <c r="A602" s="23" t="s">
        <v>705</v>
      </c>
      <c r="B602" s="43" t="s">
        <v>703</v>
      </c>
      <c r="C602" s="28"/>
      <c r="D602" s="28"/>
      <c r="E602" s="28" t="s">
        <v>1421</v>
      </c>
      <c r="F602" s="24" t="s">
        <v>101</v>
      </c>
      <c r="G602" s="174">
        <v>0</v>
      </c>
      <c r="H602" s="150"/>
      <c r="I602" s="150"/>
      <c r="J602" s="150"/>
      <c r="K602" s="150"/>
      <c r="L602" s="150"/>
      <c r="M602" s="150"/>
      <c r="N602" s="150"/>
      <c r="O602" s="150"/>
      <c r="P602" s="150"/>
      <c r="Q602" s="150"/>
      <c r="R602" s="150"/>
      <c r="T602" s="28">
        <v>0</v>
      </c>
      <c r="U602" s="154"/>
      <c r="V602" s="154"/>
      <c r="W602" s="154"/>
      <c r="X602" s="154"/>
      <c r="Y602" s="154"/>
      <c r="Z602" s="154"/>
      <c r="AA602" s="154"/>
      <c r="AB602" s="154"/>
      <c r="AC602" s="154"/>
      <c r="AD602" s="154"/>
      <c r="AE602" s="154"/>
    </row>
    <row r="603" spans="1:31" s="27" customFormat="1" ht="15.75" customHeight="1" x14ac:dyDescent="0.3">
      <c r="A603" s="23" t="s">
        <v>705</v>
      </c>
      <c r="B603" s="43" t="s">
        <v>703</v>
      </c>
      <c r="C603" s="28"/>
      <c r="D603" s="28"/>
      <c r="E603" s="28" t="s">
        <v>1422</v>
      </c>
      <c r="F603" s="24" t="s">
        <v>101</v>
      </c>
      <c r="G603" s="174">
        <v>0</v>
      </c>
      <c r="H603" s="150"/>
      <c r="I603" s="150"/>
      <c r="J603" s="150"/>
      <c r="K603" s="150"/>
      <c r="L603" s="150"/>
      <c r="M603" s="150"/>
      <c r="N603" s="150"/>
      <c r="O603" s="150"/>
      <c r="P603" s="150"/>
      <c r="Q603" s="150"/>
      <c r="R603" s="150"/>
      <c r="T603" s="28">
        <v>0</v>
      </c>
      <c r="U603" s="154"/>
      <c r="V603" s="154"/>
      <c r="W603" s="154"/>
      <c r="X603" s="154"/>
      <c r="Y603" s="154"/>
      <c r="Z603" s="154"/>
      <c r="AA603" s="154"/>
      <c r="AB603" s="154"/>
      <c r="AC603" s="154"/>
      <c r="AD603" s="154"/>
      <c r="AE603" s="154"/>
    </row>
    <row r="604" spans="1:31" s="27" customFormat="1" ht="15.75" customHeight="1" x14ac:dyDescent="0.3">
      <c r="A604" s="23" t="s">
        <v>1423</v>
      </c>
      <c r="B604" s="43" t="s">
        <v>1424</v>
      </c>
      <c r="C604" s="28"/>
      <c r="D604" s="28"/>
      <c r="E604" s="28" t="s">
        <v>1308</v>
      </c>
      <c r="F604" s="24" t="s">
        <v>92</v>
      </c>
      <c r="G604" s="174">
        <v>0</v>
      </c>
      <c r="H604" s="150"/>
      <c r="I604" s="150"/>
      <c r="J604" s="150"/>
      <c r="K604" s="150"/>
      <c r="L604" s="150"/>
      <c r="M604" s="150"/>
      <c r="N604" s="150"/>
      <c r="O604" s="150"/>
      <c r="P604" s="150"/>
      <c r="Q604" s="150"/>
      <c r="R604" s="150"/>
      <c r="T604" s="28">
        <v>0</v>
      </c>
      <c r="U604" s="154"/>
      <c r="V604" s="154"/>
      <c r="W604" s="154"/>
      <c r="X604" s="154"/>
      <c r="Y604" s="154"/>
      <c r="Z604" s="154"/>
      <c r="AA604" s="154"/>
      <c r="AB604" s="154"/>
      <c r="AC604" s="154"/>
      <c r="AD604" s="154"/>
      <c r="AE604" s="154"/>
    </row>
    <row r="605" spans="1:31" s="27" customFormat="1" ht="15.75" customHeight="1" x14ac:dyDescent="0.3">
      <c r="A605" s="23" t="s">
        <v>708</v>
      </c>
      <c r="B605" s="43" t="s">
        <v>709</v>
      </c>
      <c r="C605" s="28"/>
      <c r="D605" s="28"/>
      <c r="E605" s="28" t="s">
        <v>1425</v>
      </c>
      <c r="F605" s="24" t="s">
        <v>92</v>
      </c>
      <c r="G605" s="174">
        <v>0</v>
      </c>
      <c r="H605" s="150"/>
      <c r="I605" s="150"/>
      <c r="J605" s="150"/>
      <c r="K605" s="150"/>
      <c r="L605" s="150"/>
      <c r="M605" s="150"/>
      <c r="N605" s="150"/>
      <c r="O605" s="150"/>
      <c r="P605" s="150"/>
      <c r="Q605" s="150"/>
      <c r="R605" s="150"/>
      <c r="T605" s="28">
        <v>0</v>
      </c>
      <c r="U605" s="154"/>
      <c r="V605" s="154"/>
      <c r="W605" s="154"/>
      <c r="X605" s="154"/>
      <c r="Y605" s="154"/>
      <c r="Z605" s="154"/>
      <c r="AA605" s="154"/>
      <c r="AB605" s="154"/>
      <c r="AC605" s="154"/>
      <c r="AD605" s="154"/>
      <c r="AE605" s="154"/>
    </row>
    <row r="606" spans="1:31" s="27" customFormat="1" ht="15.75" customHeight="1" x14ac:dyDescent="0.3">
      <c r="A606" s="23" t="s">
        <v>708</v>
      </c>
      <c r="B606" s="43" t="s">
        <v>709</v>
      </c>
      <c r="C606" s="28"/>
      <c r="D606" s="28"/>
      <c r="E606" s="28" t="s">
        <v>1426</v>
      </c>
      <c r="F606" s="24" t="s">
        <v>92</v>
      </c>
      <c r="G606" s="174">
        <v>0</v>
      </c>
      <c r="H606" s="150"/>
      <c r="I606" s="150"/>
      <c r="J606" s="150"/>
      <c r="K606" s="150"/>
      <c r="L606" s="150"/>
      <c r="M606" s="150"/>
      <c r="N606" s="150"/>
      <c r="O606" s="150"/>
      <c r="P606" s="150"/>
      <c r="Q606" s="150"/>
      <c r="R606" s="150"/>
      <c r="T606" s="28">
        <v>0</v>
      </c>
      <c r="U606" s="154"/>
      <c r="V606" s="154"/>
      <c r="W606" s="154"/>
      <c r="X606" s="154"/>
      <c r="Y606" s="154"/>
      <c r="Z606" s="154"/>
      <c r="AA606" s="154"/>
      <c r="AB606" s="154"/>
      <c r="AC606" s="154"/>
      <c r="AD606" s="154"/>
      <c r="AE606" s="154"/>
    </row>
    <row r="607" spans="1:31" s="27" customFormat="1" ht="15.75" customHeight="1" x14ac:dyDescent="0.3">
      <c r="A607" s="23" t="s">
        <v>708</v>
      </c>
      <c r="B607" s="43" t="s">
        <v>709</v>
      </c>
      <c r="C607" s="28"/>
      <c r="D607" s="28"/>
      <c r="E607" s="28" t="s">
        <v>710</v>
      </c>
      <c r="F607" s="24" t="s">
        <v>92</v>
      </c>
      <c r="G607" s="174">
        <v>0</v>
      </c>
      <c r="H607" s="150"/>
      <c r="I607" s="150"/>
      <c r="J607" s="150"/>
      <c r="K607" s="150"/>
      <c r="L607" s="150"/>
      <c r="M607" s="150"/>
      <c r="N607" s="150"/>
      <c r="O607" s="150"/>
      <c r="P607" s="150"/>
      <c r="Q607" s="150"/>
      <c r="R607" s="150"/>
      <c r="T607" s="145">
        <v>0</v>
      </c>
      <c r="U607" s="153"/>
      <c r="V607" s="153"/>
      <c r="W607" s="153"/>
      <c r="X607" s="153"/>
      <c r="Y607" s="153"/>
      <c r="Z607" s="153"/>
      <c r="AA607" s="153"/>
      <c r="AB607" s="153"/>
      <c r="AC607" s="153"/>
      <c r="AD607" s="153"/>
      <c r="AE607" s="153"/>
    </row>
    <row r="608" spans="1:31" s="27" customFormat="1" ht="15.75" customHeight="1" x14ac:dyDescent="0.3">
      <c r="A608" s="23" t="s">
        <v>711</v>
      </c>
      <c r="B608" s="43" t="s">
        <v>712</v>
      </c>
      <c r="C608" s="28"/>
      <c r="D608" s="28"/>
      <c r="E608" s="28" t="s">
        <v>713</v>
      </c>
      <c r="F608" s="24" t="s">
        <v>92</v>
      </c>
      <c r="G608" s="174">
        <v>0</v>
      </c>
      <c r="H608" s="150"/>
      <c r="I608" s="150"/>
      <c r="J608" s="150"/>
      <c r="K608" s="150"/>
      <c r="L608" s="150"/>
      <c r="M608" s="150"/>
      <c r="N608" s="150"/>
      <c r="O608" s="150"/>
      <c r="P608" s="150"/>
      <c r="Q608" s="150"/>
      <c r="R608" s="150"/>
      <c r="T608" s="145">
        <v>0</v>
      </c>
      <c r="U608" s="153"/>
      <c r="V608" s="153"/>
      <c r="W608" s="153"/>
      <c r="X608" s="153"/>
      <c r="Y608" s="153"/>
      <c r="Z608" s="153"/>
      <c r="AA608" s="153"/>
      <c r="AB608" s="153"/>
      <c r="AC608" s="153"/>
      <c r="AD608" s="153"/>
      <c r="AE608" s="153"/>
    </row>
    <row r="609" spans="1:31" s="27" customFormat="1" ht="15.75" customHeight="1" x14ac:dyDescent="0.3">
      <c r="A609" s="23" t="s">
        <v>711</v>
      </c>
      <c r="B609" s="43" t="s">
        <v>712</v>
      </c>
      <c r="C609" s="28"/>
      <c r="D609" s="28"/>
      <c r="E609" s="28" t="s">
        <v>714</v>
      </c>
      <c r="F609" s="24" t="s">
        <v>92</v>
      </c>
      <c r="G609" s="174">
        <v>0</v>
      </c>
      <c r="H609" s="150"/>
      <c r="I609" s="150"/>
      <c r="J609" s="150"/>
      <c r="K609" s="150"/>
      <c r="L609" s="150"/>
      <c r="M609" s="150"/>
      <c r="N609" s="150"/>
      <c r="O609" s="150"/>
      <c r="P609" s="150"/>
      <c r="Q609" s="150"/>
      <c r="R609" s="150"/>
      <c r="T609" s="145">
        <v>0</v>
      </c>
      <c r="U609" s="153"/>
      <c r="V609" s="153"/>
      <c r="W609" s="153"/>
      <c r="X609" s="153"/>
      <c r="Y609" s="153"/>
      <c r="Z609" s="153"/>
      <c r="AA609" s="153"/>
      <c r="AB609" s="153"/>
      <c r="AC609" s="153"/>
      <c r="AD609" s="153"/>
      <c r="AE609" s="153"/>
    </row>
    <row r="610" spans="1:31" s="27" customFormat="1" ht="15.75" customHeight="1" x14ac:dyDescent="0.3">
      <c r="A610" s="23" t="s">
        <v>715</v>
      </c>
      <c r="B610" s="43" t="s">
        <v>716</v>
      </c>
      <c r="C610" s="28"/>
      <c r="D610" s="28"/>
      <c r="E610" s="28" t="s">
        <v>717</v>
      </c>
      <c r="F610" s="24" t="s">
        <v>92</v>
      </c>
      <c r="G610" s="174">
        <v>332.18</v>
      </c>
      <c r="H610" s="150"/>
      <c r="I610" s="150"/>
      <c r="J610" s="150"/>
      <c r="K610" s="150"/>
      <c r="L610" s="150"/>
      <c r="M610" s="150"/>
      <c r="N610" s="150"/>
      <c r="O610" s="150"/>
      <c r="P610" s="150"/>
      <c r="Q610" s="150"/>
      <c r="R610" s="150"/>
      <c r="T610" s="145">
        <v>0</v>
      </c>
      <c r="U610" s="153"/>
      <c r="V610" s="153"/>
      <c r="W610" s="153"/>
      <c r="X610" s="153"/>
      <c r="Y610" s="153"/>
      <c r="Z610" s="153"/>
      <c r="AA610" s="153"/>
      <c r="AB610" s="153"/>
      <c r="AC610" s="153"/>
      <c r="AD610" s="153"/>
      <c r="AE610" s="153"/>
    </row>
    <row r="611" spans="1:31" s="27" customFormat="1" ht="15.75" customHeight="1" x14ac:dyDescent="0.3">
      <c r="A611" s="23" t="s">
        <v>715</v>
      </c>
      <c r="B611" s="43" t="s">
        <v>716</v>
      </c>
      <c r="C611" s="28"/>
      <c r="D611" s="28"/>
      <c r="E611" s="28" t="s">
        <v>718</v>
      </c>
      <c r="F611" s="24" t="s">
        <v>92</v>
      </c>
      <c r="G611" s="174">
        <v>335.67</v>
      </c>
      <c r="H611" s="150"/>
      <c r="I611" s="150"/>
      <c r="J611" s="150"/>
      <c r="K611" s="150"/>
      <c r="L611" s="150"/>
      <c r="M611" s="150"/>
      <c r="N611" s="150"/>
      <c r="O611" s="150"/>
      <c r="P611" s="150"/>
      <c r="Q611" s="150"/>
      <c r="R611" s="150"/>
      <c r="T611" s="145">
        <v>0</v>
      </c>
      <c r="U611" s="153"/>
      <c r="V611" s="153"/>
      <c r="W611" s="153"/>
      <c r="X611" s="153"/>
      <c r="Y611" s="153"/>
      <c r="Z611" s="153"/>
      <c r="AA611" s="153"/>
      <c r="AB611" s="153"/>
      <c r="AC611" s="153"/>
      <c r="AD611" s="153"/>
      <c r="AE611" s="153"/>
    </row>
    <row r="612" spans="1:31" s="27" customFormat="1" ht="15.75" customHeight="1" x14ac:dyDescent="0.3">
      <c r="A612" s="23" t="s">
        <v>715</v>
      </c>
      <c r="B612" s="43" t="s">
        <v>716</v>
      </c>
      <c r="C612" s="28"/>
      <c r="D612" s="28"/>
      <c r="E612" s="28" t="s">
        <v>719</v>
      </c>
      <c r="F612" s="24" t="s">
        <v>92</v>
      </c>
      <c r="G612" s="174">
        <v>497.97</v>
      </c>
      <c r="H612" s="150"/>
      <c r="I612" s="150"/>
      <c r="J612" s="150"/>
      <c r="K612" s="150"/>
      <c r="L612" s="150"/>
      <c r="M612" s="150"/>
      <c r="N612" s="150"/>
      <c r="O612" s="150"/>
      <c r="P612" s="150"/>
      <c r="Q612" s="150"/>
      <c r="R612" s="150"/>
      <c r="T612" s="145">
        <v>0</v>
      </c>
      <c r="U612" s="153"/>
      <c r="V612" s="153"/>
      <c r="W612" s="153"/>
      <c r="X612" s="153"/>
      <c r="Y612" s="153"/>
      <c r="Z612" s="153"/>
      <c r="AA612" s="153"/>
      <c r="AB612" s="153"/>
      <c r="AC612" s="153"/>
      <c r="AD612" s="153"/>
      <c r="AE612" s="153"/>
    </row>
    <row r="613" spans="1:31" s="27" customFormat="1" ht="15.75" customHeight="1" x14ac:dyDescent="0.3">
      <c r="A613" s="23" t="s">
        <v>1427</v>
      </c>
      <c r="B613" s="43" t="s">
        <v>1428</v>
      </c>
      <c r="C613" s="28"/>
      <c r="D613" s="28"/>
      <c r="E613" s="28" t="s">
        <v>1311</v>
      </c>
      <c r="F613" s="24" t="s">
        <v>92</v>
      </c>
      <c r="G613" s="174">
        <v>54</v>
      </c>
      <c r="H613" s="150"/>
      <c r="I613" s="150"/>
      <c r="J613" s="150"/>
      <c r="K613" s="150"/>
      <c r="L613" s="150"/>
      <c r="M613" s="150"/>
      <c r="N613" s="150"/>
      <c r="O613" s="150"/>
      <c r="P613" s="150"/>
      <c r="Q613" s="150"/>
      <c r="R613" s="150"/>
      <c r="T613" s="28">
        <v>0</v>
      </c>
      <c r="U613" s="154"/>
      <c r="V613" s="154"/>
      <c r="W613" s="154"/>
      <c r="X613" s="154"/>
      <c r="Y613" s="154"/>
      <c r="Z613" s="154"/>
      <c r="AA613" s="154"/>
      <c r="AB613" s="154"/>
      <c r="AC613" s="154"/>
      <c r="AD613" s="154"/>
      <c r="AE613" s="154"/>
    </row>
    <row r="614" spans="1:31" s="27" customFormat="1" ht="15.75" customHeight="1" x14ac:dyDescent="0.3">
      <c r="A614" s="23" t="s">
        <v>1429</v>
      </c>
      <c r="B614" s="43" t="s">
        <v>721</v>
      </c>
      <c r="C614" s="28"/>
      <c r="D614" s="28"/>
      <c r="E614" s="28" t="s">
        <v>722</v>
      </c>
      <c r="F614" s="24" t="s">
        <v>92</v>
      </c>
      <c r="G614" s="174">
        <v>650</v>
      </c>
      <c r="H614" s="150"/>
      <c r="I614" s="150"/>
      <c r="J614" s="150"/>
      <c r="K614" s="150"/>
      <c r="L614" s="150"/>
      <c r="M614" s="150"/>
      <c r="N614" s="150"/>
      <c r="O614" s="150"/>
      <c r="P614" s="150"/>
      <c r="Q614" s="150"/>
      <c r="R614" s="150"/>
      <c r="T614" s="28">
        <v>0</v>
      </c>
      <c r="U614" s="154"/>
      <c r="V614" s="154"/>
      <c r="W614" s="154"/>
      <c r="X614" s="154"/>
      <c r="Y614" s="154"/>
      <c r="Z614" s="154"/>
      <c r="AA614" s="154"/>
      <c r="AB614" s="154"/>
      <c r="AC614" s="154"/>
      <c r="AD614" s="154"/>
      <c r="AE614" s="154"/>
    </row>
    <row r="615" spans="1:31" s="27" customFormat="1" ht="15.75" customHeight="1" x14ac:dyDescent="0.3">
      <c r="A615" s="23" t="s">
        <v>720</v>
      </c>
      <c r="B615" s="43" t="s">
        <v>721</v>
      </c>
      <c r="C615" s="28"/>
      <c r="D615" s="28"/>
      <c r="E615" s="28" t="s">
        <v>722</v>
      </c>
      <c r="F615" s="24" t="s">
        <v>92</v>
      </c>
      <c r="G615" s="174">
        <v>0</v>
      </c>
      <c r="H615" s="150"/>
      <c r="I615" s="150"/>
      <c r="J615" s="150"/>
      <c r="K615" s="150"/>
      <c r="L615" s="150"/>
      <c r="M615" s="150"/>
      <c r="N615" s="150"/>
      <c r="O615" s="150"/>
      <c r="P615" s="150"/>
      <c r="Q615" s="150"/>
      <c r="R615" s="150"/>
      <c r="T615" s="145">
        <v>0</v>
      </c>
      <c r="U615" s="153"/>
      <c r="V615" s="153"/>
      <c r="W615" s="153"/>
      <c r="X615" s="153"/>
      <c r="Y615" s="153"/>
      <c r="Z615" s="153"/>
      <c r="AA615" s="153"/>
      <c r="AB615" s="153"/>
      <c r="AC615" s="153"/>
      <c r="AD615" s="153"/>
      <c r="AE615" s="153"/>
    </row>
    <row r="616" spans="1:31" s="27" customFormat="1" ht="15.75" customHeight="1" x14ac:dyDescent="0.3">
      <c r="A616" s="23" t="s">
        <v>720</v>
      </c>
      <c r="B616" s="43" t="s">
        <v>721</v>
      </c>
      <c r="C616" s="28"/>
      <c r="D616" s="28"/>
      <c r="E616" s="28" t="s">
        <v>723</v>
      </c>
      <c r="F616" s="24" t="s">
        <v>92</v>
      </c>
      <c r="G616" s="174">
        <v>0</v>
      </c>
      <c r="H616" s="150"/>
      <c r="I616" s="150"/>
      <c r="J616" s="150"/>
      <c r="K616" s="150"/>
      <c r="L616" s="150"/>
      <c r="M616" s="150"/>
      <c r="N616" s="150"/>
      <c r="O616" s="150"/>
      <c r="P616" s="150"/>
      <c r="Q616" s="150"/>
      <c r="R616" s="150"/>
      <c r="T616" s="145">
        <v>0</v>
      </c>
      <c r="U616" s="153"/>
      <c r="V616" s="153"/>
      <c r="W616" s="153"/>
      <c r="X616" s="153"/>
      <c r="Y616" s="153"/>
      <c r="Z616" s="153"/>
      <c r="AA616" s="153"/>
      <c r="AB616" s="153"/>
      <c r="AC616" s="153"/>
      <c r="AD616" s="153"/>
      <c r="AE616" s="153"/>
    </row>
    <row r="617" spans="1:31" s="27" customFormat="1" ht="15.75" customHeight="1" x14ac:dyDescent="0.3">
      <c r="A617" s="23" t="s">
        <v>1430</v>
      </c>
      <c r="B617" s="43" t="s">
        <v>721</v>
      </c>
      <c r="C617" s="28"/>
      <c r="D617" s="28"/>
      <c r="E617" s="28" t="s">
        <v>723</v>
      </c>
      <c r="F617" s="24" t="s">
        <v>92</v>
      </c>
      <c r="G617" s="174">
        <v>750</v>
      </c>
      <c r="H617" s="150"/>
      <c r="I617" s="150"/>
      <c r="J617" s="150"/>
      <c r="K617" s="150"/>
      <c r="L617" s="150"/>
      <c r="M617" s="150"/>
      <c r="N617" s="150"/>
      <c r="O617" s="150"/>
      <c r="P617" s="150"/>
      <c r="Q617" s="150"/>
      <c r="R617" s="150"/>
      <c r="T617" s="28">
        <v>0</v>
      </c>
      <c r="U617" s="154"/>
      <c r="V617" s="154"/>
      <c r="W617" s="154"/>
      <c r="X617" s="154"/>
      <c r="Y617" s="154"/>
      <c r="Z617" s="154"/>
      <c r="AA617" s="154"/>
      <c r="AB617" s="154"/>
      <c r="AC617" s="154"/>
      <c r="AD617" s="154"/>
      <c r="AE617" s="154"/>
    </row>
    <row r="618" spans="1:31" s="27" customFormat="1" ht="15.75" customHeight="1" x14ac:dyDescent="0.3">
      <c r="A618" s="23" t="s">
        <v>724</v>
      </c>
      <c r="B618" s="43" t="s">
        <v>725</v>
      </c>
      <c r="C618" s="28"/>
      <c r="D618" s="28"/>
      <c r="E618" s="28" t="s">
        <v>726</v>
      </c>
      <c r="F618" s="24" t="s">
        <v>92</v>
      </c>
      <c r="G618" s="174">
        <v>0</v>
      </c>
      <c r="H618" s="150"/>
      <c r="I618" s="150"/>
      <c r="J618" s="150"/>
      <c r="K618" s="150"/>
      <c r="L618" s="150"/>
      <c r="M618" s="150"/>
      <c r="N618" s="150"/>
      <c r="O618" s="150"/>
      <c r="P618" s="150"/>
      <c r="Q618" s="150"/>
      <c r="R618" s="150"/>
      <c r="T618" s="145">
        <v>0</v>
      </c>
      <c r="U618" s="153"/>
      <c r="V618" s="153"/>
      <c r="W618" s="153"/>
      <c r="X618" s="153"/>
      <c r="Y618" s="153"/>
      <c r="Z618" s="153"/>
      <c r="AA618" s="153"/>
      <c r="AB618" s="153"/>
      <c r="AC618" s="153"/>
      <c r="AD618" s="153"/>
      <c r="AE618" s="153"/>
    </row>
    <row r="619" spans="1:31" s="27" customFormat="1" ht="15.75" customHeight="1" x14ac:dyDescent="0.3">
      <c r="A619" s="23" t="s">
        <v>727</v>
      </c>
      <c r="B619" s="43" t="s">
        <v>728</v>
      </c>
      <c r="C619" s="28"/>
      <c r="D619" s="28"/>
      <c r="E619" s="28" t="s">
        <v>729</v>
      </c>
      <c r="F619" s="24" t="s">
        <v>90</v>
      </c>
      <c r="G619" s="174">
        <v>0</v>
      </c>
      <c r="H619" s="150"/>
      <c r="I619" s="150"/>
      <c r="J619" s="150"/>
      <c r="K619" s="150"/>
      <c r="L619" s="150"/>
      <c r="M619" s="150"/>
      <c r="N619" s="150"/>
      <c r="O619" s="150"/>
      <c r="P619" s="150"/>
      <c r="Q619" s="150"/>
      <c r="R619" s="150"/>
      <c r="T619" s="145">
        <v>0</v>
      </c>
      <c r="U619" s="153"/>
      <c r="V619" s="153"/>
      <c r="W619" s="153"/>
      <c r="X619" s="153"/>
      <c r="Y619" s="153"/>
      <c r="Z619" s="153"/>
      <c r="AA619" s="153"/>
      <c r="AB619" s="153"/>
      <c r="AC619" s="153"/>
      <c r="AD619" s="153"/>
      <c r="AE619" s="153"/>
    </row>
    <row r="620" spans="1:31" s="27" customFormat="1" ht="15.75" customHeight="1" x14ac:dyDescent="0.3">
      <c r="A620" s="23" t="s">
        <v>730</v>
      </c>
      <c r="B620" s="43" t="s">
        <v>731</v>
      </c>
      <c r="C620" s="28"/>
      <c r="D620" s="28"/>
      <c r="E620" s="28" t="s">
        <v>732</v>
      </c>
      <c r="F620" s="24" t="s">
        <v>90</v>
      </c>
      <c r="G620" s="174">
        <v>0</v>
      </c>
      <c r="H620" s="150"/>
      <c r="I620" s="150"/>
      <c r="J620" s="150"/>
      <c r="K620" s="150"/>
      <c r="L620" s="150"/>
      <c r="M620" s="150"/>
      <c r="N620" s="150"/>
      <c r="O620" s="150"/>
      <c r="P620" s="150"/>
      <c r="Q620" s="150"/>
      <c r="R620" s="150"/>
      <c r="T620" s="145">
        <v>0</v>
      </c>
      <c r="U620" s="153"/>
      <c r="V620" s="153"/>
      <c r="W620" s="153"/>
      <c r="X620" s="153"/>
      <c r="Y620" s="153"/>
      <c r="Z620" s="153"/>
      <c r="AA620" s="153"/>
      <c r="AB620" s="153"/>
      <c r="AC620" s="153"/>
      <c r="AD620" s="153"/>
      <c r="AE620" s="153"/>
    </row>
    <row r="621" spans="1:31" s="27" customFormat="1" ht="15.75" customHeight="1" x14ac:dyDescent="0.3">
      <c r="A621" s="23" t="s">
        <v>733</v>
      </c>
      <c r="B621" s="43" t="s">
        <v>618</v>
      </c>
      <c r="C621" s="28"/>
      <c r="D621" s="28"/>
      <c r="E621" s="28" t="s">
        <v>619</v>
      </c>
      <c r="F621" s="24" t="s">
        <v>92</v>
      </c>
      <c r="G621" s="174">
        <v>0</v>
      </c>
      <c r="H621" s="150"/>
      <c r="I621" s="150"/>
      <c r="J621" s="150"/>
      <c r="K621" s="150"/>
      <c r="L621" s="150"/>
      <c r="M621" s="150"/>
      <c r="N621" s="150"/>
      <c r="O621" s="150"/>
      <c r="P621" s="150"/>
      <c r="Q621" s="150"/>
      <c r="R621" s="150"/>
      <c r="T621" s="145">
        <v>0</v>
      </c>
      <c r="U621" s="153"/>
      <c r="V621" s="153"/>
      <c r="W621" s="153"/>
      <c r="X621" s="153"/>
      <c r="Y621" s="153"/>
      <c r="Z621" s="153"/>
      <c r="AA621" s="153"/>
      <c r="AB621" s="153"/>
      <c r="AC621" s="153"/>
      <c r="AD621" s="153"/>
      <c r="AE621" s="153"/>
    </row>
    <row r="622" spans="1:31" s="27" customFormat="1" ht="15.75" customHeight="1" x14ac:dyDescent="0.3">
      <c r="A622" s="23" t="s">
        <v>733</v>
      </c>
      <c r="B622" s="43" t="s">
        <v>618</v>
      </c>
      <c r="C622" s="28"/>
      <c r="D622" s="28"/>
      <c r="E622" s="28" t="s">
        <v>620</v>
      </c>
      <c r="F622" s="24" t="s">
        <v>92</v>
      </c>
      <c r="G622" s="174">
        <v>0</v>
      </c>
      <c r="H622" s="150"/>
      <c r="I622" s="150"/>
      <c r="J622" s="150"/>
      <c r="K622" s="150"/>
      <c r="L622" s="150"/>
      <c r="M622" s="150"/>
      <c r="N622" s="150"/>
      <c r="O622" s="150"/>
      <c r="P622" s="150"/>
      <c r="Q622" s="150"/>
      <c r="R622" s="150"/>
      <c r="T622" s="145">
        <v>0</v>
      </c>
      <c r="U622" s="153"/>
      <c r="V622" s="153"/>
      <c r="W622" s="153"/>
      <c r="X622" s="153"/>
      <c r="Y622" s="153"/>
      <c r="Z622" s="153"/>
      <c r="AA622" s="153"/>
      <c r="AB622" s="153"/>
      <c r="AC622" s="153"/>
      <c r="AD622" s="153"/>
      <c r="AE622" s="153"/>
    </row>
    <row r="623" spans="1:31" s="27" customFormat="1" ht="15.75" customHeight="1" x14ac:dyDescent="0.3">
      <c r="A623" s="23" t="s">
        <v>734</v>
      </c>
      <c r="B623" s="43" t="s">
        <v>735</v>
      </c>
      <c r="C623" s="28"/>
      <c r="D623" s="28"/>
      <c r="E623" s="28" t="s">
        <v>736</v>
      </c>
      <c r="F623" s="24" t="s">
        <v>90</v>
      </c>
      <c r="G623" s="174">
        <v>20</v>
      </c>
      <c r="H623" s="150"/>
      <c r="I623" s="150"/>
      <c r="J623" s="150"/>
      <c r="K623" s="150"/>
      <c r="L623" s="150"/>
      <c r="M623" s="150"/>
      <c r="N623" s="150"/>
      <c r="O623" s="150"/>
      <c r="P623" s="150"/>
      <c r="Q623" s="150"/>
      <c r="R623" s="150"/>
      <c r="T623" s="145">
        <v>0</v>
      </c>
      <c r="U623" s="153"/>
      <c r="V623" s="153"/>
      <c r="W623" s="153"/>
      <c r="X623" s="153"/>
      <c r="Y623" s="153"/>
      <c r="Z623" s="153"/>
      <c r="AA623" s="153"/>
      <c r="AB623" s="153"/>
      <c r="AC623" s="153"/>
      <c r="AD623" s="153"/>
      <c r="AE623" s="153"/>
    </row>
    <row r="624" spans="1:31" s="27" customFormat="1" ht="15.75" customHeight="1" x14ac:dyDescent="0.3">
      <c r="A624" s="23" t="s">
        <v>737</v>
      </c>
      <c r="B624" s="43" t="s">
        <v>738</v>
      </c>
      <c r="C624" s="28"/>
      <c r="D624" s="28"/>
      <c r="E624" s="28" t="s">
        <v>739</v>
      </c>
      <c r="F624" s="24" t="s">
        <v>90</v>
      </c>
      <c r="G624" s="174">
        <v>2</v>
      </c>
      <c r="H624" s="150"/>
      <c r="I624" s="150"/>
      <c r="J624" s="150"/>
      <c r="K624" s="150"/>
      <c r="L624" s="150"/>
      <c r="M624" s="150"/>
      <c r="N624" s="150"/>
      <c r="O624" s="150"/>
      <c r="P624" s="150"/>
      <c r="Q624" s="150"/>
      <c r="R624" s="150"/>
      <c r="T624" s="145">
        <v>0</v>
      </c>
      <c r="U624" s="153"/>
      <c r="V624" s="153"/>
      <c r="W624" s="153"/>
      <c r="X624" s="153"/>
      <c r="Y624" s="153"/>
      <c r="Z624" s="153"/>
      <c r="AA624" s="153"/>
      <c r="AB624" s="153"/>
      <c r="AC624" s="153"/>
      <c r="AD624" s="153"/>
      <c r="AE624" s="153"/>
    </row>
    <row r="625" spans="1:31" s="27" customFormat="1" ht="15.75" customHeight="1" x14ac:dyDescent="0.3">
      <c r="A625" s="23" t="s">
        <v>740</v>
      </c>
      <c r="B625" s="43" t="s">
        <v>741</v>
      </c>
      <c r="C625" s="28"/>
      <c r="D625" s="28"/>
      <c r="E625" s="28" t="s">
        <v>742</v>
      </c>
      <c r="F625" s="24" t="s">
        <v>90</v>
      </c>
      <c r="G625" s="174">
        <v>0</v>
      </c>
      <c r="H625" s="150"/>
      <c r="I625" s="150"/>
      <c r="J625" s="150"/>
      <c r="K625" s="150"/>
      <c r="L625" s="150"/>
      <c r="M625" s="150"/>
      <c r="N625" s="150"/>
      <c r="O625" s="150"/>
      <c r="P625" s="150"/>
      <c r="Q625" s="150"/>
      <c r="R625" s="150"/>
      <c r="T625" s="145">
        <v>0</v>
      </c>
      <c r="U625" s="153"/>
      <c r="V625" s="153"/>
      <c r="W625" s="153"/>
      <c r="X625" s="153"/>
      <c r="Y625" s="153"/>
      <c r="Z625" s="153"/>
      <c r="AA625" s="153"/>
      <c r="AB625" s="153"/>
      <c r="AC625" s="153"/>
      <c r="AD625" s="153"/>
      <c r="AE625" s="153"/>
    </row>
    <row r="626" spans="1:31" s="27" customFormat="1" ht="15.75" customHeight="1" x14ac:dyDescent="0.3">
      <c r="A626" s="23" t="s">
        <v>1431</v>
      </c>
      <c r="B626" s="43" t="s">
        <v>1432</v>
      </c>
      <c r="C626" s="28"/>
      <c r="D626" s="28"/>
      <c r="E626" s="28" t="s">
        <v>1433</v>
      </c>
      <c r="F626" s="24" t="s">
        <v>90</v>
      </c>
      <c r="G626" s="174">
        <v>0</v>
      </c>
      <c r="H626" s="150"/>
      <c r="I626" s="150"/>
      <c r="J626" s="150"/>
      <c r="K626" s="150"/>
      <c r="L626" s="150"/>
      <c r="M626" s="150"/>
      <c r="N626" s="150"/>
      <c r="O626" s="150"/>
      <c r="P626" s="150"/>
      <c r="Q626" s="150"/>
      <c r="R626" s="150"/>
      <c r="T626" s="28">
        <v>0</v>
      </c>
      <c r="U626" s="154"/>
      <c r="V626" s="154"/>
      <c r="W626" s="154"/>
      <c r="X626" s="154"/>
      <c r="Y626" s="154"/>
      <c r="Z626" s="154"/>
      <c r="AA626" s="154"/>
      <c r="AB626" s="154"/>
      <c r="AC626" s="154"/>
      <c r="AD626" s="154"/>
      <c r="AE626" s="154"/>
    </row>
    <row r="627" spans="1:31" s="27" customFormat="1" ht="15.75" customHeight="1" x14ac:dyDescent="0.3">
      <c r="A627" s="23" t="s">
        <v>743</v>
      </c>
      <c r="B627" s="43" t="s">
        <v>744</v>
      </c>
      <c r="C627" s="28"/>
      <c r="D627" s="28"/>
      <c r="E627" s="28" t="s">
        <v>745</v>
      </c>
      <c r="F627" s="24" t="s">
        <v>90</v>
      </c>
      <c r="G627" s="174">
        <v>0</v>
      </c>
      <c r="H627" s="150"/>
      <c r="I627" s="150"/>
      <c r="J627" s="150"/>
      <c r="K627" s="150"/>
      <c r="L627" s="150"/>
      <c r="M627" s="150"/>
      <c r="N627" s="150"/>
      <c r="O627" s="150"/>
      <c r="P627" s="150"/>
      <c r="Q627" s="150"/>
      <c r="R627" s="150"/>
      <c r="T627" s="145">
        <v>0</v>
      </c>
      <c r="U627" s="153"/>
      <c r="V627" s="153"/>
      <c r="W627" s="153"/>
      <c r="X627" s="153"/>
      <c r="Y627" s="153"/>
      <c r="Z627" s="153"/>
      <c r="AA627" s="153"/>
      <c r="AB627" s="153"/>
      <c r="AC627" s="153"/>
      <c r="AD627" s="153"/>
      <c r="AE627" s="153"/>
    </row>
    <row r="628" spans="1:31" s="27" customFormat="1" ht="15.75" customHeight="1" x14ac:dyDescent="0.3">
      <c r="A628" s="23" t="s">
        <v>746</v>
      </c>
      <c r="B628" s="43" t="s">
        <v>747</v>
      </c>
      <c r="C628" s="28"/>
      <c r="D628" s="28"/>
      <c r="E628" s="28" t="s">
        <v>748</v>
      </c>
      <c r="F628" s="24" t="s">
        <v>90</v>
      </c>
      <c r="G628" s="174">
        <v>0</v>
      </c>
      <c r="H628" s="150"/>
      <c r="I628" s="150"/>
      <c r="J628" s="150"/>
      <c r="K628" s="150"/>
      <c r="L628" s="150"/>
      <c r="M628" s="150"/>
      <c r="N628" s="150"/>
      <c r="O628" s="150"/>
      <c r="P628" s="150"/>
      <c r="Q628" s="150"/>
      <c r="R628" s="150"/>
      <c r="T628" s="145">
        <v>0</v>
      </c>
      <c r="U628" s="153"/>
      <c r="V628" s="153"/>
      <c r="W628" s="153"/>
      <c r="X628" s="153"/>
      <c r="Y628" s="153"/>
      <c r="Z628" s="153"/>
      <c r="AA628" s="153"/>
      <c r="AB628" s="153"/>
      <c r="AC628" s="153"/>
      <c r="AD628" s="153"/>
      <c r="AE628" s="153"/>
    </row>
    <row r="629" spans="1:31" s="27" customFormat="1" ht="15.75" customHeight="1" x14ac:dyDescent="0.3">
      <c r="A629" s="23" t="s">
        <v>749</v>
      </c>
      <c r="B629" s="43" t="s">
        <v>750</v>
      </c>
      <c r="C629" s="28"/>
      <c r="D629" s="28"/>
      <c r="E629" s="28" t="s">
        <v>751</v>
      </c>
      <c r="F629" s="24" t="s">
        <v>90</v>
      </c>
      <c r="G629" s="174">
        <v>0</v>
      </c>
      <c r="H629" s="150"/>
      <c r="I629" s="150"/>
      <c r="J629" s="150"/>
      <c r="K629" s="150"/>
      <c r="L629" s="150"/>
      <c r="M629" s="150"/>
      <c r="N629" s="150"/>
      <c r="O629" s="150"/>
      <c r="P629" s="150"/>
      <c r="Q629" s="150"/>
      <c r="R629" s="150"/>
      <c r="T629" s="145">
        <v>0</v>
      </c>
      <c r="U629" s="153"/>
      <c r="V629" s="153"/>
      <c r="W629" s="153"/>
      <c r="X629" s="153"/>
      <c r="Y629" s="153"/>
      <c r="Z629" s="153"/>
      <c r="AA629" s="153"/>
      <c r="AB629" s="153"/>
      <c r="AC629" s="153"/>
      <c r="AD629" s="153"/>
      <c r="AE629" s="153"/>
    </row>
    <row r="630" spans="1:31" s="27" customFormat="1" ht="15.75" customHeight="1" x14ac:dyDescent="0.3">
      <c r="A630" s="23" t="s">
        <v>1434</v>
      </c>
      <c r="B630" s="43" t="s">
        <v>1435</v>
      </c>
      <c r="C630" s="28"/>
      <c r="D630" s="28"/>
      <c r="E630" s="28" t="s">
        <v>1436</v>
      </c>
      <c r="F630" s="24" t="s">
        <v>90</v>
      </c>
      <c r="G630" s="174">
        <v>0</v>
      </c>
      <c r="H630" s="150"/>
      <c r="I630" s="150"/>
      <c r="J630" s="150"/>
      <c r="K630" s="150"/>
      <c r="L630" s="150"/>
      <c r="M630" s="150"/>
      <c r="N630" s="150"/>
      <c r="O630" s="150"/>
      <c r="P630" s="150"/>
      <c r="Q630" s="150"/>
      <c r="R630" s="150"/>
      <c r="T630" s="28">
        <v>0</v>
      </c>
      <c r="U630" s="154"/>
      <c r="V630" s="154"/>
      <c r="W630" s="154"/>
      <c r="X630" s="154"/>
      <c r="Y630" s="154"/>
      <c r="Z630" s="154"/>
      <c r="AA630" s="154"/>
      <c r="AB630" s="154"/>
      <c r="AC630" s="154"/>
      <c r="AD630" s="154"/>
      <c r="AE630" s="154"/>
    </row>
    <row r="631" spans="1:31" s="27" customFormat="1" ht="15.75" customHeight="1" x14ac:dyDescent="0.3">
      <c r="A631" s="23" t="s">
        <v>1437</v>
      </c>
      <c r="B631" s="43" t="s">
        <v>1438</v>
      </c>
      <c r="C631" s="28"/>
      <c r="D631" s="28"/>
      <c r="E631" s="28" t="s">
        <v>1439</v>
      </c>
      <c r="F631" s="24" t="s">
        <v>90</v>
      </c>
      <c r="G631" s="174">
        <v>0</v>
      </c>
      <c r="H631" s="150"/>
      <c r="I631" s="150"/>
      <c r="J631" s="150"/>
      <c r="K631" s="150"/>
      <c r="L631" s="150"/>
      <c r="M631" s="150"/>
      <c r="N631" s="150"/>
      <c r="O631" s="150"/>
      <c r="P631" s="150"/>
      <c r="Q631" s="150"/>
      <c r="R631" s="150"/>
      <c r="T631" s="28">
        <v>0</v>
      </c>
      <c r="U631" s="154"/>
      <c r="V631" s="154"/>
      <c r="W631" s="154"/>
      <c r="X631" s="154"/>
      <c r="Y631" s="154"/>
      <c r="Z631" s="154"/>
      <c r="AA631" s="154"/>
      <c r="AB631" s="154"/>
      <c r="AC631" s="154"/>
      <c r="AD631" s="154"/>
      <c r="AE631" s="154"/>
    </row>
    <row r="632" spans="1:31" s="27" customFormat="1" ht="15.75" customHeight="1" x14ac:dyDescent="0.3">
      <c r="A632" s="23" t="s">
        <v>1440</v>
      </c>
      <c r="B632" s="43" t="s">
        <v>1441</v>
      </c>
      <c r="C632" s="28"/>
      <c r="D632" s="28"/>
      <c r="E632" s="28" t="s">
        <v>1442</v>
      </c>
      <c r="F632" s="24" t="s">
        <v>90</v>
      </c>
      <c r="G632" s="174">
        <v>0</v>
      </c>
      <c r="H632" s="150"/>
      <c r="I632" s="150"/>
      <c r="J632" s="150"/>
      <c r="K632" s="150"/>
      <c r="L632" s="150"/>
      <c r="M632" s="150"/>
      <c r="N632" s="150"/>
      <c r="O632" s="150"/>
      <c r="P632" s="150"/>
      <c r="Q632" s="150"/>
      <c r="R632" s="150"/>
      <c r="T632" s="28">
        <v>0</v>
      </c>
      <c r="U632" s="154"/>
      <c r="V632" s="154"/>
      <c r="W632" s="154"/>
      <c r="X632" s="154"/>
      <c r="Y632" s="154"/>
      <c r="Z632" s="154"/>
      <c r="AA632" s="154"/>
      <c r="AB632" s="154"/>
      <c r="AC632" s="154"/>
      <c r="AD632" s="154"/>
      <c r="AE632" s="154"/>
    </row>
    <row r="633" spans="1:31" s="27" customFormat="1" ht="15.75" customHeight="1" x14ac:dyDescent="0.3">
      <c r="A633" s="23" t="s">
        <v>1443</v>
      </c>
      <c r="B633" s="43" t="s">
        <v>1444</v>
      </c>
      <c r="C633" s="28"/>
      <c r="D633" s="28"/>
      <c r="E633" s="28" t="s">
        <v>1445</v>
      </c>
      <c r="F633" s="24" t="s">
        <v>90</v>
      </c>
      <c r="G633" s="174">
        <v>0</v>
      </c>
      <c r="H633" s="150"/>
      <c r="I633" s="150"/>
      <c r="J633" s="150"/>
      <c r="K633" s="150"/>
      <c r="L633" s="150"/>
      <c r="M633" s="150"/>
      <c r="N633" s="150"/>
      <c r="O633" s="150"/>
      <c r="P633" s="150"/>
      <c r="Q633" s="150"/>
      <c r="R633" s="150"/>
      <c r="T633" s="28">
        <v>0</v>
      </c>
      <c r="U633" s="154"/>
      <c r="V633" s="154"/>
      <c r="W633" s="154"/>
      <c r="X633" s="154"/>
      <c r="Y633" s="154"/>
      <c r="Z633" s="154"/>
      <c r="AA633" s="154"/>
      <c r="AB633" s="154"/>
      <c r="AC633" s="154"/>
      <c r="AD633" s="154"/>
      <c r="AE633" s="154"/>
    </row>
    <row r="634" spans="1:31" s="27" customFormat="1" ht="15.75" customHeight="1" x14ac:dyDescent="0.3">
      <c r="A634" s="23" t="s">
        <v>1446</v>
      </c>
      <c r="B634" s="43" t="s">
        <v>1365</v>
      </c>
      <c r="C634" s="28"/>
      <c r="D634" s="28"/>
      <c r="E634" s="28" t="s">
        <v>714</v>
      </c>
      <c r="F634" s="24" t="s">
        <v>92</v>
      </c>
      <c r="G634" s="174">
        <v>0</v>
      </c>
      <c r="H634" s="150"/>
      <c r="I634" s="150"/>
      <c r="J634" s="150"/>
      <c r="K634" s="150"/>
      <c r="L634" s="150"/>
      <c r="M634" s="150"/>
      <c r="N634" s="150"/>
      <c r="O634" s="150"/>
      <c r="P634" s="150"/>
      <c r="Q634" s="150"/>
      <c r="R634" s="150"/>
      <c r="T634" s="28">
        <v>24.702095999999997</v>
      </c>
      <c r="U634" s="154"/>
      <c r="V634" s="154"/>
      <c r="W634" s="154"/>
      <c r="X634" s="154"/>
      <c r="Y634" s="154"/>
      <c r="Z634" s="154"/>
      <c r="AA634" s="154"/>
      <c r="AB634" s="154"/>
      <c r="AC634" s="154"/>
      <c r="AD634" s="154"/>
      <c r="AE634" s="154"/>
    </row>
    <row r="635" spans="1:31" s="27" customFormat="1" ht="15.75" customHeight="1" x14ac:dyDescent="0.3">
      <c r="A635" s="23" t="s">
        <v>1446</v>
      </c>
      <c r="B635" s="43" t="s">
        <v>1365</v>
      </c>
      <c r="C635" s="28"/>
      <c r="D635" s="28"/>
      <c r="E635" s="28" t="s">
        <v>1366</v>
      </c>
      <c r="F635" s="24" t="s">
        <v>92</v>
      </c>
      <c r="G635" s="174">
        <v>0</v>
      </c>
      <c r="H635" s="150"/>
      <c r="I635" s="150"/>
      <c r="J635" s="150"/>
      <c r="K635" s="150"/>
      <c r="L635" s="150"/>
      <c r="M635" s="150"/>
      <c r="N635" s="150"/>
      <c r="O635" s="150"/>
      <c r="P635" s="150"/>
      <c r="Q635" s="150"/>
      <c r="R635" s="150"/>
      <c r="T635" s="28">
        <v>19.997785999999998</v>
      </c>
      <c r="U635" s="154"/>
      <c r="V635" s="154"/>
      <c r="W635" s="154"/>
      <c r="X635" s="154"/>
      <c r="Y635" s="154"/>
      <c r="Z635" s="154"/>
      <c r="AA635" s="154"/>
      <c r="AB635" s="154"/>
      <c r="AC635" s="154"/>
      <c r="AD635" s="154"/>
      <c r="AE635" s="154"/>
    </row>
    <row r="636" spans="1:31" s="27" customFormat="1" ht="15.75" customHeight="1" x14ac:dyDescent="0.3">
      <c r="A636" s="23" t="s">
        <v>1446</v>
      </c>
      <c r="B636" s="43" t="s">
        <v>1365</v>
      </c>
      <c r="C636" s="28"/>
      <c r="D636" s="28"/>
      <c r="E636" s="28" t="s">
        <v>1367</v>
      </c>
      <c r="F636" s="24" t="s">
        <v>92</v>
      </c>
      <c r="G636" s="174">
        <v>0</v>
      </c>
      <c r="H636" s="150"/>
      <c r="I636" s="150"/>
      <c r="J636" s="150"/>
      <c r="K636" s="150"/>
      <c r="L636" s="150"/>
      <c r="M636" s="150"/>
      <c r="N636" s="150"/>
      <c r="O636" s="150"/>
      <c r="P636" s="150"/>
      <c r="Q636" s="150"/>
      <c r="R636" s="150"/>
      <c r="T636" s="28">
        <v>19.803504</v>
      </c>
      <c r="U636" s="154"/>
      <c r="V636" s="154"/>
      <c r="W636" s="154"/>
      <c r="X636" s="154"/>
      <c r="Y636" s="154"/>
      <c r="Z636" s="154"/>
      <c r="AA636" s="154"/>
      <c r="AB636" s="154"/>
      <c r="AC636" s="154"/>
      <c r="AD636" s="154"/>
      <c r="AE636" s="154"/>
    </row>
    <row r="637" spans="1:31" s="27" customFormat="1" ht="15.75" customHeight="1" x14ac:dyDescent="0.3">
      <c r="A637" s="23" t="s">
        <v>1447</v>
      </c>
      <c r="B637" s="43" t="s">
        <v>685</v>
      </c>
      <c r="C637" s="28"/>
      <c r="D637" s="28"/>
      <c r="E637" s="28" t="s">
        <v>686</v>
      </c>
      <c r="F637" s="24" t="s">
        <v>92</v>
      </c>
      <c r="G637" s="174">
        <v>0</v>
      </c>
      <c r="H637" s="150"/>
      <c r="I637" s="150"/>
      <c r="J637" s="150"/>
      <c r="K637" s="150"/>
      <c r="L637" s="150"/>
      <c r="M637" s="150"/>
      <c r="N637" s="150"/>
      <c r="O637" s="150"/>
      <c r="P637" s="150"/>
      <c r="Q637" s="150"/>
      <c r="R637" s="150"/>
      <c r="T637" s="28">
        <v>3.4136345879999999</v>
      </c>
      <c r="U637" s="154"/>
      <c r="V637" s="154"/>
      <c r="W637" s="154"/>
      <c r="X637" s="154"/>
      <c r="Y637" s="154"/>
      <c r="Z637" s="154"/>
      <c r="AA637" s="154"/>
      <c r="AB637" s="154"/>
      <c r="AC637" s="154"/>
      <c r="AD637" s="154"/>
      <c r="AE637" s="154"/>
    </row>
    <row r="638" spans="1:31" s="27" customFormat="1" ht="15.75" customHeight="1" x14ac:dyDescent="0.3">
      <c r="A638" s="23" t="s">
        <v>1448</v>
      </c>
      <c r="B638" s="43" t="s">
        <v>1382</v>
      </c>
      <c r="C638" s="28"/>
      <c r="D638" s="28"/>
      <c r="E638" s="28" t="s">
        <v>1383</v>
      </c>
      <c r="F638" s="24" t="s">
        <v>92</v>
      </c>
      <c r="G638" s="174">
        <v>0</v>
      </c>
      <c r="H638" s="150"/>
      <c r="I638" s="150"/>
      <c r="J638" s="150"/>
      <c r="K638" s="150"/>
      <c r="L638" s="150"/>
      <c r="M638" s="150"/>
      <c r="N638" s="150"/>
      <c r="O638" s="150"/>
      <c r="P638" s="150"/>
      <c r="Q638" s="150"/>
      <c r="R638" s="150"/>
      <c r="T638" s="28">
        <v>2.3804464459999997</v>
      </c>
      <c r="U638" s="154"/>
      <c r="V638" s="154"/>
      <c r="W638" s="154"/>
      <c r="X638" s="154"/>
      <c r="Y638" s="154"/>
      <c r="Z638" s="154"/>
      <c r="AA638" s="154"/>
      <c r="AB638" s="154"/>
      <c r="AC638" s="154"/>
      <c r="AD638" s="154"/>
      <c r="AE638" s="154"/>
    </row>
    <row r="639" spans="1:31" s="27" customFormat="1" ht="15.75" customHeight="1" x14ac:dyDescent="0.3">
      <c r="A639" s="23" t="s">
        <v>1449</v>
      </c>
      <c r="B639" s="43" t="s">
        <v>1450</v>
      </c>
      <c r="C639" s="28"/>
      <c r="D639" s="28"/>
      <c r="E639" s="28" t="s">
        <v>1451</v>
      </c>
      <c r="F639" s="24"/>
      <c r="G639" s="174">
        <v>0</v>
      </c>
      <c r="H639" s="150"/>
      <c r="I639" s="150"/>
      <c r="J639" s="150"/>
      <c r="K639" s="150"/>
      <c r="L639" s="150"/>
      <c r="M639" s="150"/>
      <c r="N639" s="150"/>
      <c r="O639" s="150"/>
      <c r="P639" s="150"/>
      <c r="Q639" s="150"/>
      <c r="R639" s="150"/>
      <c r="T639" s="28">
        <v>32.627000000000002</v>
      </c>
      <c r="U639" s="154"/>
      <c r="V639" s="154"/>
      <c r="W639" s="154"/>
      <c r="X639" s="154"/>
      <c r="Y639" s="154"/>
      <c r="Z639" s="154"/>
      <c r="AA639" s="154"/>
      <c r="AB639" s="154"/>
      <c r="AC639" s="154"/>
      <c r="AD639" s="154"/>
      <c r="AE639" s="154"/>
    </row>
    <row r="640" spans="1:31" s="27" customFormat="1" ht="15.75" customHeight="1" x14ac:dyDescent="0.3">
      <c r="A640" s="23" t="s">
        <v>752</v>
      </c>
      <c r="B640" s="43" t="s">
        <v>753</v>
      </c>
      <c r="C640" s="28"/>
      <c r="D640" s="28"/>
      <c r="E640" s="28" t="s">
        <v>754</v>
      </c>
      <c r="F640" s="24" t="s">
        <v>92</v>
      </c>
      <c r="G640" s="174">
        <v>96</v>
      </c>
      <c r="H640" s="150"/>
      <c r="I640" s="150"/>
      <c r="J640" s="150"/>
      <c r="K640" s="150"/>
      <c r="L640" s="150"/>
      <c r="M640" s="150"/>
      <c r="N640" s="150"/>
      <c r="O640" s="150"/>
      <c r="P640" s="150"/>
      <c r="Q640" s="150"/>
      <c r="R640" s="150"/>
      <c r="T640" s="145">
        <v>50.842678524999997</v>
      </c>
      <c r="U640" s="153"/>
      <c r="V640" s="153"/>
      <c r="W640" s="153"/>
      <c r="X640" s="153"/>
      <c r="Y640" s="153"/>
      <c r="Z640" s="153"/>
      <c r="AA640" s="153"/>
      <c r="AB640" s="153"/>
      <c r="AC640" s="153"/>
      <c r="AD640" s="153"/>
      <c r="AE640" s="153"/>
    </row>
    <row r="641" spans="1:31" s="27" customFormat="1" ht="15.75" customHeight="1" x14ac:dyDescent="0.3">
      <c r="A641" s="23" t="s">
        <v>752</v>
      </c>
      <c r="B641" s="43" t="s">
        <v>753</v>
      </c>
      <c r="C641" s="28"/>
      <c r="D641" s="28"/>
      <c r="E641" s="28" t="s">
        <v>755</v>
      </c>
      <c r="F641" s="24" t="s">
        <v>92</v>
      </c>
      <c r="G641" s="174">
        <v>96</v>
      </c>
      <c r="H641" s="150"/>
      <c r="I641" s="150"/>
      <c r="J641" s="150"/>
      <c r="K641" s="150"/>
      <c r="L641" s="150"/>
      <c r="M641" s="150"/>
      <c r="N641" s="150"/>
      <c r="O641" s="150"/>
      <c r="P641" s="150"/>
      <c r="Q641" s="150"/>
      <c r="R641" s="150"/>
      <c r="T641" s="145">
        <v>46.696409894999995</v>
      </c>
      <c r="U641" s="153"/>
      <c r="V641" s="153"/>
      <c r="W641" s="153"/>
      <c r="X641" s="153"/>
      <c r="Y641" s="153"/>
      <c r="Z641" s="153"/>
      <c r="AA641" s="153"/>
      <c r="AB641" s="153"/>
      <c r="AC641" s="153"/>
      <c r="AD641" s="153"/>
      <c r="AE641" s="153"/>
    </row>
    <row r="642" spans="1:31" s="27" customFormat="1" ht="15.75" customHeight="1" x14ac:dyDescent="0.3">
      <c r="A642" s="23" t="s">
        <v>752</v>
      </c>
      <c r="B642" s="43" t="s">
        <v>753</v>
      </c>
      <c r="C642" s="28"/>
      <c r="D642" s="28"/>
      <c r="E642" s="28" t="s">
        <v>756</v>
      </c>
      <c r="F642" s="24" t="s">
        <v>92</v>
      </c>
      <c r="G642" s="174">
        <v>96</v>
      </c>
      <c r="H642" s="150"/>
      <c r="I642" s="150"/>
      <c r="J642" s="150"/>
      <c r="K642" s="150"/>
      <c r="L642" s="150"/>
      <c r="M642" s="150"/>
      <c r="N642" s="150"/>
      <c r="O642" s="150"/>
      <c r="P642" s="150"/>
      <c r="Q642" s="150"/>
      <c r="R642" s="150"/>
      <c r="T642" s="145">
        <v>43.361827820999999</v>
      </c>
      <c r="U642" s="153"/>
      <c r="V642" s="153"/>
      <c r="W642" s="153"/>
      <c r="X642" s="153"/>
      <c r="Y642" s="153"/>
      <c r="Z642" s="153"/>
      <c r="AA642" s="153"/>
      <c r="AB642" s="153"/>
      <c r="AC642" s="153"/>
      <c r="AD642" s="153"/>
      <c r="AE642" s="153"/>
    </row>
    <row r="643" spans="1:31" s="27" customFormat="1" ht="15.75" customHeight="1" x14ac:dyDescent="0.3">
      <c r="A643" s="23" t="s">
        <v>752</v>
      </c>
      <c r="B643" s="43" t="s">
        <v>753</v>
      </c>
      <c r="C643" s="28"/>
      <c r="D643" s="28"/>
      <c r="E643" s="28" t="s">
        <v>757</v>
      </c>
      <c r="F643" s="24" t="s">
        <v>92</v>
      </c>
      <c r="G643" s="174">
        <v>96</v>
      </c>
      <c r="H643" s="150"/>
      <c r="I643" s="150"/>
      <c r="J643" s="150"/>
      <c r="K643" s="150"/>
      <c r="L643" s="150"/>
      <c r="M643" s="150"/>
      <c r="N643" s="150"/>
      <c r="O643" s="150"/>
      <c r="P643" s="150"/>
      <c r="Q643" s="150"/>
      <c r="R643" s="150"/>
      <c r="T643" s="145">
        <v>51.880924594999996</v>
      </c>
      <c r="U643" s="153"/>
      <c r="V643" s="153"/>
      <c r="W643" s="153"/>
      <c r="X643" s="153"/>
      <c r="Y643" s="153"/>
      <c r="Z643" s="153"/>
      <c r="AA643" s="153"/>
      <c r="AB643" s="153"/>
      <c r="AC643" s="153"/>
      <c r="AD643" s="153"/>
      <c r="AE643" s="153"/>
    </row>
    <row r="644" spans="1:31" s="27" customFormat="1" ht="15.75" customHeight="1" x14ac:dyDescent="0.3">
      <c r="A644" s="23" t="s">
        <v>752</v>
      </c>
      <c r="B644" s="43" t="s">
        <v>753</v>
      </c>
      <c r="C644" s="28"/>
      <c r="D644" s="28"/>
      <c r="E644" s="28" t="s">
        <v>758</v>
      </c>
      <c r="F644" s="24" t="s">
        <v>92</v>
      </c>
      <c r="G644" s="174">
        <v>96.65</v>
      </c>
      <c r="H644" s="150"/>
      <c r="I644" s="150"/>
      <c r="J644" s="150"/>
      <c r="K644" s="150"/>
      <c r="L644" s="150"/>
      <c r="M644" s="150"/>
      <c r="N644" s="150"/>
      <c r="O644" s="150"/>
      <c r="P644" s="150"/>
      <c r="Q644" s="150"/>
      <c r="R644" s="150"/>
      <c r="T644" s="145">
        <v>56.191618250999994</v>
      </c>
      <c r="U644" s="153"/>
      <c r="V644" s="153"/>
      <c r="W644" s="153"/>
      <c r="X644" s="153"/>
      <c r="Y644" s="153"/>
      <c r="Z644" s="153"/>
      <c r="AA644" s="153"/>
      <c r="AB644" s="153"/>
      <c r="AC644" s="153"/>
      <c r="AD644" s="153"/>
      <c r="AE644" s="153"/>
    </row>
    <row r="645" spans="1:31" s="27" customFormat="1" ht="15.75" customHeight="1" x14ac:dyDescent="0.3">
      <c r="A645" s="23" t="s">
        <v>759</v>
      </c>
      <c r="B645" s="43" t="s">
        <v>760</v>
      </c>
      <c r="C645" s="28"/>
      <c r="D645" s="28"/>
      <c r="E645" s="28" t="s">
        <v>761</v>
      </c>
      <c r="F645" s="24" t="s">
        <v>92</v>
      </c>
      <c r="G645" s="174">
        <v>49</v>
      </c>
      <c r="H645" s="150"/>
      <c r="I645" s="150"/>
      <c r="J645" s="150"/>
      <c r="K645" s="150"/>
      <c r="L645" s="150"/>
      <c r="M645" s="150"/>
      <c r="N645" s="150"/>
      <c r="O645" s="150"/>
      <c r="P645" s="150"/>
      <c r="Q645" s="150"/>
      <c r="R645" s="150"/>
      <c r="T645" s="145">
        <v>3.4126601319999996</v>
      </c>
      <c r="U645" s="153"/>
      <c r="V645" s="153"/>
      <c r="W645" s="153"/>
      <c r="X645" s="153"/>
      <c r="Y645" s="153"/>
      <c r="Z645" s="153"/>
      <c r="AA645" s="153"/>
      <c r="AB645" s="153"/>
      <c r="AC645" s="153"/>
      <c r="AD645" s="153"/>
      <c r="AE645" s="153"/>
    </row>
    <row r="646" spans="1:31" s="27" customFormat="1" ht="15.75" customHeight="1" x14ac:dyDescent="0.3">
      <c r="A646" s="23" t="s">
        <v>762</v>
      </c>
      <c r="B646" s="43" t="s">
        <v>763</v>
      </c>
      <c r="C646" s="28"/>
      <c r="D646" s="28"/>
      <c r="E646" s="28" t="s">
        <v>764</v>
      </c>
      <c r="F646" s="24" t="s">
        <v>92</v>
      </c>
      <c r="G646" s="174">
        <v>490</v>
      </c>
      <c r="H646" s="150"/>
      <c r="I646" s="150"/>
      <c r="J646" s="150"/>
      <c r="K646" s="150"/>
      <c r="L646" s="150"/>
      <c r="M646" s="150"/>
      <c r="N646" s="150"/>
      <c r="O646" s="150"/>
      <c r="P646" s="150"/>
      <c r="Q646" s="150"/>
      <c r="R646" s="150"/>
      <c r="T646" s="145">
        <v>0</v>
      </c>
      <c r="U646" s="153"/>
      <c r="V646" s="153"/>
      <c r="W646" s="153"/>
      <c r="X646" s="153"/>
      <c r="Y646" s="153"/>
      <c r="Z646" s="153"/>
      <c r="AA646" s="153"/>
      <c r="AB646" s="153"/>
      <c r="AC646" s="153"/>
      <c r="AD646" s="153"/>
      <c r="AE646" s="153"/>
    </row>
    <row r="647" spans="1:31" s="27" customFormat="1" ht="15.75" customHeight="1" x14ac:dyDescent="0.3">
      <c r="A647" s="23" t="s">
        <v>1452</v>
      </c>
      <c r="B647" s="43" t="s">
        <v>763</v>
      </c>
      <c r="C647" s="28"/>
      <c r="D647" s="28"/>
      <c r="E647" s="28" t="s">
        <v>764</v>
      </c>
      <c r="F647" s="24" t="s">
        <v>92</v>
      </c>
      <c r="G647" s="174">
        <v>0</v>
      </c>
      <c r="H647" s="150"/>
      <c r="I647" s="150"/>
      <c r="J647" s="150"/>
      <c r="K647" s="150"/>
      <c r="L647" s="150"/>
      <c r="M647" s="150"/>
      <c r="N647" s="150"/>
      <c r="O647" s="150"/>
      <c r="P647" s="150"/>
      <c r="Q647" s="150"/>
      <c r="R647" s="150"/>
      <c r="T647" s="28">
        <v>1003.8963615399999</v>
      </c>
      <c r="U647" s="154"/>
      <c r="V647" s="154"/>
      <c r="W647" s="154"/>
      <c r="X647" s="154"/>
      <c r="Y647" s="154"/>
      <c r="Z647" s="154"/>
      <c r="AA647" s="154"/>
      <c r="AB647" s="154"/>
      <c r="AC647" s="154"/>
      <c r="AD647" s="154"/>
      <c r="AE647" s="154"/>
    </row>
    <row r="648" spans="1:31" s="27" customFormat="1" ht="15.75" customHeight="1" x14ac:dyDescent="0.3">
      <c r="A648" s="23" t="s">
        <v>765</v>
      </c>
      <c r="B648" s="43" t="s">
        <v>766</v>
      </c>
      <c r="C648" s="28"/>
      <c r="D648" s="28"/>
      <c r="E648" s="28" t="s">
        <v>767</v>
      </c>
      <c r="F648" s="24" t="s">
        <v>92</v>
      </c>
      <c r="G648" s="174">
        <v>103.76</v>
      </c>
      <c r="H648" s="150"/>
      <c r="I648" s="150"/>
      <c r="J648" s="150"/>
      <c r="K648" s="150"/>
      <c r="L648" s="150"/>
      <c r="M648" s="150"/>
      <c r="N648" s="150"/>
      <c r="O648" s="150"/>
      <c r="P648" s="150"/>
      <c r="Q648" s="150"/>
      <c r="R648" s="150"/>
      <c r="T648" s="145">
        <v>39.175233973999994</v>
      </c>
      <c r="U648" s="153"/>
      <c r="V648" s="153"/>
      <c r="W648" s="153"/>
      <c r="X648" s="153"/>
      <c r="Y648" s="153"/>
      <c r="Z648" s="153"/>
      <c r="AA648" s="153"/>
      <c r="AB648" s="153"/>
      <c r="AC648" s="153"/>
      <c r="AD648" s="153"/>
      <c r="AE648" s="153"/>
    </row>
    <row r="649" spans="1:31" s="27" customFormat="1" ht="15.75" customHeight="1" x14ac:dyDescent="0.3">
      <c r="A649" s="23" t="s">
        <v>765</v>
      </c>
      <c r="B649" s="43" t="s">
        <v>766</v>
      </c>
      <c r="C649" s="28"/>
      <c r="D649" s="28"/>
      <c r="E649" s="28" t="s">
        <v>768</v>
      </c>
      <c r="F649" s="24" t="s">
        <v>92</v>
      </c>
      <c r="G649" s="174">
        <v>95.34</v>
      </c>
      <c r="H649" s="150"/>
      <c r="I649" s="150"/>
      <c r="J649" s="150"/>
      <c r="K649" s="150"/>
      <c r="L649" s="150"/>
      <c r="M649" s="150"/>
      <c r="N649" s="150"/>
      <c r="O649" s="150"/>
      <c r="P649" s="150"/>
      <c r="Q649" s="150"/>
      <c r="R649" s="150"/>
      <c r="T649" s="145">
        <v>58.640475596999998</v>
      </c>
      <c r="U649" s="153"/>
      <c r="V649" s="153"/>
      <c r="W649" s="153"/>
      <c r="X649" s="153"/>
      <c r="Y649" s="153"/>
      <c r="Z649" s="153"/>
      <c r="AA649" s="153"/>
      <c r="AB649" s="153"/>
      <c r="AC649" s="153"/>
      <c r="AD649" s="153"/>
      <c r="AE649" s="153"/>
    </row>
    <row r="650" spans="1:31" s="27" customFormat="1" ht="15.75" customHeight="1" x14ac:dyDescent="0.3">
      <c r="A650" s="23" t="s">
        <v>765</v>
      </c>
      <c r="B650" s="43" t="s">
        <v>766</v>
      </c>
      <c r="C650" s="28"/>
      <c r="D650" s="28"/>
      <c r="E650" s="28" t="s">
        <v>769</v>
      </c>
      <c r="F650" s="24" t="s">
        <v>92</v>
      </c>
      <c r="G650" s="174">
        <v>96.85</v>
      </c>
      <c r="H650" s="150"/>
      <c r="I650" s="150"/>
      <c r="J650" s="150"/>
      <c r="K650" s="150"/>
      <c r="L650" s="150"/>
      <c r="M650" s="150"/>
      <c r="N650" s="150"/>
      <c r="O650" s="150"/>
      <c r="P650" s="150"/>
      <c r="Q650" s="150"/>
      <c r="R650" s="150"/>
      <c r="T650" s="145">
        <v>55.049563849999998</v>
      </c>
      <c r="U650" s="153"/>
      <c r="V650" s="153"/>
      <c r="W650" s="153"/>
      <c r="X650" s="153"/>
      <c r="Y650" s="153"/>
      <c r="Z650" s="153"/>
      <c r="AA650" s="153"/>
      <c r="AB650" s="153"/>
      <c r="AC650" s="153"/>
      <c r="AD650" s="153"/>
      <c r="AE650" s="153"/>
    </row>
    <row r="651" spans="1:31" s="27" customFormat="1" ht="15.75" customHeight="1" x14ac:dyDescent="0.3">
      <c r="A651" s="23" t="s">
        <v>765</v>
      </c>
      <c r="B651" s="43" t="s">
        <v>766</v>
      </c>
      <c r="C651" s="28"/>
      <c r="D651" s="28"/>
      <c r="E651" s="28" t="s">
        <v>770</v>
      </c>
      <c r="F651" s="24" t="s">
        <v>92</v>
      </c>
      <c r="G651" s="174">
        <v>102.47</v>
      </c>
      <c r="H651" s="150"/>
      <c r="I651" s="150"/>
      <c r="J651" s="150"/>
      <c r="K651" s="150"/>
      <c r="L651" s="150"/>
      <c r="M651" s="150"/>
      <c r="N651" s="150"/>
      <c r="O651" s="150"/>
      <c r="P651" s="150"/>
      <c r="Q651" s="150"/>
      <c r="R651" s="150"/>
      <c r="T651" s="145">
        <v>39.034477881000001</v>
      </c>
      <c r="U651" s="153"/>
      <c r="V651" s="153"/>
      <c r="W651" s="153"/>
      <c r="X651" s="153"/>
      <c r="Y651" s="153"/>
      <c r="Z651" s="153"/>
      <c r="AA651" s="153"/>
      <c r="AB651" s="153"/>
      <c r="AC651" s="153"/>
      <c r="AD651" s="153"/>
      <c r="AE651" s="153"/>
    </row>
    <row r="652" spans="1:31" s="27" customFormat="1" ht="15.75" customHeight="1" x14ac:dyDescent="0.3">
      <c r="A652" s="23" t="s">
        <v>765</v>
      </c>
      <c r="B652" s="43" t="s">
        <v>766</v>
      </c>
      <c r="C652" s="28"/>
      <c r="D652" s="28"/>
      <c r="E652" s="28" t="s">
        <v>771</v>
      </c>
      <c r="F652" s="24" t="s">
        <v>92</v>
      </c>
      <c r="G652" s="174">
        <v>103.81</v>
      </c>
      <c r="H652" s="150"/>
      <c r="I652" s="150"/>
      <c r="J652" s="150"/>
      <c r="K652" s="150"/>
      <c r="L652" s="150"/>
      <c r="M652" s="150"/>
      <c r="N652" s="150"/>
      <c r="O652" s="150"/>
      <c r="P652" s="150"/>
      <c r="Q652" s="150"/>
      <c r="R652" s="150"/>
      <c r="T652" s="145">
        <v>40.689622737999997</v>
      </c>
      <c r="U652" s="153"/>
      <c r="V652" s="153"/>
      <c r="W652" s="153"/>
      <c r="X652" s="153"/>
      <c r="Y652" s="153"/>
      <c r="Z652" s="153"/>
      <c r="AA652" s="153"/>
      <c r="AB652" s="153"/>
      <c r="AC652" s="153"/>
      <c r="AD652" s="153"/>
      <c r="AE652" s="153"/>
    </row>
    <row r="653" spans="1:31" s="27" customFormat="1" ht="15.75" customHeight="1" x14ac:dyDescent="0.3">
      <c r="A653" s="23" t="s">
        <v>765</v>
      </c>
      <c r="B653" s="43" t="s">
        <v>766</v>
      </c>
      <c r="C653" s="28"/>
      <c r="D653" s="28"/>
      <c r="E653" s="28" t="s">
        <v>772</v>
      </c>
      <c r="F653" s="24" t="s">
        <v>92</v>
      </c>
      <c r="G653" s="174">
        <v>100.99</v>
      </c>
      <c r="H653" s="150"/>
      <c r="I653" s="150"/>
      <c r="J653" s="150"/>
      <c r="K653" s="150"/>
      <c r="L653" s="150"/>
      <c r="M653" s="150"/>
      <c r="N653" s="150"/>
      <c r="O653" s="150"/>
      <c r="P653" s="150"/>
      <c r="Q653" s="150"/>
      <c r="R653" s="150"/>
      <c r="T653" s="145">
        <v>48.304316603000004</v>
      </c>
      <c r="U653" s="153"/>
      <c r="V653" s="153"/>
      <c r="W653" s="153"/>
      <c r="X653" s="153"/>
      <c r="Y653" s="153"/>
      <c r="Z653" s="153"/>
      <c r="AA653" s="153"/>
      <c r="AB653" s="153"/>
      <c r="AC653" s="153"/>
      <c r="AD653" s="153"/>
      <c r="AE653" s="153"/>
    </row>
    <row r="654" spans="1:31" s="27" customFormat="1" ht="15.75" customHeight="1" x14ac:dyDescent="0.3">
      <c r="A654" s="23" t="s">
        <v>765</v>
      </c>
      <c r="B654" s="43" t="s">
        <v>766</v>
      </c>
      <c r="C654" s="28"/>
      <c r="D654" s="28"/>
      <c r="E654" s="28" t="s">
        <v>773</v>
      </c>
      <c r="F654" s="24" t="s">
        <v>92</v>
      </c>
      <c r="G654" s="174">
        <v>97.06</v>
      </c>
      <c r="H654" s="150"/>
      <c r="I654" s="150"/>
      <c r="J654" s="150"/>
      <c r="K654" s="150"/>
      <c r="L654" s="150"/>
      <c r="M654" s="150"/>
      <c r="N654" s="150"/>
      <c r="O654" s="150"/>
      <c r="P654" s="150"/>
      <c r="Q654" s="150"/>
      <c r="R654" s="150"/>
      <c r="T654" s="145">
        <v>53.679138700999999</v>
      </c>
      <c r="U654" s="153"/>
      <c r="V654" s="153"/>
      <c r="W654" s="153"/>
      <c r="X654" s="153"/>
      <c r="Y654" s="153"/>
      <c r="Z654" s="153"/>
      <c r="AA654" s="153"/>
      <c r="AB654" s="153"/>
      <c r="AC654" s="153"/>
      <c r="AD654" s="153"/>
      <c r="AE654" s="153"/>
    </row>
    <row r="655" spans="1:31" s="27" customFormat="1" ht="15.75" customHeight="1" x14ac:dyDescent="0.3">
      <c r="A655" s="23" t="s">
        <v>765</v>
      </c>
      <c r="B655" s="43" t="s">
        <v>766</v>
      </c>
      <c r="C655" s="28"/>
      <c r="D655" s="28"/>
      <c r="E655" s="28" t="s">
        <v>774</v>
      </c>
      <c r="F655" s="24" t="s">
        <v>92</v>
      </c>
      <c r="G655" s="174">
        <v>101.8</v>
      </c>
      <c r="H655" s="150"/>
      <c r="I655" s="150"/>
      <c r="J655" s="150"/>
      <c r="K655" s="150"/>
      <c r="L655" s="150"/>
      <c r="M655" s="150"/>
      <c r="N655" s="150"/>
      <c r="O655" s="150"/>
      <c r="P655" s="150"/>
      <c r="Q655" s="150"/>
      <c r="R655" s="150"/>
      <c r="T655" s="145">
        <v>45.973630249999999</v>
      </c>
      <c r="U655" s="153"/>
      <c r="V655" s="153"/>
      <c r="W655" s="153"/>
      <c r="X655" s="153"/>
      <c r="Y655" s="153"/>
      <c r="Z655" s="153"/>
      <c r="AA655" s="153"/>
      <c r="AB655" s="153"/>
      <c r="AC655" s="153"/>
      <c r="AD655" s="153"/>
      <c r="AE655" s="153"/>
    </row>
    <row r="656" spans="1:31" s="27" customFormat="1" ht="15.75" customHeight="1" x14ac:dyDescent="0.3">
      <c r="A656" s="23" t="s">
        <v>775</v>
      </c>
      <c r="B656" s="43" t="s">
        <v>776</v>
      </c>
      <c r="C656" s="28"/>
      <c r="D656" s="28"/>
      <c r="E656" s="28" t="s">
        <v>777</v>
      </c>
      <c r="F656" s="24" t="s">
        <v>92</v>
      </c>
      <c r="G656" s="174">
        <v>263</v>
      </c>
      <c r="H656" s="150"/>
      <c r="I656" s="150"/>
      <c r="J656" s="150"/>
      <c r="K656" s="150"/>
      <c r="L656" s="150"/>
      <c r="M656" s="150"/>
      <c r="N656" s="150"/>
      <c r="O656" s="150"/>
      <c r="P656" s="150"/>
      <c r="Q656" s="150"/>
      <c r="R656" s="150"/>
      <c r="T656" s="145">
        <v>197.37130599999998</v>
      </c>
      <c r="U656" s="153"/>
      <c r="V656" s="153"/>
      <c r="W656" s="153"/>
      <c r="X656" s="153"/>
      <c r="Y656" s="153"/>
      <c r="Z656" s="153"/>
      <c r="AA656" s="153"/>
      <c r="AB656" s="153"/>
      <c r="AC656" s="153"/>
      <c r="AD656" s="153"/>
      <c r="AE656" s="153"/>
    </row>
    <row r="657" spans="1:31" s="27" customFormat="1" ht="15.75" customHeight="1" x14ac:dyDescent="0.3">
      <c r="A657" s="23" t="s">
        <v>775</v>
      </c>
      <c r="B657" s="43" t="s">
        <v>776</v>
      </c>
      <c r="C657" s="28"/>
      <c r="D657" s="28"/>
      <c r="E657" s="28" t="s">
        <v>778</v>
      </c>
      <c r="F657" s="24" t="s">
        <v>92</v>
      </c>
      <c r="G657" s="174">
        <v>263.68</v>
      </c>
      <c r="H657" s="150"/>
      <c r="I657" s="150"/>
      <c r="J657" s="150"/>
      <c r="K657" s="150"/>
      <c r="L657" s="150"/>
      <c r="M657" s="150"/>
      <c r="N657" s="150"/>
      <c r="O657" s="150"/>
      <c r="P657" s="150"/>
      <c r="Q657" s="150"/>
      <c r="R657" s="150"/>
      <c r="T657" s="145">
        <v>224.91093999999998</v>
      </c>
      <c r="U657" s="153"/>
      <c r="V657" s="153"/>
      <c r="W657" s="153"/>
      <c r="X657" s="153"/>
      <c r="Y657" s="153"/>
      <c r="Z657" s="153"/>
      <c r="AA657" s="153"/>
      <c r="AB657" s="153"/>
      <c r="AC657" s="153"/>
      <c r="AD657" s="153"/>
      <c r="AE657" s="153"/>
    </row>
    <row r="658" spans="1:31" s="27" customFormat="1" ht="15.75" customHeight="1" x14ac:dyDescent="0.3">
      <c r="A658" s="23" t="s">
        <v>779</v>
      </c>
      <c r="B658" s="43" t="s">
        <v>728</v>
      </c>
      <c r="C658" s="28"/>
      <c r="D658" s="28"/>
      <c r="E658" s="28" t="s">
        <v>729</v>
      </c>
      <c r="F658" s="24" t="s">
        <v>90</v>
      </c>
      <c r="G658" s="174">
        <v>0</v>
      </c>
      <c r="H658" s="150"/>
      <c r="I658" s="150"/>
      <c r="J658" s="150"/>
      <c r="K658" s="150"/>
      <c r="L658" s="150"/>
      <c r="M658" s="150"/>
      <c r="N658" s="150"/>
      <c r="O658" s="150"/>
      <c r="P658" s="150"/>
      <c r="Q658" s="150"/>
      <c r="R658" s="150"/>
      <c r="T658" s="145">
        <v>0</v>
      </c>
      <c r="U658" s="153"/>
      <c r="V658" s="153"/>
      <c r="W658" s="153"/>
      <c r="X658" s="153"/>
      <c r="Y658" s="153"/>
      <c r="Z658" s="153"/>
      <c r="AA658" s="153"/>
      <c r="AB658" s="153"/>
      <c r="AC658" s="153"/>
      <c r="AD658" s="153"/>
      <c r="AE658" s="153"/>
    </row>
    <row r="659" spans="1:31" s="27" customFormat="1" ht="15.75" customHeight="1" x14ac:dyDescent="0.3">
      <c r="A659" s="23" t="s">
        <v>1453</v>
      </c>
      <c r="B659" s="43" t="s">
        <v>1435</v>
      </c>
      <c r="C659" s="28"/>
      <c r="D659" s="28"/>
      <c r="E659" s="28" t="s">
        <v>1436</v>
      </c>
      <c r="F659" s="24" t="s">
        <v>90</v>
      </c>
      <c r="G659" s="174">
        <v>0</v>
      </c>
      <c r="H659" s="150"/>
      <c r="I659" s="150"/>
      <c r="J659" s="150"/>
      <c r="K659" s="150"/>
      <c r="L659" s="150"/>
      <c r="M659" s="150"/>
      <c r="N659" s="150"/>
      <c r="O659" s="150"/>
      <c r="P659" s="150"/>
      <c r="Q659" s="150"/>
      <c r="R659" s="150"/>
      <c r="T659" s="28">
        <v>0</v>
      </c>
      <c r="U659" s="154"/>
      <c r="V659" s="154"/>
      <c r="W659" s="154"/>
      <c r="X659" s="154"/>
      <c r="Y659" s="154"/>
      <c r="Z659" s="154"/>
      <c r="AA659" s="154"/>
      <c r="AB659" s="154"/>
      <c r="AC659" s="154"/>
      <c r="AD659" s="154"/>
      <c r="AE659" s="154"/>
    </row>
    <row r="660" spans="1:31" s="27" customFormat="1" ht="15.75" customHeight="1" x14ac:dyDescent="0.3">
      <c r="A660" s="23" t="s">
        <v>1454</v>
      </c>
      <c r="B660" s="43" t="s">
        <v>1438</v>
      </c>
      <c r="C660" s="28"/>
      <c r="D660" s="28"/>
      <c r="E660" s="28" t="s">
        <v>1439</v>
      </c>
      <c r="F660" s="24" t="s">
        <v>90</v>
      </c>
      <c r="G660" s="174">
        <v>0</v>
      </c>
      <c r="H660" s="150"/>
      <c r="I660" s="150"/>
      <c r="J660" s="150"/>
      <c r="K660" s="150"/>
      <c r="L660" s="150"/>
      <c r="M660" s="150"/>
      <c r="N660" s="150"/>
      <c r="O660" s="150"/>
      <c r="P660" s="150"/>
      <c r="Q660" s="150"/>
      <c r="R660" s="150"/>
      <c r="T660" s="28">
        <v>0</v>
      </c>
      <c r="U660" s="154"/>
      <c r="V660" s="154"/>
      <c r="W660" s="154"/>
      <c r="X660" s="154"/>
      <c r="Y660" s="154"/>
      <c r="Z660" s="154"/>
      <c r="AA660" s="154"/>
      <c r="AB660" s="154"/>
      <c r="AC660" s="154"/>
      <c r="AD660" s="154"/>
      <c r="AE660" s="154"/>
    </row>
    <row r="661" spans="1:31" s="27" customFormat="1" ht="15.75" customHeight="1" x14ac:dyDescent="0.3">
      <c r="A661" s="23" t="s">
        <v>780</v>
      </c>
      <c r="B661" s="43" t="s">
        <v>781</v>
      </c>
      <c r="C661" s="28"/>
      <c r="D661" s="28"/>
      <c r="E661" s="28" t="s">
        <v>782</v>
      </c>
      <c r="F661" s="24" t="s">
        <v>90</v>
      </c>
      <c r="G661" s="174">
        <v>0</v>
      </c>
      <c r="H661" s="150"/>
      <c r="I661" s="150"/>
      <c r="J661" s="150"/>
      <c r="K661" s="150"/>
      <c r="L661" s="150"/>
      <c r="M661" s="150"/>
      <c r="N661" s="150"/>
      <c r="O661" s="150"/>
      <c r="P661" s="150"/>
      <c r="Q661" s="150"/>
      <c r="R661" s="150"/>
      <c r="T661" s="145">
        <v>0</v>
      </c>
      <c r="U661" s="153"/>
      <c r="V661" s="153"/>
      <c r="W661" s="153"/>
      <c r="X661" s="153"/>
      <c r="Y661" s="153"/>
      <c r="Z661" s="153"/>
      <c r="AA661" s="153"/>
      <c r="AB661" s="153"/>
      <c r="AC661" s="153"/>
      <c r="AD661" s="153"/>
      <c r="AE661" s="153"/>
    </row>
    <row r="662" spans="1:31" s="27" customFormat="1" ht="15.75" customHeight="1" x14ac:dyDescent="0.3">
      <c r="A662" s="23" t="s">
        <v>783</v>
      </c>
      <c r="B662" s="43" t="s">
        <v>784</v>
      </c>
      <c r="C662" s="28"/>
      <c r="D662" s="28"/>
      <c r="E662" s="28" t="s">
        <v>785</v>
      </c>
      <c r="F662" s="24" t="s">
        <v>90</v>
      </c>
      <c r="G662" s="174">
        <v>0</v>
      </c>
      <c r="H662" s="150"/>
      <c r="I662" s="150"/>
      <c r="J662" s="150"/>
      <c r="K662" s="150"/>
      <c r="L662" s="150"/>
      <c r="M662" s="150"/>
      <c r="N662" s="150"/>
      <c r="O662" s="150"/>
      <c r="P662" s="150"/>
      <c r="Q662" s="150"/>
      <c r="R662" s="150"/>
      <c r="T662" s="145">
        <v>0</v>
      </c>
      <c r="U662" s="153"/>
      <c r="V662" s="153"/>
      <c r="W662" s="153"/>
      <c r="X662" s="153"/>
      <c r="Y662" s="153"/>
      <c r="Z662" s="153"/>
      <c r="AA662" s="153"/>
      <c r="AB662" s="153"/>
      <c r="AC662" s="153"/>
      <c r="AD662" s="153"/>
      <c r="AE662" s="153"/>
    </row>
    <row r="663" spans="1:31" s="27" customFormat="1" ht="15.75" customHeight="1" x14ac:dyDescent="0.3">
      <c r="A663" s="23" t="s">
        <v>1455</v>
      </c>
      <c r="B663" s="43" t="s">
        <v>1456</v>
      </c>
      <c r="C663" s="28"/>
      <c r="D663" s="28"/>
      <c r="E663" s="28" t="s">
        <v>1457</v>
      </c>
      <c r="F663" s="24" t="s">
        <v>90</v>
      </c>
      <c r="G663" s="174">
        <v>0</v>
      </c>
      <c r="H663" s="150"/>
      <c r="I663" s="150"/>
      <c r="J663" s="150"/>
      <c r="K663" s="150"/>
      <c r="L663" s="150"/>
      <c r="M663" s="150"/>
      <c r="N663" s="150"/>
      <c r="O663" s="150"/>
      <c r="P663" s="150"/>
      <c r="Q663" s="150"/>
      <c r="R663" s="150"/>
      <c r="T663" s="28">
        <v>0</v>
      </c>
      <c r="U663" s="154"/>
      <c r="V663" s="154"/>
      <c r="W663" s="154"/>
      <c r="X663" s="154"/>
      <c r="Y663" s="154"/>
      <c r="Z663" s="154"/>
      <c r="AA663" s="154"/>
      <c r="AB663" s="154"/>
      <c r="AC663" s="154"/>
      <c r="AD663" s="154"/>
      <c r="AE663" s="154"/>
    </row>
    <row r="664" spans="1:31" s="27" customFormat="1" ht="15.75" customHeight="1" x14ac:dyDescent="0.3">
      <c r="A664" s="23" t="s">
        <v>139</v>
      </c>
      <c r="B664" s="43"/>
      <c r="C664" s="28"/>
      <c r="D664" s="28"/>
      <c r="E664" s="28"/>
      <c r="F664" s="24"/>
      <c r="G664" s="26"/>
      <c r="H664" s="118"/>
      <c r="I664" s="118"/>
      <c r="J664" s="118"/>
      <c r="K664" s="118"/>
      <c r="L664" s="118"/>
      <c r="M664" s="118"/>
      <c r="N664" s="118"/>
      <c r="O664" s="118"/>
      <c r="P664" s="118"/>
      <c r="Q664" s="118"/>
      <c r="R664" s="118"/>
      <c r="T664" s="145"/>
      <c r="U664" s="153"/>
      <c r="V664" s="153"/>
      <c r="W664" s="153"/>
      <c r="X664" s="153"/>
      <c r="Y664" s="153"/>
      <c r="Z664" s="153"/>
      <c r="AA664" s="153"/>
      <c r="AB664" s="153"/>
      <c r="AC664" s="153"/>
      <c r="AD664" s="153"/>
      <c r="AE664" s="153"/>
    </row>
    <row r="665" spans="1:31" s="27" customFormat="1" ht="28" x14ac:dyDescent="0.3">
      <c r="A665" s="23" t="s">
        <v>786</v>
      </c>
      <c r="B665" s="43" t="s">
        <v>787</v>
      </c>
      <c r="C665" s="28"/>
      <c r="D665" s="28"/>
      <c r="E665" s="28"/>
      <c r="F665" s="24" t="s">
        <v>90</v>
      </c>
      <c r="G665" s="174">
        <v>0</v>
      </c>
      <c r="H665" s="150"/>
      <c r="I665" s="150"/>
      <c r="J665" s="150"/>
      <c r="K665" s="150"/>
      <c r="L665" s="150"/>
      <c r="M665" s="150"/>
      <c r="N665" s="150"/>
      <c r="O665" s="150"/>
      <c r="P665" s="150"/>
      <c r="Q665" s="150"/>
      <c r="R665" s="150"/>
      <c r="T665" s="145">
        <v>0</v>
      </c>
      <c r="U665" s="153"/>
      <c r="V665" s="153"/>
      <c r="W665" s="153"/>
      <c r="X665" s="153"/>
      <c r="Y665" s="153"/>
      <c r="Z665" s="153"/>
      <c r="AA665" s="153"/>
      <c r="AB665" s="153"/>
      <c r="AC665" s="153"/>
      <c r="AD665" s="153"/>
      <c r="AE665" s="153"/>
    </row>
    <row r="666" spans="1:31" s="27" customFormat="1" ht="28" x14ac:dyDescent="0.3">
      <c r="A666" s="23" t="s">
        <v>788</v>
      </c>
      <c r="B666" s="43" t="s">
        <v>789</v>
      </c>
      <c r="C666" s="28"/>
      <c r="D666" s="28"/>
      <c r="E666" s="28"/>
      <c r="F666" s="24" t="s">
        <v>90</v>
      </c>
      <c r="G666" s="174">
        <v>0</v>
      </c>
      <c r="H666" s="150"/>
      <c r="I666" s="150"/>
      <c r="J666" s="150"/>
      <c r="K666" s="150"/>
      <c r="L666" s="150"/>
      <c r="M666" s="150"/>
      <c r="N666" s="150"/>
      <c r="O666" s="150"/>
      <c r="P666" s="150"/>
      <c r="Q666" s="150"/>
      <c r="R666" s="150"/>
      <c r="T666" s="145">
        <v>0</v>
      </c>
      <c r="U666" s="153"/>
      <c r="V666" s="153"/>
      <c r="W666" s="153"/>
      <c r="X666" s="153"/>
      <c r="Y666" s="153"/>
      <c r="Z666" s="153"/>
      <c r="AA666" s="153"/>
      <c r="AB666" s="153"/>
      <c r="AC666" s="153"/>
      <c r="AD666" s="153"/>
      <c r="AE666" s="153"/>
    </row>
    <row r="667" spans="1:31" s="27" customFormat="1" ht="28" x14ac:dyDescent="0.3">
      <c r="A667" s="23" t="s">
        <v>790</v>
      </c>
      <c r="B667" s="43" t="s">
        <v>791</v>
      </c>
      <c r="C667" s="28"/>
      <c r="D667" s="28"/>
      <c r="E667" s="28"/>
      <c r="F667" s="24" t="s">
        <v>90</v>
      </c>
      <c r="G667" s="174">
        <v>0</v>
      </c>
      <c r="H667" s="150"/>
      <c r="I667" s="150"/>
      <c r="J667" s="150"/>
      <c r="K667" s="150"/>
      <c r="L667" s="150"/>
      <c r="M667" s="150"/>
      <c r="N667" s="150"/>
      <c r="O667" s="150"/>
      <c r="P667" s="150"/>
      <c r="Q667" s="150"/>
      <c r="R667" s="150"/>
      <c r="T667" s="145">
        <v>0</v>
      </c>
      <c r="U667" s="153"/>
      <c r="V667" s="153"/>
      <c r="W667" s="153"/>
      <c r="X667" s="153"/>
      <c r="Y667" s="153"/>
      <c r="Z667" s="153"/>
      <c r="AA667" s="153"/>
      <c r="AB667" s="153"/>
      <c r="AC667" s="153"/>
      <c r="AD667" s="153"/>
      <c r="AE667" s="153"/>
    </row>
    <row r="668" spans="1:31" s="27" customFormat="1" ht="28" x14ac:dyDescent="0.3">
      <c r="A668" s="23" t="s">
        <v>792</v>
      </c>
      <c r="B668" s="43" t="s">
        <v>791</v>
      </c>
      <c r="C668" s="28"/>
      <c r="D668" s="28"/>
      <c r="E668" s="28"/>
      <c r="F668" s="24" t="s">
        <v>90</v>
      </c>
      <c r="G668" s="174">
        <v>0</v>
      </c>
      <c r="H668" s="150"/>
      <c r="I668" s="150"/>
      <c r="J668" s="150"/>
      <c r="K668" s="150"/>
      <c r="L668" s="150"/>
      <c r="M668" s="150"/>
      <c r="N668" s="150"/>
      <c r="O668" s="150"/>
      <c r="P668" s="150"/>
      <c r="Q668" s="150"/>
      <c r="R668" s="150"/>
      <c r="T668" s="145">
        <v>0</v>
      </c>
      <c r="U668" s="153"/>
      <c r="V668" s="153"/>
      <c r="W668" s="153"/>
      <c r="X668" s="153"/>
      <c r="Y668" s="153"/>
      <c r="Z668" s="153"/>
      <c r="AA668" s="153"/>
      <c r="AB668" s="153"/>
      <c r="AC668" s="153"/>
      <c r="AD668" s="153"/>
      <c r="AE668" s="153"/>
    </row>
    <row r="669" spans="1:31" s="27" customFormat="1" ht="28" x14ac:dyDescent="0.3">
      <c r="A669" s="23" t="s">
        <v>793</v>
      </c>
      <c r="B669" s="43" t="s">
        <v>794</v>
      </c>
      <c r="C669" s="28"/>
      <c r="D669" s="28"/>
      <c r="E669" s="28"/>
      <c r="F669" s="24" t="s">
        <v>90</v>
      </c>
      <c r="G669" s="174">
        <v>0</v>
      </c>
      <c r="H669" s="150"/>
      <c r="I669" s="150"/>
      <c r="J669" s="150"/>
      <c r="K669" s="150"/>
      <c r="L669" s="150"/>
      <c r="M669" s="150"/>
      <c r="N669" s="150"/>
      <c r="O669" s="150"/>
      <c r="P669" s="150"/>
      <c r="Q669" s="150"/>
      <c r="R669" s="150"/>
      <c r="T669" s="145">
        <v>0</v>
      </c>
      <c r="U669" s="153"/>
      <c r="V669" s="153"/>
      <c r="W669" s="153"/>
      <c r="X669" s="153"/>
      <c r="Y669" s="153"/>
      <c r="Z669" s="153"/>
      <c r="AA669" s="153"/>
      <c r="AB669" s="153"/>
      <c r="AC669" s="153"/>
      <c r="AD669" s="153"/>
      <c r="AE669" s="153"/>
    </row>
    <row r="670" spans="1:31" s="27" customFormat="1" ht="28" x14ac:dyDescent="0.3">
      <c r="A670" s="23" t="s">
        <v>1458</v>
      </c>
      <c r="B670" s="43" t="s">
        <v>1459</v>
      </c>
      <c r="C670" s="28"/>
      <c r="D670" s="28"/>
      <c r="E670" s="28"/>
      <c r="F670" s="24" t="s">
        <v>90</v>
      </c>
      <c r="G670" s="174">
        <v>0</v>
      </c>
      <c r="H670" s="150"/>
      <c r="I670" s="150"/>
      <c r="J670" s="150"/>
      <c r="K670" s="150"/>
      <c r="L670" s="150"/>
      <c r="M670" s="150"/>
      <c r="N670" s="150"/>
      <c r="O670" s="150"/>
      <c r="P670" s="150"/>
      <c r="Q670" s="150"/>
      <c r="R670" s="150"/>
      <c r="T670" s="28">
        <v>0</v>
      </c>
      <c r="U670" s="154"/>
      <c r="V670" s="154"/>
      <c r="W670" s="154"/>
      <c r="X670" s="154"/>
      <c r="Y670" s="154"/>
      <c r="Z670" s="154"/>
      <c r="AA670" s="154"/>
      <c r="AB670" s="154"/>
      <c r="AC670" s="154"/>
      <c r="AD670" s="154"/>
      <c r="AE670" s="154"/>
    </row>
    <row r="671" spans="1:31" s="27" customFormat="1" ht="28" x14ac:dyDescent="0.3">
      <c r="A671" s="23" t="s">
        <v>1460</v>
      </c>
      <c r="B671" s="43" t="s">
        <v>1461</v>
      </c>
      <c r="C671" s="28"/>
      <c r="D671" s="28"/>
      <c r="E671" s="28"/>
      <c r="F671" s="24" t="s">
        <v>90</v>
      </c>
      <c r="G671" s="174">
        <v>0</v>
      </c>
      <c r="H671" s="150"/>
      <c r="I671" s="150"/>
      <c r="J671" s="150"/>
      <c r="K671" s="150"/>
      <c r="L671" s="150"/>
      <c r="M671" s="150"/>
      <c r="N671" s="150"/>
      <c r="O671" s="150"/>
      <c r="P671" s="150"/>
      <c r="Q671" s="150"/>
      <c r="R671" s="150"/>
      <c r="T671" s="28">
        <v>0</v>
      </c>
      <c r="U671" s="154"/>
      <c r="V671" s="154"/>
      <c r="W671" s="154"/>
      <c r="X671" s="154"/>
      <c r="Y671" s="154"/>
      <c r="Z671" s="154"/>
      <c r="AA671" s="154"/>
      <c r="AB671" s="154"/>
      <c r="AC671" s="154"/>
      <c r="AD671" s="154"/>
      <c r="AE671" s="154"/>
    </row>
    <row r="672" spans="1:31" s="27" customFormat="1" ht="28" x14ac:dyDescent="0.3">
      <c r="A672" s="23" t="s">
        <v>1462</v>
      </c>
      <c r="B672" s="43" t="s">
        <v>1463</v>
      </c>
      <c r="C672" s="28"/>
      <c r="D672" s="28"/>
      <c r="E672" s="28"/>
      <c r="F672" s="24" t="s">
        <v>90</v>
      </c>
      <c r="G672" s="174">
        <v>0</v>
      </c>
      <c r="H672" s="150"/>
      <c r="I672" s="150"/>
      <c r="J672" s="150"/>
      <c r="K672" s="150"/>
      <c r="L672" s="150"/>
      <c r="M672" s="150"/>
      <c r="N672" s="150"/>
      <c r="O672" s="150"/>
      <c r="P672" s="150"/>
      <c r="Q672" s="150"/>
      <c r="R672" s="150"/>
      <c r="T672" s="28">
        <v>0</v>
      </c>
      <c r="U672" s="154"/>
      <c r="V672" s="154"/>
      <c r="W672" s="154"/>
      <c r="X672" s="154"/>
      <c r="Y672" s="154"/>
      <c r="Z672" s="154"/>
      <c r="AA672" s="154"/>
      <c r="AB672" s="154"/>
      <c r="AC672" s="154"/>
      <c r="AD672" s="154"/>
      <c r="AE672" s="154"/>
    </row>
    <row r="673" spans="1:31" s="27" customFormat="1" ht="28" x14ac:dyDescent="0.3">
      <c r="A673" s="23" t="s">
        <v>1464</v>
      </c>
      <c r="B673" s="43" t="s">
        <v>1465</v>
      </c>
      <c r="C673" s="28"/>
      <c r="D673" s="28"/>
      <c r="E673" s="28"/>
      <c r="F673" s="24" t="s">
        <v>90</v>
      </c>
      <c r="G673" s="174">
        <v>0</v>
      </c>
      <c r="H673" s="150"/>
      <c r="I673" s="150"/>
      <c r="J673" s="150"/>
      <c r="K673" s="150"/>
      <c r="L673" s="150"/>
      <c r="M673" s="150"/>
      <c r="N673" s="150"/>
      <c r="O673" s="150"/>
      <c r="P673" s="150"/>
      <c r="Q673" s="150"/>
      <c r="R673" s="150"/>
      <c r="T673" s="28">
        <v>0</v>
      </c>
      <c r="U673" s="154"/>
      <c r="V673" s="154"/>
      <c r="W673" s="154"/>
      <c r="X673" s="154"/>
      <c r="Y673" s="154"/>
      <c r="Z673" s="154"/>
      <c r="AA673" s="154"/>
      <c r="AB673" s="154"/>
      <c r="AC673" s="154"/>
      <c r="AD673" s="154"/>
      <c r="AE673" s="154"/>
    </row>
    <row r="674" spans="1:31" s="27" customFormat="1" ht="28" x14ac:dyDescent="0.3">
      <c r="A674" s="23" t="s">
        <v>1466</v>
      </c>
      <c r="B674" s="43" t="s">
        <v>1467</v>
      </c>
      <c r="C674" s="28"/>
      <c r="D674" s="28"/>
      <c r="E674" s="28"/>
      <c r="F674" s="24" t="s">
        <v>90</v>
      </c>
      <c r="G674" s="174">
        <v>0</v>
      </c>
      <c r="H674" s="150"/>
      <c r="I674" s="150"/>
      <c r="J674" s="150"/>
      <c r="K674" s="150"/>
      <c r="L674" s="150"/>
      <c r="M674" s="150"/>
      <c r="N674" s="150"/>
      <c r="O674" s="150"/>
      <c r="P674" s="150"/>
      <c r="Q674" s="150"/>
      <c r="R674" s="150"/>
      <c r="T674" s="28">
        <v>0</v>
      </c>
      <c r="U674" s="154"/>
      <c r="V674" s="154"/>
      <c r="W674" s="154"/>
      <c r="X674" s="154"/>
      <c r="Y674" s="154"/>
      <c r="Z674" s="154"/>
      <c r="AA674" s="154"/>
      <c r="AB674" s="154"/>
      <c r="AC674" s="154"/>
      <c r="AD674" s="154"/>
      <c r="AE674" s="154"/>
    </row>
    <row r="675" spans="1:31" s="27" customFormat="1" ht="15.75" customHeight="1" x14ac:dyDescent="0.3">
      <c r="A675" s="23" t="s">
        <v>161</v>
      </c>
      <c r="B675" s="42" t="s">
        <v>162</v>
      </c>
      <c r="C675" s="28"/>
      <c r="D675" s="28"/>
      <c r="E675" s="28"/>
      <c r="F675" s="24"/>
      <c r="G675" s="174">
        <v>0</v>
      </c>
      <c r="H675" s="144">
        <v>0</v>
      </c>
      <c r="I675" s="144">
        <v>0</v>
      </c>
      <c r="J675" s="144">
        <v>0</v>
      </c>
      <c r="K675" s="144">
        <v>0</v>
      </c>
      <c r="L675" s="144">
        <v>0</v>
      </c>
      <c r="M675" s="144">
        <v>0</v>
      </c>
      <c r="N675" s="144">
        <v>0</v>
      </c>
      <c r="O675" s="144">
        <v>0</v>
      </c>
      <c r="P675" s="144">
        <v>0</v>
      </c>
      <c r="Q675" s="144">
        <v>0</v>
      </c>
      <c r="R675" s="144">
        <v>0</v>
      </c>
      <c r="T675" s="24">
        <v>0</v>
      </c>
      <c r="U675" s="24">
        <v>0</v>
      </c>
      <c r="V675" s="24">
        <v>0</v>
      </c>
      <c r="W675" s="24">
        <v>0</v>
      </c>
      <c r="X675" s="24">
        <v>0</v>
      </c>
      <c r="Y675" s="24">
        <v>0</v>
      </c>
      <c r="Z675" s="24">
        <v>0</v>
      </c>
      <c r="AA675" s="24">
        <v>0</v>
      </c>
      <c r="AB675" s="24">
        <v>0</v>
      </c>
      <c r="AC675" s="24">
        <v>0</v>
      </c>
      <c r="AD675" s="24">
        <v>0</v>
      </c>
      <c r="AE675" s="24">
        <v>0</v>
      </c>
    </row>
    <row r="676" spans="1:31" s="27" customFormat="1" ht="15.75" customHeight="1" x14ac:dyDescent="0.3">
      <c r="A676" s="23" t="s">
        <v>163</v>
      </c>
      <c r="B676" s="43"/>
      <c r="C676" s="28"/>
      <c r="D676" s="28"/>
      <c r="E676" s="28"/>
      <c r="F676" s="24"/>
      <c r="G676" s="26"/>
      <c r="H676" s="118"/>
      <c r="I676" s="118"/>
      <c r="J676" s="118"/>
      <c r="K676" s="118"/>
      <c r="L676" s="118"/>
      <c r="M676" s="118"/>
      <c r="N676" s="118"/>
      <c r="O676" s="118"/>
      <c r="P676" s="118"/>
      <c r="Q676" s="118"/>
      <c r="R676" s="118"/>
      <c r="T676" s="143"/>
      <c r="U676" s="143"/>
      <c r="V676" s="143"/>
      <c r="W676" s="143"/>
      <c r="X676" s="143"/>
      <c r="Y676" s="143"/>
      <c r="Z676" s="143"/>
      <c r="AA676" s="143"/>
      <c r="AB676" s="143"/>
      <c r="AC676" s="143"/>
      <c r="AD676" s="143"/>
      <c r="AE676" s="143"/>
    </row>
    <row r="677" spans="1:31" s="27" customFormat="1" ht="42" x14ac:dyDescent="0.3">
      <c r="A677" s="23">
        <v>8</v>
      </c>
      <c r="B677" s="43" t="s">
        <v>795</v>
      </c>
      <c r="C677" s="24"/>
      <c r="D677" s="24"/>
      <c r="E677" s="24"/>
      <c r="F677" s="24"/>
      <c r="G677" s="26">
        <v>-1289</v>
      </c>
      <c r="H677" s="118">
        <v>-407</v>
      </c>
      <c r="I677" s="118">
        <v>388</v>
      </c>
      <c r="J677" s="118">
        <v>-935</v>
      </c>
      <c r="K677" s="118">
        <v>91</v>
      </c>
      <c r="L677" s="118">
        <v>270</v>
      </c>
      <c r="M677" s="118">
        <v>299</v>
      </c>
      <c r="N677" s="118">
        <v>264</v>
      </c>
      <c r="O677" s="118">
        <v>265</v>
      </c>
      <c r="P677" s="118">
        <v>268</v>
      </c>
      <c r="Q677" s="118">
        <v>268</v>
      </c>
      <c r="R677" s="118">
        <v>267</v>
      </c>
      <c r="T677" s="143"/>
      <c r="U677" s="143"/>
      <c r="V677" s="143"/>
      <c r="W677" s="143"/>
      <c r="X677" s="177">
        <v>-8420.5280378759508</v>
      </c>
      <c r="Y677" s="143">
        <v>-8742.0865261912004</v>
      </c>
      <c r="Z677" s="143">
        <v>-8929.8331085496793</v>
      </c>
      <c r="AA677" s="143">
        <v>-8986.67355321369</v>
      </c>
      <c r="AB677" s="143">
        <v>-8577.6521709688805</v>
      </c>
      <c r="AC677" s="143">
        <v>-8054.6040603460197</v>
      </c>
      <c r="AD677" s="143">
        <v>-7841.4191244735302</v>
      </c>
      <c r="AE677" s="143">
        <v>-7662.2199794391699</v>
      </c>
    </row>
    <row r="678" spans="1:31" s="27" customFormat="1" ht="15.75" customHeight="1" x14ac:dyDescent="0.3">
      <c r="A678" s="23"/>
      <c r="B678" s="43" t="s">
        <v>796</v>
      </c>
      <c r="C678" s="28"/>
      <c r="D678" s="28"/>
      <c r="E678" s="28"/>
      <c r="F678" s="24"/>
      <c r="G678" s="26"/>
      <c r="H678" s="118"/>
      <c r="I678" s="118"/>
      <c r="J678" s="118"/>
      <c r="K678" s="118"/>
      <c r="L678" s="118"/>
      <c r="M678" s="118"/>
      <c r="N678" s="118"/>
      <c r="O678" s="118"/>
      <c r="P678" s="118"/>
      <c r="Q678" s="118"/>
      <c r="R678" s="118"/>
      <c r="T678" s="143"/>
      <c r="U678" s="143"/>
      <c r="V678" s="143"/>
      <c r="W678" s="143"/>
      <c r="X678" s="143"/>
      <c r="Y678" s="143"/>
      <c r="Z678" s="143"/>
      <c r="AA678" s="143"/>
      <c r="AB678" s="143"/>
      <c r="AC678" s="143"/>
      <c r="AD678" s="143"/>
      <c r="AE678" s="143"/>
    </row>
    <row r="679" spans="1:31" s="27" customFormat="1" ht="15.75" customHeight="1" x14ac:dyDescent="0.3">
      <c r="A679" s="23"/>
      <c r="B679" s="42" t="s">
        <v>140</v>
      </c>
      <c r="C679" s="29"/>
      <c r="D679" s="29"/>
      <c r="E679" s="29"/>
      <c r="F679" s="29"/>
      <c r="G679" s="26"/>
      <c r="H679" s="118"/>
      <c r="I679" s="118"/>
      <c r="J679" s="118"/>
      <c r="K679" s="118"/>
      <c r="L679" s="118"/>
      <c r="M679" s="118"/>
      <c r="N679" s="118"/>
      <c r="O679" s="118"/>
      <c r="P679" s="118"/>
      <c r="Q679" s="118"/>
      <c r="R679" s="118"/>
      <c r="T679" s="143"/>
      <c r="U679" s="143"/>
      <c r="V679" s="143"/>
      <c r="W679" s="143"/>
      <c r="X679" s="143"/>
      <c r="Y679" s="143"/>
      <c r="Z679" s="143"/>
      <c r="AA679" s="143"/>
      <c r="AB679" s="143"/>
      <c r="AC679" s="143"/>
      <c r="AD679" s="143"/>
      <c r="AE679" s="143"/>
    </row>
    <row r="680" spans="1:31" s="27" customFormat="1" ht="15.75" customHeight="1" x14ac:dyDescent="0.3">
      <c r="A680" s="23">
        <v>9</v>
      </c>
      <c r="B680" s="42" t="s">
        <v>72</v>
      </c>
      <c r="C680" s="30"/>
      <c r="D680" s="30"/>
      <c r="E680" s="30"/>
      <c r="F680" s="29"/>
      <c r="G680" s="26">
        <v>19051.951999999997</v>
      </c>
      <c r="H680" s="135"/>
      <c r="I680" s="135"/>
      <c r="J680" s="135"/>
      <c r="K680" s="135"/>
      <c r="L680" s="135"/>
      <c r="M680" s="118">
        <v>8764.9100190000008</v>
      </c>
      <c r="N680" s="118">
        <v>8730.9240000000009</v>
      </c>
      <c r="O680" s="118">
        <v>8398.8940000000002</v>
      </c>
      <c r="P680" s="118">
        <v>8324.6139999999996</v>
      </c>
      <c r="Q680" s="118">
        <v>8315.1639999999989</v>
      </c>
      <c r="R680" s="118">
        <v>8312.6639999999989</v>
      </c>
      <c r="T680" s="143">
        <v>43348.797936168798</v>
      </c>
      <c r="U680" s="152"/>
      <c r="V680" s="152"/>
      <c r="W680" s="152"/>
      <c r="X680" s="152"/>
      <c r="Y680" s="152"/>
      <c r="Z680" s="143">
        <v>29991.153645294715</v>
      </c>
      <c r="AA680" s="143">
        <v>31579.678539543806</v>
      </c>
      <c r="AB680" s="143">
        <v>30585.451043392808</v>
      </c>
      <c r="AC680" s="143">
        <v>29495.114775081209</v>
      </c>
      <c r="AD680" s="143">
        <v>30099.378082436077</v>
      </c>
      <c r="AE680" s="143">
        <v>29304.276269335758</v>
      </c>
    </row>
    <row r="681" spans="1:31" s="27" customFormat="1" ht="15.75" customHeight="1" x14ac:dyDescent="0.3">
      <c r="A681" s="23">
        <v>10</v>
      </c>
      <c r="B681" s="42" t="s">
        <v>62</v>
      </c>
      <c r="C681" s="30"/>
      <c r="D681" s="30"/>
      <c r="E681" s="30"/>
      <c r="F681" s="29"/>
      <c r="G681" s="26">
        <v>18967.0537522878</v>
      </c>
      <c r="H681" s="135"/>
      <c r="I681" s="135"/>
      <c r="J681" s="135"/>
      <c r="K681" s="135"/>
      <c r="L681" s="135"/>
      <c r="M681" s="118">
        <v>14747.60245905</v>
      </c>
      <c r="N681" s="118">
        <v>14581.23998755</v>
      </c>
      <c r="O681" s="118">
        <v>14610.68391815</v>
      </c>
      <c r="P681" s="118">
        <v>14908.232114899998</v>
      </c>
      <c r="Q681" s="118">
        <v>14899.691201950001</v>
      </c>
      <c r="R681" s="118">
        <v>14944.510071249999</v>
      </c>
      <c r="T681" s="143">
        <v>64129.691779917994</v>
      </c>
      <c r="U681" s="152"/>
      <c r="V681" s="152"/>
      <c r="W681" s="152"/>
      <c r="X681" s="152"/>
      <c r="Y681" s="152"/>
      <c r="Z681" s="143">
        <v>46117.691561433508</v>
      </c>
      <c r="AA681" s="143">
        <v>46327.505884654449</v>
      </c>
      <c r="AB681" s="143">
        <v>46751.135477429641</v>
      </c>
      <c r="AC681" s="143">
        <v>47313.562677201116</v>
      </c>
      <c r="AD681" s="143">
        <v>48023.312887533037</v>
      </c>
      <c r="AE681" s="143">
        <v>48770.316430093444</v>
      </c>
    </row>
    <row r="682" spans="1:31" s="27" customFormat="1" ht="15.75" customHeight="1" x14ac:dyDescent="0.3">
      <c r="A682" s="23">
        <v>11</v>
      </c>
      <c r="B682" s="42" t="s">
        <v>170</v>
      </c>
      <c r="C682" s="30"/>
      <c r="D682" s="30"/>
      <c r="E682" s="30"/>
      <c r="F682" s="29"/>
      <c r="G682" s="26">
        <v>84.89824771219719</v>
      </c>
      <c r="H682" s="135"/>
      <c r="I682" s="135"/>
      <c r="J682" s="135"/>
      <c r="K682" s="135"/>
      <c r="L682" s="135"/>
      <c r="M682" s="118">
        <v>-5982.6924400499993</v>
      </c>
      <c r="N682" s="118">
        <v>-5850.3159875499987</v>
      </c>
      <c r="O682" s="118">
        <v>-6211.7899181499997</v>
      </c>
      <c r="P682" s="118">
        <v>-6583.6181148999985</v>
      </c>
      <c r="Q682" s="118">
        <v>-6584.5272019500026</v>
      </c>
      <c r="R682" s="118">
        <v>-6631.84607125</v>
      </c>
      <c r="T682" s="143">
        <v>-20780.893843749196</v>
      </c>
      <c r="U682" s="152"/>
      <c r="V682" s="152"/>
      <c r="W682" s="152"/>
      <c r="X682" s="152"/>
      <c r="Y682" s="152"/>
      <c r="Z682" s="143">
        <v>-16126.537916138794</v>
      </c>
      <c r="AA682" s="143">
        <v>-14747.827345110643</v>
      </c>
      <c r="AB682" s="143">
        <v>-16165.684434036833</v>
      </c>
      <c r="AC682" s="143">
        <v>-17818.447902119908</v>
      </c>
      <c r="AD682" s="143">
        <v>-17923.93480509696</v>
      </c>
      <c r="AE682" s="143">
        <v>-19466.040160757686</v>
      </c>
    </row>
    <row r="683" spans="1:31" s="27" customFormat="1" ht="15.75" customHeight="1" x14ac:dyDescent="0.3">
      <c r="A683" s="23">
        <v>12</v>
      </c>
      <c r="B683" s="43" t="s">
        <v>68</v>
      </c>
      <c r="C683" s="30"/>
      <c r="D683" s="30"/>
      <c r="E683" s="30"/>
      <c r="F683" s="29"/>
      <c r="G683" s="26"/>
      <c r="H683" s="118"/>
      <c r="I683" s="118"/>
      <c r="J683" s="118"/>
      <c r="K683" s="118"/>
      <c r="L683" s="118"/>
      <c r="M683" s="118"/>
      <c r="N683" s="118"/>
      <c r="O683" s="118"/>
      <c r="P683" s="118"/>
      <c r="Q683" s="118"/>
      <c r="R683" s="118"/>
      <c r="T683" s="143"/>
      <c r="U683" s="143"/>
      <c r="V683" s="143"/>
      <c r="W683" s="143"/>
      <c r="X683" s="143"/>
      <c r="Y683" s="143"/>
      <c r="Z683" s="143"/>
      <c r="AA683" s="143"/>
      <c r="AB683" s="143"/>
      <c r="AC683" s="143"/>
      <c r="AD683" s="143"/>
      <c r="AE683" s="143"/>
    </row>
    <row r="684" spans="1:31" s="27" customFormat="1" ht="15.75" customHeight="1" x14ac:dyDescent="0.3">
      <c r="A684" s="23">
        <v>13</v>
      </c>
      <c r="B684" s="43" t="s">
        <v>16</v>
      </c>
      <c r="C684" s="30"/>
      <c r="D684" s="30"/>
      <c r="E684" s="30"/>
      <c r="F684" s="29"/>
      <c r="G684" s="26"/>
      <c r="H684" s="118"/>
      <c r="I684" s="118"/>
      <c r="J684" s="118"/>
      <c r="K684" s="118"/>
      <c r="L684" s="118"/>
      <c r="M684" s="118"/>
      <c r="N684" s="118"/>
      <c r="O684" s="118"/>
      <c r="P684" s="118"/>
      <c r="Q684" s="118"/>
      <c r="R684" s="118"/>
      <c r="T684" s="143"/>
      <c r="U684" s="143"/>
      <c r="V684" s="143"/>
      <c r="W684" s="143"/>
      <c r="X684" s="143"/>
      <c r="Y684" s="143"/>
      <c r="Z684" s="143"/>
      <c r="AA684" s="143"/>
      <c r="AB684" s="143"/>
      <c r="AC684" s="143"/>
      <c r="AD684" s="143"/>
      <c r="AE684" s="143"/>
    </row>
    <row r="685" spans="1:31" s="27" customFormat="1" ht="15.75" customHeight="1" x14ac:dyDescent="0.3">
      <c r="A685" s="23">
        <v>14</v>
      </c>
      <c r="B685" s="43" t="s">
        <v>14</v>
      </c>
      <c r="C685" s="30"/>
      <c r="D685" s="30"/>
      <c r="E685" s="30"/>
      <c r="F685" s="29"/>
      <c r="G685" s="26"/>
      <c r="H685" s="118"/>
      <c r="I685" s="118"/>
      <c r="J685" s="118"/>
      <c r="K685" s="118"/>
      <c r="L685" s="118"/>
      <c r="M685" s="118"/>
      <c r="N685" s="118"/>
      <c r="O685" s="118"/>
      <c r="P685" s="118"/>
      <c r="Q685" s="118"/>
      <c r="R685" s="118"/>
      <c r="T685" s="29"/>
      <c r="U685" s="29"/>
      <c r="V685" s="29"/>
      <c r="W685" s="29"/>
      <c r="X685" s="29"/>
      <c r="Y685" s="29"/>
      <c r="Z685" s="29"/>
      <c r="AA685" s="29"/>
      <c r="AB685" s="29"/>
      <c r="AC685" s="29"/>
      <c r="AD685" s="29"/>
      <c r="AE685" s="29"/>
    </row>
    <row r="686" spans="1:31" s="27" customFormat="1" ht="14.15" customHeight="1" x14ac:dyDescent="0.35">
      <c r="A686" s="33"/>
      <c r="B686" s="3"/>
      <c r="C686" s="3"/>
      <c r="D686" s="3"/>
      <c r="E686" s="3"/>
      <c r="F686" s="3"/>
      <c r="G686" s="148"/>
      <c r="H686" s="148"/>
      <c r="I686" s="148"/>
      <c r="J686" s="148"/>
      <c r="K686" s="148"/>
      <c r="L686" s="148"/>
      <c r="M686" s="148"/>
      <c r="N686" s="148"/>
      <c r="O686" s="148"/>
      <c r="P686" s="148"/>
      <c r="Q686" s="148"/>
    </row>
    <row r="687" spans="1:31" s="27" customFormat="1" ht="14" x14ac:dyDescent="0.35">
      <c r="A687" s="31" t="s">
        <v>88</v>
      </c>
      <c r="B687" s="32" t="s">
        <v>25</v>
      </c>
      <c r="C687" s="33"/>
      <c r="D687" s="33"/>
      <c r="E687" s="34"/>
      <c r="F687" s="35"/>
      <c r="G687" s="35"/>
      <c r="H687" s="35"/>
      <c r="I687" s="35"/>
      <c r="J687" s="35"/>
      <c r="K687" s="35"/>
      <c r="L687" s="35"/>
      <c r="M687" s="35"/>
      <c r="N687" s="35"/>
    </row>
    <row r="688" spans="1:31" s="27" customFormat="1" ht="14" x14ac:dyDescent="0.35">
      <c r="A688" s="36" t="s">
        <v>797</v>
      </c>
      <c r="B688" s="28" t="s">
        <v>798</v>
      </c>
      <c r="C688" s="37"/>
      <c r="D688" s="33"/>
      <c r="E688" s="33"/>
      <c r="F688" s="34"/>
      <c r="G688" s="35"/>
      <c r="H688" s="35"/>
      <c r="I688" s="35"/>
      <c r="J688" s="35"/>
      <c r="K688" s="35"/>
      <c r="L688" s="35"/>
      <c r="M688" s="35"/>
      <c r="N688" s="35"/>
      <c r="O688" s="35"/>
    </row>
    <row r="689" spans="1:15" s="27" customFormat="1" ht="28" x14ac:dyDescent="0.35">
      <c r="A689" s="36">
        <v>5</v>
      </c>
      <c r="B689" s="28" t="s">
        <v>799</v>
      </c>
      <c r="C689" s="37"/>
      <c r="D689" s="33"/>
      <c r="E689" s="33"/>
      <c r="F689" s="34"/>
      <c r="G689" s="35"/>
      <c r="H689" s="35"/>
      <c r="I689" s="35"/>
      <c r="J689" s="35"/>
      <c r="K689" s="35"/>
      <c r="L689" s="35"/>
      <c r="M689" s="35"/>
      <c r="N689" s="35"/>
      <c r="O689" s="35"/>
    </row>
    <row r="690" spans="1:15" s="27" customFormat="1" ht="28" x14ac:dyDescent="0.35">
      <c r="A690" s="36" t="s">
        <v>800</v>
      </c>
      <c r="B690" s="28" t="s">
        <v>801</v>
      </c>
      <c r="C690" s="37"/>
      <c r="D690" s="33"/>
      <c r="E690" s="33"/>
      <c r="F690" s="34"/>
      <c r="G690" s="35"/>
      <c r="H690" s="35"/>
      <c r="I690" s="35"/>
      <c r="J690" s="35"/>
      <c r="K690" s="35"/>
      <c r="L690" s="35"/>
      <c r="M690" s="35"/>
      <c r="N690" s="35"/>
      <c r="O690" s="35"/>
    </row>
    <row r="691" spans="1:15" s="27" customFormat="1" ht="42" x14ac:dyDescent="0.35">
      <c r="A691" s="36" t="s">
        <v>800</v>
      </c>
      <c r="B691" s="28" t="s">
        <v>802</v>
      </c>
      <c r="C691" s="37"/>
      <c r="D691" s="33"/>
      <c r="E691" s="33"/>
      <c r="F691" s="34"/>
      <c r="G691" s="35"/>
      <c r="H691" s="35"/>
      <c r="I691" s="35"/>
      <c r="J691" s="35"/>
      <c r="K691" s="35"/>
      <c r="L691" s="35"/>
      <c r="M691" s="35"/>
      <c r="N691" s="35"/>
      <c r="O691" s="35"/>
    </row>
    <row r="692" spans="1:15" s="27" customFormat="1" ht="14" x14ac:dyDescent="0.35">
      <c r="A692" s="36" t="s">
        <v>26</v>
      </c>
      <c r="B692" s="28"/>
      <c r="C692" s="37"/>
      <c r="D692" s="33"/>
      <c r="E692" s="33"/>
      <c r="F692" s="34"/>
      <c r="G692" s="35"/>
      <c r="H692" s="35"/>
      <c r="I692" s="35"/>
      <c r="J692" s="35"/>
      <c r="K692" s="35"/>
      <c r="L692" s="35"/>
      <c r="M692" s="35"/>
      <c r="N692" s="35"/>
      <c r="O692" s="35"/>
    </row>
    <row r="702" spans="1:15" x14ac:dyDescent="0.35">
      <c r="A702" s="22"/>
    </row>
  </sheetData>
  <dataValidations count="2">
    <dataValidation type="textLength" operator="equal" allowBlank="1" showInputMessage="1" showErrorMessage="1" error="Data entry in this field is not allowed." sqref="T680:AE680 T10:AE10 T21:AE21 T24:AE24 T44:AE44 T68:AE68 T77:AE77 T358:AE358 T683:U684 G680:R680 G681:AE682" xr:uid="{F37F4486-FB4F-4459-B665-792BC1E78E29}">
      <formula1>0</formula1>
    </dataValidation>
    <dataValidation type="textLength" operator="equal" allowBlank="1" showInputMessage="1" showErrorMessage="1" error="Data entry in this cell is not allowed." sqref="G358:R358 G77:R77 G68:R68 G44:R44 G24:R24 G10:R10 G21:R21" xr:uid="{F67174B8-2B9F-48B9-8645-FEE2C8E23DDF}">
      <formula1>0</formula1>
    </dataValidation>
  </dataValidations>
  <printOptions horizontalCentered="1"/>
  <pageMargins left="0.44" right="0.5" top="0.52" bottom="0.42" header="0.52" footer="0.4"/>
  <pageSetup scale="31" fitToHeight="2" pageOrder="overThenDown"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T639"/>
  <sheetViews>
    <sheetView showGridLines="0" zoomScale="85" zoomScaleNormal="85" zoomScaleSheetLayoutView="30" workbookViewId="0">
      <selection activeCell="B34" sqref="B34"/>
    </sheetView>
  </sheetViews>
  <sheetFormatPr defaultColWidth="23.08203125" defaultRowHeight="14" x14ac:dyDescent="0.3"/>
  <cols>
    <col min="1" max="1" width="34.5" style="89" customWidth="1"/>
    <col min="2" max="2" width="60.5" style="89" bestFit="1" customWidth="1"/>
    <col min="3" max="3" width="25.58203125" style="89" customWidth="1"/>
    <col min="4" max="4" width="60.5" style="28" bestFit="1" customWidth="1"/>
    <col min="5" max="5" width="15.5" style="89" bestFit="1" customWidth="1"/>
    <col min="6" max="6" width="48.33203125" style="90" bestFit="1" customWidth="1"/>
    <col min="7" max="7" width="41.58203125" style="90" bestFit="1" customWidth="1"/>
    <col min="8" max="8" width="26.58203125" style="90" bestFit="1" customWidth="1"/>
    <col min="9" max="9" width="16.58203125" style="90" bestFit="1" customWidth="1"/>
    <col min="10" max="10" width="14.58203125" style="90" bestFit="1" customWidth="1"/>
    <col min="11" max="11" width="15.08203125" style="89" bestFit="1" customWidth="1"/>
    <col min="12" max="12" width="37.75" style="89" bestFit="1" customWidth="1"/>
    <col min="13" max="13" width="41.58203125" style="89" bestFit="1" customWidth="1"/>
    <col min="14" max="14" width="31.83203125" style="89" bestFit="1" customWidth="1"/>
    <col min="15" max="15" width="47.58203125" style="99" bestFit="1" customWidth="1"/>
    <col min="16" max="16" width="2.33203125" style="27" customWidth="1"/>
    <col min="17" max="17" width="23.08203125" style="101"/>
    <col min="18" max="19" width="23.08203125" style="89"/>
    <col min="20" max="20" width="23.08203125" style="91"/>
    <col min="21" max="16384" width="23.08203125" style="89"/>
  </cols>
  <sheetData>
    <row r="1" spans="1:17" s="27" customFormat="1" x14ac:dyDescent="0.35">
      <c r="A1" s="27" t="s">
        <v>56</v>
      </c>
      <c r="C1" s="156"/>
      <c r="D1" s="3"/>
      <c r="F1" s="157"/>
      <c r="G1" s="157"/>
      <c r="H1" s="157"/>
      <c r="I1" s="157"/>
      <c r="J1" s="157"/>
    </row>
    <row r="2" spans="1:17" s="27" customFormat="1" x14ac:dyDescent="0.35">
      <c r="A2" s="27" t="s">
        <v>57</v>
      </c>
      <c r="C2" s="156"/>
      <c r="D2" s="3"/>
      <c r="F2" s="157"/>
      <c r="G2" s="157"/>
      <c r="H2" s="157"/>
      <c r="I2" s="157"/>
      <c r="J2" s="157"/>
    </row>
    <row r="3" spans="1:17" s="159" customFormat="1" ht="15.75" customHeight="1" x14ac:dyDescent="0.35">
      <c r="A3" s="158" t="s">
        <v>152</v>
      </c>
      <c r="C3" s="160"/>
      <c r="F3" s="157"/>
      <c r="G3" s="156"/>
      <c r="H3" s="156"/>
      <c r="I3" s="156"/>
      <c r="J3" s="156"/>
      <c r="K3" s="161"/>
      <c r="L3" s="161"/>
      <c r="M3" s="161"/>
    </row>
    <row r="4" spans="1:17" s="159" customFormat="1" ht="15.75" customHeight="1" x14ac:dyDescent="0.35">
      <c r="A4" s="162" t="s">
        <v>147</v>
      </c>
      <c r="C4" s="27" t="s">
        <v>160</v>
      </c>
      <c r="F4" s="157"/>
      <c r="G4" s="157"/>
      <c r="H4" s="157"/>
      <c r="I4" s="157"/>
      <c r="J4" s="157"/>
    </row>
    <row r="5" spans="1:17" s="159" customFormat="1" ht="15.75" customHeight="1" x14ac:dyDescent="0.35">
      <c r="A5" s="27" t="s">
        <v>85</v>
      </c>
      <c r="C5" s="156"/>
      <c r="F5" s="157"/>
      <c r="G5" s="157"/>
      <c r="H5" s="157"/>
      <c r="I5" s="157"/>
      <c r="J5" s="157"/>
    </row>
    <row r="6" spans="1:17" s="159" customFormat="1" ht="15.75" customHeight="1" x14ac:dyDescent="0.35">
      <c r="A6" s="163" t="str">
        <f>'[1]Admin Info'!B6</f>
        <v>Southern California Edison Company ("SCE")</v>
      </c>
      <c r="C6" s="164"/>
      <c r="F6" s="27"/>
      <c r="G6" s="157"/>
      <c r="H6" s="157"/>
      <c r="I6" s="157"/>
      <c r="J6" s="157"/>
      <c r="N6" s="156"/>
    </row>
    <row r="7" spans="1:17" s="86" customFormat="1" ht="15.5" x14ac:dyDescent="0.35">
      <c r="A7" s="165"/>
      <c r="C7" s="138" t="s">
        <v>187</v>
      </c>
      <c r="D7" s="139"/>
      <c r="E7" s="140"/>
      <c r="F7" s="141"/>
      <c r="G7" s="141"/>
      <c r="H7" s="141"/>
      <c r="I7" s="141"/>
      <c r="J7" s="87"/>
      <c r="P7" s="166"/>
    </row>
    <row r="8" spans="1:17" s="88" customFormat="1" ht="28" x14ac:dyDescent="0.35">
      <c r="A8" s="95" t="s">
        <v>115</v>
      </c>
      <c r="B8" s="95" t="s">
        <v>42</v>
      </c>
      <c r="C8" s="95" t="s">
        <v>94</v>
      </c>
      <c r="D8" s="95" t="s">
        <v>12</v>
      </c>
      <c r="E8" s="95" t="s">
        <v>151</v>
      </c>
      <c r="F8" s="95" t="s">
        <v>80</v>
      </c>
      <c r="G8" s="95" t="s">
        <v>81</v>
      </c>
      <c r="H8" s="95" t="s">
        <v>95</v>
      </c>
      <c r="I8" s="96" t="s">
        <v>82</v>
      </c>
      <c r="J8" s="96" t="s">
        <v>83</v>
      </c>
      <c r="K8" s="95" t="s">
        <v>78</v>
      </c>
      <c r="L8" s="95" t="s">
        <v>84</v>
      </c>
      <c r="M8" s="95" t="s">
        <v>153</v>
      </c>
      <c r="N8" s="95" t="s">
        <v>51</v>
      </c>
      <c r="O8" s="95" t="s">
        <v>52</v>
      </c>
      <c r="P8" s="167"/>
      <c r="Q8" s="100"/>
    </row>
    <row r="9" spans="1:17" x14ac:dyDescent="0.3">
      <c r="A9" s="89" t="str">
        <f>'[1]S-2_SUPPLY'!A27</f>
        <v>3b - 10045</v>
      </c>
      <c r="B9" s="168" t="str">
        <f>'[1]S-2_SUPPLY'!B27</f>
        <v>WAPA - US Bureau of Reclamation (Hoover Dam)</v>
      </c>
      <c r="C9" s="168" t="str">
        <f>'[1]S-2_SUPPLY'!F27</f>
        <v>Large Hydroelectric (&gt;30)</v>
      </c>
      <c r="D9" s="168" t="s">
        <v>1468</v>
      </c>
      <c r="E9" s="89" t="s">
        <v>1469</v>
      </c>
      <c r="F9" s="90" t="s">
        <v>1470</v>
      </c>
      <c r="G9" s="90" t="s">
        <v>1471</v>
      </c>
      <c r="H9" s="90" t="s">
        <v>1472</v>
      </c>
      <c r="I9" s="90">
        <v>43009</v>
      </c>
      <c r="J9" s="90">
        <v>61270</v>
      </c>
      <c r="K9" s="89">
        <v>280.245</v>
      </c>
      <c r="L9" s="89" t="s">
        <v>1473</v>
      </c>
      <c r="M9" s="89" t="s">
        <v>1474</v>
      </c>
      <c r="O9" s="89"/>
    </row>
    <row r="10" spans="1:17" x14ac:dyDescent="0.3">
      <c r="A10" s="89" t="str">
        <f>'[1]S-2_SUPPLY'!A69</f>
        <v>5b</v>
      </c>
      <c r="B10" s="168" t="str">
        <f>'[1]S-2_SUPPLY'!B69</f>
        <v>Biofuels</v>
      </c>
      <c r="C10" s="168" t="str">
        <f>'[1]S-2_SUPPLY'!F69</f>
        <v>Biofuels</v>
      </c>
      <c r="D10" s="168" t="s">
        <v>1475</v>
      </c>
      <c r="E10" s="89" t="s">
        <v>1469</v>
      </c>
      <c r="F10" s="90" t="s">
        <v>1475</v>
      </c>
      <c r="G10" s="90" t="s">
        <v>1476</v>
      </c>
      <c r="H10" s="90" t="s">
        <v>1475</v>
      </c>
      <c r="I10" s="90" t="s">
        <v>1475</v>
      </c>
      <c r="J10" s="90" t="s">
        <v>1475</v>
      </c>
      <c r="K10" s="89">
        <v>66.38</v>
      </c>
      <c r="L10" s="89" t="s">
        <v>1475</v>
      </c>
      <c r="M10" s="89" t="s">
        <v>1477</v>
      </c>
      <c r="N10" s="89" t="s">
        <v>1478</v>
      </c>
      <c r="O10" s="89"/>
    </row>
    <row r="11" spans="1:17" x14ac:dyDescent="0.3">
      <c r="A11" s="89" t="str">
        <f>'[1]S-2_SUPPLY'!A70</f>
        <v>5c</v>
      </c>
      <c r="B11" s="168" t="str">
        <f>'[1]S-2_SUPPLY'!B70</f>
        <v>Geothermal</v>
      </c>
      <c r="C11" s="168" t="str">
        <f>'[1]S-2_SUPPLY'!F70</f>
        <v>Geothermal</v>
      </c>
      <c r="D11" s="168" t="s">
        <v>1475</v>
      </c>
      <c r="E11" s="89" t="s">
        <v>1469</v>
      </c>
      <c r="F11" s="90" t="s">
        <v>1475</v>
      </c>
      <c r="G11" s="90" t="s">
        <v>1475</v>
      </c>
      <c r="H11" s="90" t="s">
        <v>1475</v>
      </c>
      <c r="I11" s="90" t="s">
        <v>1475</v>
      </c>
      <c r="J11" s="90" t="s">
        <v>1475</v>
      </c>
      <c r="K11" s="89">
        <v>266.3</v>
      </c>
      <c r="L11" s="89" t="s">
        <v>1475</v>
      </c>
      <c r="M11" s="89" t="s">
        <v>1477</v>
      </c>
      <c r="N11" s="89" t="s">
        <v>1478</v>
      </c>
      <c r="O11" s="89"/>
    </row>
    <row r="12" spans="1:17" x14ac:dyDescent="0.3">
      <c r="A12" s="89" t="str">
        <f>'[1]S-2_SUPPLY'!A71</f>
        <v>5d</v>
      </c>
      <c r="B12" s="168" t="str">
        <f>'[1]S-2_SUPPLY'!B71</f>
        <v>Small Hydro</v>
      </c>
      <c r="C12" s="168" t="str">
        <f>'[1]S-2_SUPPLY'!F71</f>
        <v>Small Hyrdroelectric (&lt;30)</v>
      </c>
      <c r="D12" s="168" t="s">
        <v>1475</v>
      </c>
      <c r="E12" s="89" t="s">
        <v>1469</v>
      </c>
      <c r="F12" s="90" t="s">
        <v>1475</v>
      </c>
      <c r="G12" s="90" t="s">
        <v>1476</v>
      </c>
      <c r="H12" s="90" t="s">
        <v>1475</v>
      </c>
      <c r="I12" s="90" t="s">
        <v>1475</v>
      </c>
      <c r="J12" s="90" t="s">
        <v>1475</v>
      </c>
      <c r="K12" s="89">
        <v>32.996000000000002</v>
      </c>
      <c r="L12" s="89" t="s">
        <v>1475</v>
      </c>
      <c r="M12" s="89" t="s">
        <v>1477</v>
      </c>
      <c r="N12" s="89" t="s">
        <v>1478</v>
      </c>
      <c r="O12" s="89"/>
    </row>
    <row r="13" spans="1:17" x14ac:dyDescent="0.3">
      <c r="A13" s="89" t="str">
        <f>'[1]S-2_SUPPLY'!A72</f>
        <v>5e</v>
      </c>
      <c r="B13" s="168" t="str">
        <f>'[1]S-2_SUPPLY'!B72</f>
        <v>Solar</v>
      </c>
      <c r="C13" s="168" t="str">
        <f>'[1]S-2_SUPPLY'!F72</f>
        <v>Solar PV</v>
      </c>
      <c r="D13" s="168" t="s">
        <v>1475</v>
      </c>
      <c r="E13" s="89" t="s">
        <v>1469</v>
      </c>
      <c r="F13" s="90" t="s">
        <v>1475</v>
      </c>
      <c r="G13" s="90" t="s">
        <v>1476</v>
      </c>
      <c r="H13" s="90" t="s">
        <v>1475</v>
      </c>
      <c r="I13" s="90" t="s">
        <v>1475</v>
      </c>
      <c r="J13" s="90" t="s">
        <v>1475</v>
      </c>
      <c r="K13" s="89">
        <v>7.3999999999999996E-2</v>
      </c>
      <c r="L13" s="89" t="s">
        <v>1475</v>
      </c>
      <c r="M13" s="89" t="s">
        <v>1477</v>
      </c>
      <c r="N13" s="89" t="s">
        <v>1478</v>
      </c>
      <c r="O13" s="89"/>
    </row>
    <row r="14" spans="1:17" x14ac:dyDescent="0.3">
      <c r="A14" s="89" t="str">
        <f>'[1]S-2_SUPPLY'!A73</f>
        <v>5e</v>
      </c>
      <c r="B14" s="168" t="str">
        <f>'[1]S-2_SUPPLY'!B73</f>
        <v>Solar</v>
      </c>
      <c r="C14" s="168" t="str">
        <f>'[1]S-2_SUPPLY'!F73</f>
        <v>Solar Thermal</v>
      </c>
      <c r="D14" s="168" t="s">
        <v>1475</v>
      </c>
      <c r="E14" s="89" t="s">
        <v>1469</v>
      </c>
      <c r="F14" s="90" t="s">
        <v>1475</v>
      </c>
      <c r="G14" s="90" t="s">
        <v>1476</v>
      </c>
      <c r="H14" s="90" t="s">
        <v>1475</v>
      </c>
      <c r="I14" s="90" t="s">
        <v>1475</v>
      </c>
      <c r="J14" s="90" t="s">
        <v>1475</v>
      </c>
      <c r="K14" s="89">
        <v>230</v>
      </c>
      <c r="L14" s="89" t="s">
        <v>1475</v>
      </c>
      <c r="M14" s="89" t="s">
        <v>1477</v>
      </c>
      <c r="N14" s="89" t="s">
        <v>1478</v>
      </c>
      <c r="O14" s="89"/>
    </row>
    <row r="15" spans="1:17" x14ac:dyDescent="0.3">
      <c r="A15" s="89" t="str">
        <f>'[1]S-2_SUPPLY'!A74</f>
        <v>5f</v>
      </c>
      <c r="B15" s="168" t="str">
        <f>'[1]S-2_SUPPLY'!B74</f>
        <v>Wind</v>
      </c>
      <c r="C15" s="168" t="str">
        <f>'[1]S-2_SUPPLY'!F74</f>
        <v>Wind</v>
      </c>
      <c r="D15" s="168" t="s">
        <v>1475</v>
      </c>
      <c r="E15" s="89" t="s">
        <v>1469</v>
      </c>
      <c r="F15" s="90" t="s">
        <v>1475</v>
      </c>
      <c r="G15" s="90" t="s">
        <v>1476</v>
      </c>
      <c r="H15" s="90" t="s">
        <v>1475</v>
      </c>
      <c r="I15" s="90" t="s">
        <v>1475</v>
      </c>
      <c r="J15" s="90" t="s">
        <v>1475</v>
      </c>
      <c r="K15" s="89">
        <v>293.47500000000002</v>
      </c>
      <c r="L15" s="89" t="s">
        <v>1475</v>
      </c>
      <c r="M15" s="89" t="s">
        <v>1477</v>
      </c>
      <c r="N15" s="89" t="s">
        <v>1478</v>
      </c>
      <c r="O15" s="89"/>
    </row>
    <row r="16" spans="1:17" x14ac:dyDescent="0.3">
      <c r="A16" s="89" t="str">
        <f>'[1]S-2_SUPPLY'!A75</f>
        <v>5g</v>
      </c>
      <c r="B16" s="168" t="str">
        <f>'[1]S-2_SUPPLY'!B75</f>
        <v xml:space="preserve">Natural Gas </v>
      </c>
      <c r="C16" s="168" t="str">
        <f>'[1]S-2_SUPPLY'!F75</f>
        <v>Natural Gas</v>
      </c>
      <c r="D16" s="168" t="s">
        <v>1475</v>
      </c>
      <c r="E16" s="89" t="s">
        <v>1469</v>
      </c>
      <c r="F16" s="90" t="s">
        <v>1475</v>
      </c>
      <c r="G16" s="90" t="s">
        <v>1476</v>
      </c>
      <c r="H16" s="90" t="s">
        <v>1475</v>
      </c>
      <c r="I16" s="90" t="s">
        <v>1475</v>
      </c>
      <c r="J16" s="90" t="s">
        <v>1475</v>
      </c>
      <c r="K16" s="89">
        <v>1397.027</v>
      </c>
      <c r="L16" s="89" t="s">
        <v>1475</v>
      </c>
      <c r="M16" s="89" t="s">
        <v>1477</v>
      </c>
      <c r="N16" s="89" t="s">
        <v>1478</v>
      </c>
      <c r="O16" s="89"/>
    </row>
    <row r="17" spans="1:15" x14ac:dyDescent="0.3">
      <c r="A17" s="89" t="str">
        <f>'[1]S-2_SUPPLY'!A79</f>
        <v>6c - 1210</v>
      </c>
      <c r="B17" s="168" t="str">
        <f>'[1]S-2_SUPPLY'!B79</f>
        <v>MM Tajiguas Energy LLC</v>
      </c>
      <c r="C17" s="168" t="str">
        <f>'[1]S-2_SUPPLY'!F79</f>
        <v>Biofuels</v>
      </c>
      <c r="D17" s="168" t="s">
        <v>838</v>
      </c>
      <c r="E17" s="89" t="s">
        <v>1469</v>
      </c>
      <c r="F17" s="90" t="s">
        <v>1479</v>
      </c>
      <c r="G17" s="90" t="s">
        <v>1476</v>
      </c>
      <c r="H17" s="90" t="s">
        <v>1472</v>
      </c>
      <c r="I17" s="90">
        <v>39239</v>
      </c>
      <c r="J17" s="90">
        <v>44125</v>
      </c>
      <c r="K17" s="89">
        <v>2.84</v>
      </c>
      <c r="L17" s="89" t="s">
        <v>1480</v>
      </c>
      <c r="M17" s="89" t="s">
        <v>1477</v>
      </c>
      <c r="O17" s="89"/>
    </row>
    <row r="18" spans="1:15" x14ac:dyDescent="0.3">
      <c r="A18" s="89" t="str">
        <f>'[1]S-2_SUPPLY'!A80</f>
        <v>6d - 1221</v>
      </c>
      <c r="B18" s="168" t="str">
        <f>'[1]S-2_SUPPLY'!B80</f>
        <v>Ventura Regional Sanitation District</v>
      </c>
      <c r="C18" s="168" t="str">
        <f>'[1]S-2_SUPPLY'!F80</f>
        <v>Biofuels</v>
      </c>
      <c r="D18" s="168" t="s">
        <v>841</v>
      </c>
      <c r="E18" s="89" t="s">
        <v>1469</v>
      </c>
      <c r="F18" s="90" t="s">
        <v>1481</v>
      </c>
      <c r="G18" s="90" t="s">
        <v>1476</v>
      </c>
      <c r="H18" s="90" t="s">
        <v>1472</v>
      </c>
      <c r="I18" s="90">
        <v>40051</v>
      </c>
      <c r="J18" s="90">
        <v>43616</v>
      </c>
      <c r="K18" s="89">
        <v>1.57</v>
      </c>
      <c r="L18" s="89" t="s">
        <v>1480</v>
      </c>
      <c r="M18" s="89" t="s">
        <v>1477</v>
      </c>
      <c r="O18" s="89"/>
    </row>
    <row r="19" spans="1:15" x14ac:dyDescent="0.3">
      <c r="A19" s="89" t="str">
        <f>'[1]S-2_SUPPLY'!A81</f>
        <v>6d - 1238</v>
      </c>
      <c r="B19" s="168" t="str">
        <f>'[1]S-2_SUPPLY'!B81</f>
        <v>Republic Services of Sonoma County Energy Producers, Inc.</v>
      </c>
      <c r="C19" s="168" t="str">
        <f>'[1]S-2_SUPPLY'!F81</f>
        <v>Biofuels</v>
      </c>
      <c r="D19" s="168" t="s">
        <v>258</v>
      </c>
      <c r="E19" s="89" t="s">
        <v>1469</v>
      </c>
      <c r="F19" s="90" t="s">
        <v>1482</v>
      </c>
      <c r="G19" s="90" t="s">
        <v>1476</v>
      </c>
      <c r="H19" s="90" t="s">
        <v>1483</v>
      </c>
      <c r="I19" s="90">
        <v>42616</v>
      </c>
      <c r="J19" s="90">
        <v>46295</v>
      </c>
      <c r="K19" s="89">
        <v>5</v>
      </c>
      <c r="L19" s="89" t="s">
        <v>1480</v>
      </c>
      <c r="M19" s="89" t="s">
        <v>1477</v>
      </c>
      <c r="O19" s="89"/>
    </row>
    <row r="20" spans="1:15" x14ac:dyDescent="0.3">
      <c r="A20" s="89" t="str">
        <f>'[1]S-2_SUPPLY'!A82</f>
        <v>6d - 1242</v>
      </c>
      <c r="B20" s="168" t="str">
        <f>'[1]S-2_SUPPLY'!B82</f>
        <v>Pacific Ultrapower Chinese Station</v>
      </c>
      <c r="C20" s="168" t="str">
        <f>'[1]S-2_SUPPLY'!F82</f>
        <v>Biofuels</v>
      </c>
      <c r="D20" s="168" t="s">
        <v>261</v>
      </c>
      <c r="E20" s="89" t="s">
        <v>1469</v>
      </c>
      <c r="F20" s="90" t="s">
        <v>261</v>
      </c>
      <c r="G20" s="90" t="s">
        <v>1476</v>
      </c>
      <c r="H20" s="90" t="s">
        <v>1483</v>
      </c>
      <c r="I20" s="90">
        <v>42802</v>
      </c>
      <c r="J20" s="90">
        <v>46477</v>
      </c>
      <c r="K20" s="89">
        <v>18</v>
      </c>
      <c r="L20" s="89" t="s">
        <v>1480</v>
      </c>
      <c r="M20" s="89" t="s">
        <v>1477</v>
      </c>
      <c r="O20" s="89"/>
    </row>
    <row r="21" spans="1:15" x14ac:dyDescent="0.3">
      <c r="A21" s="89" t="str">
        <f>'[1]S-2_SUPPLY'!A83</f>
        <v>6d - 1243</v>
      </c>
      <c r="B21" s="168" t="str">
        <f>'[1]S-2_SUPPLY'!B83</f>
        <v>Rio Bravo Rocklin</v>
      </c>
      <c r="C21" s="168" t="str">
        <f>'[1]S-2_SUPPLY'!F83</f>
        <v>Biofuels</v>
      </c>
      <c r="D21" s="168" t="s">
        <v>264</v>
      </c>
      <c r="E21" s="89" t="s">
        <v>1469</v>
      </c>
      <c r="F21" s="90" t="s">
        <v>264</v>
      </c>
      <c r="G21" s="90" t="s">
        <v>1476</v>
      </c>
      <c r="H21" s="90" t="s">
        <v>1483</v>
      </c>
      <c r="I21" s="90">
        <v>42986</v>
      </c>
      <c r="J21" s="90">
        <v>46660</v>
      </c>
      <c r="K21" s="89">
        <v>24.4</v>
      </c>
      <c r="L21" s="89" t="s">
        <v>1480</v>
      </c>
      <c r="M21" s="89" t="s">
        <v>1477</v>
      </c>
      <c r="O21" s="89"/>
    </row>
    <row r="22" spans="1:15" x14ac:dyDescent="0.3">
      <c r="A22" s="89" t="str">
        <f>'[1]S-2_SUPPLY'!A84</f>
        <v>6d - 1244</v>
      </c>
      <c r="B22" s="168" t="str">
        <f>'[1]S-2_SUPPLY'!B84</f>
        <v>Rio Bravo Fresno</v>
      </c>
      <c r="C22" s="168" t="str">
        <f>'[1]S-2_SUPPLY'!F84</f>
        <v>Biofuels</v>
      </c>
      <c r="D22" s="168" t="s">
        <v>267</v>
      </c>
      <c r="E22" s="89" t="s">
        <v>1469</v>
      </c>
      <c r="F22" s="90" t="s">
        <v>267</v>
      </c>
      <c r="G22" s="90" t="s">
        <v>1476</v>
      </c>
      <c r="H22" s="90" t="s">
        <v>1483</v>
      </c>
      <c r="I22" s="90">
        <v>42986</v>
      </c>
      <c r="J22" s="90">
        <v>44834</v>
      </c>
      <c r="K22" s="89">
        <v>24.3</v>
      </c>
      <c r="L22" s="89" t="s">
        <v>1480</v>
      </c>
      <c r="M22" s="89" t="s">
        <v>1477</v>
      </c>
      <c r="O22" s="89"/>
    </row>
    <row r="23" spans="1:15" x14ac:dyDescent="0.3">
      <c r="A23" s="89" t="str">
        <f>'[1]S-2_SUPPLY'!A85</f>
        <v>6d - 1245</v>
      </c>
      <c r="B23" s="168" t="str">
        <f>'[1]S-2_SUPPLY'!B85</f>
        <v>MM Tulare Energy, LLC</v>
      </c>
      <c r="C23" s="168" t="str">
        <f>'[1]S-2_SUPPLY'!F85</f>
        <v>Biofuels</v>
      </c>
      <c r="D23" s="168" t="s">
        <v>270</v>
      </c>
      <c r="E23" s="89" t="s">
        <v>1469</v>
      </c>
      <c r="F23" s="90" t="s">
        <v>1484</v>
      </c>
      <c r="G23" s="90" t="s">
        <v>1476</v>
      </c>
      <c r="H23" s="90" t="s">
        <v>1472</v>
      </c>
      <c r="I23" s="90">
        <v>42970</v>
      </c>
      <c r="J23" s="90">
        <v>50274</v>
      </c>
      <c r="K23" s="89">
        <v>1.5</v>
      </c>
      <c r="L23" s="89" t="s">
        <v>1480</v>
      </c>
      <c r="M23" s="89" t="s">
        <v>1477</v>
      </c>
      <c r="O23" s="89"/>
    </row>
    <row r="24" spans="1:15" x14ac:dyDescent="0.3">
      <c r="A24" s="89" t="str">
        <f>'[1]S-2_SUPPLY'!A86</f>
        <v>6d - 1251</v>
      </c>
      <c r="B24" s="168" t="str">
        <f>'[1]S-2_SUPPLY'!B86</f>
        <v>TWO FIETS</v>
      </c>
      <c r="C24" s="168" t="str">
        <f>'[1]S-2_SUPPLY'!F86</f>
        <v>Biofuels</v>
      </c>
      <c r="D24" s="168" t="s">
        <v>273</v>
      </c>
      <c r="E24" s="89" t="s">
        <v>1469</v>
      </c>
      <c r="F24" s="90" t="s">
        <v>1485</v>
      </c>
      <c r="G24" s="90" t="s">
        <v>1476</v>
      </c>
      <c r="H24" s="90" t="s">
        <v>1472</v>
      </c>
      <c r="I24" s="90">
        <v>43472</v>
      </c>
      <c r="J24" s="90">
        <v>50776</v>
      </c>
      <c r="K24" s="89">
        <v>0.8</v>
      </c>
      <c r="L24" s="89" t="s">
        <v>1480</v>
      </c>
      <c r="M24" s="89" t="s">
        <v>1477</v>
      </c>
      <c r="O24" s="89"/>
    </row>
    <row r="25" spans="1:15" x14ac:dyDescent="0.3">
      <c r="A25" s="89" t="str">
        <f>'[1]S-2_SUPPLY'!A87</f>
        <v>6d - 1252</v>
      </c>
      <c r="B25" s="168" t="str">
        <f>'[1]S-2_SUPPLY'!B87</f>
        <v>Central CA Fuel Cell 2 LLC</v>
      </c>
      <c r="C25" s="168" t="str">
        <f>'[1]S-2_SUPPLY'!F87</f>
        <v>Biofuels</v>
      </c>
      <c r="D25" s="168" t="s">
        <v>276</v>
      </c>
      <c r="E25" s="89" t="s">
        <v>1469</v>
      </c>
      <c r="F25" s="90" t="s">
        <v>276</v>
      </c>
      <c r="G25" s="90" t="s">
        <v>1476</v>
      </c>
      <c r="H25" s="90" t="s">
        <v>1472</v>
      </c>
      <c r="I25" s="90">
        <v>43826</v>
      </c>
      <c r="J25" s="90">
        <v>51130</v>
      </c>
      <c r="K25" s="89">
        <v>2.8</v>
      </c>
      <c r="L25" s="89" t="s">
        <v>1480</v>
      </c>
      <c r="M25" s="89" t="s">
        <v>1477</v>
      </c>
      <c r="O25" s="89"/>
    </row>
    <row r="26" spans="1:15" x14ac:dyDescent="0.3">
      <c r="A26" s="89" t="str">
        <f>'[1]S-2_SUPPLY'!A88</f>
        <v>6d - 1346</v>
      </c>
      <c r="B26" s="168" t="str">
        <f>'[1]S-2_SUPPLY'!B88</f>
        <v>Santa Barbara County</v>
      </c>
      <c r="C26" s="168" t="str">
        <f>'[1]S-2_SUPPLY'!F88</f>
        <v>Biofuels</v>
      </c>
      <c r="D26" s="168" t="s">
        <v>279</v>
      </c>
      <c r="E26" s="89" t="s">
        <v>1469</v>
      </c>
      <c r="F26" s="90" t="s">
        <v>279</v>
      </c>
      <c r="G26" s="90" t="s">
        <v>1476</v>
      </c>
      <c r="H26" s="90" t="s">
        <v>1472</v>
      </c>
      <c r="I26" s="90">
        <v>44482</v>
      </c>
      <c r="J26" s="90">
        <v>51787</v>
      </c>
      <c r="K26" s="89">
        <v>2.274</v>
      </c>
      <c r="L26" s="89" t="s">
        <v>1480</v>
      </c>
      <c r="M26" s="89" t="s">
        <v>1477</v>
      </c>
      <c r="N26" s="89" t="s">
        <v>1486</v>
      </c>
      <c r="O26" s="89" t="s">
        <v>1487</v>
      </c>
    </row>
    <row r="27" spans="1:15" x14ac:dyDescent="0.3">
      <c r="A27" s="89" t="str">
        <f>'[1]S-2_SUPPLY'!A89</f>
        <v>6d - 1347</v>
      </c>
      <c r="B27" s="168" t="str">
        <f>'[1]S-2_SUPPLY'!B89</f>
        <v>Organic Energy Solutions, LLC</v>
      </c>
      <c r="C27" s="168" t="str">
        <f>'[1]S-2_SUPPLY'!F89</f>
        <v>Biofuels</v>
      </c>
      <c r="D27" s="168" t="s">
        <v>282</v>
      </c>
      <c r="E27" s="89" t="s">
        <v>1469</v>
      </c>
      <c r="F27" s="90" t="s">
        <v>1488</v>
      </c>
      <c r="G27" s="90" t="s">
        <v>1476</v>
      </c>
      <c r="H27" s="90" t="s">
        <v>1472</v>
      </c>
      <c r="I27" s="90">
        <v>44456</v>
      </c>
      <c r="J27" s="90">
        <v>51761</v>
      </c>
      <c r="K27" s="89">
        <v>2.6</v>
      </c>
      <c r="L27" s="89" t="s">
        <v>1480</v>
      </c>
      <c r="M27" s="89" t="s">
        <v>1477</v>
      </c>
      <c r="N27" s="89" t="s">
        <v>1486</v>
      </c>
      <c r="O27" s="89" t="s">
        <v>1487</v>
      </c>
    </row>
    <row r="28" spans="1:15" x14ac:dyDescent="0.3">
      <c r="A28" s="89" t="str">
        <f>'[1]S-2_SUPPLY'!A90</f>
        <v>6d - 3103</v>
      </c>
      <c r="B28" s="168" t="str">
        <f>'[1]S-2_SUPPLY'!B90</f>
        <v>Coso Clean Power, LLC</v>
      </c>
      <c r="C28" s="168" t="str">
        <f>'[1]S-2_SUPPLY'!F90</f>
        <v>Geothermal</v>
      </c>
      <c r="D28" s="168" t="s">
        <v>844</v>
      </c>
      <c r="E28" s="89" t="s">
        <v>1469</v>
      </c>
      <c r="F28" s="90" t="s">
        <v>1489</v>
      </c>
      <c r="G28" s="90" t="s">
        <v>1476</v>
      </c>
      <c r="H28" s="90" t="s">
        <v>1472</v>
      </c>
      <c r="I28" s="90">
        <v>40190</v>
      </c>
      <c r="J28" s="90">
        <v>43496</v>
      </c>
      <c r="K28" s="89">
        <v>60.026499999999999</v>
      </c>
      <c r="L28" s="89" t="s">
        <v>1480</v>
      </c>
      <c r="M28" s="89" t="s">
        <v>1477</v>
      </c>
      <c r="O28" s="89"/>
    </row>
    <row r="29" spans="1:15" x14ac:dyDescent="0.3">
      <c r="A29" s="89" t="str">
        <f>'[1]S-2_SUPPLY'!A91</f>
        <v>6d - 3106</v>
      </c>
      <c r="B29" s="168" t="str">
        <f>'[1]S-2_SUPPLY'!B91</f>
        <v>Terra-Gen Dixie Valley, LLC</v>
      </c>
      <c r="C29" s="168" t="str">
        <f>'[1]S-2_SUPPLY'!F91</f>
        <v>Geothermal</v>
      </c>
      <c r="D29" s="168" t="s">
        <v>285</v>
      </c>
      <c r="E29" s="89" t="s">
        <v>1469</v>
      </c>
      <c r="F29" s="90" t="s">
        <v>285</v>
      </c>
      <c r="G29" s="90" t="s">
        <v>1476</v>
      </c>
      <c r="H29" s="90" t="s">
        <v>1472</v>
      </c>
      <c r="I29" s="90">
        <v>43286</v>
      </c>
      <c r="J29" s="90">
        <v>50590</v>
      </c>
      <c r="K29" s="89">
        <v>53</v>
      </c>
      <c r="L29" s="89" t="s">
        <v>1480</v>
      </c>
      <c r="M29" s="89" t="s">
        <v>1477</v>
      </c>
      <c r="O29" s="89"/>
    </row>
    <row r="30" spans="1:15" x14ac:dyDescent="0.3">
      <c r="A30" s="89" t="str">
        <f>'[1]S-2_SUPPLY'!A92</f>
        <v>6d - 3108</v>
      </c>
      <c r="B30" s="168" t="str">
        <f>'[1]S-2_SUPPLY'!B92</f>
        <v>ORNI 18, LLC</v>
      </c>
      <c r="C30" s="168" t="str">
        <f>'[1]S-2_SUPPLY'!F92</f>
        <v>Geothermal</v>
      </c>
      <c r="D30" s="168" t="s">
        <v>847</v>
      </c>
      <c r="E30" s="89" t="s">
        <v>1469</v>
      </c>
      <c r="F30" s="90" t="s">
        <v>1490</v>
      </c>
      <c r="G30" s="90" t="s">
        <v>1491</v>
      </c>
      <c r="H30" s="90" t="s">
        <v>1472</v>
      </c>
      <c r="I30" s="90">
        <v>40087</v>
      </c>
      <c r="J30" s="90">
        <v>47938</v>
      </c>
      <c r="K30" s="89">
        <v>33.177999999999997</v>
      </c>
      <c r="L30" s="89" t="s">
        <v>1480</v>
      </c>
      <c r="M30" s="89" t="s">
        <v>1477</v>
      </c>
      <c r="O30" s="89"/>
    </row>
    <row r="31" spans="1:15" x14ac:dyDescent="0.3">
      <c r="A31" s="89" t="str">
        <f>'[1]S-2_SUPPLY'!A93</f>
        <v>6d - 3117</v>
      </c>
      <c r="B31" s="168" t="str">
        <f>'[1]S-2_SUPPLY'!B93</f>
        <v>Geysers Power Company, LLC</v>
      </c>
      <c r="C31" s="168" t="str">
        <f>'[1]S-2_SUPPLY'!F93</f>
        <v>Geothermal</v>
      </c>
      <c r="D31" s="168" t="s">
        <v>288</v>
      </c>
      <c r="E31" s="89" t="s">
        <v>1492</v>
      </c>
      <c r="F31" s="90" t="s">
        <v>1493</v>
      </c>
      <c r="G31" s="90" t="s">
        <v>1476</v>
      </c>
      <c r="H31" s="90" t="s">
        <v>1483</v>
      </c>
      <c r="I31" s="90">
        <v>42887</v>
      </c>
      <c r="J31" s="90">
        <v>46538</v>
      </c>
      <c r="K31" s="89">
        <v>225</v>
      </c>
      <c r="L31" s="89" t="s">
        <v>1494</v>
      </c>
      <c r="M31" s="89" t="s">
        <v>1477</v>
      </c>
      <c r="O31" s="89"/>
    </row>
    <row r="32" spans="1:15" x14ac:dyDescent="0.3">
      <c r="A32" s="89" t="str">
        <f>'[1]S-2_SUPPLY'!A94</f>
        <v>6d - 3118</v>
      </c>
      <c r="B32" s="168" t="str">
        <f>'[1]S-2_SUPPLY'!B94</f>
        <v>Geysers Power Company, LLC</v>
      </c>
      <c r="C32" s="168" t="str">
        <f>'[1]S-2_SUPPLY'!F94</f>
        <v>Geothermal</v>
      </c>
      <c r="D32" s="168" t="s">
        <v>288</v>
      </c>
      <c r="E32" s="89" t="s">
        <v>1492</v>
      </c>
      <c r="F32" s="90" t="s">
        <v>1493</v>
      </c>
      <c r="G32" s="90" t="s">
        <v>1476</v>
      </c>
      <c r="H32" s="90" t="s">
        <v>1483</v>
      </c>
      <c r="I32" s="90">
        <v>43101</v>
      </c>
      <c r="J32" s="90">
        <v>46752</v>
      </c>
      <c r="K32" s="89">
        <v>50</v>
      </c>
      <c r="L32" s="89" t="s">
        <v>1494</v>
      </c>
      <c r="M32" s="89" t="s">
        <v>1477</v>
      </c>
      <c r="O32" s="89"/>
    </row>
    <row r="33" spans="1:15" x14ac:dyDescent="0.3">
      <c r="A33" s="89" t="str">
        <f>'[1]S-2_SUPPLY'!A95</f>
        <v>6d - 4202</v>
      </c>
      <c r="B33" s="168" t="str">
        <f>'[1]S-2_SUPPLY'!B95</f>
        <v>Bishop Tungsten Development, LLC</v>
      </c>
      <c r="C33" s="168" t="str">
        <f>'[1]S-2_SUPPLY'!F95</f>
        <v>Small Hyrdroelectric (&lt;30)</v>
      </c>
      <c r="D33" s="168" t="s">
        <v>850</v>
      </c>
      <c r="E33" s="89" t="s">
        <v>1469</v>
      </c>
      <c r="F33" s="90" t="s">
        <v>1495</v>
      </c>
      <c r="G33" s="90" t="s">
        <v>1476</v>
      </c>
      <c r="I33" s="90">
        <v>41388</v>
      </c>
      <c r="J33" s="90">
        <v>48699</v>
      </c>
      <c r="K33" s="89">
        <v>0.25</v>
      </c>
      <c r="L33" s="89" t="s">
        <v>1480</v>
      </c>
      <c r="M33" s="89" t="s">
        <v>1477</v>
      </c>
      <c r="O33" s="89"/>
    </row>
    <row r="34" spans="1:15" x14ac:dyDescent="0.3">
      <c r="A34" s="89" t="str">
        <f>'[1]S-2_SUPPLY'!A96</f>
        <v>6d - 4205</v>
      </c>
      <c r="B34" s="168" t="str">
        <f>'[1]S-2_SUPPLY'!B96</f>
        <v>California Water Service Company</v>
      </c>
      <c r="C34" s="168" t="str">
        <f>'[1]S-2_SUPPLY'!F96</f>
        <v>Small Hyrdroelectric (&lt;30)</v>
      </c>
      <c r="D34" s="168" t="s">
        <v>852</v>
      </c>
      <c r="E34" s="89" t="s">
        <v>1469</v>
      </c>
      <c r="F34" s="90" t="s">
        <v>1496</v>
      </c>
      <c r="G34" s="90" t="s">
        <v>1476</v>
      </c>
      <c r="H34" s="90" t="s">
        <v>1472</v>
      </c>
      <c r="I34" s="90">
        <v>42349</v>
      </c>
      <c r="J34" s="90">
        <v>49653</v>
      </c>
      <c r="K34" s="89">
        <v>0.32500000000000001</v>
      </c>
      <c r="L34" s="89" t="s">
        <v>1480</v>
      </c>
      <c r="M34" s="89" t="s">
        <v>1477</v>
      </c>
      <c r="O34" s="89"/>
    </row>
    <row r="35" spans="1:15" x14ac:dyDescent="0.3">
      <c r="A35" s="89" t="str">
        <f>'[1]S-2_SUPPLY'!A97</f>
        <v>6d - 4206</v>
      </c>
      <c r="B35" s="168" t="str">
        <f>'[1]S-2_SUPPLY'!B97</f>
        <v>Isabella Fish Flow Hydroelec Proj LLC</v>
      </c>
      <c r="C35" s="168" t="str">
        <f>'[1]S-2_SUPPLY'!F97</f>
        <v>Small Hyrdroelectric (&lt;30)</v>
      </c>
      <c r="D35" s="168" t="s">
        <v>854</v>
      </c>
      <c r="E35" s="89" t="s">
        <v>1469</v>
      </c>
      <c r="F35" s="90" t="s">
        <v>854</v>
      </c>
      <c r="G35" s="90" t="s">
        <v>1476</v>
      </c>
      <c r="I35" s="90">
        <v>41816</v>
      </c>
      <c r="J35" s="90">
        <v>49125</v>
      </c>
      <c r="K35" s="89">
        <v>0.86</v>
      </c>
      <c r="L35" s="89" t="s">
        <v>1480</v>
      </c>
      <c r="M35" s="89" t="s">
        <v>1477</v>
      </c>
      <c r="O35" s="89"/>
    </row>
    <row r="36" spans="1:15" x14ac:dyDescent="0.3">
      <c r="A36" s="89" t="str">
        <f>'[1]S-2_SUPPLY'!A98</f>
        <v>6d - 4207</v>
      </c>
      <c r="B36" s="168" t="str">
        <f>'[1]S-2_SUPPLY'!B98</f>
        <v>Monte Vista Water District</v>
      </c>
      <c r="C36" s="168" t="str">
        <f>'[1]S-2_SUPPLY'!F98</f>
        <v>Small Hyrdroelectric (&lt;30)</v>
      </c>
      <c r="D36" s="168" t="s">
        <v>292</v>
      </c>
      <c r="E36" s="89" t="s">
        <v>1469</v>
      </c>
      <c r="F36" s="90" t="s">
        <v>292</v>
      </c>
      <c r="G36" s="90" t="s">
        <v>1476</v>
      </c>
      <c r="H36" s="90" t="s">
        <v>1472</v>
      </c>
      <c r="I36" s="90">
        <v>41840</v>
      </c>
      <c r="J36" s="90">
        <v>49156</v>
      </c>
      <c r="K36" s="89">
        <v>0.86499999999999999</v>
      </c>
      <c r="L36" s="89" t="s">
        <v>1480</v>
      </c>
      <c r="M36" s="89" t="s">
        <v>1477</v>
      </c>
      <c r="O36" s="89"/>
    </row>
    <row r="37" spans="1:15" x14ac:dyDescent="0.3">
      <c r="A37" s="89" t="str">
        <f>'[1]S-2_SUPPLY'!A99</f>
        <v>6d - 4208</v>
      </c>
      <c r="B37" s="168" t="str">
        <f>'[1]S-2_SUPPLY'!B99</f>
        <v>Lower Tule River Irrigation District</v>
      </c>
      <c r="C37" s="168" t="str">
        <f>'[1]S-2_SUPPLY'!F99</f>
        <v>Small Hyrdroelectric (&lt;30)</v>
      </c>
      <c r="D37" s="168" t="s">
        <v>856</v>
      </c>
      <c r="E37" s="89" t="s">
        <v>1469</v>
      </c>
      <c r="F37" s="90" t="s">
        <v>856</v>
      </c>
      <c r="G37" s="90" t="s">
        <v>1476</v>
      </c>
      <c r="H37" s="90" t="s">
        <v>1472</v>
      </c>
      <c r="I37" s="90">
        <v>41122</v>
      </c>
      <c r="J37" s="90">
        <v>44804</v>
      </c>
      <c r="K37" s="89">
        <v>1.4</v>
      </c>
      <c r="L37" s="89" t="s">
        <v>1480</v>
      </c>
      <c r="M37" s="89" t="s">
        <v>1477</v>
      </c>
      <c r="O37" s="89"/>
    </row>
    <row r="38" spans="1:15" x14ac:dyDescent="0.3">
      <c r="A38" s="89" t="str">
        <f>'[1]S-2_SUPPLY'!A100</f>
        <v>6d - 4209</v>
      </c>
      <c r="B38" s="168" t="str">
        <f>'[1]S-2_SUPPLY'!B100</f>
        <v>White Mountain Ranch, LLC</v>
      </c>
      <c r="C38" s="168" t="str">
        <f>'[1]S-2_SUPPLY'!F100</f>
        <v>Small Hyrdroelectric (&lt;30)</v>
      </c>
      <c r="D38" s="168" t="s">
        <v>859</v>
      </c>
      <c r="E38" s="89" t="s">
        <v>1469</v>
      </c>
      <c r="F38" s="90" t="s">
        <v>859</v>
      </c>
      <c r="G38" s="90" t="s">
        <v>1476</v>
      </c>
      <c r="I38" s="90">
        <v>41122</v>
      </c>
      <c r="J38" s="90">
        <v>48457</v>
      </c>
      <c r="K38" s="89">
        <v>0.28999999999999998</v>
      </c>
      <c r="L38" s="89" t="s">
        <v>1480</v>
      </c>
      <c r="M38" s="89" t="s">
        <v>1477</v>
      </c>
      <c r="O38" s="89"/>
    </row>
    <row r="39" spans="1:15" x14ac:dyDescent="0.3">
      <c r="A39" s="89" t="str">
        <f>'[1]S-2_SUPPLY'!A101</f>
        <v>6d - 4210</v>
      </c>
      <c r="B39" s="168" t="str">
        <f>'[1]S-2_SUPPLY'!B101</f>
        <v>Calleguas MWD - Conejos</v>
      </c>
      <c r="C39" s="168" t="str">
        <f>'[1]S-2_SUPPLY'!F101</f>
        <v>Small Hyrdroelectric (&lt;30)</v>
      </c>
      <c r="D39" s="168" t="s">
        <v>868</v>
      </c>
      <c r="E39" s="89" t="s">
        <v>1469</v>
      </c>
      <c r="F39" s="90" t="s">
        <v>1497</v>
      </c>
      <c r="G39" s="90" t="s">
        <v>1476</v>
      </c>
      <c r="H39" s="90" t="s">
        <v>1472</v>
      </c>
      <c r="I39" s="90">
        <v>41183</v>
      </c>
      <c r="J39" s="90">
        <v>48518</v>
      </c>
      <c r="K39" s="89">
        <v>0.55000000000000004</v>
      </c>
      <c r="L39" s="89" t="s">
        <v>1480</v>
      </c>
      <c r="M39" s="89" t="s">
        <v>1477</v>
      </c>
      <c r="O39" s="89"/>
    </row>
    <row r="40" spans="1:15" x14ac:dyDescent="0.3">
      <c r="A40" s="89" t="str">
        <f>'[1]S-2_SUPPLY'!A102</f>
        <v>6d - 4213</v>
      </c>
      <c r="B40" s="168" t="str">
        <f>'[1]S-2_SUPPLY'!B102</f>
        <v>TKO Power, LLC (South Bear Creek)</v>
      </c>
      <c r="C40" s="168" t="str">
        <f>'[1]S-2_SUPPLY'!F102</f>
        <v>Small Hyrdroelectric (&lt;30)</v>
      </c>
      <c r="D40" s="168" t="s">
        <v>1498</v>
      </c>
      <c r="E40" s="89" t="s">
        <v>1469</v>
      </c>
      <c r="F40" s="90" t="s">
        <v>1499</v>
      </c>
      <c r="G40" s="90" t="s">
        <v>1476</v>
      </c>
      <c r="H40" s="90" t="s">
        <v>1483</v>
      </c>
      <c r="I40" s="90">
        <v>42494</v>
      </c>
      <c r="J40" s="90">
        <v>47999</v>
      </c>
      <c r="K40" s="89">
        <v>2.8340000000000001</v>
      </c>
      <c r="L40" s="89" t="s">
        <v>1480</v>
      </c>
      <c r="M40" s="89" t="s">
        <v>1477</v>
      </c>
      <c r="O40" s="89"/>
    </row>
    <row r="41" spans="1:15" x14ac:dyDescent="0.3">
      <c r="A41" s="89" t="str">
        <f>'[1]S-2_SUPPLY'!A103</f>
        <v>6d - 4216</v>
      </c>
      <c r="B41" s="168" t="str">
        <f>'[1]S-2_SUPPLY'!B103</f>
        <v>City of Santa Barbara</v>
      </c>
      <c r="C41" s="168" t="str">
        <f>'[1]S-2_SUPPLY'!F103</f>
        <v>Small Hyrdroelectric (&lt;30)</v>
      </c>
      <c r="D41" s="168" t="s">
        <v>864</v>
      </c>
      <c r="E41" s="89" t="s">
        <v>1469</v>
      </c>
      <c r="F41" s="90" t="s">
        <v>1500</v>
      </c>
      <c r="G41" s="90" t="s">
        <v>1476</v>
      </c>
      <c r="I41" s="90">
        <v>42047</v>
      </c>
      <c r="J41" s="90">
        <v>49368</v>
      </c>
      <c r="K41" s="89">
        <v>0.75</v>
      </c>
      <c r="L41" s="89" t="s">
        <v>1480</v>
      </c>
      <c r="M41" s="89" t="s">
        <v>1477</v>
      </c>
      <c r="O41" s="89"/>
    </row>
    <row r="42" spans="1:15" x14ac:dyDescent="0.3">
      <c r="A42" s="89" t="str">
        <f>'[1]S-2_SUPPLY'!A104</f>
        <v>6d - 4222</v>
      </c>
      <c r="B42" s="168" t="str">
        <f>'[1]S-2_SUPPLY'!B104</f>
        <v>Goleta Water District</v>
      </c>
      <c r="C42" s="168" t="str">
        <f>'[1]S-2_SUPPLY'!F104</f>
        <v>Small Hyrdroelectric (&lt;30)</v>
      </c>
      <c r="D42" s="168" t="s">
        <v>298</v>
      </c>
      <c r="E42" s="89" t="s">
        <v>1469</v>
      </c>
      <c r="F42" s="90" t="s">
        <v>298</v>
      </c>
      <c r="G42" s="90" t="s">
        <v>1476</v>
      </c>
      <c r="H42" s="90" t="s">
        <v>1472</v>
      </c>
      <c r="I42" s="90">
        <v>42053</v>
      </c>
      <c r="J42" s="90">
        <v>45716</v>
      </c>
      <c r="K42" s="89">
        <v>0.25</v>
      </c>
      <c r="L42" s="89" t="s">
        <v>1480</v>
      </c>
      <c r="M42" s="89" t="s">
        <v>1477</v>
      </c>
      <c r="O42" s="89"/>
    </row>
    <row r="43" spans="1:15" x14ac:dyDescent="0.3">
      <c r="A43" s="89" t="str">
        <f>'[1]S-2_SUPPLY'!A105</f>
        <v>6d - 4225</v>
      </c>
      <c r="B43" s="168" t="str">
        <f>'[1]S-2_SUPPLY'!B105</f>
        <v>Desert Water Agency</v>
      </c>
      <c r="C43" s="168" t="str">
        <f>'[1]S-2_SUPPLY'!F105</f>
        <v>Small Hyrdroelectric (&lt;30)</v>
      </c>
      <c r="D43" s="168" t="s">
        <v>301</v>
      </c>
      <c r="E43" s="89" t="s">
        <v>1469</v>
      </c>
      <c r="F43" s="90" t="s">
        <v>1501</v>
      </c>
      <c r="G43" s="90" t="s">
        <v>1476</v>
      </c>
      <c r="H43" s="90" t="s">
        <v>1472</v>
      </c>
      <c r="I43" s="90">
        <v>42559</v>
      </c>
      <c r="J43" s="90">
        <v>49863</v>
      </c>
      <c r="K43" s="89">
        <v>1</v>
      </c>
      <c r="L43" s="89" t="s">
        <v>1480</v>
      </c>
      <c r="M43" s="89" t="s">
        <v>1477</v>
      </c>
      <c r="O43" s="89"/>
    </row>
    <row r="44" spans="1:15" x14ac:dyDescent="0.3">
      <c r="A44" s="89" t="str">
        <f>'[1]S-2_SUPPLY'!A106</f>
        <v>6d - 4226</v>
      </c>
      <c r="B44" s="168" t="str">
        <f>'[1]S-2_SUPPLY'!B106</f>
        <v>Desert Water Agency (Snow Creek)</v>
      </c>
      <c r="C44" s="168" t="str">
        <f>'[1]S-2_SUPPLY'!F106</f>
        <v>Small Hyrdroelectric (&lt;30)</v>
      </c>
      <c r="D44" s="168" t="s">
        <v>301</v>
      </c>
      <c r="E44" s="89" t="s">
        <v>1469</v>
      </c>
      <c r="F44" s="90" t="s">
        <v>1502</v>
      </c>
      <c r="G44" s="90" t="s">
        <v>1476</v>
      </c>
      <c r="H44" s="90" t="s">
        <v>1472</v>
      </c>
      <c r="I44" s="90">
        <v>43133</v>
      </c>
      <c r="J44" s="90">
        <v>50437</v>
      </c>
      <c r="K44" s="89">
        <v>0.26600000000000001</v>
      </c>
      <c r="L44" s="89" t="s">
        <v>1480</v>
      </c>
      <c r="M44" s="89" t="s">
        <v>1477</v>
      </c>
      <c r="O44" s="89"/>
    </row>
    <row r="45" spans="1:15" x14ac:dyDescent="0.3">
      <c r="A45" s="89" t="str">
        <f>'[1]S-2_SUPPLY'!A107</f>
        <v>6d - 4252</v>
      </c>
      <c r="B45" s="168" t="str">
        <f>'[1]S-2_SUPPLY'!B107</f>
        <v>Calleguas Municipal Water District</v>
      </c>
      <c r="C45" s="168" t="str">
        <f>'[1]S-2_SUPPLY'!F107</f>
        <v>Small Hyrdroelectric (&lt;30)</v>
      </c>
      <c r="D45" s="168" t="s">
        <v>868</v>
      </c>
      <c r="E45" s="89" t="s">
        <v>1469</v>
      </c>
      <c r="F45" s="90" t="s">
        <v>1503</v>
      </c>
      <c r="G45" s="90" t="s">
        <v>1476</v>
      </c>
      <c r="H45" s="90" t="s">
        <v>1472</v>
      </c>
      <c r="I45" s="90">
        <v>42468</v>
      </c>
      <c r="J45" s="90">
        <v>49772</v>
      </c>
      <c r="K45" s="89">
        <v>1</v>
      </c>
      <c r="L45" s="89" t="s">
        <v>1480</v>
      </c>
      <c r="M45" s="89" t="s">
        <v>1477</v>
      </c>
      <c r="O45" s="89"/>
    </row>
    <row r="46" spans="1:15" x14ac:dyDescent="0.3">
      <c r="A46" s="89" t="str">
        <f>'[1]S-2_SUPPLY'!A108</f>
        <v>6d - 4255</v>
      </c>
      <c r="B46" s="168" t="str">
        <f>'[1]S-2_SUPPLY'!B108</f>
        <v>Calleguas Municipal Water District</v>
      </c>
      <c r="C46" s="168" t="str">
        <f>'[1]S-2_SUPPLY'!F108</f>
        <v>Small Hyrdroelectric (&lt;30)</v>
      </c>
      <c r="D46" s="168" t="s">
        <v>868</v>
      </c>
      <c r="E46" s="89" t="s">
        <v>1469</v>
      </c>
      <c r="F46" s="90" t="s">
        <v>1504</v>
      </c>
      <c r="G46" s="90" t="s">
        <v>1476</v>
      </c>
      <c r="H46" s="90" t="s">
        <v>1472</v>
      </c>
      <c r="I46" s="90">
        <v>41913</v>
      </c>
      <c r="J46" s="90">
        <v>49248</v>
      </c>
      <c r="K46" s="89">
        <v>1.25</v>
      </c>
      <c r="L46" s="89" t="s">
        <v>1480</v>
      </c>
      <c r="M46" s="89" t="s">
        <v>1477</v>
      </c>
      <c r="O46" s="89"/>
    </row>
    <row r="47" spans="1:15" x14ac:dyDescent="0.3">
      <c r="A47" s="89" t="str">
        <f>'[1]S-2_SUPPLY'!A109</f>
        <v>6d - 4316</v>
      </c>
      <c r="B47" s="168" t="str">
        <f>'[1]S-2_SUPPLY'!B109</f>
        <v>WALNUT VALLEY WATER DISTRICT</v>
      </c>
      <c r="C47" s="168" t="str">
        <f>'[1]S-2_SUPPLY'!F109</f>
        <v>Small Hyrdroelectric (&lt;30)</v>
      </c>
      <c r="D47" s="168" t="s">
        <v>1505</v>
      </c>
      <c r="E47" s="89" t="s">
        <v>1469</v>
      </c>
      <c r="F47" s="90" t="s">
        <v>1505</v>
      </c>
      <c r="G47" s="90" t="s">
        <v>1476</v>
      </c>
      <c r="H47" s="90" t="s">
        <v>1472</v>
      </c>
      <c r="I47" s="90">
        <v>42586</v>
      </c>
      <c r="J47" s="90">
        <v>49890</v>
      </c>
      <c r="K47" s="89">
        <v>0.125</v>
      </c>
      <c r="L47" s="89" t="s">
        <v>1480</v>
      </c>
      <c r="M47" s="89" t="s">
        <v>1477</v>
      </c>
      <c r="O47" s="89"/>
    </row>
    <row r="48" spans="1:15" x14ac:dyDescent="0.3">
      <c r="A48" s="89" t="str">
        <f>'[1]S-2_SUPPLY'!A110</f>
        <v>6d - 4352</v>
      </c>
      <c r="B48" s="168" t="str">
        <f>'[1]S-2_SUPPLY'!B110</f>
        <v>Calleguas MWD (Santa Rosa)</v>
      </c>
      <c r="C48" s="168" t="str">
        <f>'[1]S-2_SUPPLY'!F110</f>
        <v>Small Hyrdroelectric (&lt;30)</v>
      </c>
      <c r="D48" s="168" t="s">
        <v>868</v>
      </c>
      <c r="E48" s="89" t="s">
        <v>1469</v>
      </c>
      <c r="F48" s="90" t="s">
        <v>1506</v>
      </c>
      <c r="G48" s="90" t="s">
        <v>1476</v>
      </c>
      <c r="H48" s="90" t="s">
        <v>1472</v>
      </c>
      <c r="I48" s="90">
        <v>42552</v>
      </c>
      <c r="J48" s="90">
        <v>49856</v>
      </c>
      <c r="K48" s="89">
        <v>0.25</v>
      </c>
      <c r="L48" s="89" t="s">
        <v>1480</v>
      </c>
      <c r="M48" s="89" t="s">
        <v>1477</v>
      </c>
      <c r="O48" s="89"/>
    </row>
    <row r="49" spans="1:15" x14ac:dyDescent="0.3">
      <c r="A49" s="89" t="str">
        <f>'[1]S-2_SUPPLY'!A111</f>
        <v>6d - 5124</v>
      </c>
      <c r="B49" s="168" t="str">
        <f>'[1]S-2_SUPPLY'!B111</f>
        <v>Phelan Solar, LLC</v>
      </c>
      <c r="C49" s="168" t="str">
        <f>'[1]S-2_SUPPLY'!F111</f>
        <v>Solar PV</v>
      </c>
      <c r="D49" s="168" t="s">
        <v>878</v>
      </c>
      <c r="E49" s="89" t="s">
        <v>1469</v>
      </c>
      <c r="F49" s="90" t="s">
        <v>1507</v>
      </c>
      <c r="G49" s="90" t="s">
        <v>1476</v>
      </c>
      <c r="H49" s="90" t="s">
        <v>1472</v>
      </c>
      <c r="I49" s="90">
        <v>44682</v>
      </c>
      <c r="J49" s="90">
        <v>52017</v>
      </c>
      <c r="K49" s="89">
        <v>3</v>
      </c>
      <c r="L49" s="89" t="s">
        <v>1480</v>
      </c>
      <c r="M49" s="89" t="s">
        <v>1477</v>
      </c>
      <c r="N49" s="89" t="s">
        <v>1486</v>
      </c>
      <c r="O49" s="89" t="s">
        <v>1487</v>
      </c>
    </row>
    <row r="50" spans="1:15" x14ac:dyDescent="0.3">
      <c r="A50" s="89" t="str">
        <f>'[1]S-2_SUPPLY'!A112</f>
        <v>6d - 5126</v>
      </c>
      <c r="B50" s="168" t="str">
        <f>'[1]S-2_SUPPLY'!B112</f>
        <v>Visalia CSG LLC</v>
      </c>
      <c r="C50" s="168" t="str">
        <f>'[1]S-2_SUPPLY'!F112</f>
        <v>Solar PV</v>
      </c>
      <c r="D50" s="168" t="s">
        <v>881</v>
      </c>
      <c r="E50" s="89" t="s">
        <v>1469</v>
      </c>
      <c r="F50" s="90" t="s">
        <v>1508</v>
      </c>
      <c r="G50" s="90" t="s">
        <v>1476</v>
      </c>
      <c r="I50" s="90">
        <v>44835</v>
      </c>
      <c r="J50" s="90">
        <v>48487</v>
      </c>
      <c r="K50" s="89">
        <v>3</v>
      </c>
      <c r="L50" s="89" t="s">
        <v>1480</v>
      </c>
      <c r="M50" s="89" t="s">
        <v>1477</v>
      </c>
      <c r="N50" s="89" t="s">
        <v>1486</v>
      </c>
      <c r="O50" s="89" t="s">
        <v>1509</v>
      </c>
    </row>
    <row r="51" spans="1:15" x14ac:dyDescent="0.3">
      <c r="A51" s="89" t="str">
        <f>'[1]S-2_SUPPLY'!A113</f>
        <v>6d - 5149</v>
      </c>
      <c r="B51" s="168" t="str">
        <f>'[1]S-2_SUPPLY'!B113</f>
        <v>5149 Lancaster Energy LLC</v>
      </c>
      <c r="C51" s="168" t="str">
        <f>'[1]S-2_SUPPLY'!F113</f>
        <v>Solar PV</v>
      </c>
      <c r="D51" s="168" t="s">
        <v>883</v>
      </c>
      <c r="E51" s="89" t="s">
        <v>1469</v>
      </c>
      <c r="F51" s="90" t="s">
        <v>1510</v>
      </c>
      <c r="G51" s="90" t="s">
        <v>1476</v>
      </c>
      <c r="H51" s="90" t="s">
        <v>1472</v>
      </c>
      <c r="I51" s="90">
        <v>44652</v>
      </c>
      <c r="J51" s="90">
        <v>51986</v>
      </c>
      <c r="K51" s="89">
        <v>3</v>
      </c>
      <c r="L51" s="89" t="s">
        <v>1480</v>
      </c>
      <c r="M51" s="89" t="s">
        <v>1477</v>
      </c>
      <c r="N51" s="89" t="s">
        <v>1486</v>
      </c>
      <c r="O51" s="89" t="s">
        <v>1487</v>
      </c>
    </row>
    <row r="52" spans="1:15" x14ac:dyDescent="0.3">
      <c r="A52" s="89" t="str">
        <f>'[1]S-2_SUPPLY'!A114</f>
        <v>6d - 5178</v>
      </c>
      <c r="B52" s="168" t="str">
        <f>'[1]S-2_SUPPLY'!B114</f>
        <v>Green Beanworks B, LLC</v>
      </c>
      <c r="C52" s="168" t="str">
        <f>'[1]S-2_SUPPLY'!F114</f>
        <v>Solar PV</v>
      </c>
      <c r="D52" s="168" t="s">
        <v>304</v>
      </c>
      <c r="E52" s="89" t="s">
        <v>1469</v>
      </c>
      <c r="F52" s="90" t="s">
        <v>1511</v>
      </c>
      <c r="G52" s="90" t="s">
        <v>1476</v>
      </c>
      <c r="H52" s="90" t="s">
        <v>1472</v>
      </c>
      <c r="I52" s="90">
        <v>43462</v>
      </c>
      <c r="J52" s="90">
        <v>50766</v>
      </c>
      <c r="K52" s="89">
        <v>3</v>
      </c>
      <c r="L52" s="89" t="s">
        <v>1480</v>
      </c>
      <c r="M52" s="89" t="s">
        <v>1477</v>
      </c>
      <c r="O52" s="89"/>
    </row>
    <row r="53" spans="1:15" x14ac:dyDescent="0.3">
      <c r="A53" s="89" t="str">
        <f>'[1]S-2_SUPPLY'!A115</f>
        <v>6d - 5207</v>
      </c>
      <c r="B53" s="168" t="str">
        <f>'[1]S-2_SUPPLY'!B115</f>
        <v>Solar Blythe LLC</v>
      </c>
      <c r="C53" s="168" t="str">
        <f>'[1]S-2_SUPPLY'!F115</f>
        <v>Solar PV</v>
      </c>
      <c r="D53" s="168" t="s">
        <v>885</v>
      </c>
      <c r="E53" s="89" t="s">
        <v>1469</v>
      </c>
      <c r="F53" s="90" t="s">
        <v>1512</v>
      </c>
      <c r="G53" s="90" t="s">
        <v>1476</v>
      </c>
      <c r="H53" s="90" t="s">
        <v>1472</v>
      </c>
      <c r="I53" s="90">
        <v>40165</v>
      </c>
      <c r="J53" s="90">
        <v>47664</v>
      </c>
      <c r="K53" s="89">
        <v>21</v>
      </c>
      <c r="L53" s="89" t="s">
        <v>1480</v>
      </c>
      <c r="M53" s="89" t="s">
        <v>1477</v>
      </c>
      <c r="O53" s="89"/>
    </row>
    <row r="54" spans="1:15" x14ac:dyDescent="0.3">
      <c r="A54" s="89" t="str">
        <f>'[1]S-2_SUPPLY'!A116</f>
        <v>6d - 5208</v>
      </c>
      <c r="B54" s="168" t="str">
        <f>'[1]S-2_SUPPLY'!B116</f>
        <v>Solar Partners I, LLC</v>
      </c>
      <c r="C54" s="168" t="str">
        <f>'[1]S-2_SUPPLY'!F116</f>
        <v>Solar Thermal</v>
      </c>
      <c r="D54" s="168" t="s">
        <v>307</v>
      </c>
      <c r="E54" s="89" t="s">
        <v>1469</v>
      </c>
      <c r="F54" s="90" t="s">
        <v>1513</v>
      </c>
      <c r="G54" s="90" t="s">
        <v>1476</v>
      </c>
      <c r="H54" s="90" t="s">
        <v>1472</v>
      </c>
      <c r="I54" s="90">
        <v>41670</v>
      </c>
      <c r="J54" s="90">
        <v>49340</v>
      </c>
      <c r="K54" s="89">
        <v>117</v>
      </c>
      <c r="L54" s="89" t="s">
        <v>1480</v>
      </c>
      <c r="M54" s="89" t="s">
        <v>1477</v>
      </c>
      <c r="O54" s="89"/>
    </row>
    <row r="55" spans="1:15" x14ac:dyDescent="0.3">
      <c r="A55" s="89" t="str">
        <f>'[1]S-2_SUPPLY'!A117</f>
        <v>6d - 5217</v>
      </c>
      <c r="B55" s="168" t="str">
        <f>'[1]S-2_SUPPLY'!B117</f>
        <v>Desert Sunlight 250, LLC</v>
      </c>
      <c r="C55" s="168" t="str">
        <f>'[1]S-2_SUPPLY'!F117</f>
        <v>Solar PV</v>
      </c>
      <c r="D55" s="168" t="s">
        <v>310</v>
      </c>
      <c r="E55" s="89" t="s">
        <v>1469</v>
      </c>
      <c r="F55" s="90" t="s">
        <v>1514</v>
      </c>
      <c r="G55" s="90" t="s">
        <v>1476</v>
      </c>
      <c r="H55" s="90" t="s">
        <v>1472</v>
      </c>
      <c r="I55" s="90">
        <v>41990</v>
      </c>
      <c r="J55" s="90">
        <v>49340</v>
      </c>
      <c r="K55" s="89">
        <v>250</v>
      </c>
      <c r="L55" s="89" t="s">
        <v>1480</v>
      </c>
      <c r="M55" s="89" t="s">
        <v>1477</v>
      </c>
      <c r="O55" s="89"/>
    </row>
    <row r="56" spans="1:15" x14ac:dyDescent="0.3">
      <c r="A56" s="89" t="str">
        <f>'[1]S-2_SUPPLY'!A118</f>
        <v>6d - 5218</v>
      </c>
      <c r="B56" s="168" t="str">
        <f>'[1]S-2_SUPPLY'!B118</f>
        <v>Desert Stateline LLC</v>
      </c>
      <c r="C56" s="168" t="str">
        <f>'[1]S-2_SUPPLY'!F118</f>
        <v>Solar PV</v>
      </c>
      <c r="D56" s="168" t="s">
        <v>313</v>
      </c>
      <c r="E56" s="89" t="s">
        <v>1469</v>
      </c>
      <c r="F56" s="90" t="s">
        <v>1515</v>
      </c>
      <c r="G56" s="90" t="s">
        <v>1476</v>
      </c>
      <c r="H56" s="90" t="s">
        <v>1472</v>
      </c>
      <c r="I56" s="90">
        <v>42612</v>
      </c>
      <c r="J56" s="90">
        <v>49918</v>
      </c>
      <c r="K56" s="89">
        <v>299.995</v>
      </c>
      <c r="L56" s="89" t="s">
        <v>1480</v>
      </c>
      <c r="M56" s="89" t="s">
        <v>1477</v>
      </c>
      <c r="O56" s="89"/>
    </row>
    <row r="57" spans="1:15" x14ac:dyDescent="0.3">
      <c r="A57" s="89" t="str">
        <f>'[1]S-2_SUPPLY'!A119</f>
        <v>6d - 5226</v>
      </c>
      <c r="B57" s="168" t="str">
        <f>'[1]S-2_SUPPLY'!B119</f>
        <v>Caliente Springs, LLC</v>
      </c>
      <c r="C57" s="168" t="str">
        <f>'[1]S-2_SUPPLY'!F119</f>
        <v>Solar PV</v>
      </c>
      <c r="D57" s="168" t="s">
        <v>888</v>
      </c>
      <c r="E57" s="89" t="s">
        <v>1469</v>
      </c>
      <c r="F57" s="90" t="s">
        <v>888</v>
      </c>
      <c r="G57" s="90" t="s">
        <v>1476</v>
      </c>
      <c r="H57" s="90" t="s">
        <v>1472</v>
      </c>
      <c r="I57" s="90">
        <v>43238</v>
      </c>
      <c r="J57" s="90">
        <v>50542</v>
      </c>
      <c r="K57" s="89">
        <v>0.91200000000000003</v>
      </c>
      <c r="L57" s="89" t="s">
        <v>1480</v>
      </c>
      <c r="M57" s="89" t="s">
        <v>1477</v>
      </c>
      <c r="O57" s="89"/>
    </row>
    <row r="58" spans="1:15" x14ac:dyDescent="0.3">
      <c r="A58" s="89" t="str">
        <f>'[1]S-2_SUPPLY'!A120</f>
        <v>6d - 5240</v>
      </c>
      <c r="B58" s="168" t="str">
        <f>'[1]S-2_SUPPLY'!B120</f>
        <v>RE Rio Grande, LLC</v>
      </c>
      <c r="C58" s="168" t="str">
        <f>'[1]S-2_SUPPLY'!F120</f>
        <v>Solar PV</v>
      </c>
      <c r="D58" s="168" t="s">
        <v>316</v>
      </c>
      <c r="E58" s="89" t="s">
        <v>1469</v>
      </c>
      <c r="F58" s="90" t="s">
        <v>316</v>
      </c>
      <c r="G58" s="90" t="s">
        <v>1476</v>
      </c>
      <c r="H58" s="90" t="s">
        <v>1472</v>
      </c>
      <c r="I58" s="90">
        <v>41596</v>
      </c>
      <c r="J58" s="90">
        <v>48913</v>
      </c>
      <c r="K58" s="89">
        <v>5</v>
      </c>
      <c r="L58" s="89" t="s">
        <v>1480</v>
      </c>
      <c r="M58" s="89" t="s">
        <v>1477</v>
      </c>
      <c r="O58" s="89"/>
    </row>
    <row r="59" spans="1:15" x14ac:dyDescent="0.3">
      <c r="A59" s="89" t="str">
        <f>'[1]S-2_SUPPLY'!A121</f>
        <v>6d - 5245</v>
      </c>
      <c r="B59" s="168" t="str">
        <f>'[1]S-2_SUPPLY'!B121</f>
        <v>Re Gaskell West 1 LLC</v>
      </c>
      <c r="C59" s="168" t="str">
        <f>'[1]S-2_SUPPLY'!F121</f>
        <v>Solar PV</v>
      </c>
      <c r="D59" s="168" t="s">
        <v>319</v>
      </c>
      <c r="E59" s="89" t="s">
        <v>1469</v>
      </c>
      <c r="F59" s="90" t="s">
        <v>319</v>
      </c>
      <c r="G59" s="90" t="s">
        <v>1476</v>
      </c>
      <c r="H59" s="90" t="s">
        <v>1472</v>
      </c>
      <c r="I59" s="90">
        <v>43182</v>
      </c>
      <c r="J59" s="90">
        <v>50495</v>
      </c>
      <c r="K59" s="89">
        <v>20</v>
      </c>
      <c r="L59" s="89" t="s">
        <v>1480</v>
      </c>
      <c r="M59" s="89" t="s">
        <v>1477</v>
      </c>
      <c r="O59" s="89"/>
    </row>
    <row r="60" spans="1:15" x14ac:dyDescent="0.3">
      <c r="A60" s="89" t="str">
        <f>'[1]S-2_SUPPLY'!A122</f>
        <v>6d - 5246</v>
      </c>
      <c r="B60" s="168" t="str">
        <f>'[1]S-2_SUPPLY'!B122</f>
        <v>Great Valley Solar 3, LLC</v>
      </c>
      <c r="C60" s="168" t="str">
        <f>'[1]S-2_SUPPLY'!F122</f>
        <v>Solar PV</v>
      </c>
      <c r="D60" s="168" t="s">
        <v>322</v>
      </c>
      <c r="E60" s="89" t="s">
        <v>1469</v>
      </c>
      <c r="F60" s="90" t="s">
        <v>1516</v>
      </c>
      <c r="G60" s="90" t="s">
        <v>1476</v>
      </c>
      <c r="H60" s="90" t="s">
        <v>1483</v>
      </c>
      <c r="I60" s="90">
        <v>43098</v>
      </c>
      <c r="J60" s="90">
        <v>50405</v>
      </c>
      <c r="K60" s="89">
        <v>20</v>
      </c>
      <c r="L60" s="89" t="s">
        <v>1480</v>
      </c>
      <c r="M60" s="89" t="s">
        <v>1477</v>
      </c>
      <c r="O60" s="89"/>
    </row>
    <row r="61" spans="1:15" x14ac:dyDescent="0.3">
      <c r="A61" s="89" t="str">
        <f>'[1]S-2_SUPPLY'!A123</f>
        <v>6d - 5247</v>
      </c>
      <c r="B61" s="168" t="str">
        <f>'[1]S-2_SUPPLY'!B123</f>
        <v>RE Rosamond Two LLC</v>
      </c>
      <c r="C61" s="168" t="str">
        <f>'[1]S-2_SUPPLY'!F123</f>
        <v>Solar PV</v>
      </c>
      <c r="D61" s="168" t="s">
        <v>325</v>
      </c>
      <c r="E61" s="89" t="s">
        <v>1469</v>
      </c>
      <c r="F61" s="90" t="s">
        <v>325</v>
      </c>
      <c r="G61" s="90" t="s">
        <v>1476</v>
      </c>
      <c r="H61" s="90" t="s">
        <v>1472</v>
      </c>
      <c r="I61" s="90">
        <v>41631</v>
      </c>
      <c r="J61" s="90">
        <v>48975</v>
      </c>
      <c r="K61" s="89">
        <v>20</v>
      </c>
      <c r="L61" s="89" t="s">
        <v>1480</v>
      </c>
      <c r="M61" s="89" t="s">
        <v>1477</v>
      </c>
      <c r="O61" s="89"/>
    </row>
    <row r="62" spans="1:15" x14ac:dyDescent="0.3">
      <c r="A62" s="89" t="str">
        <f>'[1]S-2_SUPPLY'!A124</f>
        <v>6d - 5249</v>
      </c>
      <c r="B62" s="168" t="str">
        <f>'[1]S-2_SUPPLY'!B124</f>
        <v>RE Victor Phelan Solar One LLC</v>
      </c>
      <c r="C62" s="168" t="str">
        <f>'[1]S-2_SUPPLY'!F124</f>
        <v>Solar PV</v>
      </c>
      <c r="D62" s="168" t="s">
        <v>891</v>
      </c>
      <c r="E62" s="89" t="s">
        <v>1469</v>
      </c>
      <c r="F62" s="90" t="s">
        <v>891</v>
      </c>
      <c r="G62" s="90" t="s">
        <v>1476</v>
      </c>
      <c r="H62" s="90" t="s">
        <v>1472</v>
      </c>
      <c r="I62" s="90">
        <v>41614</v>
      </c>
      <c r="J62" s="90">
        <v>48944</v>
      </c>
      <c r="K62" s="89">
        <v>17.5</v>
      </c>
      <c r="L62" s="89" t="s">
        <v>1480</v>
      </c>
      <c r="M62" s="89" t="s">
        <v>1477</v>
      </c>
      <c r="O62" s="89"/>
    </row>
    <row r="63" spans="1:15" x14ac:dyDescent="0.3">
      <c r="A63" s="89" t="str">
        <f>'[1]S-2_SUPPLY'!A125</f>
        <v>6d - 5252</v>
      </c>
      <c r="B63" s="168" t="str">
        <f>'[1]S-2_SUPPLY'!B125</f>
        <v>TA High Desert LLC</v>
      </c>
      <c r="C63" s="168" t="str">
        <f>'[1]S-2_SUPPLY'!F125</f>
        <v>Solar PV</v>
      </c>
      <c r="D63" s="168" t="s">
        <v>894</v>
      </c>
      <c r="E63" s="89" t="s">
        <v>1469</v>
      </c>
      <c r="F63" s="90" t="s">
        <v>1517</v>
      </c>
      <c r="G63" s="90" t="s">
        <v>1476</v>
      </c>
      <c r="H63" s="90" t="s">
        <v>1472</v>
      </c>
      <c r="I63" s="90">
        <v>41358</v>
      </c>
      <c r="J63" s="90">
        <v>48669</v>
      </c>
      <c r="K63" s="89">
        <v>20</v>
      </c>
      <c r="L63" s="89" t="s">
        <v>1480</v>
      </c>
      <c r="M63" s="89" t="s">
        <v>1477</v>
      </c>
      <c r="O63" s="89"/>
    </row>
    <row r="64" spans="1:15" x14ac:dyDescent="0.3">
      <c r="A64" s="89" t="str">
        <f>'[1]S-2_SUPPLY'!A126</f>
        <v>6d - 5258</v>
      </c>
      <c r="B64" s="168" t="str">
        <f>'[1]S-2_SUPPLY'!B126</f>
        <v>Green Beanworks C, LLC</v>
      </c>
      <c r="C64" s="168" t="str">
        <f>'[1]S-2_SUPPLY'!F126</f>
        <v>Solar PV</v>
      </c>
      <c r="D64" s="168" t="s">
        <v>328</v>
      </c>
      <c r="E64" s="89" t="s">
        <v>1469</v>
      </c>
      <c r="F64" s="90" t="s">
        <v>328</v>
      </c>
      <c r="G64" s="90" t="s">
        <v>1476</v>
      </c>
      <c r="H64" s="90" t="s">
        <v>1472</v>
      </c>
      <c r="I64" s="90">
        <v>43333</v>
      </c>
      <c r="J64" s="90">
        <v>50637</v>
      </c>
      <c r="K64" s="89">
        <v>3</v>
      </c>
      <c r="L64" s="89" t="s">
        <v>1480</v>
      </c>
      <c r="M64" s="89" t="s">
        <v>1477</v>
      </c>
      <c r="O64" s="89"/>
    </row>
    <row r="65" spans="1:15" x14ac:dyDescent="0.3">
      <c r="A65" s="89" t="str">
        <f>'[1]S-2_SUPPLY'!A127</f>
        <v>6d - 5261</v>
      </c>
      <c r="B65" s="168" t="str">
        <f>'[1]S-2_SUPPLY'!B127</f>
        <v>Windhub Solar A, LLC</v>
      </c>
      <c r="C65" s="168" t="str">
        <f>'[1]S-2_SUPPLY'!F127</f>
        <v>Solar PV</v>
      </c>
      <c r="D65" s="168" t="s">
        <v>331</v>
      </c>
      <c r="E65" s="89" t="s">
        <v>1469</v>
      </c>
      <c r="F65" s="90" t="s">
        <v>331</v>
      </c>
      <c r="G65" s="90" t="s">
        <v>1476</v>
      </c>
      <c r="H65" s="90" t="s">
        <v>1472</v>
      </c>
      <c r="I65" s="90">
        <v>43822</v>
      </c>
      <c r="J65" s="90">
        <v>49309</v>
      </c>
      <c r="K65" s="89">
        <v>19.998999999999999</v>
      </c>
      <c r="L65" s="89" t="s">
        <v>1480</v>
      </c>
      <c r="M65" s="89" t="s">
        <v>1477</v>
      </c>
      <c r="O65" s="89"/>
    </row>
    <row r="66" spans="1:15" x14ac:dyDescent="0.3">
      <c r="A66" s="89" t="str">
        <f>'[1]S-2_SUPPLY'!A128</f>
        <v>6d - 5262</v>
      </c>
      <c r="B66" s="168" t="str">
        <f>'[1]S-2_SUPPLY'!B128</f>
        <v>Antelope DSR 3, LLC</v>
      </c>
      <c r="C66" s="168" t="str">
        <f>'[1]S-2_SUPPLY'!F128</f>
        <v>Solar PV</v>
      </c>
      <c r="D66" s="168" t="s">
        <v>334</v>
      </c>
      <c r="E66" s="89" t="s">
        <v>1469</v>
      </c>
      <c r="F66" s="90" t="s">
        <v>334</v>
      </c>
      <c r="G66" s="90" t="s">
        <v>1476</v>
      </c>
      <c r="H66" s="90" t="s">
        <v>1472</v>
      </c>
      <c r="I66" s="90">
        <v>43734</v>
      </c>
      <c r="J66" s="90">
        <v>51043</v>
      </c>
      <c r="K66" s="89">
        <v>20</v>
      </c>
      <c r="L66" s="89" t="s">
        <v>1480</v>
      </c>
      <c r="M66" s="89" t="s">
        <v>1477</v>
      </c>
      <c r="O66" s="89"/>
    </row>
    <row r="67" spans="1:15" x14ac:dyDescent="0.3">
      <c r="A67" s="89" t="str">
        <f>'[1]S-2_SUPPLY'!A129</f>
        <v>6d - 5263</v>
      </c>
      <c r="B67" s="168" t="str">
        <f>'[1]S-2_SUPPLY'!B129</f>
        <v>American Kings Solar, LLC</v>
      </c>
      <c r="C67" s="168" t="str">
        <f>'[1]S-2_SUPPLY'!F129</f>
        <v>Solar PV</v>
      </c>
      <c r="D67" s="168" t="s">
        <v>337</v>
      </c>
      <c r="E67" s="89" t="s">
        <v>1469</v>
      </c>
      <c r="F67" s="90" t="s">
        <v>337</v>
      </c>
      <c r="G67" s="90" t="s">
        <v>1476</v>
      </c>
      <c r="H67" s="90" t="s">
        <v>1483</v>
      </c>
      <c r="I67" s="90">
        <v>44177</v>
      </c>
      <c r="J67" s="90">
        <v>49674</v>
      </c>
      <c r="K67" s="89">
        <v>128</v>
      </c>
      <c r="L67" s="89" t="s">
        <v>1480</v>
      </c>
      <c r="M67" s="89" t="s">
        <v>1477</v>
      </c>
      <c r="O67" s="89"/>
    </row>
    <row r="68" spans="1:15" x14ac:dyDescent="0.3">
      <c r="A68" s="89" t="str">
        <f>'[1]S-2_SUPPLY'!A130</f>
        <v>6d - 5264</v>
      </c>
      <c r="B68" s="168" t="str">
        <f>'[1]S-2_SUPPLY'!B130</f>
        <v>Maverick Solar, LLC</v>
      </c>
      <c r="C68" s="168" t="str">
        <f>'[1]S-2_SUPPLY'!F130</f>
        <v>Solar PV</v>
      </c>
      <c r="D68" s="168" t="s">
        <v>340</v>
      </c>
      <c r="E68" s="89" t="s">
        <v>1469</v>
      </c>
      <c r="F68" s="90" t="s">
        <v>340</v>
      </c>
      <c r="G68" s="90" t="s">
        <v>1476</v>
      </c>
      <c r="H68" s="90" t="s">
        <v>1472</v>
      </c>
      <c r="I68" s="90">
        <v>44181</v>
      </c>
      <c r="J68" s="90">
        <v>49674</v>
      </c>
      <c r="K68" s="89">
        <v>124.968</v>
      </c>
      <c r="L68" s="89" t="s">
        <v>1480</v>
      </c>
      <c r="M68" s="89" t="s">
        <v>1477</v>
      </c>
      <c r="O68" s="89"/>
    </row>
    <row r="69" spans="1:15" x14ac:dyDescent="0.3">
      <c r="A69" s="89" t="str">
        <f>'[1]S-2_SUPPLY'!A131</f>
        <v>6d - 5268</v>
      </c>
      <c r="B69" s="168" t="str">
        <f>'[1]S-2_SUPPLY'!B131</f>
        <v>Green Beanworks D, LLC</v>
      </c>
      <c r="C69" s="168" t="str">
        <f>'[1]S-2_SUPPLY'!F131</f>
        <v>Solar PV</v>
      </c>
      <c r="D69" s="168" t="s">
        <v>343</v>
      </c>
      <c r="E69" s="89" t="s">
        <v>1469</v>
      </c>
      <c r="F69" s="90" t="s">
        <v>343</v>
      </c>
      <c r="G69" s="90" t="s">
        <v>1476</v>
      </c>
      <c r="H69" s="90" t="s">
        <v>1472</v>
      </c>
      <c r="I69" s="90">
        <v>43336</v>
      </c>
      <c r="J69" s="90">
        <v>50640</v>
      </c>
      <c r="K69" s="89">
        <v>3</v>
      </c>
      <c r="L69" s="89" t="s">
        <v>1480</v>
      </c>
      <c r="M69" s="89" t="s">
        <v>1477</v>
      </c>
      <c r="O69" s="89"/>
    </row>
    <row r="70" spans="1:15" x14ac:dyDescent="0.3">
      <c r="A70" s="89" t="str">
        <f>'[1]S-2_SUPPLY'!A132</f>
        <v>6d - 5277</v>
      </c>
      <c r="B70" s="168" t="str">
        <f>'[1]S-2_SUPPLY'!B132</f>
        <v>Temescal Canyon RV, LLC</v>
      </c>
      <c r="C70" s="168" t="str">
        <f>'[1]S-2_SUPPLY'!F132</f>
        <v>Solar PV</v>
      </c>
      <c r="D70" s="168" t="s">
        <v>897</v>
      </c>
      <c r="E70" s="89" t="s">
        <v>1469</v>
      </c>
      <c r="F70" s="90" t="s">
        <v>897</v>
      </c>
      <c r="G70" s="90" t="s">
        <v>1476</v>
      </c>
      <c r="H70" s="90" t="s">
        <v>1472</v>
      </c>
      <c r="I70" s="90">
        <v>40753</v>
      </c>
      <c r="J70" s="90">
        <v>48060</v>
      </c>
      <c r="K70" s="89">
        <v>1.4932799999999999</v>
      </c>
      <c r="L70" s="89" t="s">
        <v>1480</v>
      </c>
      <c r="M70" s="89" t="s">
        <v>1477</v>
      </c>
      <c r="O70" s="89"/>
    </row>
    <row r="71" spans="1:15" x14ac:dyDescent="0.3">
      <c r="A71" s="89" t="str">
        <f>'[1]S-2_SUPPLY'!A133</f>
        <v>6d - 5283</v>
      </c>
      <c r="B71" s="168" t="str">
        <f>'[1]S-2_SUPPLY'!B133</f>
        <v>CED Corcoran Solar 2, LLC</v>
      </c>
      <c r="C71" s="168" t="str">
        <f>'[1]S-2_SUPPLY'!F133</f>
        <v>Solar PV</v>
      </c>
      <c r="D71" s="168" t="s">
        <v>346</v>
      </c>
      <c r="E71" s="89" t="s">
        <v>1469</v>
      </c>
      <c r="F71" s="90" t="s">
        <v>346</v>
      </c>
      <c r="G71" s="90" t="s">
        <v>1476</v>
      </c>
      <c r="H71" s="90" t="s">
        <v>1483</v>
      </c>
      <c r="I71" s="90">
        <v>42165</v>
      </c>
      <c r="J71" s="90">
        <v>49521</v>
      </c>
      <c r="K71" s="89">
        <v>19.75</v>
      </c>
      <c r="L71" s="89" t="s">
        <v>1480</v>
      </c>
      <c r="M71" s="89" t="s">
        <v>1477</v>
      </c>
      <c r="O71" s="89"/>
    </row>
    <row r="72" spans="1:15" x14ac:dyDescent="0.3">
      <c r="A72" s="89" t="str">
        <f>'[1]S-2_SUPPLY'!A134</f>
        <v>6d - 5284</v>
      </c>
      <c r="B72" s="168" t="str">
        <f>'[1]S-2_SUPPLY'!B134</f>
        <v>Silver State Solar Power South, LLC</v>
      </c>
      <c r="C72" s="168" t="str">
        <f>'[1]S-2_SUPPLY'!F134</f>
        <v>Solar PV</v>
      </c>
      <c r="D72" s="168" t="s">
        <v>349</v>
      </c>
      <c r="E72" s="89" t="s">
        <v>1469</v>
      </c>
      <c r="F72" s="90" t="s">
        <v>349</v>
      </c>
      <c r="G72" s="90" t="s">
        <v>1476</v>
      </c>
      <c r="H72" s="90" t="s">
        <v>1472</v>
      </c>
      <c r="I72" s="90">
        <v>42614</v>
      </c>
      <c r="J72" s="90">
        <v>49948</v>
      </c>
      <c r="K72" s="89">
        <v>250</v>
      </c>
      <c r="L72" s="89" t="s">
        <v>1480</v>
      </c>
      <c r="M72" s="89" t="s">
        <v>1477</v>
      </c>
      <c r="O72" s="89"/>
    </row>
    <row r="73" spans="1:15" x14ac:dyDescent="0.3">
      <c r="A73" s="89" t="str">
        <f>'[1]S-2_SUPPLY'!A135</f>
        <v>6d - 5297</v>
      </c>
      <c r="B73" s="168" t="str">
        <f>'[1]S-2_SUPPLY'!B135</f>
        <v>Regulus Solar, LLC</v>
      </c>
      <c r="C73" s="168" t="str">
        <f>'[1]S-2_SUPPLY'!F135</f>
        <v>Solar PV</v>
      </c>
      <c r="D73" s="168" t="s">
        <v>352</v>
      </c>
      <c r="E73" s="89" t="s">
        <v>1469</v>
      </c>
      <c r="F73" s="90" t="s">
        <v>352</v>
      </c>
      <c r="G73" s="90" t="s">
        <v>1476</v>
      </c>
      <c r="H73" s="90" t="s">
        <v>1518</v>
      </c>
      <c r="I73" s="90">
        <v>41954</v>
      </c>
      <c r="J73" s="90">
        <v>49309</v>
      </c>
      <c r="K73" s="89">
        <v>60</v>
      </c>
      <c r="L73" s="89" t="s">
        <v>1480</v>
      </c>
      <c r="M73" s="89" t="s">
        <v>1477</v>
      </c>
      <c r="O73" s="89"/>
    </row>
    <row r="74" spans="1:15" x14ac:dyDescent="0.3">
      <c r="A74" s="89" t="str">
        <f>'[1]S-2_SUPPLY'!A136</f>
        <v>6d - 5298</v>
      </c>
      <c r="B74" s="168" t="str">
        <f>'[1]S-2_SUPPLY'!B136</f>
        <v>Adobe Solar, LLC</v>
      </c>
      <c r="C74" s="168" t="str">
        <f>'[1]S-2_SUPPLY'!F136</f>
        <v>Solar PV</v>
      </c>
      <c r="D74" s="168" t="s">
        <v>355</v>
      </c>
      <c r="E74" s="89" t="s">
        <v>1469</v>
      </c>
      <c r="F74" s="90" t="s">
        <v>355</v>
      </c>
      <c r="G74" s="90" t="s">
        <v>1476</v>
      </c>
      <c r="H74" s="90" t="s">
        <v>1518</v>
      </c>
      <c r="I74" s="90">
        <v>41780</v>
      </c>
      <c r="J74" s="90">
        <v>49125</v>
      </c>
      <c r="K74" s="89">
        <v>20</v>
      </c>
      <c r="L74" s="89" t="s">
        <v>1480</v>
      </c>
      <c r="M74" s="89" t="s">
        <v>1477</v>
      </c>
      <c r="O74" s="89"/>
    </row>
    <row r="75" spans="1:15" x14ac:dyDescent="0.3">
      <c r="A75" s="89" t="str">
        <f>'[1]S-2_SUPPLY'!A137</f>
        <v>6d - 5369</v>
      </c>
      <c r="B75" s="168" t="str">
        <f>'[1]S-2_SUPPLY'!B137</f>
        <v>Golden Springs Develop Co., LLC (Bldg C)</v>
      </c>
      <c r="C75" s="168" t="str">
        <f>'[1]S-2_SUPPLY'!F137</f>
        <v>Solar PV</v>
      </c>
      <c r="D75" s="168" t="s">
        <v>1183</v>
      </c>
      <c r="E75" s="89" t="s">
        <v>1469</v>
      </c>
      <c r="F75" s="90" t="s">
        <v>1519</v>
      </c>
      <c r="G75" s="90" t="s">
        <v>1476</v>
      </c>
      <c r="H75" s="90" t="s">
        <v>1472</v>
      </c>
      <c r="I75" s="90">
        <v>40949</v>
      </c>
      <c r="J75" s="90">
        <v>48273</v>
      </c>
      <c r="K75" s="89">
        <v>1.1659999999999999</v>
      </c>
      <c r="L75" s="89" t="s">
        <v>1480</v>
      </c>
      <c r="M75" s="89" t="s">
        <v>1477</v>
      </c>
      <c r="O75" s="89"/>
    </row>
    <row r="76" spans="1:15" x14ac:dyDescent="0.3">
      <c r="A76" s="89" t="str">
        <f>'[1]S-2_SUPPLY'!A138</f>
        <v>6d - 5370</v>
      </c>
      <c r="B76" s="168" t="str">
        <f>'[1]S-2_SUPPLY'!B138</f>
        <v>Golden Springs Develop. Co, LLC (Bldg D)</v>
      </c>
      <c r="C76" s="168" t="str">
        <f>'[1]S-2_SUPPLY'!F138</f>
        <v>Solar PV</v>
      </c>
      <c r="D76" s="168" t="s">
        <v>1183</v>
      </c>
      <c r="E76" s="89" t="s">
        <v>1469</v>
      </c>
      <c r="F76" s="90" t="s">
        <v>1520</v>
      </c>
      <c r="G76" s="90" t="s">
        <v>1476</v>
      </c>
      <c r="H76" s="90" t="s">
        <v>1472</v>
      </c>
      <c r="I76" s="90">
        <v>41001</v>
      </c>
      <c r="J76" s="90">
        <v>48334</v>
      </c>
      <c r="K76" s="89">
        <v>1.25</v>
      </c>
      <c r="L76" s="89" t="s">
        <v>1480</v>
      </c>
      <c r="M76" s="89" t="s">
        <v>1477</v>
      </c>
      <c r="O76" s="89"/>
    </row>
    <row r="77" spans="1:15" x14ac:dyDescent="0.3">
      <c r="A77" s="89" t="str">
        <f>'[1]S-2_SUPPLY'!A139</f>
        <v>6d - 5371</v>
      </c>
      <c r="B77" s="168" t="str">
        <f>'[1]S-2_SUPPLY'!B139</f>
        <v>Industry Metrolink PV 1, LLC</v>
      </c>
      <c r="C77" s="168" t="str">
        <f>'[1]S-2_SUPPLY'!F139</f>
        <v>Solar PV</v>
      </c>
      <c r="D77" s="168" t="s">
        <v>906</v>
      </c>
      <c r="E77" s="89" t="s">
        <v>1469</v>
      </c>
      <c r="F77" s="90" t="s">
        <v>906</v>
      </c>
      <c r="G77" s="90" t="s">
        <v>1476</v>
      </c>
      <c r="H77" s="90" t="s">
        <v>1472</v>
      </c>
      <c r="I77" s="90">
        <v>41002</v>
      </c>
      <c r="J77" s="90">
        <v>48334</v>
      </c>
      <c r="K77" s="89">
        <v>1.5</v>
      </c>
      <c r="L77" s="89" t="s">
        <v>1480</v>
      </c>
      <c r="M77" s="89" t="s">
        <v>1477</v>
      </c>
      <c r="O77" s="89"/>
    </row>
    <row r="78" spans="1:15" x14ac:dyDescent="0.3">
      <c r="A78" s="89" t="str">
        <f>'[1]S-2_SUPPLY'!A140</f>
        <v>6d - 5394</v>
      </c>
      <c r="B78" s="168" t="str">
        <f>'[1]S-2_SUPPLY'!B140</f>
        <v>SS San Antonio West LLC</v>
      </c>
      <c r="C78" s="168" t="str">
        <f>'[1]S-2_SUPPLY'!F140</f>
        <v>Solar PV</v>
      </c>
      <c r="D78" s="168" t="s">
        <v>909</v>
      </c>
      <c r="E78" s="89" t="s">
        <v>1469</v>
      </c>
      <c r="F78" s="90" t="s">
        <v>1521</v>
      </c>
      <c r="G78" s="90" t="s">
        <v>1476</v>
      </c>
      <c r="H78" s="90" t="s">
        <v>1472</v>
      </c>
      <c r="I78" s="90">
        <v>41033</v>
      </c>
      <c r="J78" s="90">
        <v>48338</v>
      </c>
      <c r="K78" s="89">
        <v>1.5</v>
      </c>
      <c r="L78" s="89" t="s">
        <v>1480</v>
      </c>
      <c r="M78" s="89" t="s">
        <v>1477</v>
      </c>
      <c r="O78" s="89"/>
    </row>
    <row r="79" spans="1:15" x14ac:dyDescent="0.3">
      <c r="A79" s="89" t="str">
        <f>'[1]S-2_SUPPLY'!A141</f>
        <v>6d - 5396</v>
      </c>
      <c r="B79" s="168" t="str">
        <f>'[1]S-2_SUPPLY'!B141</f>
        <v>SEPV1, LLC</v>
      </c>
      <c r="C79" s="168" t="str">
        <f>'[1]S-2_SUPPLY'!F141</f>
        <v>Solar PV</v>
      </c>
      <c r="D79" s="168" t="s">
        <v>912</v>
      </c>
      <c r="E79" s="89" t="s">
        <v>1469</v>
      </c>
      <c r="F79" s="90" t="s">
        <v>912</v>
      </c>
      <c r="G79" s="90" t="s">
        <v>1476</v>
      </c>
      <c r="H79" s="90" t="s">
        <v>1472</v>
      </c>
      <c r="I79" s="90">
        <v>41033</v>
      </c>
      <c r="J79" s="90">
        <v>48365</v>
      </c>
      <c r="K79" s="89">
        <v>2</v>
      </c>
      <c r="L79" s="89" t="s">
        <v>1480</v>
      </c>
      <c r="M79" s="89" t="s">
        <v>1477</v>
      </c>
      <c r="O79" s="89"/>
    </row>
    <row r="80" spans="1:15" x14ac:dyDescent="0.3">
      <c r="A80" s="89" t="str">
        <f>'[1]S-2_SUPPLY'!A142</f>
        <v>6d - 5397</v>
      </c>
      <c r="B80" s="168" t="str">
        <f>'[1]S-2_SUPPLY'!B142</f>
        <v>SEPV2, LLC</v>
      </c>
      <c r="C80" s="168" t="str">
        <f>'[1]S-2_SUPPLY'!F142</f>
        <v>Solar PV</v>
      </c>
      <c r="D80" s="168" t="s">
        <v>915</v>
      </c>
      <c r="E80" s="89" t="s">
        <v>1469</v>
      </c>
      <c r="F80" s="90" t="s">
        <v>915</v>
      </c>
      <c r="G80" s="90" t="s">
        <v>1476</v>
      </c>
      <c r="H80" s="90" t="s">
        <v>1472</v>
      </c>
      <c r="I80" s="90">
        <v>41033</v>
      </c>
      <c r="J80" s="90">
        <v>48365</v>
      </c>
      <c r="K80" s="89">
        <v>2</v>
      </c>
      <c r="L80" s="89" t="s">
        <v>1480</v>
      </c>
      <c r="M80" s="89" t="s">
        <v>1477</v>
      </c>
      <c r="O80" s="89"/>
    </row>
    <row r="81" spans="1:15" x14ac:dyDescent="0.3">
      <c r="A81" s="89" t="str">
        <f>'[1]S-2_SUPPLY'!A143</f>
        <v>6d - 5405</v>
      </c>
      <c r="B81" s="168" t="str">
        <f>'[1]S-2_SUPPLY'!B143</f>
        <v>Sunray Energy 3 LLC</v>
      </c>
      <c r="C81" s="168" t="str">
        <f>'[1]S-2_SUPPLY'!F143</f>
        <v>Solar PV</v>
      </c>
      <c r="D81" s="168" t="s">
        <v>358</v>
      </c>
      <c r="E81" s="89" t="s">
        <v>1469</v>
      </c>
      <c r="F81" s="90" t="s">
        <v>358</v>
      </c>
      <c r="G81" s="90" t="s">
        <v>1476</v>
      </c>
      <c r="H81" s="90" t="s">
        <v>1472</v>
      </c>
      <c r="I81" s="90">
        <v>42914</v>
      </c>
      <c r="J81" s="90">
        <v>50221</v>
      </c>
      <c r="K81" s="89">
        <v>13.8</v>
      </c>
      <c r="L81" s="89" t="s">
        <v>1480</v>
      </c>
      <c r="M81" s="89" t="s">
        <v>1477</v>
      </c>
      <c r="O81" s="89"/>
    </row>
    <row r="82" spans="1:15" x14ac:dyDescent="0.3">
      <c r="A82" s="89" t="str">
        <f>'[1]S-2_SUPPLY'!A144</f>
        <v>6d - 5408</v>
      </c>
      <c r="B82" s="168" t="str">
        <f>'[1]S-2_SUPPLY'!B144</f>
        <v>North Palm Springs Investments, LLC 5408</v>
      </c>
      <c r="C82" s="168" t="str">
        <f>'[1]S-2_SUPPLY'!F144</f>
        <v>Solar PV</v>
      </c>
      <c r="D82" s="168" t="s">
        <v>1522</v>
      </c>
      <c r="E82" s="89" t="s">
        <v>1469</v>
      </c>
      <c r="F82" s="90" t="s">
        <v>1523</v>
      </c>
      <c r="G82" s="90" t="s">
        <v>1476</v>
      </c>
      <c r="H82" s="90" t="s">
        <v>1472</v>
      </c>
      <c r="I82" s="90">
        <v>41001</v>
      </c>
      <c r="J82" s="90">
        <v>48306</v>
      </c>
      <c r="K82" s="89">
        <v>2.3519999999999999</v>
      </c>
      <c r="L82" s="89" t="s">
        <v>1480</v>
      </c>
      <c r="M82" s="89" t="s">
        <v>1477</v>
      </c>
      <c r="O82" s="89"/>
    </row>
    <row r="83" spans="1:15" x14ac:dyDescent="0.3">
      <c r="A83" s="89" t="str">
        <f>'[1]S-2_SUPPLY'!A145</f>
        <v>6d - 5411</v>
      </c>
      <c r="B83" s="168" t="str">
        <f>'[1]S-2_SUPPLY'!B145</f>
        <v>North Palm Springs Investments, LLC 5411</v>
      </c>
      <c r="C83" s="168" t="str">
        <f>'[1]S-2_SUPPLY'!F145</f>
        <v>Solar PV</v>
      </c>
      <c r="D83" s="168" t="s">
        <v>1522</v>
      </c>
      <c r="E83" s="89" t="s">
        <v>1469</v>
      </c>
      <c r="F83" s="90" t="s">
        <v>1524</v>
      </c>
      <c r="G83" s="90" t="s">
        <v>1476</v>
      </c>
      <c r="H83" s="90" t="s">
        <v>1472</v>
      </c>
      <c r="I83" s="90">
        <v>41033</v>
      </c>
      <c r="J83" s="90">
        <v>48338</v>
      </c>
      <c r="K83" s="89">
        <v>4.12</v>
      </c>
      <c r="L83" s="89" t="s">
        <v>1480</v>
      </c>
      <c r="M83" s="89" t="s">
        <v>1477</v>
      </c>
      <c r="O83" s="89"/>
    </row>
    <row r="84" spans="1:15" x14ac:dyDescent="0.3">
      <c r="A84" s="89" t="str">
        <f>'[1]S-2_SUPPLY'!A146</f>
        <v>6d - 5412</v>
      </c>
      <c r="B84" s="168" t="str">
        <f>'[1]S-2_SUPPLY'!B146</f>
        <v>Solar Star California XIX, LLC</v>
      </c>
      <c r="C84" s="168" t="str">
        <f>'[1]S-2_SUPPLY'!F146</f>
        <v>Solar PV</v>
      </c>
      <c r="D84" s="168" t="s">
        <v>364</v>
      </c>
      <c r="E84" s="89" t="s">
        <v>1469</v>
      </c>
      <c r="F84" s="90" t="s">
        <v>1525</v>
      </c>
      <c r="G84" s="90" t="s">
        <v>1476</v>
      </c>
      <c r="H84" s="90" t="s">
        <v>1472</v>
      </c>
      <c r="I84" s="90">
        <v>42186</v>
      </c>
      <c r="J84" s="90">
        <v>49521</v>
      </c>
      <c r="K84" s="89">
        <v>310</v>
      </c>
      <c r="L84" s="89" t="s">
        <v>1480</v>
      </c>
      <c r="M84" s="89" t="s">
        <v>1477</v>
      </c>
      <c r="O84" s="89"/>
    </row>
    <row r="85" spans="1:15" x14ac:dyDescent="0.3">
      <c r="A85" s="89" t="str">
        <f>'[1]S-2_SUPPLY'!A147</f>
        <v>6d - 5413</v>
      </c>
      <c r="B85" s="168" t="str">
        <f>'[1]S-2_SUPPLY'!B147</f>
        <v>Solar Star California XX, LLC</v>
      </c>
      <c r="C85" s="168" t="str">
        <f>'[1]S-2_SUPPLY'!F147</f>
        <v>Solar PV</v>
      </c>
      <c r="D85" s="168" t="s">
        <v>367</v>
      </c>
      <c r="E85" s="89" t="s">
        <v>1469</v>
      </c>
      <c r="F85" s="90" t="s">
        <v>1526</v>
      </c>
      <c r="G85" s="90" t="s">
        <v>1476</v>
      </c>
      <c r="H85" s="90" t="s">
        <v>1472</v>
      </c>
      <c r="I85" s="90">
        <v>42186</v>
      </c>
      <c r="J85" s="90">
        <v>49521</v>
      </c>
      <c r="K85" s="89">
        <v>279</v>
      </c>
      <c r="L85" s="89" t="s">
        <v>1480</v>
      </c>
      <c r="M85" s="89" t="s">
        <v>1477</v>
      </c>
      <c r="O85" s="89"/>
    </row>
    <row r="86" spans="1:15" x14ac:dyDescent="0.3">
      <c r="A86" s="89" t="str">
        <f>'[1]S-2_SUPPLY'!A148</f>
        <v>6d - 5415</v>
      </c>
      <c r="B86" s="168" t="str">
        <f>'[1]S-2_SUPPLY'!B148</f>
        <v>Solar Star California XIII, LLC</v>
      </c>
      <c r="C86" s="168" t="str">
        <f>'[1]S-2_SUPPLY'!F148</f>
        <v>Solar PV</v>
      </c>
      <c r="D86" s="168" t="s">
        <v>370</v>
      </c>
      <c r="E86" s="89" t="s">
        <v>1469</v>
      </c>
      <c r="F86" s="90" t="s">
        <v>1527</v>
      </c>
      <c r="G86" s="90" t="s">
        <v>1476</v>
      </c>
      <c r="H86" s="90" t="s">
        <v>1483</v>
      </c>
      <c r="I86" s="90">
        <v>42338</v>
      </c>
      <c r="J86" s="90">
        <v>49674</v>
      </c>
      <c r="K86" s="89">
        <v>108</v>
      </c>
      <c r="L86" s="89" t="s">
        <v>1480</v>
      </c>
      <c r="M86" s="89" t="s">
        <v>1477</v>
      </c>
      <c r="O86" s="89"/>
    </row>
    <row r="87" spans="1:15" x14ac:dyDescent="0.3">
      <c r="A87" s="89" t="str">
        <f>'[1]S-2_SUPPLY'!A149</f>
        <v>6d - 5434</v>
      </c>
      <c r="B87" s="168" t="str">
        <f>'[1]S-2_SUPPLY'!B149</f>
        <v>One Miracle Property, LLC</v>
      </c>
      <c r="C87" s="168" t="str">
        <f>'[1]S-2_SUPPLY'!F149</f>
        <v>Solar PV</v>
      </c>
      <c r="D87" s="168" t="s">
        <v>921</v>
      </c>
      <c r="E87" s="89" t="s">
        <v>1469</v>
      </c>
      <c r="F87" s="90" t="s">
        <v>921</v>
      </c>
      <c r="G87" s="90" t="s">
        <v>1476</v>
      </c>
      <c r="I87" s="90">
        <v>40588</v>
      </c>
      <c r="J87" s="90">
        <v>47907</v>
      </c>
      <c r="K87" s="89">
        <v>0.75</v>
      </c>
      <c r="L87" s="89" t="s">
        <v>1480</v>
      </c>
      <c r="M87" s="89" t="s">
        <v>1477</v>
      </c>
      <c r="O87" s="89"/>
    </row>
    <row r="88" spans="1:15" x14ac:dyDescent="0.3">
      <c r="A88" s="89" t="str">
        <f>'[1]S-2_SUPPLY'!A150</f>
        <v>6d - 5439</v>
      </c>
      <c r="B88" s="168" t="str">
        <f>'[1]S-2_SUPPLY'!B150</f>
        <v>Powhatan Solar Power Generation Station</v>
      </c>
      <c r="C88" s="168" t="str">
        <f>'[1]S-2_SUPPLY'!F150</f>
        <v>Solar PV</v>
      </c>
      <c r="D88" s="168" t="s">
        <v>923</v>
      </c>
      <c r="E88" s="89" t="s">
        <v>1469</v>
      </c>
      <c r="F88" s="90" t="s">
        <v>923</v>
      </c>
      <c r="G88" s="90" t="s">
        <v>1476</v>
      </c>
      <c r="H88" s="90" t="s">
        <v>1472</v>
      </c>
      <c r="I88" s="90">
        <v>41636</v>
      </c>
      <c r="J88" s="90">
        <v>48944</v>
      </c>
      <c r="K88" s="89">
        <v>1.496</v>
      </c>
      <c r="L88" s="89" t="s">
        <v>1480</v>
      </c>
      <c r="M88" s="89" t="s">
        <v>1477</v>
      </c>
      <c r="O88" s="89"/>
    </row>
    <row r="89" spans="1:15" x14ac:dyDescent="0.3">
      <c r="A89" s="89" t="str">
        <f>'[1]S-2_SUPPLY'!A151</f>
        <v>6d - 5440</v>
      </c>
      <c r="B89" s="168" t="str">
        <f>'[1]S-2_SUPPLY'!B151</f>
        <v>Otoe Solar Power Generation Station</v>
      </c>
      <c r="C89" s="168" t="str">
        <f>'[1]S-2_SUPPLY'!F151</f>
        <v>Solar PV</v>
      </c>
      <c r="D89" s="168" t="s">
        <v>926</v>
      </c>
      <c r="E89" s="89" t="s">
        <v>1469</v>
      </c>
      <c r="F89" s="90" t="s">
        <v>926</v>
      </c>
      <c r="G89" s="90" t="s">
        <v>1476</v>
      </c>
      <c r="H89" s="90" t="s">
        <v>1472</v>
      </c>
      <c r="I89" s="90">
        <v>41636</v>
      </c>
      <c r="J89" s="90">
        <v>48944</v>
      </c>
      <c r="K89" s="89">
        <v>1.496</v>
      </c>
      <c r="L89" s="89" t="s">
        <v>1480</v>
      </c>
      <c r="M89" s="89" t="s">
        <v>1477</v>
      </c>
      <c r="O89" s="89"/>
    </row>
    <row r="90" spans="1:15" x14ac:dyDescent="0.3">
      <c r="A90" s="89" t="str">
        <f>'[1]S-2_SUPPLY'!A152</f>
        <v>6d - 5442</v>
      </c>
      <c r="B90" s="168" t="str">
        <f>'[1]S-2_SUPPLY'!B152</f>
        <v>Navajo Solar Power Generation Station 1</v>
      </c>
      <c r="C90" s="168" t="str">
        <f>'[1]S-2_SUPPLY'!F152</f>
        <v>Solar PV</v>
      </c>
      <c r="D90" s="168" t="s">
        <v>928</v>
      </c>
      <c r="E90" s="89" t="s">
        <v>1469</v>
      </c>
      <c r="F90" s="90" t="s">
        <v>928</v>
      </c>
      <c r="G90" s="90" t="s">
        <v>1476</v>
      </c>
      <c r="H90" s="90" t="s">
        <v>1472</v>
      </c>
      <c r="I90" s="90">
        <v>41636</v>
      </c>
      <c r="J90" s="90">
        <v>48944</v>
      </c>
      <c r="K90" s="89">
        <v>1.496</v>
      </c>
      <c r="L90" s="89" t="s">
        <v>1480</v>
      </c>
      <c r="M90" s="89" t="s">
        <v>1477</v>
      </c>
      <c r="O90" s="89"/>
    </row>
    <row r="91" spans="1:15" x14ac:dyDescent="0.3">
      <c r="A91" s="89" t="str">
        <f>'[1]S-2_SUPPLY'!A153</f>
        <v>6d - 5447</v>
      </c>
      <c r="B91" s="168" t="str">
        <f>'[1]S-2_SUPPLY'!B153</f>
        <v>FTS Master Tenant 1, LLC (LDFRB)</v>
      </c>
      <c r="C91" s="168" t="str">
        <f>'[1]S-2_SUPPLY'!F153</f>
        <v>Solar PV</v>
      </c>
      <c r="D91" s="168" t="s">
        <v>1528</v>
      </c>
      <c r="E91" s="89" t="s">
        <v>1469</v>
      </c>
      <c r="F91" s="90" t="s">
        <v>1529</v>
      </c>
      <c r="G91" s="90" t="s">
        <v>1476</v>
      </c>
      <c r="H91" s="90" t="s">
        <v>1472</v>
      </c>
      <c r="I91" s="90">
        <v>41991</v>
      </c>
      <c r="J91" s="90">
        <v>49340</v>
      </c>
      <c r="K91" s="89">
        <v>5</v>
      </c>
      <c r="L91" s="89" t="s">
        <v>1480</v>
      </c>
      <c r="M91" s="89" t="s">
        <v>1477</v>
      </c>
      <c r="O91" s="89"/>
    </row>
    <row r="92" spans="1:15" x14ac:dyDescent="0.3">
      <c r="A92" s="89" t="str">
        <f>'[1]S-2_SUPPLY'!A154</f>
        <v>6d - 5459</v>
      </c>
      <c r="B92" s="168" t="str">
        <f>'[1]S-2_SUPPLY'!B154</f>
        <v>Victor Dry Farm Ranch A, LLC</v>
      </c>
      <c r="C92" s="168" t="str">
        <f>'[1]S-2_SUPPLY'!F154</f>
        <v>Solar PV</v>
      </c>
      <c r="D92" s="168" t="s">
        <v>376</v>
      </c>
      <c r="E92" s="89" t="s">
        <v>1469</v>
      </c>
      <c r="F92" s="90" t="s">
        <v>376</v>
      </c>
      <c r="G92" s="90" t="s">
        <v>1476</v>
      </c>
      <c r="H92" s="90" t="s">
        <v>1472</v>
      </c>
      <c r="I92" s="90">
        <v>42167</v>
      </c>
      <c r="J92" s="90">
        <v>49521</v>
      </c>
      <c r="K92" s="89">
        <v>5</v>
      </c>
      <c r="L92" s="89" t="s">
        <v>1480</v>
      </c>
      <c r="M92" s="89" t="s">
        <v>1477</v>
      </c>
      <c r="O92" s="89"/>
    </row>
    <row r="93" spans="1:15" x14ac:dyDescent="0.3">
      <c r="A93" s="89" t="str">
        <f>'[1]S-2_SUPPLY'!A155</f>
        <v>6d - 5460</v>
      </c>
      <c r="B93" s="168" t="str">
        <f>'[1]S-2_SUPPLY'!B155</f>
        <v>Victor Dry Farm Ranch B, LLC</v>
      </c>
      <c r="C93" s="168" t="str">
        <f>'[1]S-2_SUPPLY'!F155</f>
        <v>Solar PV</v>
      </c>
      <c r="D93" s="168" t="s">
        <v>930</v>
      </c>
      <c r="E93" s="89" t="s">
        <v>1469</v>
      </c>
      <c r="F93" s="90" t="s">
        <v>930</v>
      </c>
      <c r="G93" s="90" t="s">
        <v>1476</v>
      </c>
      <c r="H93" s="90" t="s">
        <v>1472</v>
      </c>
      <c r="I93" s="90">
        <v>42167</v>
      </c>
      <c r="J93" s="90">
        <v>49521</v>
      </c>
      <c r="K93" s="89">
        <v>5</v>
      </c>
      <c r="L93" s="89" t="s">
        <v>1480</v>
      </c>
      <c r="M93" s="89" t="s">
        <v>1477</v>
      </c>
      <c r="O93" s="89"/>
    </row>
    <row r="94" spans="1:15" x14ac:dyDescent="0.3">
      <c r="A94" s="89" t="str">
        <f>'[1]S-2_SUPPLY'!A156</f>
        <v>6d - 5463</v>
      </c>
      <c r="B94" s="168" t="str">
        <f>'[1]S-2_SUPPLY'!B156</f>
        <v>Central Antelope Dry Ranch C, LLC</v>
      </c>
      <c r="C94" s="168" t="str">
        <f>'[1]S-2_SUPPLY'!F156</f>
        <v>Solar PV</v>
      </c>
      <c r="D94" s="168" t="s">
        <v>933</v>
      </c>
      <c r="E94" s="89" t="s">
        <v>1469</v>
      </c>
      <c r="F94" s="90" t="s">
        <v>933</v>
      </c>
      <c r="G94" s="90" t="s">
        <v>1476</v>
      </c>
      <c r="H94" s="90" t="s">
        <v>1472</v>
      </c>
      <c r="I94" s="90">
        <v>42496</v>
      </c>
      <c r="J94" s="90">
        <v>49856</v>
      </c>
      <c r="K94" s="89">
        <v>20</v>
      </c>
      <c r="L94" s="89" t="s">
        <v>1480</v>
      </c>
      <c r="M94" s="89" t="s">
        <v>1477</v>
      </c>
      <c r="O94" s="89"/>
    </row>
    <row r="95" spans="1:15" x14ac:dyDescent="0.3">
      <c r="A95" s="89" t="str">
        <f>'[1]S-2_SUPPLY'!A157</f>
        <v>6d - 5468</v>
      </c>
      <c r="B95" s="168" t="str">
        <f>'[1]S-2_SUPPLY'!B157</f>
        <v>North Lancaster Ranch, LLC</v>
      </c>
      <c r="C95" s="168" t="str">
        <f>'[1]S-2_SUPPLY'!F157</f>
        <v>Solar PV</v>
      </c>
      <c r="D95" s="168" t="s">
        <v>936</v>
      </c>
      <c r="E95" s="89" t="s">
        <v>1469</v>
      </c>
      <c r="F95" s="90" t="s">
        <v>936</v>
      </c>
      <c r="G95" s="90" t="s">
        <v>1476</v>
      </c>
      <c r="H95" s="90" t="s">
        <v>1472</v>
      </c>
      <c r="I95" s="90">
        <v>42735</v>
      </c>
      <c r="J95" s="90">
        <v>50071</v>
      </c>
      <c r="K95" s="89">
        <v>20</v>
      </c>
      <c r="L95" s="89" t="s">
        <v>1480</v>
      </c>
      <c r="M95" s="89" t="s">
        <v>1477</v>
      </c>
      <c r="O95" s="89"/>
    </row>
    <row r="96" spans="1:15" x14ac:dyDescent="0.3">
      <c r="A96" s="89" t="str">
        <f>'[1]S-2_SUPPLY'!A158</f>
        <v>6d - 5469</v>
      </c>
      <c r="B96" s="168" t="str">
        <f>'[1]S-2_SUPPLY'!B158</f>
        <v>Sierra Solar Greenworks, LLC</v>
      </c>
      <c r="C96" s="168" t="str">
        <f>'[1]S-2_SUPPLY'!F158</f>
        <v>Solar PV</v>
      </c>
      <c r="D96" s="168" t="s">
        <v>939</v>
      </c>
      <c r="E96" s="89" t="s">
        <v>1469</v>
      </c>
      <c r="F96" s="90" t="s">
        <v>939</v>
      </c>
      <c r="G96" s="90" t="s">
        <v>1476</v>
      </c>
      <c r="H96" s="90" t="s">
        <v>1472</v>
      </c>
      <c r="I96" s="90">
        <v>42338</v>
      </c>
      <c r="J96" s="90">
        <v>49674</v>
      </c>
      <c r="K96" s="89">
        <v>20</v>
      </c>
      <c r="L96" s="89" t="s">
        <v>1480</v>
      </c>
      <c r="M96" s="89" t="s">
        <v>1477</v>
      </c>
      <c r="O96" s="89"/>
    </row>
    <row r="97" spans="1:15" x14ac:dyDescent="0.3">
      <c r="A97" s="89" t="str">
        <f>'[1]S-2_SUPPLY'!A159</f>
        <v>6d - 5476</v>
      </c>
      <c r="B97" s="168" t="str">
        <f>'[1]S-2_SUPPLY'!B159</f>
        <v>American Solar Greenworks, LLC</v>
      </c>
      <c r="C97" s="168" t="str">
        <f>'[1]S-2_SUPPLY'!F159</f>
        <v>Solar PV</v>
      </c>
      <c r="D97" s="168" t="s">
        <v>379</v>
      </c>
      <c r="E97" s="89" t="s">
        <v>1469</v>
      </c>
      <c r="F97" s="90" t="s">
        <v>1530</v>
      </c>
      <c r="G97" s="90" t="s">
        <v>1476</v>
      </c>
      <c r="H97" s="90" t="s">
        <v>1472</v>
      </c>
      <c r="I97" s="90">
        <v>42559</v>
      </c>
      <c r="J97" s="90">
        <v>49918</v>
      </c>
      <c r="K97" s="89">
        <v>6.5</v>
      </c>
      <c r="L97" s="89" t="s">
        <v>1480</v>
      </c>
      <c r="M97" s="89" t="s">
        <v>1477</v>
      </c>
      <c r="O97" s="89"/>
    </row>
    <row r="98" spans="1:15" x14ac:dyDescent="0.3">
      <c r="A98" s="89" t="str">
        <f>'[1]S-2_SUPPLY'!A160</f>
        <v>6d - 5477</v>
      </c>
      <c r="B98" s="168" t="str">
        <f>'[1]S-2_SUPPLY'!B160</f>
        <v>Expressway Solar A, LLC</v>
      </c>
      <c r="C98" s="168" t="str">
        <f>'[1]S-2_SUPPLY'!F160</f>
        <v>Solar PV</v>
      </c>
      <c r="D98" s="168" t="s">
        <v>382</v>
      </c>
      <c r="E98" s="89" t="s">
        <v>1469</v>
      </c>
      <c r="F98" s="90" t="s">
        <v>382</v>
      </c>
      <c r="G98" s="90" t="s">
        <v>1476</v>
      </c>
      <c r="H98" s="90" t="s">
        <v>1472</v>
      </c>
      <c r="I98" s="90">
        <v>41766</v>
      </c>
      <c r="J98" s="90">
        <v>49095</v>
      </c>
      <c r="K98" s="89">
        <v>2</v>
      </c>
      <c r="L98" s="89" t="s">
        <v>1480</v>
      </c>
      <c r="M98" s="89" t="s">
        <v>1477</v>
      </c>
      <c r="O98" s="89"/>
    </row>
    <row r="99" spans="1:15" x14ac:dyDescent="0.3">
      <c r="A99" s="89" t="str">
        <f>'[1]S-2_SUPPLY'!A161</f>
        <v>6d - 5478</v>
      </c>
      <c r="B99" s="168" t="str">
        <f>'[1]S-2_SUPPLY'!B161</f>
        <v>FTS Master Tenant 1 (ESB)</v>
      </c>
      <c r="C99" s="168" t="str">
        <f>'[1]S-2_SUPPLY'!F161</f>
        <v>Solar PV</v>
      </c>
      <c r="D99" s="168" t="s">
        <v>1531</v>
      </c>
      <c r="E99" s="89" t="s">
        <v>1469</v>
      </c>
      <c r="F99" s="90" t="s">
        <v>1532</v>
      </c>
      <c r="G99" s="90" t="s">
        <v>1476</v>
      </c>
      <c r="H99" s="90" t="s">
        <v>1472</v>
      </c>
      <c r="I99" s="90">
        <v>41766</v>
      </c>
      <c r="J99" s="90">
        <v>49095</v>
      </c>
      <c r="K99" s="89">
        <v>2</v>
      </c>
      <c r="L99" s="89" t="s">
        <v>1480</v>
      </c>
      <c r="M99" s="89" t="s">
        <v>1477</v>
      </c>
      <c r="O99" s="89"/>
    </row>
    <row r="100" spans="1:15" x14ac:dyDescent="0.3">
      <c r="A100" s="89" t="str">
        <f>'[1]S-2_SUPPLY'!A162</f>
        <v>6d - 5485</v>
      </c>
      <c r="B100" s="168" t="str">
        <f>'[1]S-2_SUPPLY'!B162</f>
        <v>Nicolis, LLC</v>
      </c>
      <c r="C100" s="168" t="str">
        <f>'[1]S-2_SUPPLY'!F162</f>
        <v>Solar PV</v>
      </c>
      <c r="D100" s="168" t="s">
        <v>388</v>
      </c>
      <c r="E100" s="89" t="s">
        <v>1469</v>
      </c>
      <c r="F100" s="90" t="s">
        <v>388</v>
      </c>
      <c r="G100" s="90" t="s">
        <v>1476</v>
      </c>
      <c r="H100" s="90" t="s">
        <v>1472</v>
      </c>
      <c r="I100" s="90">
        <v>42628</v>
      </c>
      <c r="J100" s="90">
        <v>49979</v>
      </c>
      <c r="K100" s="89">
        <v>20</v>
      </c>
      <c r="L100" s="89" t="s">
        <v>1480</v>
      </c>
      <c r="M100" s="89" t="s">
        <v>1477</v>
      </c>
      <c r="O100" s="89"/>
    </row>
    <row r="101" spans="1:15" x14ac:dyDescent="0.3">
      <c r="A101" s="89" t="str">
        <f>'[1]S-2_SUPPLY'!A163</f>
        <v>6d - 5488</v>
      </c>
      <c r="B101" s="168" t="str">
        <f>'[1]S-2_SUPPLY'!B163</f>
        <v>Garnet Solar Pwr Gen Station 1, LLC</v>
      </c>
      <c r="C101" s="168" t="str">
        <f>'[1]S-2_SUPPLY'!F163</f>
        <v>Solar PV</v>
      </c>
      <c r="D101" s="168" t="s">
        <v>391</v>
      </c>
      <c r="E101" s="89" t="s">
        <v>1469</v>
      </c>
      <c r="F101" s="90" t="s">
        <v>391</v>
      </c>
      <c r="G101" s="90" t="s">
        <v>1476</v>
      </c>
      <c r="H101" s="90" t="s">
        <v>1472</v>
      </c>
      <c r="I101" s="90">
        <v>41996</v>
      </c>
      <c r="J101" s="90">
        <v>49340</v>
      </c>
      <c r="K101" s="89">
        <v>4</v>
      </c>
      <c r="L101" s="89" t="s">
        <v>1480</v>
      </c>
      <c r="M101" s="89" t="s">
        <v>1477</v>
      </c>
      <c r="O101" s="89"/>
    </row>
    <row r="102" spans="1:15" x14ac:dyDescent="0.3">
      <c r="A102" s="89" t="str">
        <f>'[1]S-2_SUPPLY'!A164</f>
        <v>6d - 5490</v>
      </c>
      <c r="B102" s="168" t="str">
        <f>'[1]S-2_SUPPLY'!B164</f>
        <v>Tropico, LLC</v>
      </c>
      <c r="C102" s="168" t="str">
        <f>'[1]S-2_SUPPLY'!F164</f>
        <v>Solar PV</v>
      </c>
      <c r="D102" s="168" t="s">
        <v>394</v>
      </c>
      <c r="E102" s="89" t="s">
        <v>1469</v>
      </c>
      <c r="F102" s="90" t="s">
        <v>394</v>
      </c>
      <c r="G102" s="90" t="s">
        <v>1476</v>
      </c>
      <c r="H102" s="90" t="s">
        <v>1472</v>
      </c>
      <c r="I102" s="90">
        <v>42627</v>
      </c>
      <c r="J102" s="90">
        <v>49979</v>
      </c>
      <c r="K102" s="89">
        <v>14</v>
      </c>
      <c r="L102" s="89" t="s">
        <v>1480</v>
      </c>
      <c r="M102" s="89" t="s">
        <v>1477</v>
      </c>
      <c r="O102" s="89"/>
    </row>
    <row r="103" spans="1:15" x14ac:dyDescent="0.3">
      <c r="A103" s="89" t="str">
        <f>'[1]S-2_SUPPLY'!A165</f>
        <v>6d - 5493</v>
      </c>
      <c r="B103" s="168" t="str">
        <f>'[1]S-2_SUPPLY'!B165</f>
        <v>RE Columbia 3 LLC</v>
      </c>
      <c r="C103" s="168" t="str">
        <f>'[1]S-2_SUPPLY'!F165</f>
        <v>Solar PV</v>
      </c>
      <c r="D103" s="168" t="s">
        <v>397</v>
      </c>
      <c r="E103" s="89" t="s">
        <v>1469</v>
      </c>
      <c r="F103" s="90" t="s">
        <v>397</v>
      </c>
      <c r="G103" s="90" t="s">
        <v>1476</v>
      </c>
      <c r="H103" s="90" t="s">
        <v>1472</v>
      </c>
      <c r="I103" s="90">
        <v>41652</v>
      </c>
      <c r="J103" s="90">
        <v>49003</v>
      </c>
      <c r="K103" s="89">
        <v>10</v>
      </c>
      <c r="L103" s="89" t="s">
        <v>1480</v>
      </c>
      <c r="M103" s="89" t="s">
        <v>1477</v>
      </c>
      <c r="O103" s="89"/>
    </row>
    <row r="104" spans="1:15" x14ac:dyDescent="0.3">
      <c r="A104" s="89" t="str">
        <f>'[1]S-2_SUPPLY'!A166</f>
        <v>6d - 5494</v>
      </c>
      <c r="B104" s="168" t="str">
        <f>'[1]S-2_SUPPLY'!B166</f>
        <v>McCoy Solar, LLC</v>
      </c>
      <c r="C104" s="168" t="str">
        <f>'[1]S-2_SUPPLY'!F166</f>
        <v>Solar PV</v>
      </c>
      <c r="D104" s="168" t="s">
        <v>942</v>
      </c>
      <c r="E104" s="89" t="s">
        <v>1469</v>
      </c>
      <c r="F104" s="90" t="s">
        <v>1533</v>
      </c>
      <c r="G104" s="90" t="s">
        <v>1476</v>
      </c>
      <c r="H104" s="90" t="s">
        <v>1472</v>
      </c>
      <c r="I104" s="90">
        <v>42704</v>
      </c>
      <c r="J104" s="90">
        <v>50009</v>
      </c>
      <c r="K104" s="89">
        <v>250</v>
      </c>
      <c r="L104" s="89" t="s">
        <v>1480</v>
      </c>
      <c r="M104" s="89" t="s">
        <v>1477</v>
      </c>
      <c r="O104" s="89"/>
    </row>
    <row r="105" spans="1:15" x14ac:dyDescent="0.3">
      <c r="A105" s="89" t="str">
        <f>'[1]S-2_SUPPLY'!A167</f>
        <v>6d - 5496</v>
      </c>
      <c r="B105" s="168" t="str">
        <f>'[1]S-2_SUPPLY'!B167</f>
        <v>Industry Solar Power Generation Station</v>
      </c>
      <c r="C105" s="168" t="str">
        <f>'[1]S-2_SUPPLY'!F167</f>
        <v>Solar PV</v>
      </c>
      <c r="D105" s="168" t="s">
        <v>945</v>
      </c>
      <c r="E105" s="89" t="s">
        <v>1469</v>
      </c>
      <c r="F105" s="90" t="s">
        <v>945</v>
      </c>
      <c r="G105" s="90" t="s">
        <v>1476</v>
      </c>
      <c r="H105" s="90" t="s">
        <v>1472</v>
      </c>
      <c r="I105" s="90">
        <v>41636</v>
      </c>
      <c r="J105" s="90">
        <v>48944</v>
      </c>
      <c r="K105" s="89">
        <v>1.496</v>
      </c>
      <c r="L105" s="89" t="s">
        <v>1480</v>
      </c>
      <c r="M105" s="89" t="s">
        <v>1477</v>
      </c>
      <c r="O105" s="89"/>
    </row>
    <row r="106" spans="1:15" x14ac:dyDescent="0.3">
      <c r="A106" s="89" t="str">
        <f>'[1]S-2_SUPPLY'!A168</f>
        <v>6d - 5509</v>
      </c>
      <c r="B106" s="168" t="str">
        <f>'[1]S-2_SUPPLY'!B168</f>
        <v>Newberry Solar 1 LLC</v>
      </c>
      <c r="C106" s="168" t="str">
        <f>'[1]S-2_SUPPLY'!F168</f>
        <v>Solar PV</v>
      </c>
      <c r="D106" s="168" t="s">
        <v>948</v>
      </c>
      <c r="E106" s="89" t="s">
        <v>1469</v>
      </c>
      <c r="F106" s="90" t="s">
        <v>948</v>
      </c>
      <c r="G106" s="90" t="s">
        <v>1476</v>
      </c>
      <c r="H106" s="90" t="s">
        <v>1472</v>
      </c>
      <c r="I106" s="90">
        <v>41592</v>
      </c>
      <c r="J106" s="90">
        <v>48913</v>
      </c>
      <c r="K106" s="89">
        <v>1.492</v>
      </c>
      <c r="L106" s="89" t="s">
        <v>1480</v>
      </c>
      <c r="M106" s="89" t="s">
        <v>1477</v>
      </c>
      <c r="O106" s="89"/>
    </row>
    <row r="107" spans="1:15" x14ac:dyDescent="0.3">
      <c r="A107" s="89" t="str">
        <f>'[1]S-2_SUPPLY'!A169</f>
        <v>6d - 5510</v>
      </c>
      <c r="B107" s="168" t="str">
        <f>'[1]S-2_SUPPLY'!B169</f>
        <v>USDA Forest Service National Technology and Development Program</v>
      </c>
      <c r="C107" s="168" t="str">
        <f>'[1]S-2_SUPPLY'!F169</f>
        <v>Solar PV</v>
      </c>
      <c r="D107" s="168" t="s">
        <v>950</v>
      </c>
      <c r="E107" s="89" t="s">
        <v>1469</v>
      </c>
      <c r="F107" s="90" t="s">
        <v>950</v>
      </c>
      <c r="G107" s="90" t="s">
        <v>1476</v>
      </c>
      <c r="H107" s="90" t="s">
        <v>1472</v>
      </c>
      <c r="I107" s="90">
        <v>41113</v>
      </c>
      <c r="J107" s="90">
        <v>44773</v>
      </c>
      <c r="K107" s="89">
        <v>0.25</v>
      </c>
      <c r="L107" s="89" t="s">
        <v>1480</v>
      </c>
      <c r="M107" s="89" t="s">
        <v>1477</v>
      </c>
      <c r="O107" s="89"/>
    </row>
    <row r="108" spans="1:15" x14ac:dyDescent="0.3">
      <c r="A108" s="89" t="str">
        <f>'[1]S-2_SUPPLY'!A170</f>
        <v>6d - 5512</v>
      </c>
      <c r="B108" s="168" t="str">
        <f>'[1]S-2_SUPPLY'!B170</f>
        <v>Little Rock - Pham Solar, LLC</v>
      </c>
      <c r="C108" s="168" t="str">
        <f>'[1]S-2_SUPPLY'!F170</f>
        <v>Solar PV</v>
      </c>
      <c r="D108" s="168" t="s">
        <v>400</v>
      </c>
      <c r="E108" s="89" t="s">
        <v>1469</v>
      </c>
      <c r="F108" s="90" t="s">
        <v>400</v>
      </c>
      <c r="G108" s="90" t="s">
        <v>1476</v>
      </c>
      <c r="H108" s="90" t="s">
        <v>1472</v>
      </c>
      <c r="I108" s="90">
        <v>42367</v>
      </c>
      <c r="J108" s="90">
        <v>49671</v>
      </c>
      <c r="K108" s="89">
        <v>3</v>
      </c>
      <c r="L108" s="89" t="s">
        <v>1480</v>
      </c>
      <c r="M108" s="89" t="s">
        <v>1477</v>
      </c>
      <c r="O108" s="89"/>
    </row>
    <row r="109" spans="1:15" x14ac:dyDescent="0.3">
      <c r="A109" s="89" t="str">
        <f>'[1]S-2_SUPPLY'!A171</f>
        <v>6d - 5517</v>
      </c>
      <c r="B109" s="168" t="str">
        <f>'[1]S-2_SUPPLY'!B171</f>
        <v>L-8 Solar Project, LLC</v>
      </c>
      <c r="C109" s="168" t="str">
        <f>'[1]S-2_SUPPLY'!F171</f>
        <v>Solar PV</v>
      </c>
      <c r="D109" s="168" t="s">
        <v>952</v>
      </c>
      <c r="E109" s="89" t="s">
        <v>1469</v>
      </c>
      <c r="F109" s="90" t="s">
        <v>952</v>
      </c>
      <c r="G109" s="90" t="s">
        <v>1476</v>
      </c>
      <c r="H109" s="90" t="s">
        <v>1472</v>
      </c>
      <c r="I109" s="90">
        <v>41061</v>
      </c>
      <c r="J109" s="90">
        <v>48395</v>
      </c>
      <c r="K109" s="89">
        <v>1.5</v>
      </c>
      <c r="L109" s="89" t="s">
        <v>1480</v>
      </c>
      <c r="M109" s="89" t="s">
        <v>1477</v>
      </c>
      <c r="O109" s="89"/>
    </row>
    <row r="110" spans="1:15" x14ac:dyDescent="0.3">
      <c r="A110" s="89" t="str">
        <f>'[1]S-2_SUPPLY'!A172</f>
        <v>6d - 5518</v>
      </c>
      <c r="B110" s="168" t="str">
        <f>'[1]S-2_SUPPLY'!B172</f>
        <v>Heliocentric, LLC</v>
      </c>
      <c r="C110" s="168" t="str">
        <f>'[1]S-2_SUPPLY'!F172</f>
        <v>Solar PV</v>
      </c>
      <c r="D110" s="168" t="s">
        <v>954</v>
      </c>
      <c r="E110" s="89" t="s">
        <v>1469</v>
      </c>
      <c r="F110" s="90" t="s">
        <v>954</v>
      </c>
      <c r="G110" s="90" t="s">
        <v>1476</v>
      </c>
      <c r="H110" s="90" t="s">
        <v>1472</v>
      </c>
      <c r="I110" s="90">
        <v>40996</v>
      </c>
      <c r="J110" s="90">
        <v>48304</v>
      </c>
      <c r="K110" s="89">
        <v>1.5</v>
      </c>
      <c r="L110" s="89" t="s">
        <v>1480</v>
      </c>
      <c r="M110" s="89" t="s">
        <v>1477</v>
      </c>
      <c r="O110" s="89"/>
    </row>
    <row r="111" spans="1:15" x14ac:dyDescent="0.3">
      <c r="A111" s="89" t="str">
        <f>'[1]S-2_SUPPLY'!A173</f>
        <v>6d - 5519</v>
      </c>
      <c r="B111" s="168" t="str">
        <f>'[1]S-2_SUPPLY'!B173</f>
        <v>One Ten Partners, LLC</v>
      </c>
      <c r="C111" s="168" t="str">
        <f>'[1]S-2_SUPPLY'!F173</f>
        <v>Solar PV</v>
      </c>
      <c r="D111" s="168" t="s">
        <v>403</v>
      </c>
      <c r="E111" s="89" t="s">
        <v>1469</v>
      </c>
      <c r="F111" s="90" t="s">
        <v>403</v>
      </c>
      <c r="G111" s="90" t="s">
        <v>1476</v>
      </c>
      <c r="H111" s="90" t="s">
        <v>1472</v>
      </c>
      <c r="I111" s="90">
        <v>43007</v>
      </c>
      <c r="J111" s="90">
        <v>50311</v>
      </c>
      <c r="K111" s="89">
        <v>2</v>
      </c>
      <c r="L111" s="89" t="s">
        <v>1480</v>
      </c>
      <c r="M111" s="89" t="s">
        <v>1477</v>
      </c>
      <c r="O111" s="89"/>
    </row>
    <row r="112" spans="1:15" x14ac:dyDescent="0.3">
      <c r="A112" s="89" t="str">
        <f>'[1]S-2_SUPPLY'!A174</f>
        <v>6d - 5520</v>
      </c>
      <c r="B112" s="168" t="str">
        <f>'[1]S-2_SUPPLY'!B174</f>
        <v>TerraForm Phoenix I CD Holdings, LLC</v>
      </c>
      <c r="C112" s="168" t="str">
        <f>'[1]S-2_SUPPLY'!F174</f>
        <v>Solar PV</v>
      </c>
      <c r="D112" s="168" t="s">
        <v>956</v>
      </c>
      <c r="E112" s="89" t="s">
        <v>1469</v>
      </c>
      <c r="F112" s="90" t="s">
        <v>1534</v>
      </c>
      <c r="G112" s="90" t="s">
        <v>1476</v>
      </c>
      <c r="H112" s="90" t="s">
        <v>1472</v>
      </c>
      <c r="I112" s="90">
        <v>41514</v>
      </c>
      <c r="J112" s="90">
        <v>48822</v>
      </c>
      <c r="K112" s="89">
        <v>1</v>
      </c>
      <c r="L112" s="89" t="s">
        <v>1480</v>
      </c>
      <c r="M112" s="89" t="s">
        <v>1477</v>
      </c>
      <c r="O112" s="89"/>
    </row>
    <row r="113" spans="1:15" x14ac:dyDescent="0.3">
      <c r="A113" s="89" t="str">
        <f>'[1]S-2_SUPPLY'!A175</f>
        <v>6d - 5521</v>
      </c>
      <c r="B113" s="168" t="str">
        <f>'[1]S-2_SUPPLY'!B175</f>
        <v>TerraForm Phoenix I CD Holdings, LLC</v>
      </c>
      <c r="C113" s="168" t="str">
        <f>'[1]S-2_SUPPLY'!F175</f>
        <v>Solar PV</v>
      </c>
      <c r="D113" s="168" t="s">
        <v>956</v>
      </c>
      <c r="E113" s="89" t="s">
        <v>1469</v>
      </c>
      <c r="F113" s="90" t="s">
        <v>1535</v>
      </c>
      <c r="G113" s="90" t="s">
        <v>1476</v>
      </c>
      <c r="H113" s="90" t="s">
        <v>1472</v>
      </c>
      <c r="I113" s="90">
        <v>41514</v>
      </c>
      <c r="J113" s="90">
        <v>48822</v>
      </c>
      <c r="K113" s="89">
        <v>1</v>
      </c>
      <c r="L113" s="89" t="s">
        <v>1480</v>
      </c>
      <c r="M113" s="89" t="s">
        <v>1477</v>
      </c>
      <c r="O113" s="89"/>
    </row>
    <row r="114" spans="1:15" x14ac:dyDescent="0.3">
      <c r="A114" s="89" t="str">
        <f>'[1]S-2_SUPPLY'!A176</f>
        <v>6d - 5522</v>
      </c>
      <c r="B114" s="168" t="str">
        <f>'[1]S-2_SUPPLY'!B176</f>
        <v>TerraForm Phoenix I CD Holdings, LLC</v>
      </c>
      <c r="C114" s="168" t="str">
        <f>'[1]S-2_SUPPLY'!F176</f>
        <v>Solar PV</v>
      </c>
      <c r="D114" s="168" t="s">
        <v>956</v>
      </c>
      <c r="E114" s="89" t="s">
        <v>1469</v>
      </c>
      <c r="F114" s="90" t="s">
        <v>1536</v>
      </c>
      <c r="G114" s="90" t="s">
        <v>1476</v>
      </c>
      <c r="H114" s="90" t="s">
        <v>1472</v>
      </c>
      <c r="I114" s="90">
        <v>41514</v>
      </c>
      <c r="J114" s="90">
        <v>48822</v>
      </c>
      <c r="K114" s="89">
        <v>1.5</v>
      </c>
      <c r="L114" s="89" t="s">
        <v>1480</v>
      </c>
      <c r="M114" s="89" t="s">
        <v>1477</v>
      </c>
      <c r="O114" s="89"/>
    </row>
    <row r="115" spans="1:15" x14ac:dyDescent="0.3">
      <c r="A115" s="89" t="str">
        <f>'[1]S-2_SUPPLY'!A177</f>
        <v>6d - 5523</v>
      </c>
      <c r="B115" s="168" t="str">
        <f>'[1]S-2_SUPPLY'!B177</f>
        <v>TerraForm Phoenix I CD Holdings, LLC</v>
      </c>
      <c r="C115" s="168" t="str">
        <f>'[1]S-2_SUPPLY'!F177</f>
        <v>Solar PV</v>
      </c>
      <c r="D115" s="168" t="s">
        <v>956</v>
      </c>
      <c r="E115" s="89" t="s">
        <v>1469</v>
      </c>
      <c r="F115" s="90" t="s">
        <v>1537</v>
      </c>
      <c r="G115" s="90" t="s">
        <v>1476</v>
      </c>
      <c r="H115" s="90" t="s">
        <v>1472</v>
      </c>
      <c r="I115" s="90">
        <v>41527</v>
      </c>
      <c r="J115" s="90">
        <v>48852</v>
      </c>
      <c r="K115" s="89">
        <v>1.5</v>
      </c>
      <c r="L115" s="89" t="s">
        <v>1480</v>
      </c>
      <c r="M115" s="89" t="s">
        <v>1477</v>
      </c>
      <c r="O115" s="89"/>
    </row>
    <row r="116" spans="1:15" x14ac:dyDescent="0.3">
      <c r="A116" s="89" t="str">
        <f>'[1]S-2_SUPPLY'!A178</f>
        <v>6d - 5524</v>
      </c>
      <c r="B116" s="168" t="str">
        <f>'[1]S-2_SUPPLY'!B178</f>
        <v>TerraForm Phoenix I CD Holdings, LLC</v>
      </c>
      <c r="C116" s="168" t="str">
        <f>'[1]S-2_SUPPLY'!F178</f>
        <v>Solar PV</v>
      </c>
      <c r="D116" s="168" t="s">
        <v>956</v>
      </c>
      <c r="E116" s="89" t="s">
        <v>1469</v>
      </c>
      <c r="F116" s="90" t="s">
        <v>1538</v>
      </c>
      <c r="G116" s="90" t="s">
        <v>1476</v>
      </c>
      <c r="H116" s="90" t="s">
        <v>1472</v>
      </c>
      <c r="I116" s="90">
        <v>41527</v>
      </c>
      <c r="J116" s="90">
        <v>48852</v>
      </c>
      <c r="K116" s="89">
        <v>1.5</v>
      </c>
      <c r="L116" s="89" t="s">
        <v>1480</v>
      </c>
      <c r="M116" s="89" t="s">
        <v>1477</v>
      </c>
      <c r="O116" s="89"/>
    </row>
    <row r="117" spans="1:15" x14ac:dyDescent="0.3">
      <c r="A117" s="89" t="str">
        <f>'[1]S-2_SUPPLY'!A179</f>
        <v>6d - 5525</v>
      </c>
      <c r="B117" s="168" t="str">
        <f>'[1]S-2_SUPPLY'!B179</f>
        <v>TerraForm Phoenix I CD Holdings, LLC</v>
      </c>
      <c r="C117" s="168" t="str">
        <f>'[1]S-2_SUPPLY'!F179</f>
        <v>Solar PV</v>
      </c>
      <c r="D117" s="168" t="s">
        <v>956</v>
      </c>
      <c r="E117" s="89" t="s">
        <v>1469</v>
      </c>
      <c r="F117" s="90" t="s">
        <v>1539</v>
      </c>
      <c r="G117" s="90" t="s">
        <v>1476</v>
      </c>
      <c r="H117" s="90" t="s">
        <v>1472</v>
      </c>
      <c r="I117" s="90">
        <v>41527</v>
      </c>
      <c r="J117" s="90">
        <v>48852</v>
      </c>
      <c r="K117" s="89">
        <v>1</v>
      </c>
      <c r="L117" s="89" t="s">
        <v>1480</v>
      </c>
      <c r="M117" s="89" t="s">
        <v>1477</v>
      </c>
      <c r="O117" s="89"/>
    </row>
    <row r="118" spans="1:15" x14ac:dyDescent="0.3">
      <c r="A118" s="89" t="str">
        <f>'[1]S-2_SUPPLY'!A180</f>
        <v>6d - 5536</v>
      </c>
      <c r="B118" s="168" t="str">
        <f>'[1]S-2_SUPPLY'!B180</f>
        <v>TerraForm Phoenix I CD Holdings, LLC</v>
      </c>
      <c r="C118" s="168" t="str">
        <f>'[1]S-2_SUPPLY'!F180</f>
        <v>Solar PV</v>
      </c>
      <c r="D118" s="168" t="s">
        <v>956</v>
      </c>
      <c r="E118" s="89" t="s">
        <v>1469</v>
      </c>
      <c r="F118" s="90" t="s">
        <v>1540</v>
      </c>
      <c r="G118" s="90" t="s">
        <v>1476</v>
      </c>
      <c r="H118" s="90" t="s">
        <v>1472</v>
      </c>
      <c r="I118" s="90">
        <v>41548</v>
      </c>
      <c r="J118" s="90">
        <v>48883</v>
      </c>
      <c r="K118" s="89">
        <v>1.5</v>
      </c>
      <c r="L118" s="89" t="s">
        <v>1480</v>
      </c>
      <c r="M118" s="89" t="s">
        <v>1477</v>
      </c>
      <c r="O118" s="89"/>
    </row>
    <row r="119" spans="1:15" x14ac:dyDescent="0.3">
      <c r="A119" s="89" t="str">
        <f>'[1]S-2_SUPPLY'!A181</f>
        <v>6d - 5539</v>
      </c>
      <c r="B119" s="168" t="str">
        <f>'[1]S-2_SUPPLY'!B181</f>
        <v>TerraForm Phoenix I CD Holdings, LLC</v>
      </c>
      <c r="C119" s="168" t="str">
        <f>'[1]S-2_SUPPLY'!F181</f>
        <v>Solar PV</v>
      </c>
      <c r="D119" s="168" t="s">
        <v>956</v>
      </c>
      <c r="E119" s="89" t="s">
        <v>1469</v>
      </c>
      <c r="F119" s="90" t="s">
        <v>1541</v>
      </c>
      <c r="G119" s="90" t="s">
        <v>1476</v>
      </c>
      <c r="H119" s="90" t="s">
        <v>1472</v>
      </c>
      <c r="I119" s="90">
        <v>41548</v>
      </c>
      <c r="J119" s="90">
        <v>48883</v>
      </c>
      <c r="K119" s="89">
        <v>1.5</v>
      </c>
      <c r="L119" s="89" t="s">
        <v>1480</v>
      </c>
      <c r="M119" s="89" t="s">
        <v>1477</v>
      </c>
      <c r="O119" s="89"/>
    </row>
    <row r="120" spans="1:15" x14ac:dyDescent="0.3">
      <c r="A120" s="89" t="str">
        <f>'[1]S-2_SUPPLY'!A182</f>
        <v>6d - 5541</v>
      </c>
      <c r="B120" s="168" t="str">
        <f>'[1]S-2_SUPPLY'!B182</f>
        <v>TerraForm Phoenix I CD Holdings, LLC</v>
      </c>
      <c r="C120" s="168" t="str">
        <f>'[1]S-2_SUPPLY'!F182</f>
        <v>Solar PV</v>
      </c>
      <c r="D120" s="168" t="s">
        <v>956</v>
      </c>
      <c r="E120" s="89" t="s">
        <v>1469</v>
      </c>
      <c r="F120" s="90" t="s">
        <v>1542</v>
      </c>
      <c r="G120" s="90" t="s">
        <v>1476</v>
      </c>
      <c r="H120" s="90" t="s">
        <v>1472</v>
      </c>
      <c r="I120" s="90">
        <v>41507</v>
      </c>
      <c r="J120" s="90">
        <v>48822</v>
      </c>
      <c r="K120" s="89">
        <v>1</v>
      </c>
      <c r="L120" s="89" t="s">
        <v>1480</v>
      </c>
      <c r="M120" s="89" t="s">
        <v>1477</v>
      </c>
      <c r="O120" s="89"/>
    </row>
    <row r="121" spans="1:15" x14ac:dyDescent="0.3">
      <c r="A121" s="89" t="str">
        <f>'[1]S-2_SUPPLY'!A183</f>
        <v>6d - 5549</v>
      </c>
      <c r="B121" s="168" t="str">
        <f>'[1]S-2_SUPPLY'!B183</f>
        <v>TerraForm Phoenix I CD Holdings, LLC</v>
      </c>
      <c r="C121" s="168" t="str">
        <f>'[1]S-2_SUPPLY'!F183</f>
        <v>Solar PV</v>
      </c>
      <c r="D121" s="168" t="s">
        <v>956</v>
      </c>
      <c r="E121" s="89" t="s">
        <v>1469</v>
      </c>
      <c r="F121" s="90" t="s">
        <v>1543</v>
      </c>
      <c r="G121" s="90" t="s">
        <v>1476</v>
      </c>
      <c r="H121" s="90" t="s">
        <v>1472</v>
      </c>
      <c r="I121" s="90">
        <v>41668</v>
      </c>
      <c r="J121" s="90">
        <v>48975</v>
      </c>
      <c r="K121" s="89">
        <v>1.5</v>
      </c>
      <c r="L121" s="89" t="s">
        <v>1480</v>
      </c>
      <c r="M121" s="89" t="s">
        <v>1477</v>
      </c>
      <c r="O121" s="89"/>
    </row>
    <row r="122" spans="1:15" x14ac:dyDescent="0.3">
      <c r="A122" s="89" t="str">
        <f>'[1]S-2_SUPPLY'!A184</f>
        <v>6d - 5550</v>
      </c>
      <c r="B122" s="168" t="str">
        <f>'[1]S-2_SUPPLY'!B184</f>
        <v>TerraForm Phoenix I CD Holdings, LLC</v>
      </c>
      <c r="C122" s="168" t="str">
        <f>'[1]S-2_SUPPLY'!F184</f>
        <v>Solar PV</v>
      </c>
      <c r="D122" s="168" t="s">
        <v>956</v>
      </c>
      <c r="E122" s="89" t="s">
        <v>1469</v>
      </c>
      <c r="F122" s="90" t="s">
        <v>1544</v>
      </c>
      <c r="G122" s="90" t="s">
        <v>1476</v>
      </c>
      <c r="H122" s="90" t="s">
        <v>1472</v>
      </c>
      <c r="I122" s="90">
        <v>41668</v>
      </c>
      <c r="J122" s="90">
        <v>48975</v>
      </c>
      <c r="K122" s="89">
        <v>1.5</v>
      </c>
      <c r="L122" s="89" t="s">
        <v>1480</v>
      </c>
      <c r="M122" s="89" t="s">
        <v>1477</v>
      </c>
      <c r="O122" s="89"/>
    </row>
    <row r="123" spans="1:15" x14ac:dyDescent="0.3">
      <c r="A123" s="89" t="str">
        <f>'[1]S-2_SUPPLY'!A185</f>
        <v>6d - 5551</v>
      </c>
      <c r="B123" s="168" t="str">
        <f>'[1]S-2_SUPPLY'!B185</f>
        <v>TerraForm Phoenix I CD Holdings, LLC</v>
      </c>
      <c r="C123" s="168" t="str">
        <f>'[1]S-2_SUPPLY'!F185</f>
        <v>Solar PV</v>
      </c>
      <c r="D123" s="168" t="s">
        <v>956</v>
      </c>
      <c r="E123" s="89" t="s">
        <v>1469</v>
      </c>
      <c r="F123" s="90" t="s">
        <v>1545</v>
      </c>
      <c r="G123" s="90" t="s">
        <v>1476</v>
      </c>
      <c r="H123" s="90" t="s">
        <v>1472</v>
      </c>
      <c r="I123" s="90">
        <v>41668</v>
      </c>
      <c r="J123" s="90">
        <v>48975</v>
      </c>
      <c r="K123" s="89">
        <v>1</v>
      </c>
      <c r="L123" s="89" t="s">
        <v>1480</v>
      </c>
      <c r="M123" s="89" t="s">
        <v>1477</v>
      </c>
      <c r="O123" s="89"/>
    </row>
    <row r="124" spans="1:15" x14ac:dyDescent="0.3">
      <c r="A124" s="89" t="str">
        <f>'[1]S-2_SUPPLY'!A186</f>
        <v>6d - 5559</v>
      </c>
      <c r="B124" s="168" t="str">
        <f>'[1]S-2_SUPPLY'!B186</f>
        <v>TerraForm Phoenix I CD Holdings, LLC</v>
      </c>
      <c r="C124" s="168" t="str">
        <f>'[1]S-2_SUPPLY'!F186</f>
        <v>Solar PV</v>
      </c>
      <c r="D124" s="168" t="s">
        <v>956</v>
      </c>
      <c r="E124" s="89" t="s">
        <v>1469</v>
      </c>
      <c r="F124" s="90" t="s">
        <v>1546</v>
      </c>
      <c r="G124" s="90" t="s">
        <v>1476</v>
      </c>
      <c r="H124" s="90" t="s">
        <v>1472</v>
      </c>
      <c r="I124" s="90">
        <v>41485</v>
      </c>
      <c r="J124" s="90">
        <v>48791</v>
      </c>
      <c r="K124" s="89">
        <v>1.5</v>
      </c>
      <c r="L124" s="89" t="s">
        <v>1480</v>
      </c>
      <c r="M124" s="89" t="s">
        <v>1477</v>
      </c>
      <c r="O124" s="89"/>
    </row>
    <row r="125" spans="1:15" x14ac:dyDescent="0.3">
      <c r="A125" s="89" t="str">
        <f>'[1]S-2_SUPPLY'!A187</f>
        <v>6d - 5560</v>
      </c>
      <c r="B125" s="168" t="str">
        <f>'[1]S-2_SUPPLY'!B187</f>
        <v>TerraForm Phoenix I CD Holdings, LLC</v>
      </c>
      <c r="C125" s="168" t="str">
        <f>'[1]S-2_SUPPLY'!F187</f>
        <v>Solar PV</v>
      </c>
      <c r="D125" s="168" t="s">
        <v>956</v>
      </c>
      <c r="E125" s="89" t="s">
        <v>1469</v>
      </c>
      <c r="F125" s="90" t="s">
        <v>1547</v>
      </c>
      <c r="G125" s="90" t="s">
        <v>1476</v>
      </c>
      <c r="H125" s="90" t="s">
        <v>1472</v>
      </c>
      <c r="I125" s="90">
        <v>41507</v>
      </c>
      <c r="J125" s="90">
        <v>48822</v>
      </c>
      <c r="K125" s="89">
        <v>1.5</v>
      </c>
      <c r="L125" s="89" t="s">
        <v>1480</v>
      </c>
      <c r="M125" s="89" t="s">
        <v>1477</v>
      </c>
      <c r="O125" s="89"/>
    </row>
    <row r="126" spans="1:15" x14ac:dyDescent="0.3">
      <c r="A126" s="89" t="str">
        <f>'[1]S-2_SUPPLY'!A188</f>
        <v>6d - 5561</v>
      </c>
      <c r="B126" s="168" t="str">
        <f>'[1]S-2_SUPPLY'!B188</f>
        <v>TerraForm Phoenix I CD Holdings, LLC</v>
      </c>
      <c r="C126" s="168" t="str">
        <f>'[1]S-2_SUPPLY'!F188</f>
        <v>Solar PV</v>
      </c>
      <c r="D126" s="168" t="s">
        <v>956</v>
      </c>
      <c r="E126" s="89" t="s">
        <v>1469</v>
      </c>
      <c r="F126" s="90" t="s">
        <v>1548</v>
      </c>
      <c r="G126" s="90" t="s">
        <v>1476</v>
      </c>
      <c r="H126" s="90" t="s">
        <v>1472</v>
      </c>
      <c r="I126" s="90">
        <v>41631</v>
      </c>
      <c r="J126" s="90">
        <v>48944</v>
      </c>
      <c r="K126" s="89">
        <v>0.5</v>
      </c>
      <c r="L126" s="89" t="s">
        <v>1480</v>
      </c>
      <c r="M126" s="89" t="s">
        <v>1477</v>
      </c>
      <c r="O126" s="89"/>
    </row>
    <row r="127" spans="1:15" x14ac:dyDescent="0.3">
      <c r="A127" s="89" t="str">
        <f>'[1]S-2_SUPPLY'!A189</f>
        <v>6d - 5562</v>
      </c>
      <c r="B127" s="168" t="str">
        <f>'[1]S-2_SUPPLY'!B189</f>
        <v>Radiance Solar 5 LLC</v>
      </c>
      <c r="C127" s="168" t="str">
        <f>'[1]S-2_SUPPLY'!F189</f>
        <v>Solar PV</v>
      </c>
      <c r="D127" s="168" t="s">
        <v>975</v>
      </c>
      <c r="E127" s="89" t="s">
        <v>1469</v>
      </c>
      <c r="F127" s="90" t="s">
        <v>975</v>
      </c>
      <c r="G127" s="90" t="s">
        <v>1476</v>
      </c>
      <c r="H127" s="90" t="s">
        <v>1472</v>
      </c>
      <c r="I127" s="90">
        <v>41471</v>
      </c>
      <c r="J127" s="90">
        <v>48791</v>
      </c>
      <c r="K127" s="89">
        <v>1.5</v>
      </c>
      <c r="L127" s="89" t="s">
        <v>1480</v>
      </c>
      <c r="M127" s="89" t="s">
        <v>1477</v>
      </c>
      <c r="O127" s="89"/>
    </row>
    <row r="128" spans="1:15" x14ac:dyDescent="0.3">
      <c r="A128" s="89" t="str">
        <f>'[1]S-2_SUPPLY'!A190</f>
        <v>6d - 5563</v>
      </c>
      <c r="B128" s="168" t="str">
        <f>'[1]S-2_SUPPLY'!B190</f>
        <v>Radiance Solar 4 LLC</v>
      </c>
      <c r="C128" s="168" t="str">
        <f>'[1]S-2_SUPPLY'!F190</f>
        <v>Solar PV</v>
      </c>
      <c r="D128" s="168" t="s">
        <v>978</v>
      </c>
      <c r="E128" s="89" t="s">
        <v>1469</v>
      </c>
      <c r="F128" s="90" t="s">
        <v>978</v>
      </c>
      <c r="G128" s="90" t="s">
        <v>1476</v>
      </c>
      <c r="H128" s="90" t="s">
        <v>1472</v>
      </c>
      <c r="I128" s="90">
        <v>41471</v>
      </c>
      <c r="J128" s="90">
        <v>48791</v>
      </c>
      <c r="K128" s="89">
        <v>1.5</v>
      </c>
      <c r="L128" s="89" t="s">
        <v>1480</v>
      </c>
      <c r="M128" s="89" t="s">
        <v>1477</v>
      </c>
      <c r="O128" s="89"/>
    </row>
    <row r="129" spans="1:15" x14ac:dyDescent="0.3">
      <c r="A129" s="89" t="str">
        <f>'[1]S-2_SUPPLY'!A191</f>
        <v>6d - 5568</v>
      </c>
      <c r="B129" s="168" t="str">
        <f>'[1]S-2_SUPPLY'!B191</f>
        <v>Highlander Solar 1</v>
      </c>
      <c r="C129" s="168" t="str">
        <f>'[1]S-2_SUPPLY'!F191</f>
        <v>Solar PV</v>
      </c>
      <c r="D129" s="168" t="s">
        <v>981</v>
      </c>
      <c r="E129" s="89" t="s">
        <v>1469</v>
      </c>
      <c r="F129" s="90" t="s">
        <v>981</v>
      </c>
      <c r="G129" s="90" t="s">
        <v>1476</v>
      </c>
      <c r="H129" s="90" t="s">
        <v>1472</v>
      </c>
      <c r="I129" s="90">
        <v>41437</v>
      </c>
      <c r="J129" s="90">
        <v>48760</v>
      </c>
      <c r="K129" s="89">
        <v>11.651999999999999</v>
      </c>
      <c r="L129" s="89" t="s">
        <v>1480</v>
      </c>
      <c r="M129" s="89" t="s">
        <v>1477</v>
      </c>
      <c r="O129" s="89"/>
    </row>
    <row r="130" spans="1:15" x14ac:dyDescent="0.3">
      <c r="A130" s="89" t="str">
        <f>'[1]S-2_SUPPLY'!A192</f>
        <v>6d - 5569</v>
      </c>
      <c r="B130" s="168" t="str">
        <f>'[1]S-2_SUPPLY'!B192</f>
        <v>Highlander Solar 2</v>
      </c>
      <c r="C130" s="168" t="str">
        <f>'[1]S-2_SUPPLY'!F192</f>
        <v>Solar PV</v>
      </c>
      <c r="D130" s="168" t="s">
        <v>984</v>
      </c>
      <c r="E130" s="89" t="s">
        <v>1469</v>
      </c>
      <c r="F130" s="90" t="s">
        <v>984</v>
      </c>
      <c r="G130" s="90" t="s">
        <v>1476</v>
      </c>
      <c r="H130" s="90" t="s">
        <v>1472</v>
      </c>
      <c r="I130" s="90">
        <v>41436</v>
      </c>
      <c r="J130" s="90">
        <v>48760</v>
      </c>
      <c r="K130" s="89">
        <v>8.73</v>
      </c>
      <c r="L130" s="89" t="s">
        <v>1480</v>
      </c>
      <c r="M130" s="89" t="s">
        <v>1477</v>
      </c>
      <c r="O130" s="89"/>
    </row>
    <row r="131" spans="1:15" x14ac:dyDescent="0.3">
      <c r="A131" s="89" t="str">
        <f>'[1]S-2_SUPPLY'!A193</f>
        <v>6d - 5570</v>
      </c>
      <c r="B131" s="168" t="str">
        <f>'[1]S-2_SUPPLY'!B193</f>
        <v>Summer Solar C2, LLC</v>
      </c>
      <c r="C131" s="168" t="str">
        <f>'[1]S-2_SUPPLY'!F193</f>
        <v>Solar PV</v>
      </c>
      <c r="D131" s="168" t="s">
        <v>987</v>
      </c>
      <c r="E131" s="89" t="s">
        <v>1469</v>
      </c>
      <c r="F131" s="90" t="s">
        <v>987</v>
      </c>
      <c r="G131" s="90" t="s">
        <v>1476</v>
      </c>
      <c r="H131" s="90" t="s">
        <v>1472</v>
      </c>
      <c r="I131" s="90">
        <v>41816</v>
      </c>
      <c r="J131" s="90">
        <v>49125</v>
      </c>
      <c r="K131" s="89">
        <v>1.5</v>
      </c>
      <c r="L131" s="89" t="s">
        <v>1480</v>
      </c>
      <c r="M131" s="89" t="s">
        <v>1477</v>
      </c>
      <c r="O131" s="89"/>
    </row>
    <row r="132" spans="1:15" x14ac:dyDescent="0.3">
      <c r="A132" s="89" t="str">
        <f>'[1]S-2_SUPPLY'!A194</f>
        <v>6d - 5571</v>
      </c>
      <c r="B132" s="168" t="str">
        <f>'[1]S-2_SUPPLY'!B194</f>
        <v>Summer Solar D2, LLC</v>
      </c>
      <c r="C132" s="168" t="str">
        <f>'[1]S-2_SUPPLY'!F194</f>
        <v>Solar PV</v>
      </c>
      <c r="D132" s="168" t="s">
        <v>989</v>
      </c>
      <c r="E132" s="89" t="s">
        <v>1469</v>
      </c>
      <c r="F132" s="90" t="s">
        <v>989</v>
      </c>
      <c r="G132" s="90" t="s">
        <v>1476</v>
      </c>
      <c r="H132" s="90" t="s">
        <v>1472</v>
      </c>
      <c r="I132" s="90">
        <v>41864</v>
      </c>
      <c r="J132" s="90">
        <v>49187</v>
      </c>
      <c r="K132" s="89">
        <v>1</v>
      </c>
      <c r="L132" s="89" t="s">
        <v>1480</v>
      </c>
      <c r="M132" s="89" t="s">
        <v>1477</v>
      </c>
      <c r="O132" s="89"/>
    </row>
    <row r="133" spans="1:15" x14ac:dyDescent="0.3">
      <c r="A133" s="89" t="str">
        <f>'[1]S-2_SUPPLY'!A195</f>
        <v>6d - 5572</v>
      </c>
      <c r="B133" s="168" t="str">
        <f>'[1]S-2_SUPPLY'!B195</f>
        <v>Summer Solar A2 LLC</v>
      </c>
      <c r="C133" s="168" t="str">
        <f>'[1]S-2_SUPPLY'!F195</f>
        <v>Solar PV</v>
      </c>
      <c r="D133" s="168" t="s">
        <v>991</v>
      </c>
      <c r="E133" s="89" t="s">
        <v>1469</v>
      </c>
      <c r="F133" s="90" t="s">
        <v>991</v>
      </c>
      <c r="G133" s="90" t="s">
        <v>1476</v>
      </c>
      <c r="H133" s="90" t="s">
        <v>1472</v>
      </c>
      <c r="I133" s="90">
        <v>41816</v>
      </c>
      <c r="J133" s="90">
        <v>49125</v>
      </c>
      <c r="K133" s="89">
        <v>1.5</v>
      </c>
      <c r="L133" s="89" t="s">
        <v>1480</v>
      </c>
      <c r="M133" s="89" t="s">
        <v>1477</v>
      </c>
      <c r="O133" s="89"/>
    </row>
    <row r="134" spans="1:15" x14ac:dyDescent="0.3">
      <c r="A134" s="89" t="str">
        <f>'[1]S-2_SUPPLY'!A196</f>
        <v>6d - 5573</v>
      </c>
      <c r="B134" s="168" t="str">
        <f>'[1]S-2_SUPPLY'!B196</f>
        <v>Summer Solar B2, LLC</v>
      </c>
      <c r="C134" s="168" t="str">
        <f>'[1]S-2_SUPPLY'!F196</f>
        <v>Solar PV</v>
      </c>
      <c r="D134" s="168" t="s">
        <v>993</v>
      </c>
      <c r="E134" s="89" t="s">
        <v>1469</v>
      </c>
      <c r="F134" s="90" t="s">
        <v>993</v>
      </c>
      <c r="G134" s="90" t="s">
        <v>1476</v>
      </c>
      <c r="H134" s="90" t="s">
        <v>1472</v>
      </c>
      <c r="I134" s="90">
        <v>41816</v>
      </c>
      <c r="J134" s="90">
        <v>49125</v>
      </c>
      <c r="K134" s="89">
        <v>1.5</v>
      </c>
      <c r="L134" s="89" t="s">
        <v>1480</v>
      </c>
      <c r="M134" s="89" t="s">
        <v>1477</v>
      </c>
      <c r="O134" s="89"/>
    </row>
    <row r="135" spans="1:15" x14ac:dyDescent="0.3">
      <c r="A135" s="89" t="str">
        <f>'[1]S-2_SUPPLY'!A197</f>
        <v>6d - 5574</v>
      </c>
      <c r="B135" s="168" t="str">
        <f>'[1]S-2_SUPPLY'!B197</f>
        <v>FTS Master Tenant 1 LLC (Rodeo Solar C2)</v>
      </c>
      <c r="C135" s="168" t="str">
        <f>'[1]S-2_SUPPLY'!F197</f>
        <v>Solar PV</v>
      </c>
      <c r="D135" s="168" t="s">
        <v>1549</v>
      </c>
      <c r="E135" s="89" t="s">
        <v>1469</v>
      </c>
      <c r="F135" s="90" t="s">
        <v>1550</v>
      </c>
      <c r="G135" s="90" t="s">
        <v>1476</v>
      </c>
      <c r="H135" s="90" t="s">
        <v>1472</v>
      </c>
      <c r="I135" s="90">
        <v>41796</v>
      </c>
      <c r="J135" s="90">
        <v>49125</v>
      </c>
      <c r="K135" s="89">
        <v>1.5</v>
      </c>
      <c r="L135" s="89" t="s">
        <v>1480</v>
      </c>
      <c r="M135" s="89" t="s">
        <v>1477</v>
      </c>
      <c r="O135" s="89"/>
    </row>
    <row r="136" spans="1:15" x14ac:dyDescent="0.3">
      <c r="A136" s="89" t="str">
        <f>'[1]S-2_SUPPLY'!A198</f>
        <v>6d - 5578</v>
      </c>
      <c r="B136" s="168" t="str">
        <f>'[1]S-2_SUPPLY'!B198</f>
        <v>FTS Master Tenant 1 LLC (Rodeo Solar D2)</v>
      </c>
      <c r="C136" s="168" t="str">
        <f>'[1]S-2_SUPPLY'!F198</f>
        <v>Solar PV</v>
      </c>
      <c r="D136" s="168" t="s">
        <v>1549</v>
      </c>
      <c r="E136" s="89" t="s">
        <v>1469</v>
      </c>
      <c r="F136" s="90" t="s">
        <v>1551</v>
      </c>
      <c r="G136" s="90" t="s">
        <v>1476</v>
      </c>
      <c r="H136" s="90" t="s">
        <v>1472</v>
      </c>
      <c r="I136" s="90">
        <v>41796</v>
      </c>
      <c r="J136" s="90">
        <v>49125</v>
      </c>
      <c r="K136" s="89">
        <v>1.5</v>
      </c>
      <c r="L136" s="89" t="s">
        <v>1480</v>
      </c>
      <c r="M136" s="89" t="s">
        <v>1477</v>
      </c>
      <c r="O136" s="89"/>
    </row>
    <row r="137" spans="1:15" x14ac:dyDescent="0.3">
      <c r="A137" s="89" t="str">
        <f>'[1]S-2_SUPPLY'!A199</f>
        <v>6d - 5585</v>
      </c>
      <c r="B137" s="168" t="str">
        <f>'[1]S-2_SUPPLY'!B199</f>
        <v>Expressway Solar C2, LLC</v>
      </c>
      <c r="C137" s="168" t="str">
        <f>'[1]S-2_SUPPLY'!F199</f>
        <v>Solar PV</v>
      </c>
      <c r="D137" s="168" t="s">
        <v>999</v>
      </c>
      <c r="E137" s="89" t="s">
        <v>1469</v>
      </c>
      <c r="F137" s="90" t="s">
        <v>999</v>
      </c>
      <c r="G137" s="90" t="s">
        <v>1476</v>
      </c>
      <c r="H137" s="90" t="s">
        <v>1472</v>
      </c>
      <c r="I137" s="90">
        <v>41957</v>
      </c>
      <c r="J137" s="90">
        <v>49278</v>
      </c>
      <c r="K137" s="89">
        <v>1.5</v>
      </c>
      <c r="L137" s="89" t="s">
        <v>1480</v>
      </c>
      <c r="M137" s="89" t="s">
        <v>1477</v>
      </c>
      <c r="O137" s="89"/>
    </row>
    <row r="138" spans="1:15" x14ac:dyDescent="0.3">
      <c r="A138" s="89" t="str">
        <f>'[1]S-2_SUPPLY'!A200</f>
        <v>6d - 5587</v>
      </c>
      <c r="B138" s="168" t="str">
        <f>'[1]S-2_SUPPLY'!B200</f>
        <v>Tulare PV I, LLC (Exeter 1)</v>
      </c>
      <c r="C138" s="168" t="str">
        <f>'[1]S-2_SUPPLY'!F200</f>
        <v>Solar PV</v>
      </c>
      <c r="D138" s="168" t="s">
        <v>1552</v>
      </c>
      <c r="E138" s="89" t="s">
        <v>1469</v>
      </c>
      <c r="F138" s="90" t="s">
        <v>1553</v>
      </c>
      <c r="G138" s="90" t="s">
        <v>1476</v>
      </c>
      <c r="H138" s="90" t="s">
        <v>1472</v>
      </c>
      <c r="I138" s="90">
        <v>41682</v>
      </c>
      <c r="J138" s="90">
        <v>49003</v>
      </c>
      <c r="K138" s="89">
        <v>1</v>
      </c>
      <c r="L138" s="89" t="s">
        <v>1480</v>
      </c>
      <c r="M138" s="89" t="s">
        <v>1477</v>
      </c>
      <c r="O138" s="89"/>
    </row>
    <row r="139" spans="1:15" x14ac:dyDescent="0.3">
      <c r="A139" s="89" t="str">
        <f>'[1]S-2_SUPPLY'!A201</f>
        <v>6d - 5588</v>
      </c>
      <c r="B139" s="168" t="str">
        <f>'[1]S-2_SUPPLY'!B201</f>
        <v>Tulare PV I, LLC (Exeter 2)</v>
      </c>
      <c r="C139" s="168" t="str">
        <f>'[1]S-2_SUPPLY'!F201</f>
        <v>Solar PV</v>
      </c>
      <c r="D139" s="168" t="s">
        <v>1552</v>
      </c>
      <c r="E139" s="89" t="s">
        <v>1469</v>
      </c>
      <c r="F139" s="90" t="s">
        <v>1554</v>
      </c>
      <c r="G139" s="90" t="s">
        <v>1476</v>
      </c>
      <c r="H139" s="90" t="s">
        <v>1472</v>
      </c>
      <c r="I139" s="90">
        <v>41682</v>
      </c>
      <c r="J139" s="90">
        <v>49003</v>
      </c>
      <c r="K139" s="89">
        <v>1</v>
      </c>
      <c r="L139" s="89" t="s">
        <v>1480</v>
      </c>
      <c r="M139" s="89" t="s">
        <v>1477</v>
      </c>
      <c r="O139" s="89"/>
    </row>
    <row r="140" spans="1:15" x14ac:dyDescent="0.3">
      <c r="A140" s="89" t="str">
        <f>'[1]S-2_SUPPLY'!A202</f>
        <v>6d - 5589</v>
      </c>
      <c r="B140" s="168" t="str">
        <f>'[1]S-2_SUPPLY'!B202</f>
        <v>Tulare PV I, LLC (Exeter 3)</v>
      </c>
      <c r="C140" s="168" t="str">
        <f>'[1]S-2_SUPPLY'!F202</f>
        <v>Solar PV</v>
      </c>
      <c r="D140" s="168" t="s">
        <v>1552</v>
      </c>
      <c r="E140" s="89" t="s">
        <v>1469</v>
      </c>
      <c r="F140" s="90" t="s">
        <v>1555</v>
      </c>
      <c r="G140" s="90" t="s">
        <v>1476</v>
      </c>
      <c r="H140" s="90" t="s">
        <v>1472</v>
      </c>
      <c r="I140" s="90">
        <v>41682</v>
      </c>
      <c r="J140" s="90">
        <v>49003</v>
      </c>
      <c r="K140" s="89">
        <v>1.5</v>
      </c>
      <c r="L140" s="89" t="s">
        <v>1480</v>
      </c>
      <c r="M140" s="89" t="s">
        <v>1477</v>
      </c>
      <c r="O140" s="89"/>
    </row>
    <row r="141" spans="1:15" x14ac:dyDescent="0.3">
      <c r="A141" s="89" t="str">
        <f>'[1]S-2_SUPPLY'!A203</f>
        <v>6d - 5590</v>
      </c>
      <c r="B141" s="168" t="str">
        <f>'[1]S-2_SUPPLY'!B203</f>
        <v>Tulare PV I, LLC (Lindsay 1)</v>
      </c>
      <c r="C141" s="168" t="str">
        <f>'[1]S-2_SUPPLY'!F203</f>
        <v>Solar PV</v>
      </c>
      <c r="D141" s="168" t="s">
        <v>1552</v>
      </c>
      <c r="E141" s="89" t="s">
        <v>1469</v>
      </c>
      <c r="F141" s="90" t="s">
        <v>1556</v>
      </c>
      <c r="G141" s="90" t="s">
        <v>1476</v>
      </c>
      <c r="H141" s="90" t="s">
        <v>1472</v>
      </c>
      <c r="I141" s="90">
        <v>41654</v>
      </c>
      <c r="J141" s="90">
        <v>48975</v>
      </c>
      <c r="K141" s="89">
        <v>1.5</v>
      </c>
      <c r="L141" s="89" t="s">
        <v>1480</v>
      </c>
      <c r="M141" s="89" t="s">
        <v>1477</v>
      </c>
      <c r="O141" s="89"/>
    </row>
    <row r="142" spans="1:15" x14ac:dyDescent="0.3">
      <c r="A142" s="89" t="str">
        <f>'[1]S-2_SUPPLY'!A204</f>
        <v>6d - 5591</v>
      </c>
      <c r="B142" s="168" t="str">
        <f>'[1]S-2_SUPPLY'!B204</f>
        <v>Tulare PV I, LLC (Lindsay 3)</v>
      </c>
      <c r="C142" s="168" t="str">
        <f>'[1]S-2_SUPPLY'!F204</f>
        <v>Solar PV</v>
      </c>
      <c r="D142" s="168" t="s">
        <v>1552</v>
      </c>
      <c r="E142" s="89" t="s">
        <v>1469</v>
      </c>
      <c r="F142" s="90" t="s">
        <v>1557</v>
      </c>
      <c r="G142" s="90" t="s">
        <v>1476</v>
      </c>
      <c r="H142" s="90" t="s">
        <v>1472</v>
      </c>
      <c r="I142" s="90">
        <v>41654</v>
      </c>
      <c r="J142" s="90">
        <v>48975</v>
      </c>
      <c r="K142" s="89">
        <v>1.5</v>
      </c>
      <c r="L142" s="89" t="s">
        <v>1480</v>
      </c>
      <c r="M142" s="89" t="s">
        <v>1477</v>
      </c>
      <c r="O142" s="89"/>
    </row>
    <row r="143" spans="1:15" x14ac:dyDescent="0.3">
      <c r="A143" s="89" t="str">
        <f>'[1]S-2_SUPPLY'!A205</f>
        <v>6d - 5592</v>
      </c>
      <c r="B143" s="168" t="str">
        <f>'[1]S-2_SUPPLY'!B205</f>
        <v>Tulare PV I, LLC (Lindsay 4)</v>
      </c>
      <c r="C143" s="168" t="str">
        <f>'[1]S-2_SUPPLY'!F205</f>
        <v>Solar PV</v>
      </c>
      <c r="D143" s="168" t="s">
        <v>1552</v>
      </c>
      <c r="E143" s="89" t="s">
        <v>1469</v>
      </c>
      <c r="F143" s="90" t="s">
        <v>1558</v>
      </c>
      <c r="G143" s="90" t="s">
        <v>1476</v>
      </c>
      <c r="H143" s="90" t="s">
        <v>1472</v>
      </c>
      <c r="I143" s="90">
        <v>41654</v>
      </c>
      <c r="J143" s="90">
        <v>48975</v>
      </c>
      <c r="K143" s="89">
        <v>1</v>
      </c>
      <c r="L143" s="89" t="s">
        <v>1480</v>
      </c>
      <c r="M143" s="89" t="s">
        <v>1477</v>
      </c>
      <c r="O143" s="89"/>
    </row>
    <row r="144" spans="1:15" x14ac:dyDescent="0.3">
      <c r="A144" s="89" t="str">
        <f>'[1]S-2_SUPPLY'!A206</f>
        <v>6d - 5597</v>
      </c>
      <c r="B144" s="168" t="str">
        <f>'[1]S-2_SUPPLY'!B206</f>
        <v>Tulare PV I, LLC (Ivanhoe 1)</v>
      </c>
      <c r="C144" s="168" t="str">
        <f>'[1]S-2_SUPPLY'!F206</f>
        <v>Solar PV</v>
      </c>
      <c r="D144" s="168" t="s">
        <v>1552</v>
      </c>
      <c r="E144" s="89" t="s">
        <v>1469</v>
      </c>
      <c r="F144" s="90" t="s">
        <v>1559</v>
      </c>
      <c r="G144" s="90" t="s">
        <v>1476</v>
      </c>
      <c r="H144" s="90" t="s">
        <v>1472</v>
      </c>
      <c r="I144" s="90">
        <v>41656</v>
      </c>
      <c r="J144" s="90">
        <v>48975</v>
      </c>
      <c r="K144" s="89">
        <v>1.5</v>
      </c>
      <c r="L144" s="89" t="s">
        <v>1480</v>
      </c>
      <c r="M144" s="89" t="s">
        <v>1477</v>
      </c>
      <c r="O144" s="89"/>
    </row>
    <row r="145" spans="1:15" x14ac:dyDescent="0.3">
      <c r="A145" s="89" t="str">
        <f>'[1]S-2_SUPPLY'!A207</f>
        <v>6d - 5598</v>
      </c>
      <c r="B145" s="168" t="str">
        <f>'[1]S-2_SUPPLY'!B207</f>
        <v>Tulare PV I, LLC (Ivanhoe 2)</v>
      </c>
      <c r="C145" s="168" t="str">
        <f>'[1]S-2_SUPPLY'!F207</f>
        <v>Solar PV</v>
      </c>
      <c r="D145" s="168" t="s">
        <v>1552</v>
      </c>
      <c r="E145" s="89" t="s">
        <v>1469</v>
      </c>
      <c r="F145" s="90" t="s">
        <v>1560</v>
      </c>
      <c r="G145" s="90" t="s">
        <v>1476</v>
      </c>
      <c r="H145" s="90" t="s">
        <v>1472</v>
      </c>
      <c r="I145" s="90">
        <v>41656</v>
      </c>
      <c r="J145" s="90">
        <v>48975</v>
      </c>
      <c r="K145" s="89">
        <v>0.5</v>
      </c>
      <c r="L145" s="89" t="s">
        <v>1480</v>
      </c>
      <c r="M145" s="89" t="s">
        <v>1477</v>
      </c>
      <c r="O145" s="89"/>
    </row>
    <row r="146" spans="1:15" x14ac:dyDescent="0.3">
      <c r="A146" s="89" t="str">
        <f>'[1]S-2_SUPPLY'!A208</f>
        <v>6d - 5599</v>
      </c>
      <c r="B146" s="168" t="str">
        <f>'[1]S-2_SUPPLY'!B208</f>
        <v>Tulare PV I, LLC (Ivanhoe 3)</v>
      </c>
      <c r="C146" s="168" t="str">
        <f>'[1]S-2_SUPPLY'!F208</f>
        <v>Solar PV</v>
      </c>
      <c r="D146" s="168" t="s">
        <v>1552</v>
      </c>
      <c r="E146" s="89" t="s">
        <v>1469</v>
      </c>
      <c r="F146" s="90" t="s">
        <v>1561</v>
      </c>
      <c r="G146" s="90" t="s">
        <v>1476</v>
      </c>
      <c r="H146" s="90" t="s">
        <v>1472</v>
      </c>
      <c r="I146" s="90">
        <v>41656</v>
      </c>
      <c r="J146" s="90">
        <v>48975</v>
      </c>
      <c r="K146" s="89">
        <v>1.5</v>
      </c>
      <c r="L146" s="89" t="s">
        <v>1480</v>
      </c>
      <c r="M146" s="89" t="s">
        <v>1477</v>
      </c>
      <c r="O146" s="89"/>
    </row>
    <row r="147" spans="1:15" x14ac:dyDescent="0.3">
      <c r="A147" s="89" t="str">
        <f>'[1]S-2_SUPPLY'!A209</f>
        <v>6d - 5600</v>
      </c>
      <c r="B147" s="168" t="str">
        <f>'[1]S-2_SUPPLY'!B209</f>
        <v>Tulare PV I, LLC (Porterville 1)</v>
      </c>
      <c r="C147" s="168" t="str">
        <f>'[1]S-2_SUPPLY'!F209</f>
        <v>Solar PV</v>
      </c>
      <c r="D147" s="168" t="s">
        <v>1552</v>
      </c>
      <c r="E147" s="89" t="s">
        <v>1469</v>
      </c>
      <c r="F147" s="90" t="s">
        <v>1562</v>
      </c>
      <c r="G147" s="90" t="s">
        <v>1476</v>
      </c>
      <c r="H147" s="90" t="s">
        <v>1472</v>
      </c>
      <c r="I147" s="90">
        <v>41652</v>
      </c>
      <c r="J147" s="90">
        <v>48975</v>
      </c>
      <c r="K147" s="89">
        <v>1</v>
      </c>
      <c r="L147" s="89" t="s">
        <v>1480</v>
      </c>
      <c r="M147" s="89" t="s">
        <v>1477</v>
      </c>
      <c r="O147" s="89"/>
    </row>
    <row r="148" spans="1:15" x14ac:dyDescent="0.3">
      <c r="A148" s="89" t="str">
        <f>'[1]S-2_SUPPLY'!A210</f>
        <v>6d - 5601</v>
      </c>
      <c r="B148" s="168" t="str">
        <f>'[1]S-2_SUPPLY'!B210</f>
        <v>Tulare PV I, LLC (Porterville 2)</v>
      </c>
      <c r="C148" s="168" t="str">
        <f>'[1]S-2_SUPPLY'!F210</f>
        <v>Solar PV</v>
      </c>
      <c r="D148" s="168" t="s">
        <v>1552</v>
      </c>
      <c r="E148" s="89" t="s">
        <v>1469</v>
      </c>
      <c r="F148" s="90" t="s">
        <v>1563</v>
      </c>
      <c r="G148" s="90" t="s">
        <v>1476</v>
      </c>
      <c r="H148" s="90" t="s">
        <v>1472</v>
      </c>
      <c r="I148" s="90">
        <v>41652</v>
      </c>
      <c r="J148" s="90">
        <v>48975</v>
      </c>
      <c r="K148" s="89">
        <v>1</v>
      </c>
      <c r="L148" s="89" t="s">
        <v>1480</v>
      </c>
      <c r="M148" s="89" t="s">
        <v>1477</v>
      </c>
      <c r="O148" s="89"/>
    </row>
    <row r="149" spans="1:15" x14ac:dyDescent="0.3">
      <c r="A149" s="89" t="str">
        <f>'[1]S-2_SUPPLY'!A211</f>
        <v>6d - 5602</v>
      </c>
      <c r="B149" s="168" t="str">
        <f>'[1]S-2_SUPPLY'!B211</f>
        <v>Tulare PV I, LLC (Porterville 5)</v>
      </c>
      <c r="C149" s="168" t="str">
        <f>'[1]S-2_SUPPLY'!F211</f>
        <v>Solar PV</v>
      </c>
      <c r="D149" s="168" t="s">
        <v>1552</v>
      </c>
      <c r="E149" s="89" t="s">
        <v>1469</v>
      </c>
      <c r="F149" s="90" t="s">
        <v>1564</v>
      </c>
      <c r="G149" s="90" t="s">
        <v>1476</v>
      </c>
      <c r="H149" s="90" t="s">
        <v>1472</v>
      </c>
      <c r="I149" s="90">
        <v>41652</v>
      </c>
      <c r="J149" s="90">
        <v>48975</v>
      </c>
      <c r="K149" s="89">
        <v>1.5</v>
      </c>
      <c r="L149" s="89" t="s">
        <v>1480</v>
      </c>
      <c r="M149" s="89" t="s">
        <v>1477</v>
      </c>
      <c r="O149" s="89"/>
    </row>
    <row r="150" spans="1:15" x14ac:dyDescent="0.3">
      <c r="A150" s="89" t="str">
        <f>'[1]S-2_SUPPLY'!A212</f>
        <v>6d - 5603</v>
      </c>
      <c r="B150" s="168" t="str">
        <f>'[1]S-2_SUPPLY'!B212</f>
        <v>Sequoia PV 1, LLC (Tulare 1)</v>
      </c>
      <c r="C150" s="168" t="str">
        <f>'[1]S-2_SUPPLY'!F212</f>
        <v>Solar PV</v>
      </c>
      <c r="D150" s="168" t="s">
        <v>1565</v>
      </c>
      <c r="E150" s="89" t="s">
        <v>1469</v>
      </c>
      <c r="F150" s="90" t="s">
        <v>1566</v>
      </c>
      <c r="G150" s="90" t="s">
        <v>1476</v>
      </c>
      <c r="H150" s="90" t="s">
        <v>1472</v>
      </c>
      <c r="I150" s="90">
        <v>41656</v>
      </c>
      <c r="J150" s="90">
        <v>48975</v>
      </c>
      <c r="K150" s="89">
        <v>1.5</v>
      </c>
      <c r="L150" s="89" t="s">
        <v>1480</v>
      </c>
      <c r="M150" s="89" t="s">
        <v>1477</v>
      </c>
      <c r="O150" s="89"/>
    </row>
    <row r="151" spans="1:15" x14ac:dyDescent="0.3">
      <c r="A151" s="89" t="str">
        <f>'[1]S-2_SUPPLY'!A213</f>
        <v>6d - 5604</v>
      </c>
      <c r="B151" s="168" t="str">
        <f>'[1]S-2_SUPPLY'!B213</f>
        <v>Sequoia PV 1, LLC (Tulare 2)</v>
      </c>
      <c r="C151" s="168" t="str">
        <f>'[1]S-2_SUPPLY'!F213</f>
        <v>Solar PV</v>
      </c>
      <c r="D151" s="168" t="s">
        <v>1565</v>
      </c>
      <c r="E151" s="89" t="s">
        <v>1469</v>
      </c>
      <c r="F151" s="90" t="s">
        <v>1567</v>
      </c>
      <c r="G151" s="90" t="s">
        <v>1476</v>
      </c>
      <c r="H151" s="90" t="s">
        <v>1472</v>
      </c>
      <c r="I151" s="90">
        <v>41656</v>
      </c>
      <c r="J151" s="90">
        <v>48975</v>
      </c>
      <c r="K151" s="89">
        <v>1.5</v>
      </c>
      <c r="L151" s="89" t="s">
        <v>1480</v>
      </c>
      <c r="M151" s="89" t="s">
        <v>1477</v>
      </c>
      <c r="O151" s="89"/>
    </row>
    <row r="152" spans="1:15" x14ac:dyDescent="0.3">
      <c r="A152" s="89" t="str">
        <f>'[1]S-2_SUPPLY'!A214</f>
        <v>6d - 5605</v>
      </c>
      <c r="B152" s="168" t="str">
        <f>'[1]S-2_SUPPLY'!B214</f>
        <v>Kettering 1</v>
      </c>
      <c r="C152" s="168" t="str">
        <f>'[1]S-2_SUPPLY'!F214</f>
        <v>Solar PV</v>
      </c>
      <c r="D152" s="168" t="s">
        <v>1031</v>
      </c>
      <c r="E152" s="89" t="s">
        <v>1469</v>
      </c>
      <c r="F152" s="90" t="s">
        <v>1031</v>
      </c>
      <c r="G152" s="90" t="s">
        <v>1476</v>
      </c>
      <c r="H152" s="90" t="s">
        <v>1472</v>
      </c>
      <c r="I152" s="90">
        <v>41837</v>
      </c>
      <c r="J152" s="90">
        <v>49156</v>
      </c>
      <c r="K152" s="89">
        <v>1</v>
      </c>
      <c r="L152" s="89" t="s">
        <v>1480</v>
      </c>
      <c r="M152" s="89" t="s">
        <v>1477</v>
      </c>
      <c r="O152" s="89"/>
    </row>
    <row r="153" spans="1:15" x14ac:dyDescent="0.3">
      <c r="A153" s="89" t="str">
        <f>'[1]S-2_SUPPLY'!A215</f>
        <v>6d - 5606</v>
      </c>
      <c r="B153" s="168" t="str">
        <f>'[1]S-2_SUPPLY'!B215</f>
        <v>Kettering 2</v>
      </c>
      <c r="C153" s="168" t="str">
        <f>'[1]S-2_SUPPLY'!F215</f>
        <v>Solar PV</v>
      </c>
      <c r="D153" s="168" t="s">
        <v>1034</v>
      </c>
      <c r="E153" s="89" t="s">
        <v>1469</v>
      </c>
      <c r="F153" s="90" t="s">
        <v>1034</v>
      </c>
      <c r="G153" s="90" t="s">
        <v>1476</v>
      </c>
      <c r="H153" s="90" t="s">
        <v>1472</v>
      </c>
      <c r="I153" s="90">
        <v>41837</v>
      </c>
      <c r="J153" s="90">
        <v>49156</v>
      </c>
      <c r="K153" s="89">
        <v>1</v>
      </c>
      <c r="L153" s="89" t="s">
        <v>1480</v>
      </c>
      <c r="M153" s="89" t="s">
        <v>1477</v>
      </c>
      <c r="O153" s="89"/>
    </row>
    <row r="154" spans="1:15" x14ac:dyDescent="0.3">
      <c r="A154" s="89" t="str">
        <f>'[1]S-2_SUPPLY'!A216</f>
        <v>6d - 5607</v>
      </c>
      <c r="B154" s="168" t="str">
        <f>'[1]S-2_SUPPLY'!B216</f>
        <v>Division 1</v>
      </c>
      <c r="C154" s="168" t="str">
        <f>'[1]S-2_SUPPLY'!F216</f>
        <v>Solar PV</v>
      </c>
      <c r="D154" s="168" t="s">
        <v>1036</v>
      </c>
      <c r="E154" s="89" t="s">
        <v>1469</v>
      </c>
      <c r="F154" s="90" t="s">
        <v>1036</v>
      </c>
      <c r="G154" s="90" t="s">
        <v>1476</v>
      </c>
      <c r="H154" s="90" t="s">
        <v>1472</v>
      </c>
      <c r="I154" s="90">
        <v>41814</v>
      </c>
      <c r="J154" s="90">
        <v>49125</v>
      </c>
      <c r="K154" s="89">
        <v>1.5</v>
      </c>
      <c r="L154" s="89" t="s">
        <v>1480</v>
      </c>
      <c r="M154" s="89" t="s">
        <v>1477</v>
      </c>
      <c r="O154" s="89"/>
    </row>
    <row r="155" spans="1:15" x14ac:dyDescent="0.3">
      <c r="A155" s="89" t="str">
        <f>'[1]S-2_SUPPLY'!A217</f>
        <v>6d - 5609</v>
      </c>
      <c r="B155" s="168" t="str">
        <f>'[1]S-2_SUPPLY'!B217</f>
        <v>Division 2</v>
      </c>
      <c r="C155" s="168" t="str">
        <f>'[1]S-2_SUPPLY'!F217</f>
        <v>Solar PV</v>
      </c>
      <c r="D155" s="168" t="s">
        <v>1038</v>
      </c>
      <c r="E155" s="89" t="s">
        <v>1469</v>
      </c>
      <c r="F155" s="90" t="s">
        <v>1038</v>
      </c>
      <c r="G155" s="90" t="s">
        <v>1476</v>
      </c>
      <c r="H155" s="90" t="s">
        <v>1472</v>
      </c>
      <c r="I155" s="90">
        <v>41814</v>
      </c>
      <c r="J155" s="90">
        <v>49125</v>
      </c>
      <c r="K155" s="89">
        <v>1</v>
      </c>
      <c r="L155" s="89" t="s">
        <v>1480</v>
      </c>
      <c r="M155" s="89" t="s">
        <v>1477</v>
      </c>
      <c r="O155" s="89"/>
    </row>
    <row r="156" spans="1:15" x14ac:dyDescent="0.3">
      <c r="A156" s="89" t="str">
        <f>'[1]S-2_SUPPLY'!A218</f>
        <v>6d - 5610</v>
      </c>
      <c r="B156" s="168" t="str">
        <f>'[1]S-2_SUPPLY'!B218</f>
        <v>Division 3</v>
      </c>
      <c r="C156" s="168" t="str">
        <f>'[1]S-2_SUPPLY'!F218</f>
        <v>Solar PV</v>
      </c>
      <c r="D156" s="168" t="s">
        <v>1040</v>
      </c>
      <c r="E156" s="89" t="s">
        <v>1469</v>
      </c>
      <c r="F156" s="90" t="s">
        <v>1040</v>
      </c>
      <c r="G156" s="90" t="s">
        <v>1476</v>
      </c>
      <c r="H156" s="90" t="s">
        <v>1472</v>
      </c>
      <c r="I156" s="90">
        <v>41814</v>
      </c>
      <c r="J156" s="90">
        <v>49125</v>
      </c>
      <c r="K156" s="89">
        <v>1</v>
      </c>
      <c r="L156" s="89" t="s">
        <v>1480</v>
      </c>
      <c r="M156" s="89" t="s">
        <v>1477</v>
      </c>
      <c r="O156" s="89"/>
    </row>
    <row r="157" spans="1:15" x14ac:dyDescent="0.3">
      <c r="A157" s="89" t="str">
        <f>'[1]S-2_SUPPLY'!A219</f>
        <v>6d - 5617</v>
      </c>
      <c r="B157" s="168" t="str">
        <f>'[1]S-2_SUPPLY'!B219</f>
        <v>Ecos Energy, LLC (Diamond Valley Solar)</v>
      </c>
      <c r="C157" s="168" t="str">
        <f>'[1]S-2_SUPPLY'!F219</f>
        <v>Solar PV</v>
      </c>
      <c r="D157" s="168" t="s">
        <v>1568</v>
      </c>
      <c r="E157" s="89" t="s">
        <v>1469</v>
      </c>
      <c r="F157" s="90" t="s">
        <v>1569</v>
      </c>
      <c r="G157" s="90" t="s">
        <v>1476</v>
      </c>
      <c r="H157" s="90" t="s">
        <v>1472</v>
      </c>
      <c r="I157" s="90">
        <v>42017</v>
      </c>
      <c r="J157" s="90">
        <v>49340</v>
      </c>
      <c r="K157" s="89">
        <v>1.25</v>
      </c>
      <c r="L157" s="89" t="s">
        <v>1480</v>
      </c>
      <c r="M157" s="89" t="s">
        <v>1477</v>
      </c>
      <c r="O157" s="89"/>
    </row>
    <row r="158" spans="1:15" x14ac:dyDescent="0.3">
      <c r="A158" s="89" t="str">
        <f>'[1]S-2_SUPPLY'!A220</f>
        <v>6d - 5618</v>
      </c>
      <c r="B158" s="168" t="str">
        <f>'[1]S-2_SUPPLY'!B220</f>
        <v>Marinos Ventures LLC</v>
      </c>
      <c r="C158" s="168" t="str">
        <f>'[1]S-2_SUPPLY'!F220</f>
        <v>Solar PV</v>
      </c>
      <c r="D158" s="168" t="s">
        <v>1044</v>
      </c>
      <c r="E158" s="89" t="s">
        <v>1469</v>
      </c>
      <c r="F158" s="90" t="s">
        <v>1044</v>
      </c>
      <c r="G158" s="90" t="s">
        <v>1476</v>
      </c>
      <c r="I158" s="90">
        <v>41416</v>
      </c>
      <c r="J158" s="90">
        <v>48730</v>
      </c>
      <c r="K158" s="89">
        <v>0.28299999999999997</v>
      </c>
      <c r="L158" s="89" t="s">
        <v>1480</v>
      </c>
      <c r="M158" s="89" t="s">
        <v>1477</v>
      </c>
      <c r="O158" s="89"/>
    </row>
    <row r="159" spans="1:15" x14ac:dyDescent="0.3">
      <c r="A159" s="89" t="str">
        <f>'[1]S-2_SUPPLY'!A221</f>
        <v>6d - 5619</v>
      </c>
      <c r="B159" s="168" t="str">
        <f>'[1]S-2_SUPPLY'!B221</f>
        <v>Sequoia PV 1 LLC (Farmersville 1)</v>
      </c>
      <c r="C159" s="168" t="str">
        <f>'[1]S-2_SUPPLY'!F221</f>
        <v>Solar PV</v>
      </c>
      <c r="D159" s="168" t="s">
        <v>1570</v>
      </c>
      <c r="E159" s="89" t="s">
        <v>1469</v>
      </c>
      <c r="F159" s="90" t="s">
        <v>1571</v>
      </c>
      <c r="G159" s="90" t="s">
        <v>1476</v>
      </c>
      <c r="H159" s="90" t="s">
        <v>1472</v>
      </c>
      <c r="I159" s="90">
        <v>41851</v>
      </c>
      <c r="J159" s="90">
        <v>49156</v>
      </c>
      <c r="K159" s="89">
        <v>1.5</v>
      </c>
      <c r="L159" s="89" t="s">
        <v>1480</v>
      </c>
      <c r="M159" s="89" t="s">
        <v>1477</v>
      </c>
      <c r="O159" s="89"/>
    </row>
    <row r="160" spans="1:15" x14ac:dyDescent="0.3">
      <c r="A160" s="89" t="str">
        <f>'[1]S-2_SUPPLY'!A222</f>
        <v>6d - 5620</v>
      </c>
      <c r="B160" s="168" t="str">
        <f>'[1]S-2_SUPPLY'!B222</f>
        <v>Sequoia PV 1 LLC (Farmersville 2)</v>
      </c>
      <c r="C160" s="168" t="str">
        <f>'[1]S-2_SUPPLY'!F222</f>
        <v>Solar PV</v>
      </c>
      <c r="D160" s="168" t="s">
        <v>1570</v>
      </c>
      <c r="E160" s="89" t="s">
        <v>1469</v>
      </c>
      <c r="F160" s="90" t="s">
        <v>1572</v>
      </c>
      <c r="G160" s="90" t="s">
        <v>1476</v>
      </c>
      <c r="H160" s="90" t="s">
        <v>1472</v>
      </c>
      <c r="I160" s="90">
        <v>41851</v>
      </c>
      <c r="J160" s="90">
        <v>49156</v>
      </c>
      <c r="K160" s="89">
        <v>1.5</v>
      </c>
      <c r="L160" s="89" t="s">
        <v>1480</v>
      </c>
      <c r="M160" s="89" t="s">
        <v>1477</v>
      </c>
      <c r="O160" s="89"/>
    </row>
    <row r="161" spans="1:15" x14ac:dyDescent="0.3">
      <c r="A161" s="89" t="str">
        <f>'[1]S-2_SUPPLY'!A223</f>
        <v>6d - 5621</v>
      </c>
      <c r="B161" s="168" t="str">
        <f>'[1]S-2_SUPPLY'!B223</f>
        <v>Lone Valley Solar Park I, LLC</v>
      </c>
      <c r="C161" s="168" t="str">
        <f>'[1]S-2_SUPPLY'!F223</f>
        <v>Solar PV</v>
      </c>
      <c r="D161" s="168" t="s">
        <v>1050</v>
      </c>
      <c r="E161" s="89" t="s">
        <v>1469</v>
      </c>
      <c r="F161" s="90" t="s">
        <v>1050</v>
      </c>
      <c r="G161" s="90" t="s">
        <v>1476</v>
      </c>
      <c r="H161" s="90" t="s">
        <v>1472</v>
      </c>
      <c r="I161" s="90">
        <v>41969</v>
      </c>
      <c r="J161" s="90">
        <v>49278</v>
      </c>
      <c r="K161" s="89">
        <v>10</v>
      </c>
      <c r="L161" s="89" t="s">
        <v>1480</v>
      </c>
      <c r="M161" s="89" t="s">
        <v>1477</v>
      </c>
      <c r="O161" s="89"/>
    </row>
    <row r="162" spans="1:15" x14ac:dyDescent="0.3">
      <c r="A162" s="89" t="str">
        <f>'[1]S-2_SUPPLY'!A224</f>
        <v>6d - 5622</v>
      </c>
      <c r="B162" s="168" t="str">
        <f>'[1]S-2_SUPPLY'!B224</f>
        <v>Lone Valley Solar Park II, LLC</v>
      </c>
      <c r="C162" s="168" t="str">
        <f>'[1]S-2_SUPPLY'!F224</f>
        <v>Solar PV</v>
      </c>
      <c r="D162" s="168" t="s">
        <v>1053</v>
      </c>
      <c r="E162" s="89" t="s">
        <v>1469</v>
      </c>
      <c r="F162" s="90" t="s">
        <v>1053</v>
      </c>
      <c r="G162" s="90" t="s">
        <v>1476</v>
      </c>
      <c r="H162" s="90" t="s">
        <v>1472</v>
      </c>
      <c r="I162" s="90">
        <v>41969</v>
      </c>
      <c r="J162" s="90">
        <v>49278</v>
      </c>
      <c r="K162" s="89">
        <v>20</v>
      </c>
      <c r="L162" s="89" t="s">
        <v>1480</v>
      </c>
      <c r="M162" s="89" t="s">
        <v>1477</v>
      </c>
      <c r="O162" s="89"/>
    </row>
    <row r="163" spans="1:15" x14ac:dyDescent="0.3">
      <c r="A163" s="89" t="str">
        <f>'[1]S-2_SUPPLY'!A225</f>
        <v>6d - 5625</v>
      </c>
      <c r="B163" s="168" t="str">
        <f>'[1]S-2_SUPPLY'!B225</f>
        <v>US Topco Energy, Inc (Soccer Center)</v>
      </c>
      <c r="C163" s="168" t="str">
        <f>'[1]S-2_SUPPLY'!F225</f>
        <v>Solar PV</v>
      </c>
      <c r="D163" s="168" t="s">
        <v>1573</v>
      </c>
      <c r="E163" s="89" t="s">
        <v>1469</v>
      </c>
      <c r="F163" s="90" t="s">
        <v>1574</v>
      </c>
      <c r="G163" s="90" t="s">
        <v>1476</v>
      </c>
      <c r="H163" s="90" t="s">
        <v>1472</v>
      </c>
      <c r="I163" s="90">
        <v>42902</v>
      </c>
      <c r="J163" s="90">
        <v>50206</v>
      </c>
      <c r="K163" s="89">
        <v>3</v>
      </c>
      <c r="L163" s="89" t="s">
        <v>1480</v>
      </c>
      <c r="M163" s="89" t="s">
        <v>1477</v>
      </c>
      <c r="O163" s="89"/>
    </row>
    <row r="164" spans="1:15" x14ac:dyDescent="0.3">
      <c r="A164" s="89" t="str">
        <f>'[1]S-2_SUPPLY'!A226</f>
        <v>6d - 5626</v>
      </c>
      <c r="B164" s="168" t="str">
        <f>'[1]S-2_SUPPLY'!B226</f>
        <v>Orion Solar II, LLC</v>
      </c>
      <c r="C164" s="168" t="str">
        <f>'[1]S-2_SUPPLY'!F226</f>
        <v>Solar PV</v>
      </c>
      <c r="D164" s="168" t="s">
        <v>406</v>
      </c>
      <c r="E164" s="89" t="s">
        <v>1469</v>
      </c>
      <c r="F164" s="90" t="s">
        <v>406</v>
      </c>
      <c r="G164" s="90" t="s">
        <v>1476</v>
      </c>
      <c r="H164" s="90" t="s">
        <v>1518</v>
      </c>
      <c r="I164" s="90">
        <v>41816</v>
      </c>
      <c r="J164" s="90">
        <v>49125</v>
      </c>
      <c r="K164" s="89">
        <v>8</v>
      </c>
      <c r="L164" s="89" t="s">
        <v>1480</v>
      </c>
      <c r="M164" s="89" t="s">
        <v>1477</v>
      </c>
      <c r="O164" s="89"/>
    </row>
    <row r="165" spans="1:15" x14ac:dyDescent="0.3">
      <c r="A165" s="89" t="str">
        <f>'[1]S-2_SUPPLY'!A227</f>
        <v>6d - 5627</v>
      </c>
      <c r="B165" s="168" t="str">
        <f>'[1]S-2_SUPPLY'!B227</f>
        <v>Coronal Lost Hills, LLC</v>
      </c>
      <c r="C165" s="168" t="str">
        <f>'[1]S-2_SUPPLY'!F227</f>
        <v>Solar PV</v>
      </c>
      <c r="D165" s="168" t="s">
        <v>409</v>
      </c>
      <c r="E165" s="89" t="s">
        <v>1469</v>
      </c>
      <c r="F165" s="90" t="s">
        <v>409</v>
      </c>
      <c r="G165" s="90" t="s">
        <v>1476</v>
      </c>
      <c r="H165" s="90" t="s">
        <v>1518</v>
      </c>
      <c r="I165" s="90">
        <v>42142</v>
      </c>
      <c r="J165" s="90">
        <v>49460</v>
      </c>
      <c r="K165" s="89">
        <v>20</v>
      </c>
      <c r="L165" s="89" t="s">
        <v>1480</v>
      </c>
      <c r="M165" s="89" t="s">
        <v>1477</v>
      </c>
      <c r="O165" s="89"/>
    </row>
    <row r="166" spans="1:15" x14ac:dyDescent="0.3">
      <c r="A166" s="89" t="str">
        <f>'[1]S-2_SUPPLY'!A228</f>
        <v>6d - 5628</v>
      </c>
      <c r="B166" s="168" t="str">
        <f>'[1]S-2_SUPPLY'!B228</f>
        <v>Vega Solar, LLC</v>
      </c>
      <c r="C166" s="168" t="str">
        <f>'[1]S-2_SUPPLY'!F228</f>
        <v>Solar PV</v>
      </c>
      <c r="D166" s="168" t="s">
        <v>1059</v>
      </c>
      <c r="E166" s="89" t="s">
        <v>1469</v>
      </c>
      <c r="F166" s="90" t="s">
        <v>1059</v>
      </c>
      <c r="G166" s="90" t="s">
        <v>1476</v>
      </c>
      <c r="H166" s="90" t="s">
        <v>1483</v>
      </c>
      <c r="I166" s="90">
        <v>42087</v>
      </c>
      <c r="J166" s="90">
        <v>49399</v>
      </c>
      <c r="K166" s="89">
        <v>20</v>
      </c>
      <c r="L166" s="89" t="s">
        <v>1480</v>
      </c>
      <c r="M166" s="89" t="s">
        <v>1477</v>
      </c>
      <c r="O166" s="89"/>
    </row>
    <row r="167" spans="1:15" x14ac:dyDescent="0.3">
      <c r="A167" s="89" t="str">
        <f>'[1]S-2_SUPPLY'!A229</f>
        <v>6d - 5629</v>
      </c>
      <c r="B167" s="168" t="str">
        <f>'[1]S-2_SUPPLY'!B229</f>
        <v>FTS Master Tenant 2, LLC (SEPV18)</v>
      </c>
      <c r="C167" s="168" t="str">
        <f>'[1]S-2_SUPPLY'!F229</f>
        <v>Solar PV</v>
      </c>
      <c r="D167" s="168" t="s">
        <v>1575</v>
      </c>
      <c r="E167" s="89" t="s">
        <v>1469</v>
      </c>
      <c r="F167" s="90" t="s">
        <v>1576</v>
      </c>
      <c r="G167" s="90" t="s">
        <v>1476</v>
      </c>
      <c r="H167" s="90" t="s">
        <v>1472</v>
      </c>
      <c r="I167" s="90">
        <v>42383</v>
      </c>
      <c r="J167" s="90">
        <v>49687</v>
      </c>
      <c r="K167" s="89">
        <v>2</v>
      </c>
      <c r="L167" s="89" t="s">
        <v>1480</v>
      </c>
      <c r="M167" s="89" t="s">
        <v>1477</v>
      </c>
      <c r="O167" s="89"/>
    </row>
    <row r="168" spans="1:15" x14ac:dyDescent="0.3">
      <c r="A168" s="89" t="str">
        <f>'[1]S-2_SUPPLY'!A230</f>
        <v>6d - 5630</v>
      </c>
      <c r="B168" s="168" t="str">
        <f>'[1]S-2_SUPPLY'!B230</f>
        <v>RE Adams East LLC</v>
      </c>
      <c r="C168" s="168" t="str">
        <f>'[1]S-2_SUPPLY'!F230</f>
        <v>Solar PV</v>
      </c>
      <c r="D168" s="168" t="s">
        <v>1062</v>
      </c>
      <c r="E168" s="89" t="s">
        <v>1469</v>
      </c>
      <c r="F168" s="90" t="s">
        <v>1062</v>
      </c>
      <c r="G168" s="90" t="s">
        <v>1476</v>
      </c>
      <c r="H168" s="90" t="s">
        <v>1483</v>
      </c>
      <c r="I168" s="90">
        <v>41992</v>
      </c>
      <c r="J168" s="90">
        <v>49309</v>
      </c>
      <c r="K168" s="89">
        <v>19</v>
      </c>
      <c r="L168" s="89" t="s">
        <v>1480</v>
      </c>
      <c r="M168" s="89" t="s">
        <v>1477</v>
      </c>
      <c r="O168" s="89"/>
    </row>
    <row r="169" spans="1:15" x14ac:dyDescent="0.3">
      <c r="A169" s="89" t="str">
        <f>'[1]S-2_SUPPLY'!A231</f>
        <v>6d - 5631</v>
      </c>
      <c r="B169" s="168" t="str">
        <f>'[1]S-2_SUPPLY'!B231</f>
        <v>Sequoia PV 1 LLC (Farmersville 3)</v>
      </c>
      <c r="C169" s="168" t="str">
        <f>'[1]S-2_SUPPLY'!F231</f>
        <v>Solar PV</v>
      </c>
      <c r="D169" s="168" t="s">
        <v>1570</v>
      </c>
      <c r="E169" s="89" t="s">
        <v>1469</v>
      </c>
      <c r="F169" s="90" t="s">
        <v>1577</v>
      </c>
      <c r="G169" s="90" t="s">
        <v>1476</v>
      </c>
      <c r="H169" s="90" t="s">
        <v>1472</v>
      </c>
      <c r="I169" s="90">
        <v>41851</v>
      </c>
      <c r="J169" s="90">
        <v>49156</v>
      </c>
      <c r="K169" s="89">
        <v>1.5</v>
      </c>
      <c r="L169" s="89" t="s">
        <v>1480</v>
      </c>
      <c r="M169" s="89" t="s">
        <v>1477</v>
      </c>
      <c r="O169" s="89"/>
    </row>
    <row r="170" spans="1:15" x14ac:dyDescent="0.3">
      <c r="A170" s="89" t="str">
        <f>'[1]S-2_SUPPLY'!A232</f>
        <v>6d - 5645</v>
      </c>
      <c r="B170" s="168" t="str">
        <f>'[1]S-2_SUPPLY'!B232</f>
        <v>Sequoia PV 3 LLC (Porterville 6)</v>
      </c>
      <c r="C170" s="168" t="str">
        <f>'[1]S-2_SUPPLY'!F232</f>
        <v>Solar PV</v>
      </c>
      <c r="D170" s="168" t="s">
        <v>1578</v>
      </c>
      <c r="E170" s="89" t="s">
        <v>1469</v>
      </c>
      <c r="F170" s="90" t="s">
        <v>1579</v>
      </c>
      <c r="G170" s="90" t="s">
        <v>1476</v>
      </c>
      <c r="H170" s="90" t="s">
        <v>1472</v>
      </c>
      <c r="I170" s="90">
        <v>41845</v>
      </c>
      <c r="J170" s="90">
        <v>49155</v>
      </c>
      <c r="K170" s="89">
        <v>1.5</v>
      </c>
      <c r="L170" s="89" t="s">
        <v>1480</v>
      </c>
      <c r="M170" s="89" t="s">
        <v>1477</v>
      </c>
      <c r="O170" s="89"/>
    </row>
    <row r="171" spans="1:15" x14ac:dyDescent="0.3">
      <c r="A171" s="89" t="str">
        <f>'[1]S-2_SUPPLY'!A233</f>
        <v>6d - 5646</v>
      </c>
      <c r="B171" s="168" t="str">
        <f>'[1]S-2_SUPPLY'!B233</f>
        <v>Sequoia PV 3 LLC (Porterville 7)</v>
      </c>
      <c r="C171" s="168" t="str">
        <f>'[1]S-2_SUPPLY'!F233</f>
        <v>Solar PV</v>
      </c>
      <c r="D171" s="168" t="s">
        <v>1578</v>
      </c>
      <c r="E171" s="89" t="s">
        <v>1469</v>
      </c>
      <c r="F171" s="90" t="s">
        <v>1580</v>
      </c>
      <c r="G171" s="90" t="s">
        <v>1476</v>
      </c>
      <c r="H171" s="90" t="s">
        <v>1472</v>
      </c>
      <c r="I171" s="90">
        <v>41845</v>
      </c>
      <c r="J171" s="90">
        <v>49155</v>
      </c>
      <c r="K171" s="89">
        <v>1.5</v>
      </c>
      <c r="L171" s="89" t="s">
        <v>1480</v>
      </c>
      <c r="M171" s="89" t="s">
        <v>1477</v>
      </c>
      <c r="O171" s="89"/>
    </row>
    <row r="172" spans="1:15" x14ac:dyDescent="0.3">
      <c r="A172" s="89" t="str">
        <f>'[1]S-2_SUPPLY'!A234</f>
        <v>6d - 5649</v>
      </c>
      <c r="B172" s="168" t="str">
        <f>'[1]S-2_SUPPLY'!B234</f>
        <v>SunE W12DG-C, LLC</v>
      </c>
      <c r="C172" s="168" t="str">
        <f>'[1]S-2_SUPPLY'!F234</f>
        <v>Solar PV</v>
      </c>
      <c r="D172" s="168" t="s">
        <v>1071</v>
      </c>
      <c r="E172" s="89" t="s">
        <v>1469</v>
      </c>
      <c r="F172" s="90" t="s">
        <v>1581</v>
      </c>
      <c r="G172" s="90" t="s">
        <v>1476</v>
      </c>
      <c r="H172" s="90" t="s">
        <v>1472</v>
      </c>
      <c r="I172" s="90">
        <v>41379</v>
      </c>
      <c r="J172" s="90">
        <v>48699</v>
      </c>
      <c r="K172" s="89">
        <v>0.999</v>
      </c>
      <c r="L172" s="89" t="s">
        <v>1480</v>
      </c>
      <c r="M172" s="89" t="s">
        <v>1477</v>
      </c>
      <c r="O172" s="89"/>
    </row>
    <row r="173" spans="1:15" x14ac:dyDescent="0.3">
      <c r="A173" s="89" t="str">
        <f>'[1]S-2_SUPPLY'!A235</f>
        <v>6d - 5650</v>
      </c>
      <c r="B173" s="168" t="str">
        <f>'[1]S-2_SUPPLY'!B235</f>
        <v>DG Solar Lessee, LLC - Hesperia</v>
      </c>
      <c r="C173" s="168" t="str">
        <f>'[1]S-2_SUPPLY'!F235</f>
        <v>Solar PV</v>
      </c>
      <c r="D173" s="168" t="s">
        <v>1582</v>
      </c>
      <c r="E173" s="89" t="s">
        <v>1469</v>
      </c>
      <c r="F173" s="90" t="s">
        <v>1583</v>
      </c>
      <c r="G173" s="90" t="s">
        <v>1476</v>
      </c>
      <c r="H173" s="90" t="s">
        <v>1472</v>
      </c>
      <c r="I173" s="90">
        <v>41857</v>
      </c>
      <c r="J173" s="90">
        <v>49187</v>
      </c>
      <c r="K173" s="89">
        <v>1.5</v>
      </c>
      <c r="L173" s="89" t="s">
        <v>1480</v>
      </c>
      <c r="M173" s="89" t="s">
        <v>1477</v>
      </c>
      <c r="O173" s="89"/>
    </row>
    <row r="174" spans="1:15" x14ac:dyDescent="0.3">
      <c r="A174" s="89" t="str">
        <f>'[1]S-2_SUPPLY'!A236</f>
        <v>6d - 5652</v>
      </c>
      <c r="B174" s="168" t="str">
        <f>'[1]S-2_SUPPLY'!B236</f>
        <v>California PV Energy, LLC</v>
      </c>
      <c r="C174" s="168" t="str">
        <f>'[1]S-2_SUPPLY'!F236</f>
        <v>Solar PV</v>
      </c>
      <c r="D174" s="168" t="s">
        <v>1077</v>
      </c>
      <c r="E174" s="89" t="s">
        <v>1469</v>
      </c>
      <c r="F174" s="90" t="s">
        <v>1584</v>
      </c>
      <c r="G174" s="90" t="s">
        <v>1476</v>
      </c>
      <c r="H174" s="90" t="s">
        <v>1472</v>
      </c>
      <c r="I174" s="90">
        <v>41628</v>
      </c>
      <c r="J174" s="90">
        <v>48944</v>
      </c>
      <c r="K174" s="89">
        <v>1</v>
      </c>
      <c r="L174" s="89" t="s">
        <v>1480</v>
      </c>
      <c r="M174" s="89" t="s">
        <v>1477</v>
      </c>
      <c r="O174" s="89"/>
    </row>
    <row r="175" spans="1:15" x14ac:dyDescent="0.3">
      <c r="A175" s="89" t="str">
        <f>'[1]S-2_SUPPLY'!A237</f>
        <v>6d - 5653</v>
      </c>
      <c r="B175" s="168" t="str">
        <f>'[1]S-2_SUPPLY'!B237</f>
        <v>California PV Energy, LLC</v>
      </c>
      <c r="C175" s="168" t="str">
        <f>'[1]S-2_SUPPLY'!F237</f>
        <v>Solar PV</v>
      </c>
      <c r="D175" s="168" t="s">
        <v>1077</v>
      </c>
      <c r="E175" s="89" t="s">
        <v>1469</v>
      </c>
      <c r="F175" s="90" t="s">
        <v>1585</v>
      </c>
      <c r="G175" s="90" t="s">
        <v>1476</v>
      </c>
      <c r="H175" s="90" t="s">
        <v>1472</v>
      </c>
      <c r="I175" s="90">
        <v>41628</v>
      </c>
      <c r="J175" s="90">
        <v>48944</v>
      </c>
      <c r="K175" s="89">
        <v>1.5</v>
      </c>
      <c r="L175" s="89" t="s">
        <v>1480</v>
      </c>
      <c r="M175" s="89" t="s">
        <v>1477</v>
      </c>
      <c r="O175" s="89"/>
    </row>
    <row r="176" spans="1:15" x14ac:dyDescent="0.3">
      <c r="A176" s="89" t="str">
        <f>'[1]S-2_SUPPLY'!A238</f>
        <v>6d - 5656</v>
      </c>
      <c r="B176" s="168" t="str">
        <f>'[1]S-2_SUPPLY'!B238</f>
        <v>DG Solar Lessee, LLC (Duncan Rd North)</v>
      </c>
      <c r="C176" s="168" t="str">
        <f>'[1]S-2_SUPPLY'!F238</f>
        <v>Solar PV</v>
      </c>
      <c r="D176" s="168" t="s">
        <v>1582</v>
      </c>
      <c r="E176" s="89" t="s">
        <v>1469</v>
      </c>
      <c r="F176" s="90" t="s">
        <v>1586</v>
      </c>
      <c r="G176" s="90" t="s">
        <v>1476</v>
      </c>
      <c r="H176" s="90" t="s">
        <v>1472</v>
      </c>
      <c r="I176" s="90">
        <v>41914</v>
      </c>
      <c r="J176" s="90">
        <v>49248</v>
      </c>
      <c r="K176" s="89">
        <v>1.5</v>
      </c>
      <c r="L176" s="89" t="s">
        <v>1480</v>
      </c>
      <c r="M176" s="89" t="s">
        <v>1477</v>
      </c>
      <c r="O176" s="89"/>
    </row>
    <row r="177" spans="1:15" x14ac:dyDescent="0.3">
      <c r="A177" s="89" t="str">
        <f>'[1]S-2_SUPPLY'!A239</f>
        <v>6d - 5657</v>
      </c>
      <c r="B177" s="168" t="str">
        <f>'[1]S-2_SUPPLY'!B239</f>
        <v>DG Solar Lessee, LLC (Duncan Rd South)</v>
      </c>
      <c r="C177" s="168" t="str">
        <f>'[1]S-2_SUPPLY'!F239</f>
        <v>Solar PV</v>
      </c>
      <c r="D177" s="168" t="s">
        <v>1582</v>
      </c>
      <c r="E177" s="89" t="s">
        <v>1469</v>
      </c>
      <c r="F177" s="90" t="s">
        <v>1587</v>
      </c>
      <c r="G177" s="90" t="s">
        <v>1476</v>
      </c>
      <c r="H177" s="90" t="s">
        <v>1472</v>
      </c>
      <c r="I177" s="90">
        <v>41914</v>
      </c>
      <c r="J177" s="90">
        <v>49248</v>
      </c>
      <c r="K177" s="89">
        <v>1</v>
      </c>
      <c r="L177" s="89" t="s">
        <v>1480</v>
      </c>
      <c r="M177" s="89" t="s">
        <v>1477</v>
      </c>
      <c r="O177" s="89"/>
    </row>
    <row r="178" spans="1:15" x14ac:dyDescent="0.3">
      <c r="A178" s="89" t="str">
        <f>'[1]S-2_SUPPLY'!A240</f>
        <v>6d - 5659</v>
      </c>
      <c r="B178" s="168" t="str">
        <f>'[1]S-2_SUPPLY'!B240</f>
        <v>Victor Mesa Linda B2 LLC</v>
      </c>
      <c r="C178" s="168" t="str">
        <f>'[1]S-2_SUPPLY'!F240</f>
        <v>Solar PV</v>
      </c>
      <c r="D178" s="168" t="s">
        <v>1086</v>
      </c>
      <c r="E178" s="89" t="s">
        <v>1469</v>
      </c>
      <c r="F178" s="90" t="s">
        <v>1086</v>
      </c>
      <c r="G178" s="90" t="s">
        <v>1476</v>
      </c>
      <c r="H178" s="90" t="s">
        <v>1472</v>
      </c>
      <c r="I178" s="90">
        <v>41958</v>
      </c>
      <c r="J178" s="90">
        <v>49278</v>
      </c>
      <c r="K178" s="89">
        <v>1.5</v>
      </c>
      <c r="L178" s="89" t="s">
        <v>1480</v>
      </c>
      <c r="M178" s="89" t="s">
        <v>1477</v>
      </c>
      <c r="O178" s="89"/>
    </row>
    <row r="179" spans="1:15" x14ac:dyDescent="0.3">
      <c r="A179" s="89" t="str">
        <f>'[1]S-2_SUPPLY'!A241</f>
        <v>6d - 5660</v>
      </c>
      <c r="B179" s="168" t="str">
        <f>'[1]S-2_SUPPLY'!B241</f>
        <v>Victor Mesa Linda C2 LLC</v>
      </c>
      <c r="C179" s="168" t="str">
        <f>'[1]S-2_SUPPLY'!F241</f>
        <v>Solar PV</v>
      </c>
      <c r="D179" s="168" t="s">
        <v>1088</v>
      </c>
      <c r="E179" s="89" t="s">
        <v>1469</v>
      </c>
      <c r="F179" s="90" t="s">
        <v>1088</v>
      </c>
      <c r="G179" s="90" t="s">
        <v>1476</v>
      </c>
      <c r="H179" s="90" t="s">
        <v>1472</v>
      </c>
      <c r="I179" s="90">
        <v>41958</v>
      </c>
      <c r="J179" s="90">
        <v>49278</v>
      </c>
      <c r="K179" s="89">
        <v>1.5</v>
      </c>
      <c r="L179" s="89" t="s">
        <v>1480</v>
      </c>
      <c r="M179" s="89" t="s">
        <v>1477</v>
      </c>
      <c r="O179" s="89"/>
    </row>
    <row r="180" spans="1:15" x14ac:dyDescent="0.3">
      <c r="A180" s="89" t="str">
        <f>'[1]S-2_SUPPLY'!A242</f>
        <v>6d - 5661</v>
      </c>
      <c r="B180" s="168" t="str">
        <f>'[1]S-2_SUPPLY'!B242</f>
        <v>Victor Mesa Linda D2 LLC</v>
      </c>
      <c r="C180" s="168" t="str">
        <f>'[1]S-2_SUPPLY'!F242</f>
        <v>Solar PV</v>
      </c>
      <c r="D180" s="168" t="s">
        <v>1090</v>
      </c>
      <c r="E180" s="89" t="s">
        <v>1469</v>
      </c>
      <c r="F180" s="90" t="s">
        <v>1090</v>
      </c>
      <c r="G180" s="90" t="s">
        <v>1476</v>
      </c>
      <c r="H180" s="90" t="s">
        <v>1472</v>
      </c>
      <c r="I180" s="90">
        <v>41958</v>
      </c>
      <c r="J180" s="90">
        <v>49278</v>
      </c>
      <c r="K180" s="89">
        <v>1.5</v>
      </c>
      <c r="L180" s="89" t="s">
        <v>1480</v>
      </c>
      <c r="M180" s="89" t="s">
        <v>1477</v>
      </c>
      <c r="O180" s="89"/>
    </row>
    <row r="181" spans="1:15" x14ac:dyDescent="0.3">
      <c r="A181" s="89" t="str">
        <f>'[1]S-2_SUPPLY'!A243</f>
        <v>6d - 5662</v>
      </c>
      <c r="B181" s="168" t="str">
        <f>'[1]S-2_SUPPLY'!B243</f>
        <v>Victor Mesa Linda E2 LLC</v>
      </c>
      <c r="C181" s="168" t="str">
        <f>'[1]S-2_SUPPLY'!F243</f>
        <v>Solar PV</v>
      </c>
      <c r="D181" s="168" t="s">
        <v>1092</v>
      </c>
      <c r="E181" s="89" t="s">
        <v>1469</v>
      </c>
      <c r="F181" s="90" t="s">
        <v>1092</v>
      </c>
      <c r="G181" s="90" t="s">
        <v>1476</v>
      </c>
      <c r="H181" s="90" t="s">
        <v>1472</v>
      </c>
      <c r="I181" s="90">
        <v>41958</v>
      </c>
      <c r="J181" s="90">
        <v>49278</v>
      </c>
      <c r="K181" s="89">
        <v>1.5</v>
      </c>
      <c r="L181" s="89" t="s">
        <v>1480</v>
      </c>
      <c r="M181" s="89" t="s">
        <v>1477</v>
      </c>
      <c r="O181" s="89"/>
    </row>
    <row r="182" spans="1:15" x14ac:dyDescent="0.3">
      <c r="A182" s="89" t="str">
        <f>'[1]S-2_SUPPLY'!A244</f>
        <v>6d - 5667</v>
      </c>
      <c r="B182" s="168" t="str">
        <f>'[1]S-2_SUPPLY'!B244</f>
        <v>Sequoia PV 2, LLC (Hanford 1)</v>
      </c>
      <c r="C182" s="168" t="str">
        <f>'[1]S-2_SUPPLY'!F244</f>
        <v>Solar PV</v>
      </c>
      <c r="D182" s="168" t="s">
        <v>1588</v>
      </c>
      <c r="E182" s="89" t="s">
        <v>1469</v>
      </c>
      <c r="F182" s="90" t="s">
        <v>1589</v>
      </c>
      <c r="G182" s="90" t="s">
        <v>1476</v>
      </c>
      <c r="H182" s="90" t="s">
        <v>1472</v>
      </c>
      <c r="I182" s="90">
        <v>41880</v>
      </c>
      <c r="J182" s="90">
        <v>49187</v>
      </c>
      <c r="K182" s="89">
        <v>1.5</v>
      </c>
      <c r="L182" s="89" t="s">
        <v>1480</v>
      </c>
      <c r="M182" s="89" t="s">
        <v>1477</v>
      </c>
      <c r="O182" s="89"/>
    </row>
    <row r="183" spans="1:15" x14ac:dyDescent="0.3">
      <c r="A183" s="89" t="str">
        <f>'[1]S-2_SUPPLY'!A245</f>
        <v>6d - 5668</v>
      </c>
      <c r="B183" s="168" t="str">
        <f>'[1]S-2_SUPPLY'!B245</f>
        <v>Sequoia PV 2, LLC (Hanford 2)</v>
      </c>
      <c r="C183" s="168" t="str">
        <f>'[1]S-2_SUPPLY'!F245</f>
        <v>Solar PV</v>
      </c>
      <c r="D183" s="168" t="s">
        <v>1588</v>
      </c>
      <c r="E183" s="89" t="s">
        <v>1469</v>
      </c>
      <c r="F183" s="90" t="s">
        <v>1590</v>
      </c>
      <c r="G183" s="90" t="s">
        <v>1476</v>
      </c>
      <c r="H183" s="90" t="s">
        <v>1472</v>
      </c>
      <c r="I183" s="90">
        <v>41880</v>
      </c>
      <c r="J183" s="90">
        <v>49187</v>
      </c>
      <c r="K183" s="89">
        <v>1.5</v>
      </c>
      <c r="L183" s="89" t="s">
        <v>1480</v>
      </c>
      <c r="M183" s="89" t="s">
        <v>1477</v>
      </c>
      <c r="O183" s="89"/>
    </row>
    <row r="184" spans="1:15" x14ac:dyDescent="0.3">
      <c r="A184" s="89" t="str">
        <f>'[1]S-2_SUPPLY'!A246</f>
        <v>6d - 5675</v>
      </c>
      <c r="B184" s="168" t="str">
        <f>'[1]S-2_SUPPLY'!B246</f>
        <v>CES DHS Solar, LLC (DHS Solar 1)</v>
      </c>
      <c r="C184" s="168" t="str">
        <f>'[1]S-2_SUPPLY'!F246</f>
        <v>Solar PV</v>
      </c>
      <c r="D184" s="168" t="s">
        <v>1591</v>
      </c>
      <c r="E184" s="89" t="s">
        <v>1469</v>
      </c>
      <c r="F184" s="90" t="s">
        <v>1592</v>
      </c>
      <c r="G184" s="90" t="s">
        <v>1476</v>
      </c>
      <c r="H184" s="90" t="s">
        <v>1472</v>
      </c>
      <c r="I184" s="90">
        <v>41631</v>
      </c>
      <c r="J184" s="90">
        <v>48944</v>
      </c>
      <c r="K184" s="89">
        <v>0.8</v>
      </c>
      <c r="L184" s="89" t="s">
        <v>1480</v>
      </c>
      <c r="M184" s="89" t="s">
        <v>1477</v>
      </c>
      <c r="O184" s="89"/>
    </row>
    <row r="185" spans="1:15" x14ac:dyDescent="0.3">
      <c r="A185" s="89" t="str">
        <f>'[1]S-2_SUPPLY'!A247</f>
        <v>6d - 5676</v>
      </c>
      <c r="B185" s="168" t="str">
        <f>'[1]S-2_SUPPLY'!B247</f>
        <v>CES DHS Solar, LLC (DHS Solar 2)</v>
      </c>
      <c r="C185" s="168" t="str">
        <f>'[1]S-2_SUPPLY'!F247</f>
        <v>Solar PV</v>
      </c>
      <c r="D185" s="168" t="s">
        <v>1591</v>
      </c>
      <c r="E185" s="89" t="s">
        <v>1469</v>
      </c>
      <c r="F185" s="90" t="s">
        <v>1593</v>
      </c>
      <c r="G185" s="90" t="s">
        <v>1476</v>
      </c>
      <c r="H185" s="90" t="s">
        <v>1472</v>
      </c>
      <c r="I185" s="90">
        <v>41639</v>
      </c>
      <c r="J185" s="90">
        <v>48944</v>
      </c>
      <c r="K185" s="89">
        <v>1.26</v>
      </c>
      <c r="L185" s="89" t="s">
        <v>1480</v>
      </c>
      <c r="M185" s="89" t="s">
        <v>1477</v>
      </c>
      <c r="O185" s="89"/>
    </row>
    <row r="186" spans="1:15" x14ac:dyDescent="0.3">
      <c r="A186" s="89" t="str">
        <f>'[1]S-2_SUPPLY'!A248</f>
        <v>6d - 5690</v>
      </c>
      <c r="B186" s="168" t="str">
        <f>'[1]S-2_SUPPLY'!B248</f>
        <v>DG Solar Lessee, LLC (White Rd N)</v>
      </c>
      <c r="C186" s="168" t="str">
        <f>'[1]S-2_SUPPLY'!F248</f>
        <v>Solar PV</v>
      </c>
      <c r="D186" s="168" t="s">
        <v>1582</v>
      </c>
      <c r="E186" s="89" t="s">
        <v>1469</v>
      </c>
      <c r="F186" s="90" t="s">
        <v>1594</v>
      </c>
      <c r="G186" s="90" t="s">
        <v>1476</v>
      </c>
      <c r="H186" s="90" t="s">
        <v>1472</v>
      </c>
      <c r="I186" s="90">
        <v>41969</v>
      </c>
      <c r="J186" s="90">
        <v>49278</v>
      </c>
      <c r="K186" s="89">
        <v>1.5</v>
      </c>
      <c r="L186" s="89" t="s">
        <v>1480</v>
      </c>
      <c r="M186" s="89" t="s">
        <v>1477</v>
      </c>
      <c r="O186" s="89"/>
    </row>
    <row r="187" spans="1:15" x14ac:dyDescent="0.3">
      <c r="A187" s="89" t="str">
        <f>'[1]S-2_SUPPLY'!A249</f>
        <v>6d - 5691</v>
      </c>
      <c r="B187" s="168" t="str">
        <f>'[1]S-2_SUPPLY'!B249</f>
        <v>DG Solar Lessee, LLC (White Rd C)</v>
      </c>
      <c r="C187" s="168" t="str">
        <f>'[1]S-2_SUPPLY'!F249</f>
        <v>Solar PV</v>
      </c>
      <c r="D187" s="168" t="s">
        <v>1582</v>
      </c>
      <c r="E187" s="89" t="s">
        <v>1469</v>
      </c>
      <c r="F187" s="90" t="s">
        <v>1595</v>
      </c>
      <c r="G187" s="90" t="s">
        <v>1476</v>
      </c>
      <c r="H187" s="90" t="s">
        <v>1472</v>
      </c>
      <c r="I187" s="90">
        <v>41969</v>
      </c>
      <c r="J187" s="90">
        <v>49278</v>
      </c>
      <c r="K187" s="89">
        <v>1.5</v>
      </c>
      <c r="L187" s="89" t="s">
        <v>1480</v>
      </c>
      <c r="M187" s="89" t="s">
        <v>1477</v>
      </c>
      <c r="O187" s="89"/>
    </row>
    <row r="188" spans="1:15" x14ac:dyDescent="0.3">
      <c r="A188" s="89" t="str">
        <f>'[1]S-2_SUPPLY'!A250</f>
        <v>6d - 5692</v>
      </c>
      <c r="B188" s="168" t="str">
        <f>'[1]S-2_SUPPLY'!B250</f>
        <v>Mitchell Solar, LLC</v>
      </c>
      <c r="C188" s="168" t="str">
        <f>'[1]S-2_SUPPLY'!F250</f>
        <v>Solar PV</v>
      </c>
      <c r="D188" s="168" t="s">
        <v>1108</v>
      </c>
      <c r="E188" s="89" t="s">
        <v>1469</v>
      </c>
      <c r="F188" s="90" t="s">
        <v>1108</v>
      </c>
      <c r="G188" s="90" t="s">
        <v>1476</v>
      </c>
      <c r="H188" s="90" t="s">
        <v>1472</v>
      </c>
      <c r="I188" s="90">
        <v>41978</v>
      </c>
      <c r="J188" s="90">
        <v>49309</v>
      </c>
      <c r="K188" s="89">
        <v>1.5</v>
      </c>
      <c r="L188" s="89" t="s">
        <v>1480</v>
      </c>
      <c r="M188" s="89" t="s">
        <v>1477</v>
      </c>
      <c r="O188" s="89"/>
    </row>
    <row r="189" spans="1:15" x14ac:dyDescent="0.3">
      <c r="A189" s="89" t="str">
        <f>'[1]S-2_SUPPLY'!A251</f>
        <v>6d - 5693</v>
      </c>
      <c r="B189" s="168" t="str">
        <f>'[1]S-2_SUPPLY'!B251</f>
        <v>Rudy Solar, LLC</v>
      </c>
      <c r="C189" s="168" t="str">
        <f>'[1]S-2_SUPPLY'!F251</f>
        <v>Solar PV</v>
      </c>
      <c r="D189" s="168" t="s">
        <v>1110</v>
      </c>
      <c r="E189" s="89" t="s">
        <v>1469</v>
      </c>
      <c r="F189" s="90" t="s">
        <v>1110</v>
      </c>
      <c r="G189" s="90" t="s">
        <v>1476</v>
      </c>
      <c r="H189" s="90" t="s">
        <v>1472</v>
      </c>
      <c r="I189" s="90">
        <v>41978</v>
      </c>
      <c r="J189" s="90">
        <v>49309</v>
      </c>
      <c r="K189" s="89">
        <v>1.5</v>
      </c>
      <c r="L189" s="89" t="s">
        <v>1480</v>
      </c>
      <c r="M189" s="89" t="s">
        <v>1477</v>
      </c>
      <c r="O189" s="89"/>
    </row>
    <row r="190" spans="1:15" x14ac:dyDescent="0.3">
      <c r="A190" s="89" t="str">
        <f>'[1]S-2_SUPPLY'!A252</f>
        <v>6d - 5694</v>
      </c>
      <c r="B190" s="168" t="str">
        <f>'[1]S-2_SUPPLY'!B252</f>
        <v>Madelyn Solar, LLC</v>
      </c>
      <c r="C190" s="168" t="str">
        <f>'[1]S-2_SUPPLY'!F252</f>
        <v>Solar PV</v>
      </c>
      <c r="D190" s="168" t="s">
        <v>1112</v>
      </c>
      <c r="E190" s="89" t="s">
        <v>1469</v>
      </c>
      <c r="F190" s="90" t="s">
        <v>1112</v>
      </c>
      <c r="G190" s="90" t="s">
        <v>1476</v>
      </c>
      <c r="H190" s="90" t="s">
        <v>1472</v>
      </c>
      <c r="I190" s="90">
        <v>41978</v>
      </c>
      <c r="J190" s="90">
        <v>49309</v>
      </c>
      <c r="K190" s="89">
        <v>1.5</v>
      </c>
      <c r="L190" s="89" t="s">
        <v>1480</v>
      </c>
      <c r="M190" s="89" t="s">
        <v>1477</v>
      </c>
      <c r="O190" s="89"/>
    </row>
    <row r="191" spans="1:15" x14ac:dyDescent="0.3">
      <c r="A191" s="89" t="str">
        <f>'[1]S-2_SUPPLY'!A253</f>
        <v>6d - 5695</v>
      </c>
      <c r="B191" s="168" t="str">
        <f>'[1]S-2_SUPPLY'!B253</f>
        <v>DG Solar Lessee, LLC (White Rd S)</v>
      </c>
      <c r="C191" s="168" t="str">
        <f>'[1]S-2_SUPPLY'!F253</f>
        <v>Solar PV</v>
      </c>
      <c r="D191" s="168" t="s">
        <v>1582</v>
      </c>
      <c r="E191" s="89" t="s">
        <v>1469</v>
      </c>
      <c r="F191" s="90" t="s">
        <v>1596</v>
      </c>
      <c r="G191" s="90" t="s">
        <v>1476</v>
      </c>
      <c r="H191" s="90" t="s">
        <v>1472</v>
      </c>
      <c r="I191" s="90">
        <v>41969</v>
      </c>
      <c r="J191" s="90">
        <v>49278</v>
      </c>
      <c r="K191" s="89">
        <v>1.5</v>
      </c>
      <c r="L191" s="89" t="s">
        <v>1480</v>
      </c>
      <c r="M191" s="89" t="s">
        <v>1477</v>
      </c>
      <c r="O191" s="89"/>
    </row>
    <row r="192" spans="1:15" x14ac:dyDescent="0.3">
      <c r="A192" s="89" t="str">
        <f>'[1]S-2_SUPPLY'!A254</f>
        <v>6d - 5700</v>
      </c>
      <c r="B192" s="168" t="str">
        <f>'[1]S-2_SUPPLY'!B254</f>
        <v>Coronus Adelanto West 1 LLC</v>
      </c>
      <c r="C192" s="168" t="str">
        <f>'[1]S-2_SUPPLY'!F254</f>
        <v>Solar PV</v>
      </c>
      <c r="D192" s="168" t="s">
        <v>1116</v>
      </c>
      <c r="E192" s="89" t="s">
        <v>1469</v>
      </c>
      <c r="F192" s="90" t="s">
        <v>1597</v>
      </c>
      <c r="G192" s="90" t="s">
        <v>1476</v>
      </c>
      <c r="H192" s="90" t="s">
        <v>1472</v>
      </c>
      <c r="I192" s="90">
        <v>42026</v>
      </c>
      <c r="J192" s="90">
        <v>49340</v>
      </c>
      <c r="K192" s="89">
        <v>1.5</v>
      </c>
      <c r="L192" s="89" t="s">
        <v>1480</v>
      </c>
      <c r="M192" s="89" t="s">
        <v>1477</v>
      </c>
      <c r="O192" s="89"/>
    </row>
    <row r="193" spans="1:15" x14ac:dyDescent="0.3">
      <c r="A193" s="89" t="str">
        <f>'[1]S-2_SUPPLY'!A255</f>
        <v>6d - 5701</v>
      </c>
      <c r="B193" s="168" t="str">
        <f>'[1]S-2_SUPPLY'!B255</f>
        <v>Coronus Adelanto West 2 LLC</v>
      </c>
      <c r="C193" s="168" t="str">
        <f>'[1]S-2_SUPPLY'!F255</f>
        <v>Solar PV</v>
      </c>
      <c r="D193" s="168" t="s">
        <v>1118</v>
      </c>
      <c r="E193" s="89" t="s">
        <v>1469</v>
      </c>
      <c r="F193" s="90" t="s">
        <v>1598</v>
      </c>
      <c r="G193" s="90" t="s">
        <v>1476</v>
      </c>
      <c r="H193" s="90" t="s">
        <v>1472</v>
      </c>
      <c r="I193" s="90">
        <v>42026</v>
      </c>
      <c r="J193" s="90">
        <v>49340</v>
      </c>
      <c r="K193" s="89">
        <v>1.5</v>
      </c>
      <c r="L193" s="89" t="s">
        <v>1480</v>
      </c>
      <c r="M193" s="89" t="s">
        <v>1477</v>
      </c>
      <c r="O193" s="89"/>
    </row>
    <row r="194" spans="1:15" x14ac:dyDescent="0.3">
      <c r="A194" s="89" t="str">
        <f>'[1]S-2_SUPPLY'!A256</f>
        <v>6d - 5702</v>
      </c>
      <c r="B194" s="168" t="str">
        <f>'[1]S-2_SUPPLY'!B256</f>
        <v>Venable Solar, LLC (North)</v>
      </c>
      <c r="C194" s="168" t="str">
        <f>'[1]S-2_SUPPLY'!F256</f>
        <v>Solar PV</v>
      </c>
      <c r="D194" s="168" t="s">
        <v>1599</v>
      </c>
      <c r="E194" s="89" t="s">
        <v>1469</v>
      </c>
      <c r="F194" s="90" t="s">
        <v>1600</v>
      </c>
      <c r="G194" s="90" t="s">
        <v>1476</v>
      </c>
      <c r="H194" s="90" t="s">
        <v>1472</v>
      </c>
      <c r="I194" s="90">
        <v>42107</v>
      </c>
      <c r="J194" s="90">
        <v>49429</v>
      </c>
      <c r="K194" s="89">
        <v>1.5</v>
      </c>
      <c r="L194" s="89" t="s">
        <v>1480</v>
      </c>
      <c r="M194" s="89" t="s">
        <v>1477</v>
      </c>
      <c r="O194" s="89"/>
    </row>
    <row r="195" spans="1:15" x14ac:dyDescent="0.3">
      <c r="A195" s="89" t="str">
        <f>'[1]S-2_SUPPLY'!A257</f>
        <v>6d - 5703</v>
      </c>
      <c r="B195" s="168" t="str">
        <f>'[1]S-2_SUPPLY'!B257</f>
        <v>Venable Solar, LLC (South)</v>
      </c>
      <c r="C195" s="168" t="str">
        <f>'[1]S-2_SUPPLY'!F257</f>
        <v>Solar PV</v>
      </c>
      <c r="D195" s="168" t="s">
        <v>1599</v>
      </c>
      <c r="E195" s="89" t="s">
        <v>1469</v>
      </c>
      <c r="F195" s="90" t="s">
        <v>1601</v>
      </c>
      <c r="G195" s="90" t="s">
        <v>1476</v>
      </c>
      <c r="H195" s="90" t="s">
        <v>1472</v>
      </c>
      <c r="I195" s="90">
        <v>42108</v>
      </c>
      <c r="J195" s="90">
        <v>49429</v>
      </c>
      <c r="K195" s="89">
        <v>1.5</v>
      </c>
      <c r="L195" s="89" t="s">
        <v>1480</v>
      </c>
      <c r="M195" s="89" t="s">
        <v>1477</v>
      </c>
      <c r="O195" s="89"/>
    </row>
    <row r="196" spans="1:15" x14ac:dyDescent="0.3">
      <c r="A196" s="89" t="str">
        <f>'[1]S-2_SUPPLY'!A258</f>
        <v>6d - 5715</v>
      </c>
      <c r="B196" s="168" t="str">
        <f>'[1]S-2_SUPPLY'!B258</f>
        <v>PsomasFMG Lancaster Solar CREST, LLC</v>
      </c>
      <c r="C196" s="168" t="str">
        <f>'[1]S-2_SUPPLY'!F258</f>
        <v>Solar PV</v>
      </c>
      <c r="D196" s="168" t="s">
        <v>1125</v>
      </c>
      <c r="E196" s="89" t="s">
        <v>1469</v>
      </c>
      <c r="F196" s="90" t="s">
        <v>1602</v>
      </c>
      <c r="G196" s="90" t="s">
        <v>1476</v>
      </c>
      <c r="H196" s="90" t="s">
        <v>1472</v>
      </c>
      <c r="I196" s="90">
        <v>41985</v>
      </c>
      <c r="J196" s="90">
        <v>49309</v>
      </c>
      <c r="K196" s="89">
        <v>1.5</v>
      </c>
      <c r="L196" s="89" t="s">
        <v>1480</v>
      </c>
      <c r="M196" s="89" t="s">
        <v>1477</v>
      </c>
      <c r="O196" s="89"/>
    </row>
    <row r="197" spans="1:15" x14ac:dyDescent="0.3">
      <c r="A197" s="89" t="str">
        <f>'[1]S-2_SUPPLY'!A259</f>
        <v>6d - 5716</v>
      </c>
      <c r="B197" s="168" t="str">
        <f>'[1]S-2_SUPPLY'!B259</f>
        <v>PsomasFMG Lancaster Solar CREST, LLC</v>
      </c>
      <c r="C197" s="168" t="str">
        <f>'[1]S-2_SUPPLY'!F259</f>
        <v>Solar PV</v>
      </c>
      <c r="D197" s="168" t="s">
        <v>1125</v>
      </c>
      <c r="E197" s="89" t="s">
        <v>1469</v>
      </c>
      <c r="F197" s="90" t="s">
        <v>1603</v>
      </c>
      <c r="G197" s="90" t="s">
        <v>1476</v>
      </c>
      <c r="H197" s="90" t="s">
        <v>1472</v>
      </c>
      <c r="I197" s="90">
        <v>41985</v>
      </c>
      <c r="J197" s="90">
        <v>49309</v>
      </c>
      <c r="K197" s="89">
        <v>1.5</v>
      </c>
      <c r="L197" s="89" t="s">
        <v>1480</v>
      </c>
      <c r="M197" s="89" t="s">
        <v>1477</v>
      </c>
      <c r="O197" s="89"/>
    </row>
    <row r="198" spans="1:15" x14ac:dyDescent="0.3">
      <c r="A198" s="89" t="str">
        <f>'[1]S-2_SUPPLY'!A260</f>
        <v>6d - 5740</v>
      </c>
      <c r="B198" s="168" t="str">
        <f>'[1]S-2_SUPPLY'!B260</f>
        <v>Morgan Lancaster I, LLC</v>
      </c>
      <c r="C198" s="168" t="str">
        <f>'[1]S-2_SUPPLY'!F260</f>
        <v>Solar PV</v>
      </c>
      <c r="D198" s="168" t="s">
        <v>1128</v>
      </c>
      <c r="E198" s="89" t="s">
        <v>1469</v>
      </c>
      <c r="F198" s="90" t="s">
        <v>1128</v>
      </c>
      <c r="G198" s="90" t="s">
        <v>1476</v>
      </c>
      <c r="H198" s="90" t="s">
        <v>1472</v>
      </c>
      <c r="I198" s="90">
        <v>42277</v>
      </c>
      <c r="J198" s="90">
        <v>49581</v>
      </c>
      <c r="K198" s="89">
        <v>1.5</v>
      </c>
      <c r="L198" s="89" t="s">
        <v>1480</v>
      </c>
      <c r="M198" s="89" t="s">
        <v>1477</v>
      </c>
      <c r="O198" s="89"/>
    </row>
    <row r="199" spans="1:15" x14ac:dyDescent="0.3">
      <c r="A199" s="89" t="str">
        <f>'[1]S-2_SUPPLY'!A261</f>
        <v>6d - 5744</v>
      </c>
      <c r="B199" s="168" t="str">
        <f>'[1]S-2_SUPPLY'!B261</f>
        <v>PVN Milliken, LLC</v>
      </c>
      <c r="C199" s="168" t="str">
        <f>'[1]S-2_SUPPLY'!F261</f>
        <v>Solar PV</v>
      </c>
      <c r="D199" s="168" t="s">
        <v>415</v>
      </c>
      <c r="E199" s="89" t="s">
        <v>1469</v>
      </c>
      <c r="F199" s="90" t="s">
        <v>1604</v>
      </c>
      <c r="G199" s="90" t="s">
        <v>1476</v>
      </c>
      <c r="H199" s="90" t="s">
        <v>1472</v>
      </c>
      <c r="I199" s="90">
        <v>42908</v>
      </c>
      <c r="J199" s="90">
        <v>50212</v>
      </c>
      <c r="K199" s="89">
        <v>2.9433600000000002</v>
      </c>
      <c r="L199" s="89" t="s">
        <v>1480</v>
      </c>
      <c r="M199" s="89" t="s">
        <v>1477</v>
      </c>
      <c r="O199" s="89"/>
    </row>
    <row r="200" spans="1:15" x14ac:dyDescent="0.3">
      <c r="A200" s="89" t="str">
        <f>'[1]S-2_SUPPLY'!A262</f>
        <v>6d - 5745</v>
      </c>
      <c r="B200" s="168" t="str">
        <f>'[1]S-2_SUPPLY'!B262</f>
        <v>SEPV Palmdale East, LLC</v>
      </c>
      <c r="C200" s="168" t="str">
        <f>'[1]S-2_SUPPLY'!F262</f>
        <v>Solar PV</v>
      </c>
      <c r="D200" s="168" t="s">
        <v>418</v>
      </c>
      <c r="E200" s="89" t="s">
        <v>1469</v>
      </c>
      <c r="F200" s="90" t="s">
        <v>418</v>
      </c>
      <c r="G200" s="90" t="s">
        <v>1476</v>
      </c>
      <c r="H200" s="90" t="s">
        <v>1472</v>
      </c>
      <c r="I200" s="90">
        <v>42216</v>
      </c>
      <c r="J200" s="90">
        <v>49521</v>
      </c>
      <c r="K200" s="89">
        <v>10</v>
      </c>
      <c r="L200" s="89" t="s">
        <v>1480</v>
      </c>
      <c r="M200" s="89" t="s">
        <v>1477</v>
      </c>
      <c r="O200" s="89"/>
    </row>
    <row r="201" spans="1:15" x14ac:dyDescent="0.3">
      <c r="A201" s="89" t="str">
        <f>'[1]S-2_SUPPLY'!A263</f>
        <v>6d - 5747</v>
      </c>
      <c r="B201" s="168" t="str">
        <f>'[1]S-2_SUPPLY'!B263</f>
        <v>AVS Phase 2, LLC</v>
      </c>
      <c r="C201" s="168" t="str">
        <f>'[1]S-2_SUPPLY'!F263</f>
        <v>Solar PV</v>
      </c>
      <c r="D201" s="168" t="s">
        <v>421</v>
      </c>
      <c r="E201" s="89" t="s">
        <v>1469</v>
      </c>
      <c r="F201" s="90" t="s">
        <v>421</v>
      </c>
      <c r="G201" s="90" t="s">
        <v>1476</v>
      </c>
      <c r="H201" s="90" t="s">
        <v>1472</v>
      </c>
      <c r="I201" s="90">
        <v>43410</v>
      </c>
      <c r="J201" s="90">
        <v>50715</v>
      </c>
      <c r="K201" s="89">
        <v>3</v>
      </c>
      <c r="L201" s="89" t="s">
        <v>1480</v>
      </c>
      <c r="M201" s="89" t="s">
        <v>1477</v>
      </c>
      <c r="O201" s="89"/>
    </row>
    <row r="202" spans="1:15" x14ac:dyDescent="0.3">
      <c r="A202" s="89" t="str">
        <f>'[1]S-2_SUPPLY'!A264</f>
        <v>6d - 5748</v>
      </c>
      <c r="B202" s="168" t="str">
        <f>'[1]S-2_SUPPLY'!B264</f>
        <v>Lancaster WAD B, LLC (REMAT)</v>
      </c>
      <c r="C202" s="168" t="str">
        <f>'[1]S-2_SUPPLY'!F264</f>
        <v>Solar PV</v>
      </c>
      <c r="D202" s="168" t="s">
        <v>1605</v>
      </c>
      <c r="E202" s="89" t="s">
        <v>1469</v>
      </c>
      <c r="F202" s="90" t="s">
        <v>1606</v>
      </c>
      <c r="G202" s="90" t="s">
        <v>1476</v>
      </c>
      <c r="H202" s="90" t="s">
        <v>1472</v>
      </c>
      <c r="I202" s="90">
        <v>42846</v>
      </c>
      <c r="J202" s="90">
        <v>50150</v>
      </c>
      <c r="K202" s="89">
        <v>3</v>
      </c>
      <c r="L202" s="89" t="s">
        <v>1480</v>
      </c>
      <c r="M202" s="89" t="s">
        <v>1477</v>
      </c>
      <c r="O202" s="89"/>
    </row>
    <row r="203" spans="1:15" x14ac:dyDescent="0.3">
      <c r="A203" s="89" t="str">
        <f>'[1]S-2_SUPPLY'!A265</f>
        <v>6d - 5753</v>
      </c>
      <c r="B203" s="168" t="str">
        <f>'[1]S-2_SUPPLY'!B265</f>
        <v>Pumpjack Solar I, LLC</v>
      </c>
      <c r="C203" s="168" t="str">
        <f>'[1]S-2_SUPPLY'!F265</f>
        <v>Solar PV</v>
      </c>
      <c r="D203" s="168" t="s">
        <v>427</v>
      </c>
      <c r="E203" s="89" t="s">
        <v>1469</v>
      </c>
      <c r="F203" s="90" t="s">
        <v>427</v>
      </c>
      <c r="G203" s="90" t="s">
        <v>1476</v>
      </c>
      <c r="H203" s="90" t="s">
        <v>1518</v>
      </c>
      <c r="I203" s="90">
        <v>42033</v>
      </c>
      <c r="J203" s="90">
        <v>49340</v>
      </c>
      <c r="K203" s="89">
        <v>20</v>
      </c>
      <c r="L203" s="89" t="s">
        <v>1480</v>
      </c>
      <c r="M203" s="89" t="s">
        <v>1477</v>
      </c>
      <c r="O203" s="89"/>
    </row>
    <row r="204" spans="1:15" x14ac:dyDescent="0.3">
      <c r="A204" s="89" t="str">
        <f>'[1]S-2_SUPPLY'!A266</f>
        <v>6d - 5755</v>
      </c>
      <c r="B204" s="168" t="str">
        <f>'[1]S-2_SUPPLY'!B266</f>
        <v>Catalina Solar 2, LLC</v>
      </c>
      <c r="C204" s="168" t="str">
        <f>'[1]S-2_SUPPLY'!F266</f>
        <v>Solar PV</v>
      </c>
      <c r="D204" s="168" t="s">
        <v>430</v>
      </c>
      <c r="E204" s="89" t="s">
        <v>1469</v>
      </c>
      <c r="F204" s="90" t="s">
        <v>430</v>
      </c>
      <c r="G204" s="90" t="s">
        <v>1476</v>
      </c>
      <c r="H204" s="90" t="s">
        <v>1472</v>
      </c>
      <c r="I204" s="90">
        <v>42207</v>
      </c>
      <c r="J204" s="90">
        <v>49521</v>
      </c>
      <c r="K204" s="89">
        <v>17.986000000000001</v>
      </c>
      <c r="L204" s="89" t="s">
        <v>1480</v>
      </c>
      <c r="M204" s="89" t="s">
        <v>1477</v>
      </c>
      <c r="O204" s="89"/>
    </row>
    <row r="205" spans="1:15" x14ac:dyDescent="0.3">
      <c r="A205" s="89" t="str">
        <f>'[1]S-2_SUPPLY'!A267</f>
        <v>6d - 5756</v>
      </c>
      <c r="B205" s="168" t="str">
        <f>'[1]S-2_SUPPLY'!B267</f>
        <v>Citizen Solar B, LLC</v>
      </c>
      <c r="C205" s="168" t="str">
        <f>'[1]S-2_SUPPLY'!F267</f>
        <v>Solar PV</v>
      </c>
      <c r="D205" s="168" t="s">
        <v>1131</v>
      </c>
      <c r="E205" s="89" t="s">
        <v>1469</v>
      </c>
      <c r="F205" s="90" t="s">
        <v>1131</v>
      </c>
      <c r="G205" s="90" t="s">
        <v>1476</v>
      </c>
      <c r="H205" s="90" t="s">
        <v>1483</v>
      </c>
      <c r="I205" s="90">
        <v>42349</v>
      </c>
      <c r="J205" s="90">
        <v>49674</v>
      </c>
      <c r="K205" s="89">
        <v>5</v>
      </c>
      <c r="L205" s="89" t="s">
        <v>1480</v>
      </c>
      <c r="M205" s="89" t="s">
        <v>1477</v>
      </c>
      <c r="O205" s="89"/>
    </row>
    <row r="206" spans="1:15" x14ac:dyDescent="0.3">
      <c r="A206" s="89" t="str">
        <f>'[1]S-2_SUPPLY'!A268</f>
        <v>6d - 5757</v>
      </c>
      <c r="B206" s="168" t="str">
        <f>'[1]S-2_SUPPLY'!B268</f>
        <v>Wildwood Solar I, LLC</v>
      </c>
      <c r="C206" s="168" t="str">
        <f>'[1]S-2_SUPPLY'!F268</f>
        <v>Solar PV</v>
      </c>
      <c r="D206" s="168" t="s">
        <v>433</v>
      </c>
      <c r="E206" s="89" t="s">
        <v>1469</v>
      </c>
      <c r="F206" s="90" t="s">
        <v>433</v>
      </c>
      <c r="G206" s="90" t="s">
        <v>1476</v>
      </c>
      <c r="H206" s="90" t="s">
        <v>1518</v>
      </c>
      <c r="I206" s="90">
        <v>42053</v>
      </c>
      <c r="J206" s="90">
        <v>49368</v>
      </c>
      <c r="K206" s="89">
        <v>20</v>
      </c>
      <c r="L206" s="89" t="s">
        <v>1480</v>
      </c>
      <c r="M206" s="89" t="s">
        <v>1477</v>
      </c>
      <c r="O206" s="89"/>
    </row>
    <row r="207" spans="1:15" x14ac:dyDescent="0.3">
      <c r="A207" s="89" t="str">
        <f>'[1]S-2_SUPPLY'!A269</f>
        <v>6d - 5758</v>
      </c>
      <c r="B207" s="168" t="str">
        <f>'[1]S-2_SUPPLY'!B269</f>
        <v>Adelanto Solar, LLC</v>
      </c>
      <c r="C207" s="168" t="str">
        <f>'[1]S-2_SUPPLY'!F269</f>
        <v>Solar PV</v>
      </c>
      <c r="D207" s="168" t="s">
        <v>1134</v>
      </c>
      <c r="E207" s="89" t="s">
        <v>1469</v>
      </c>
      <c r="F207" s="90" t="s">
        <v>1134</v>
      </c>
      <c r="G207" s="90" t="s">
        <v>1476</v>
      </c>
      <c r="H207" s="90" t="s">
        <v>1472</v>
      </c>
      <c r="I207" s="90">
        <v>42257</v>
      </c>
      <c r="J207" s="90">
        <v>49582</v>
      </c>
      <c r="K207" s="89">
        <v>20</v>
      </c>
      <c r="L207" s="89" t="s">
        <v>1480</v>
      </c>
      <c r="M207" s="89" t="s">
        <v>1477</v>
      </c>
      <c r="O207" s="89"/>
    </row>
    <row r="208" spans="1:15" x14ac:dyDescent="0.3">
      <c r="A208" s="89" t="str">
        <f>'[1]S-2_SUPPLY'!A270</f>
        <v>6d - 5759</v>
      </c>
      <c r="B208" s="168" t="str">
        <f>'[1]S-2_SUPPLY'!B270</f>
        <v>67RK 8 ME LLC</v>
      </c>
      <c r="C208" s="168" t="str">
        <f>'[1]S-2_SUPPLY'!F270</f>
        <v>Solar PV</v>
      </c>
      <c r="D208" s="168" t="s">
        <v>436</v>
      </c>
      <c r="E208" s="89" t="s">
        <v>1469</v>
      </c>
      <c r="F208" s="90" t="s">
        <v>1607</v>
      </c>
      <c r="G208" s="90" t="s">
        <v>1476</v>
      </c>
      <c r="H208" s="90" t="s">
        <v>1518</v>
      </c>
      <c r="I208" s="90">
        <v>42307</v>
      </c>
      <c r="J208" s="90">
        <v>49613</v>
      </c>
      <c r="K208" s="89">
        <v>16.66</v>
      </c>
      <c r="L208" s="89" t="s">
        <v>1480</v>
      </c>
      <c r="M208" s="89" t="s">
        <v>1477</v>
      </c>
      <c r="O208" s="89"/>
    </row>
    <row r="209" spans="1:15" x14ac:dyDescent="0.3">
      <c r="A209" s="89" t="str">
        <f>'[1]S-2_SUPPLY'!A271</f>
        <v>6d - 5762</v>
      </c>
      <c r="B209" s="168" t="str">
        <f>'[1]S-2_SUPPLY'!B271</f>
        <v>Central Antelope Dry Ranch B LLC</v>
      </c>
      <c r="C209" s="168" t="str">
        <f>'[1]S-2_SUPPLY'!F271</f>
        <v>Solar PV</v>
      </c>
      <c r="D209" s="168" t="s">
        <v>439</v>
      </c>
      <c r="E209" s="89" t="s">
        <v>1469</v>
      </c>
      <c r="F209" s="90" t="s">
        <v>439</v>
      </c>
      <c r="G209" s="90" t="s">
        <v>1476</v>
      </c>
      <c r="H209" s="90" t="s">
        <v>1472</v>
      </c>
      <c r="I209" s="90">
        <v>43007</v>
      </c>
      <c r="J209" s="90">
        <v>50311</v>
      </c>
      <c r="K209" s="89">
        <v>3</v>
      </c>
      <c r="L209" s="89" t="s">
        <v>1480</v>
      </c>
      <c r="M209" s="89" t="s">
        <v>1477</v>
      </c>
      <c r="O209" s="89"/>
    </row>
    <row r="210" spans="1:15" x14ac:dyDescent="0.3">
      <c r="A210" s="89" t="str">
        <f>'[1]S-2_SUPPLY'!A272</f>
        <v>6d - 5767</v>
      </c>
      <c r="B210" s="168" t="str">
        <f>'[1]S-2_SUPPLY'!B272</f>
        <v>Lancaster Little Rock C LLC</v>
      </c>
      <c r="C210" s="168" t="str">
        <f>'[1]S-2_SUPPLY'!F272</f>
        <v>Solar PV</v>
      </c>
      <c r="D210" s="168" t="s">
        <v>442</v>
      </c>
      <c r="E210" s="89" t="s">
        <v>1469</v>
      </c>
      <c r="F210" s="90" t="s">
        <v>442</v>
      </c>
      <c r="G210" s="90" t="s">
        <v>1476</v>
      </c>
      <c r="H210" s="90" t="s">
        <v>1472</v>
      </c>
      <c r="I210" s="90">
        <v>42020</v>
      </c>
      <c r="J210" s="90">
        <v>49340</v>
      </c>
      <c r="K210" s="89">
        <v>5</v>
      </c>
      <c r="L210" s="89" t="s">
        <v>1480</v>
      </c>
      <c r="M210" s="89" t="s">
        <v>1477</v>
      </c>
      <c r="O210" s="89"/>
    </row>
    <row r="211" spans="1:15" x14ac:dyDescent="0.3">
      <c r="A211" s="89" t="str">
        <f>'[1]S-2_SUPPLY'!A273</f>
        <v>6d - 5774</v>
      </c>
      <c r="B211" s="168" t="str">
        <f>'[1]S-2_SUPPLY'!B273</f>
        <v>Solar Oasis LLC</v>
      </c>
      <c r="C211" s="168" t="str">
        <f>'[1]S-2_SUPPLY'!F273</f>
        <v>Solar PV</v>
      </c>
      <c r="D211" s="168" t="s">
        <v>445</v>
      </c>
      <c r="E211" s="89" t="s">
        <v>1469</v>
      </c>
      <c r="F211" s="90" t="s">
        <v>1608</v>
      </c>
      <c r="G211" s="90" t="s">
        <v>1476</v>
      </c>
      <c r="H211" s="90" t="s">
        <v>1472</v>
      </c>
      <c r="I211" s="90">
        <v>42388</v>
      </c>
      <c r="J211" s="90">
        <v>49705</v>
      </c>
      <c r="K211" s="89">
        <v>20</v>
      </c>
      <c r="L211" s="89" t="s">
        <v>1480</v>
      </c>
      <c r="M211" s="89" t="s">
        <v>1477</v>
      </c>
      <c r="O211" s="89"/>
    </row>
    <row r="212" spans="1:15" x14ac:dyDescent="0.3">
      <c r="A212" s="89" t="str">
        <f>'[1]S-2_SUPPLY'!A274</f>
        <v>6d - 5777</v>
      </c>
      <c r="B212" s="168" t="str">
        <f>'[1]S-2_SUPPLY'!B274</f>
        <v>CED Atwell Island West, LLC</v>
      </c>
      <c r="C212" s="168" t="str">
        <f>'[1]S-2_SUPPLY'!F274</f>
        <v>Solar PV</v>
      </c>
      <c r="D212" s="168" t="s">
        <v>448</v>
      </c>
      <c r="E212" s="89" t="s">
        <v>1469</v>
      </c>
      <c r="F212" s="90" t="s">
        <v>448</v>
      </c>
      <c r="G212" s="90" t="s">
        <v>1476</v>
      </c>
      <c r="H212" s="90" t="s">
        <v>1518</v>
      </c>
      <c r="I212" s="90">
        <v>42180</v>
      </c>
      <c r="J212" s="90">
        <v>49490</v>
      </c>
      <c r="K212" s="89">
        <v>20</v>
      </c>
      <c r="L212" s="89" t="s">
        <v>1480</v>
      </c>
      <c r="M212" s="89" t="s">
        <v>1477</v>
      </c>
      <c r="O212" s="89"/>
    </row>
    <row r="213" spans="1:15" x14ac:dyDescent="0.3">
      <c r="A213" s="89" t="str">
        <f>'[1]S-2_SUPPLY'!A275</f>
        <v>6d - 5778</v>
      </c>
      <c r="B213" s="168" t="str">
        <f>'[1]S-2_SUPPLY'!B275</f>
        <v>SEPV Mojave West, LLC</v>
      </c>
      <c r="C213" s="168" t="str">
        <f>'[1]S-2_SUPPLY'!F275</f>
        <v>Solar PV</v>
      </c>
      <c r="D213" s="168" t="s">
        <v>451</v>
      </c>
      <c r="E213" s="89" t="s">
        <v>1469</v>
      </c>
      <c r="F213" s="90" t="s">
        <v>451</v>
      </c>
      <c r="G213" s="90" t="s">
        <v>1476</v>
      </c>
      <c r="H213" s="90" t="s">
        <v>1472</v>
      </c>
      <c r="I213" s="90">
        <v>42536</v>
      </c>
      <c r="J213" s="90">
        <v>49856</v>
      </c>
      <c r="K213" s="89">
        <v>20</v>
      </c>
      <c r="L213" s="89" t="s">
        <v>1480</v>
      </c>
      <c r="M213" s="89" t="s">
        <v>1477</v>
      </c>
      <c r="O213" s="89"/>
    </row>
    <row r="214" spans="1:15" x14ac:dyDescent="0.3">
      <c r="A214" s="89" t="str">
        <f>'[1]S-2_SUPPLY'!A276</f>
        <v>6d - 5781</v>
      </c>
      <c r="B214" s="168" t="str">
        <f>'[1]S-2_SUPPLY'!B276</f>
        <v>ADERA SOLAR, LLC</v>
      </c>
      <c r="C214" s="168" t="str">
        <f>'[1]S-2_SUPPLY'!F276</f>
        <v>Solar PV</v>
      </c>
      <c r="D214" s="168" t="s">
        <v>1137</v>
      </c>
      <c r="E214" s="89" t="s">
        <v>1469</v>
      </c>
      <c r="F214" s="90" t="s">
        <v>1609</v>
      </c>
      <c r="G214" s="90" t="s">
        <v>1476</v>
      </c>
      <c r="H214" s="90" t="s">
        <v>1483</v>
      </c>
      <c r="I214" s="90">
        <v>42366</v>
      </c>
      <c r="J214" s="90">
        <v>49674</v>
      </c>
      <c r="K214" s="89">
        <v>20</v>
      </c>
      <c r="L214" s="89" t="s">
        <v>1480</v>
      </c>
      <c r="M214" s="89" t="s">
        <v>1477</v>
      </c>
      <c r="O214" s="89"/>
    </row>
    <row r="215" spans="1:15" x14ac:dyDescent="0.3">
      <c r="A215" s="89" t="str">
        <f>'[1]S-2_SUPPLY'!A277</f>
        <v>6d - 5785</v>
      </c>
      <c r="B215" s="168" t="str">
        <f>'[1]S-2_SUPPLY'!B277</f>
        <v>Kona Solar LLC</v>
      </c>
      <c r="C215" s="168" t="str">
        <f>'[1]S-2_SUPPLY'!F277</f>
        <v>Solar PV</v>
      </c>
      <c r="D215" s="168" t="s">
        <v>1140</v>
      </c>
      <c r="E215" s="89" t="s">
        <v>1469</v>
      </c>
      <c r="F215" s="90" t="s">
        <v>1610</v>
      </c>
      <c r="G215" s="90" t="s">
        <v>1476</v>
      </c>
      <c r="H215" s="90" t="s">
        <v>1472</v>
      </c>
      <c r="I215" s="90">
        <v>42089</v>
      </c>
      <c r="J215" s="90">
        <v>49399</v>
      </c>
      <c r="K215" s="89">
        <v>1.49</v>
      </c>
      <c r="L215" s="89" t="s">
        <v>1480</v>
      </c>
      <c r="M215" s="89" t="s">
        <v>1477</v>
      </c>
      <c r="O215" s="89"/>
    </row>
    <row r="216" spans="1:15" x14ac:dyDescent="0.3">
      <c r="A216" s="89" t="str">
        <f>'[1]S-2_SUPPLY'!A278</f>
        <v>6d - 5786</v>
      </c>
      <c r="B216" s="168" t="str">
        <f>'[1]S-2_SUPPLY'!B278</f>
        <v>Kona Solar LLC</v>
      </c>
      <c r="C216" s="168" t="str">
        <f>'[1]S-2_SUPPLY'!F278</f>
        <v>Solar PV</v>
      </c>
      <c r="D216" s="168" t="s">
        <v>1140</v>
      </c>
      <c r="E216" s="89" t="s">
        <v>1469</v>
      </c>
      <c r="F216" s="90" t="s">
        <v>1611</v>
      </c>
      <c r="G216" s="90" t="s">
        <v>1476</v>
      </c>
      <c r="H216" s="90" t="s">
        <v>1472</v>
      </c>
      <c r="I216" s="90">
        <v>42089</v>
      </c>
      <c r="J216" s="90">
        <v>49399</v>
      </c>
      <c r="K216" s="89">
        <v>1.49</v>
      </c>
      <c r="L216" s="89" t="s">
        <v>1480</v>
      </c>
      <c r="M216" s="89" t="s">
        <v>1477</v>
      </c>
      <c r="O216" s="89"/>
    </row>
    <row r="217" spans="1:15" x14ac:dyDescent="0.3">
      <c r="A217" s="89" t="str">
        <f>'[1]S-2_SUPPLY'!A279</f>
        <v>6d - 5787</v>
      </c>
      <c r="B217" s="168" t="str">
        <f>'[1]S-2_SUPPLY'!B279</f>
        <v>Kona Solar LLC</v>
      </c>
      <c r="C217" s="168" t="str">
        <f>'[1]S-2_SUPPLY'!F279</f>
        <v>Solar PV</v>
      </c>
      <c r="D217" s="168" t="s">
        <v>1140</v>
      </c>
      <c r="E217" s="89" t="s">
        <v>1469</v>
      </c>
      <c r="F217" s="90" t="s">
        <v>1612</v>
      </c>
      <c r="G217" s="90" t="s">
        <v>1476</v>
      </c>
      <c r="H217" s="90" t="s">
        <v>1472</v>
      </c>
      <c r="I217" s="90">
        <v>42108</v>
      </c>
      <c r="J217" s="90">
        <v>49429</v>
      </c>
      <c r="K217" s="89">
        <v>1.75</v>
      </c>
      <c r="L217" s="89" t="s">
        <v>1480</v>
      </c>
      <c r="M217" s="89" t="s">
        <v>1477</v>
      </c>
      <c r="O217" s="89"/>
    </row>
    <row r="218" spans="1:15" x14ac:dyDescent="0.3">
      <c r="A218" s="89" t="str">
        <f>'[1]S-2_SUPPLY'!A280</f>
        <v>6d - 5788</v>
      </c>
      <c r="B218" s="168" t="str">
        <f>'[1]S-2_SUPPLY'!B280</f>
        <v>Antelope Valley Solar, LLC</v>
      </c>
      <c r="C218" s="168" t="str">
        <f>'[1]S-2_SUPPLY'!F280</f>
        <v>Solar PV</v>
      </c>
      <c r="D218" s="168" t="s">
        <v>454</v>
      </c>
      <c r="E218" s="89" t="s">
        <v>1469</v>
      </c>
      <c r="F218" s="90" t="s">
        <v>1613</v>
      </c>
      <c r="G218" s="90" t="s">
        <v>1476</v>
      </c>
      <c r="H218" s="90" t="s">
        <v>1472</v>
      </c>
      <c r="I218" s="90">
        <v>42972</v>
      </c>
      <c r="J218" s="90">
        <v>49643</v>
      </c>
      <c r="K218" s="89">
        <v>3.75</v>
      </c>
      <c r="L218" s="89" t="s">
        <v>1480</v>
      </c>
      <c r="M218" s="89" t="s">
        <v>1477</v>
      </c>
      <c r="O218" s="89"/>
    </row>
    <row r="219" spans="1:15" x14ac:dyDescent="0.3">
      <c r="A219" s="89" t="str">
        <f>'[1]S-2_SUPPLY'!A281</f>
        <v>6d - 5791</v>
      </c>
      <c r="B219" s="168" t="str">
        <f>'[1]S-2_SUPPLY'!B281</f>
        <v>SunE Solar XVI Lessor, LLC</v>
      </c>
      <c r="C219" s="168" t="str">
        <f>'[1]S-2_SUPPLY'!F281</f>
        <v>Solar PV</v>
      </c>
      <c r="D219" s="168" t="s">
        <v>1147</v>
      </c>
      <c r="E219" s="89" t="s">
        <v>1469</v>
      </c>
      <c r="F219" s="90" t="s">
        <v>1614</v>
      </c>
      <c r="G219" s="90" t="s">
        <v>1476</v>
      </c>
      <c r="H219" s="90" t="s">
        <v>1472</v>
      </c>
      <c r="I219" s="90">
        <v>42512</v>
      </c>
      <c r="J219" s="90">
        <v>49826</v>
      </c>
      <c r="K219" s="89">
        <v>1</v>
      </c>
      <c r="L219" s="89" t="s">
        <v>1480</v>
      </c>
      <c r="M219" s="89" t="s">
        <v>1477</v>
      </c>
      <c r="O219" s="89"/>
    </row>
    <row r="220" spans="1:15" x14ac:dyDescent="0.3">
      <c r="A220" s="89" t="str">
        <f>'[1]S-2_SUPPLY'!A282</f>
        <v>6d - 5795</v>
      </c>
      <c r="B220" s="168" t="str">
        <f>'[1]S-2_SUPPLY'!B282</f>
        <v>DG Solar Lessee II, LLC - E Philadelphia</v>
      </c>
      <c r="C220" s="168" t="str">
        <f>'[1]S-2_SUPPLY'!F282</f>
        <v>Solar PV</v>
      </c>
      <c r="D220" s="168" t="s">
        <v>1615</v>
      </c>
      <c r="E220" s="89" t="s">
        <v>1469</v>
      </c>
      <c r="F220" s="90" t="s">
        <v>1616</v>
      </c>
      <c r="G220" s="90" t="s">
        <v>1476</v>
      </c>
      <c r="H220" s="90" t="s">
        <v>1472</v>
      </c>
      <c r="I220" s="90">
        <v>42430</v>
      </c>
      <c r="J220" s="90">
        <v>49765</v>
      </c>
      <c r="K220" s="89">
        <v>1</v>
      </c>
      <c r="L220" s="89" t="s">
        <v>1480</v>
      </c>
      <c r="M220" s="89" t="s">
        <v>1477</v>
      </c>
      <c r="O220" s="89"/>
    </row>
    <row r="221" spans="1:15" x14ac:dyDescent="0.3">
      <c r="A221" s="89" t="str">
        <f>'[1]S-2_SUPPLY'!A283</f>
        <v>6d - 5796</v>
      </c>
      <c r="B221" s="168" t="str">
        <f>'[1]S-2_SUPPLY'!B283</f>
        <v>DG Solar Lessee II, LLC - Pico Rivera</v>
      </c>
      <c r="C221" s="168" t="str">
        <f>'[1]S-2_SUPPLY'!F283</f>
        <v>Solar PV</v>
      </c>
      <c r="D221" s="168" t="s">
        <v>1615</v>
      </c>
      <c r="E221" s="89" t="s">
        <v>1469</v>
      </c>
      <c r="F221" s="90" t="s">
        <v>1617</v>
      </c>
      <c r="G221" s="90" t="s">
        <v>1476</v>
      </c>
      <c r="H221" s="90" t="s">
        <v>1472</v>
      </c>
      <c r="I221" s="90">
        <v>42310</v>
      </c>
      <c r="J221" s="90">
        <v>49643</v>
      </c>
      <c r="K221" s="89">
        <v>0.9</v>
      </c>
      <c r="L221" s="89" t="s">
        <v>1480</v>
      </c>
      <c r="M221" s="89" t="s">
        <v>1477</v>
      </c>
      <c r="O221" s="89"/>
    </row>
    <row r="222" spans="1:15" x14ac:dyDescent="0.3">
      <c r="A222" s="89" t="str">
        <f>'[1]S-2_SUPPLY'!A284</f>
        <v>6d - 5799</v>
      </c>
      <c r="B222" s="168" t="str">
        <f>'[1]S-2_SUPPLY'!B284</f>
        <v>Golden Springs Develop. Co, LLC (Bldg H)</v>
      </c>
      <c r="C222" s="168" t="str">
        <f>'[1]S-2_SUPPLY'!F284</f>
        <v>Solar PV</v>
      </c>
      <c r="D222" s="168" t="s">
        <v>1183</v>
      </c>
      <c r="E222" s="89" t="s">
        <v>1469</v>
      </c>
      <c r="F222" s="90" t="s">
        <v>1618</v>
      </c>
      <c r="G222" s="90" t="s">
        <v>1476</v>
      </c>
      <c r="H222" s="90" t="s">
        <v>1472</v>
      </c>
      <c r="I222" s="90">
        <v>42089</v>
      </c>
      <c r="J222" s="90">
        <v>49400</v>
      </c>
      <c r="K222" s="89">
        <v>1.5</v>
      </c>
      <c r="L222" s="89" t="s">
        <v>1480</v>
      </c>
      <c r="M222" s="89" t="s">
        <v>1477</v>
      </c>
      <c r="O222" s="89"/>
    </row>
    <row r="223" spans="1:15" x14ac:dyDescent="0.3">
      <c r="A223" s="89" t="str">
        <f>'[1]S-2_SUPPLY'!A285</f>
        <v>6d - 5800</v>
      </c>
      <c r="B223" s="168" t="str">
        <f>'[1]S-2_SUPPLY'!B285</f>
        <v>Golden Springs Develop. Co, LLC (Bldg M)</v>
      </c>
      <c r="C223" s="168" t="str">
        <f>'[1]S-2_SUPPLY'!F285</f>
        <v>Solar PV</v>
      </c>
      <c r="D223" s="168" t="s">
        <v>1183</v>
      </c>
      <c r="E223" s="89" t="s">
        <v>1469</v>
      </c>
      <c r="F223" s="90" t="s">
        <v>1619</v>
      </c>
      <c r="G223" s="90" t="s">
        <v>1476</v>
      </c>
      <c r="H223" s="90" t="s">
        <v>1472</v>
      </c>
      <c r="I223" s="90">
        <v>42089</v>
      </c>
      <c r="J223" s="90">
        <v>49400</v>
      </c>
      <c r="K223" s="89">
        <v>1.75</v>
      </c>
      <c r="L223" s="89" t="s">
        <v>1480</v>
      </c>
      <c r="M223" s="89" t="s">
        <v>1477</v>
      </c>
      <c r="O223" s="89"/>
    </row>
    <row r="224" spans="1:15" x14ac:dyDescent="0.3">
      <c r="A224" s="89" t="str">
        <f>'[1]S-2_SUPPLY'!A286</f>
        <v>6d - 5801</v>
      </c>
      <c r="B224" s="168" t="str">
        <f>'[1]S-2_SUPPLY'!B286</f>
        <v>Adelanto Solar II, LLC</v>
      </c>
      <c r="C224" s="168" t="str">
        <f>'[1]S-2_SUPPLY'!F286</f>
        <v>Solar PV</v>
      </c>
      <c r="D224" s="168" t="s">
        <v>457</v>
      </c>
      <c r="E224" s="89" t="s">
        <v>1469</v>
      </c>
      <c r="F224" s="90" t="s">
        <v>457</v>
      </c>
      <c r="G224" s="90" t="s">
        <v>1476</v>
      </c>
      <c r="H224" s="90" t="s">
        <v>1472</v>
      </c>
      <c r="I224" s="90">
        <v>42200</v>
      </c>
      <c r="J224" s="90">
        <v>49521</v>
      </c>
      <c r="K224" s="89">
        <v>7</v>
      </c>
      <c r="L224" s="89" t="s">
        <v>1480</v>
      </c>
      <c r="M224" s="89" t="s">
        <v>1477</v>
      </c>
      <c r="O224" s="89"/>
    </row>
    <row r="225" spans="1:15" x14ac:dyDescent="0.3">
      <c r="A225" s="89" t="str">
        <f>'[1]S-2_SUPPLY'!A287</f>
        <v>6d - 5804</v>
      </c>
      <c r="B225" s="168" t="str">
        <f>'[1]S-2_SUPPLY'!B287</f>
        <v>Copper Mountain Solar 4, LLC</v>
      </c>
      <c r="C225" s="168" t="str">
        <f>'[1]S-2_SUPPLY'!F287</f>
        <v>Solar PV</v>
      </c>
      <c r="D225" s="168" t="s">
        <v>460</v>
      </c>
      <c r="E225" s="89" t="s">
        <v>1469</v>
      </c>
      <c r="F225" s="90" t="s">
        <v>460</v>
      </c>
      <c r="G225" s="90" t="s">
        <v>1476</v>
      </c>
      <c r="H225" s="90" t="s">
        <v>1472</v>
      </c>
      <c r="I225" s="90">
        <v>43831</v>
      </c>
      <c r="J225" s="90">
        <v>51135</v>
      </c>
      <c r="K225" s="89">
        <v>93.6</v>
      </c>
      <c r="L225" s="89" t="s">
        <v>1480</v>
      </c>
      <c r="M225" s="89" t="s">
        <v>1477</v>
      </c>
      <c r="O225" s="89"/>
    </row>
    <row r="226" spans="1:15" x14ac:dyDescent="0.3">
      <c r="A226" s="89" t="str">
        <f>'[1]S-2_SUPPLY'!A288</f>
        <v>6d - 5805</v>
      </c>
      <c r="B226" s="168" t="str">
        <f>'[1]S-2_SUPPLY'!B288</f>
        <v>Imperial Valley Solar 2, LLC</v>
      </c>
      <c r="C226" s="168" t="str">
        <f>'[1]S-2_SUPPLY'!F288</f>
        <v>Solar PV</v>
      </c>
      <c r="D226" s="168" t="s">
        <v>463</v>
      </c>
      <c r="E226" s="89" t="s">
        <v>1469</v>
      </c>
      <c r="F226" s="90" t="s">
        <v>1620</v>
      </c>
      <c r="G226" s="90" t="s">
        <v>1476</v>
      </c>
      <c r="H226" s="90" t="s">
        <v>1472</v>
      </c>
      <c r="I226" s="90">
        <v>43983</v>
      </c>
      <c r="J226" s="90">
        <v>51287</v>
      </c>
      <c r="K226" s="89">
        <v>153.52000000000001</v>
      </c>
      <c r="L226" s="89" t="s">
        <v>1480</v>
      </c>
      <c r="M226" s="89" t="s">
        <v>1477</v>
      </c>
      <c r="O226" s="89"/>
    </row>
    <row r="227" spans="1:15" x14ac:dyDescent="0.3">
      <c r="A227" s="89" t="str">
        <f>'[1]S-2_SUPPLY'!A289</f>
        <v>6d - 5808</v>
      </c>
      <c r="B227" s="168" t="str">
        <f>'[1]S-2_SUPPLY'!B289</f>
        <v>Imperial Valley Solar 3,  LLC</v>
      </c>
      <c r="C227" s="168" t="str">
        <f>'[1]S-2_SUPPLY'!F289</f>
        <v>Solar PV</v>
      </c>
      <c r="D227" s="168" t="s">
        <v>466</v>
      </c>
      <c r="E227" s="89" t="s">
        <v>1469</v>
      </c>
      <c r="F227" s="90" t="s">
        <v>1621</v>
      </c>
      <c r="G227" s="90" t="s">
        <v>1476</v>
      </c>
      <c r="H227" s="90" t="s">
        <v>1472</v>
      </c>
      <c r="I227" s="90">
        <v>43503</v>
      </c>
      <c r="J227" s="90">
        <v>50829</v>
      </c>
      <c r="K227" s="89">
        <v>252.32</v>
      </c>
      <c r="L227" s="89" t="s">
        <v>1480</v>
      </c>
      <c r="M227" s="89" t="s">
        <v>1477</v>
      </c>
      <c r="O227" s="89"/>
    </row>
    <row r="228" spans="1:15" x14ac:dyDescent="0.3">
      <c r="A228" s="89" t="str">
        <f>'[1]S-2_SUPPLY'!A290</f>
        <v>6d - 5810</v>
      </c>
      <c r="B228" s="168" t="str">
        <f>'[1]S-2_SUPPLY'!B290</f>
        <v>41MB 8me LLC</v>
      </c>
      <c r="C228" s="168" t="str">
        <f>'[1]S-2_SUPPLY'!F290</f>
        <v>Solar PV</v>
      </c>
      <c r="D228" s="168" t="s">
        <v>469</v>
      </c>
      <c r="E228" s="89" t="s">
        <v>1469</v>
      </c>
      <c r="F228" s="90" t="s">
        <v>469</v>
      </c>
      <c r="G228" s="90" t="s">
        <v>1476</v>
      </c>
      <c r="H228" s="90" t="s">
        <v>1483</v>
      </c>
      <c r="I228" s="90">
        <v>43983</v>
      </c>
      <c r="J228" s="90">
        <v>51287</v>
      </c>
      <c r="K228" s="89">
        <v>51.295999999999999</v>
      </c>
      <c r="L228" s="89" t="s">
        <v>1480</v>
      </c>
      <c r="M228" s="89" t="s">
        <v>1477</v>
      </c>
      <c r="O228" s="89"/>
    </row>
    <row r="229" spans="1:15" x14ac:dyDescent="0.3">
      <c r="A229" s="89" t="str">
        <f>'[1]S-2_SUPPLY'!A291</f>
        <v>6d - 5811</v>
      </c>
      <c r="B229" s="168" t="str">
        <f>'[1]S-2_SUPPLY'!B291</f>
        <v>RE Tranquillity LLC</v>
      </c>
      <c r="C229" s="168" t="str">
        <f>'[1]S-2_SUPPLY'!F291</f>
        <v>Solar PV</v>
      </c>
      <c r="D229" s="168" t="s">
        <v>472</v>
      </c>
      <c r="E229" s="89" t="s">
        <v>1469</v>
      </c>
      <c r="F229" s="90" t="s">
        <v>472</v>
      </c>
      <c r="G229" s="90" t="s">
        <v>1476</v>
      </c>
      <c r="H229" s="90" t="s">
        <v>1483</v>
      </c>
      <c r="I229" s="90">
        <v>43800</v>
      </c>
      <c r="J229" s="90">
        <v>49309</v>
      </c>
      <c r="K229" s="89">
        <v>205.29599999999999</v>
      </c>
      <c r="L229" s="89" t="s">
        <v>1480</v>
      </c>
      <c r="M229" s="89" t="s">
        <v>1477</v>
      </c>
      <c r="O229" s="89"/>
    </row>
    <row r="230" spans="1:15" x14ac:dyDescent="0.3">
      <c r="A230" s="89" t="str">
        <f>'[1]S-2_SUPPLY'!A292</f>
        <v>6d - 5814</v>
      </c>
      <c r="B230" s="168" t="str">
        <f>'[1]S-2_SUPPLY'!B292</f>
        <v>North Rosamond Solar, LLC</v>
      </c>
      <c r="C230" s="168" t="str">
        <f>'[1]S-2_SUPPLY'!F292</f>
        <v>Solar PV</v>
      </c>
      <c r="D230" s="168" t="s">
        <v>475</v>
      </c>
      <c r="E230" s="89" t="s">
        <v>1469</v>
      </c>
      <c r="F230" s="90" t="s">
        <v>475</v>
      </c>
      <c r="G230" s="90" t="s">
        <v>1476</v>
      </c>
      <c r="H230" s="90" t="s">
        <v>1472</v>
      </c>
      <c r="I230" s="90">
        <v>43633</v>
      </c>
      <c r="J230" s="90">
        <v>49125</v>
      </c>
      <c r="K230" s="89">
        <v>151.05000000000001</v>
      </c>
      <c r="L230" s="89" t="s">
        <v>1480</v>
      </c>
      <c r="M230" s="89" t="s">
        <v>1477</v>
      </c>
      <c r="O230" s="89"/>
    </row>
    <row r="231" spans="1:15" x14ac:dyDescent="0.3">
      <c r="A231" s="89" t="str">
        <f>'[1]S-2_SUPPLY'!A293</f>
        <v>6d - 5816</v>
      </c>
      <c r="B231" s="168" t="str">
        <f>'[1]S-2_SUPPLY'!B293</f>
        <v>Panoche Valley Solar, LLC</v>
      </c>
      <c r="C231" s="168" t="str">
        <f>'[1]S-2_SUPPLY'!F293</f>
        <v>Solar PV</v>
      </c>
      <c r="D231" s="168" t="s">
        <v>478</v>
      </c>
      <c r="E231" s="89" t="s">
        <v>1469</v>
      </c>
      <c r="F231" s="90" t="s">
        <v>478</v>
      </c>
      <c r="G231" s="90" t="s">
        <v>1476</v>
      </c>
      <c r="H231" s="90" t="s">
        <v>1483</v>
      </c>
      <c r="I231" s="90">
        <v>43466</v>
      </c>
      <c r="J231" s="90">
        <v>50801</v>
      </c>
      <c r="K231" s="89">
        <v>140</v>
      </c>
      <c r="L231" s="89" t="s">
        <v>1480</v>
      </c>
      <c r="M231" s="89" t="s">
        <v>1477</v>
      </c>
      <c r="O231" s="89"/>
    </row>
    <row r="232" spans="1:15" x14ac:dyDescent="0.3">
      <c r="A232" s="89" t="str">
        <f>'[1]S-2_SUPPLY'!A294</f>
        <v>6d - 5817</v>
      </c>
      <c r="B232" s="168" t="str">
        <f>'[1]S-2_SUPPLY'!B294</f>
        <v>Luz Solar Partners Ltd. III</v>
      </c>
      <c r="C232" s="168" t="str">
        <f>'[1]S-2_SUPPLY'!F294</f>
        <v>Solar Thermal</v>
      </c>
      <c r="D232" s="168" t="s">
        <v>1162</v>
      </c>
      <c r="E232" s="89" t="s">
        <v>1469</v>
      </c>
      <c r="F232" s="90" t="s">
        <v>1622</v>
      </c>
      <c r="G232" s="90" t="s">
        <v>1476</v>
      </c>
      <c r="H232" s="90" t="s">
        <v>1472</v>
      </c>
      <c r="I232" s="90">
        <v>42826</v>
      </c>
      <c r="J232" s="90">
        <v>43769</v>
      </c>
      <c r="K232" s="89">
        <v>30</v>
      </c>
      <c r="L232" s="89" t="s">
        <v>1480</v>
      </c>
      <c r="M232" s="89" t="s">
        <v>1477</v>
      </c>
      <c r="O232" s="89"/>
    </row>
    <row r="233" spans="1:15" x14ac:dyDescent="0.3">
      <c r="A233" s="89" t="str">
        <f>'[1]S-2_SUPPLY'!A295</f>
        <v>6d - 5818</v>
      </c>
      <c r="B233" s="168" t="str">
        <f>'[1]S-2_SUPPLY'!B295</f>
        <v>Luz Solar Partners Ltd. IV</v>
      </c>
      <c r="C233" s="168" t="str">
        <f>'[1]S-2_SUPPLY'!F295</f>
        <v>Solar Thermal</v>
      </c>
      <c r="D233" s="168" t="s">
        <v>1165</v>
      </c>
      <c r="E233" s="89" t="s">
        <v>1469</v>
      </c>
      <c r="F233" s="90" t="s">
        <v>1623</v>
      </c>
      <c r="G233" s="90" t="s">
        <v>1476</v>
      </c>
      <c r="H233" s="90" t="s">
        <v>1472</v>
      </c>
      <c r="I233" s="90">
        <v>42826</v>
      </c>
      <c r="J233" s="90">
        <v>43769</v>
      </c>
      <c r="K233" s="89">
        <v>30</v>
      </c>
      <c r="L233" s="89" t="s">
        <v>1480</v>
      </c>
      <c r="M233" s="89" t="s">
        <v>1477</v>
      </c>
      <c r="O233" s="89"/>
    </row>
    <row r="234" spans="1:15" x14ac:dyDescent="0.3">
      <c r="A234" s="89" t="str">
        <f>'[1]S-2_SUPPLY'!A296</f>
        <v>6d - 5819</v>
      </c>
      <c r="B234" s="168" t="str">
        <f>'[1]S-2_SUPPLY'!B296</f>
        <v>Luz Solar Partners Ltd. V</v>
      </c>
      <c r="C234" s="168" t="str">
        <f>'[1]S-2_SUPPLY'!F296</f>
        <v>Solar Thermal</v>
      </c>
      <c r="D234" s="168" t="s">
        <v>1168</v>
      </c>
      <c r="E234" s="89" t="s">
        <v>1469</v>
      </c>
      <c r="F234" s="90" t="s">
        <v>1624</v>
      </c>
      <c r="G234" s="90" t="s">
        <v>1476</v>
      </c>
      <c r="H234" s="90" t="s">
        <v>1472</v>
      </c>
      <c r="I234" s="90">
        <v>43132</v>
      </c>
      <c r="J234" s="90">
        <v>43769</v>
      </c>
      <c r="K234" s="89">
        <v>30</v>
      </c>
      <c r="L234" s="89" t="s">
        <v>1480</v>
      </c>
      <c r="M234" s="89" t="s">
        <v>1477</v>
      </c>
      <c r="O234" s="89"/>
    </row>
    <row r="235" spans="1:15" x14ac:dyDescent="0.3">
      <c r="A235" s="89" t="str">
        <f>'[1]S-2_SUPPLY'!A297</f>
        <v>6d - 5822</v>
      </c>
      <c r="B235" s="168" t="str">
        <f>'[1]S-2_SUPPLY'!B297</f>
        <v>Longboat Solar, LLC</v>
      </c>
      <c r="C235" s="168" t="str">
        <f>'[1]S-2_SUPPLY'!F297</f>
        <v>Solar PV</v>
      </c>
      <c r="D235" s="168" t="s">
        <v>481</v>
      </c>
      <c r="E235" s="89" t="s">
        <v>1469</v>
      </c>
      <c r="F235" s="90" t="s">
        <v>481</v>
      </c>
      <c r="G235" s="90" t="s">
        <v>1476</v>
      </c>
      <c r="H235" s="90" t="s">
        <v>1472</v>
      </c>
      <c r="I235" s="90">
        <v>42720</v>
      </c>
      <c r="J235" s="90">
        <v>50040</v>
      </c>
      <c r="K235" s="89">
        <v>20</v>
      </c>
      <c r="L235" s="89" t="s">
        <v>1480</v>
      </c>
      <c r="M235" s="89" t="s">
        <v>1477</v>
      </c>
      <c r="O235" s="89"/>
    </row>
    <row r="236" spans="1:15" x14ac:dyDescent="0.3">
      <c r="A236" s="89" t="str">
        <f>'[1]S-2_SUPPLY'!A298</f>
        <v>6d - 5823</v>
      </c>
      <c r="B236" s="168" t="str">
        <f>'[1]S-2_SUPPLY'!B298</f>
        <v>Algonquin SKIC 10 Solar, LLC</v>
      </c>
      <c r="C236" s="168" t="str">
        <f>'[1]S-2_SUPPLY'!F298</f>
        <v>Solar PV</v>
      </c>
      <c r="D236" s="168" t="s">
        <v>484</v>
      </c>
      <c r="E236" s="89" t="s">
        <v>1469</v>
      </c>
      <c r="F236" s="90" t="s">
        <v>484</v>
      </c>
      <c r="G236" s="90" t="s">
        <v>1476</v>
      </c>
      <c r="H236" s="90" t="s">
        <v>1518</v>
      </c>
      <c r="I236" s="90">
        <v>42746</v>
      </c>
      <c r="J236" s="90">
        <v>50071</v>
      </c>
      <c r="K236" s="89">
        <v>10</v>
      </c>
      <c r="L236" s="89" t="s">
        <v>1480</v>
      </c>
      <c r="M236" s="89" t="s">
        <v>1477</v>
      </c>
      <c r="O236" s="89"/>
    </row>
    <row r="237" spans="1:15" x14ac:dyDescent="0.3">
      <c r="A237" s="89" t="str">
        <f>'[1]S-2_SUPPLY'!A299</f>
        <v>6d - 5826</v>
      </c>
      <c r="B237" s="168" t="str">
        <f>'[1]S-2_SUPPLY'!B299</f>
        <v>Portal Ridge Solar B, LLC</v>
      </c>
      <c r="C237" s="168" t="str">
        <f>'[1]S-2_SUPPLY'!F299</f>
        <v>Solar PV</v>
      </c>
      <c r="D237" s="168" t="s">
        <v>487</v>
      </c>
      <c r="E237" s="89" t="s">
        <v>1469</v>
      </c>
      <c r="F237" s="90" t="s">
        <v>487</v>
      </c>
      <c r="G237" s="90" t="s">
        <v>1476</v>
      </c>
      <c r="H237" s="90" t="s">
        <v>1472</v>
      </c>
      <c r="I237" s="90">
        <v>42781</v>
      </c>
      <c r="J237" s="90">
        <v>50099</v>
      </c>
      <c r="K237" s="89">
        <v>20</v>
      </c>
      <c r="L237" s="89" t="s">
        <v>1480</v>
      </c>
      <c r="M237" s="89" t="s">
        <v>1477</v>
      </c>
      <c r="O237" s="89"/>
    </row>
    <row r="238" spans="1:15" x14ac:dyDescent="0.3">
      <c r="A238" s="89" t="str">
        <f>'[1]S-2_SUPPLY'!A300</f>
        <v>6d - 5827</v>
      </c>
      <c r="B238" s="168" t="str">
        <f>'[1]S-2_SUPPLY'!B300</f>
        <v>Rio Bravo Solar I, LLC</v>
      </c>
      <c r="C238" s="168" t="str">
        <f>'[1]S-2_SUPPLY'!F300</f>
        <v>Solar PV</v>
      </c>
      <c r="D238" s="168" t="s">
        <v>490</v>
      </c>
      <c r="E238" s="89" t="s">
        <v>1469</v>
      </c>
      <c r="F238" s="90" t="s">
        <v>490</v>
      </c>
      <c r="G238" s="90" t="s">
        <v>1476</v>
      </c>
      <c r="H238" s="90" t="s">
        <v>1518</v>
      </c>
      <c r="I238" s="90">
        <v>42725</v>
      </c>
      <c r="J238" s="90">
        <v>50040</v>
      </c>
      <c r="K238" s="89">
        <v>20</v>
      </c>
      <c r="L238" s="89" t="s">
        <v>1480</v>
      </c>
      <c r="M238" s="89" t="s">
        <v>1477</v>
      </c>
      <c r="O238" s="89"/>
    </row>
    <row r="239" spans="1:15" x14ac:dyDescent="0.3">
      <c r="A239" s="89" t="str">
        <f>'[1]S-2_SUPPLY'!A301</f>
        <v>6d - 5828</v>
      </c>
      <c r="B239" s="168" t="str">
        <f>'[1]S-2_SUPPLY'!B301</f>
        <v>Rio Bravo Solar II, LLC</v>
      </c>
      <c r="C239" s="168" t="str">
        <f>'[1]S-2_SUPPLY'!F301</f>
        <v>Solar PV</v>
      </c>
      <c r="D239" s="168" t="s">
        <v>493</v>
      </c>
      <c r="E239" s="89" t="s">
        <v>1469</v>
      </c>
      <c r="F239" s="90" t="s">
        <v>493</v>
      </c>
      <c r="G239" s="90" t="s">
        <v>1476</v>
      </c>
      <c r="H239" s="90" t="s">
        <v>1518</v>
      </c>
      <c r="I239" s="90">
        <v>42733</v>
      </c>
      <c r="J239" s="90">
        <v>50040</v>
      </c>
      <c r="K239" s="89">
        <v>20</v>
      </c>
      <c r="L239" s="89" t="s">
        <v>1480</v>
      </c>
      <c r="M239" s="89" t="s">
        <v>1477</v>
      </c>
      <c r="O239" s="89"/>
    </row>
    <row r="240" spans="1:15" x14ac:dyDescent="0.3">
      <c r="A240" s="89" t="str">
        <f>'[1]S-2_SUPPLY'!A302</f>
        <v>6d - 5829</v>
      </c>
      <c r="B240" s="168" t="str">
        <f>'[1]S-2_SUPPLY'!B302</f>
        <v>Wildwood Solar II, LLC</v>
      </c>
      <c r="C240" s="168" t="str">
        <f>'[1]S-2_SUPPLY'!F302</f>
        <v>Solar PV</v>
      </c>
      <c r="D240" s="168" t="s">
        <v>496</v>
      </c>
      <c r="E240" s="89" t="s">
        <v>1469</v>
      </c>
      <c r="F240" s="90" t="s">
        <v>496</v>
      </c>
      <c r="G240" s="90" t="s">
        <v>1476</v>
      </c>
      <c r="H240" s="90" t="s">
        <v>1518</v>
      </c>
      <c r="I240" s="90">
        <v>42746</v>
      </c>
      <c r="J240" s="90">
        <v>50071</v>
      </c>
      <c r="K240" s="89">
        <v>15</v>
      </c>
      <c r="L240" s="89" t="s">
        <v>1480</v>
      </c>
      <c r="M240" s="89" t="s">
        <v>1477</v>
      </c>
      <c r="O240" s="89"/>
    </row>
    <row r="241" spans="1:15" x14ac:dyDescent="0.3">
      <c r="A241" s="89" t="str">
        <f>'[1]S-2_SUPPLY'!A303</f>
        <v>6d - 5833</v>
      </c>
      <c r="B241" s="168" t="str">
        <f>'[1]S-2_SUPPLY'!B303</f>
        <v>JACUMBA SOLAR, LLC</v>
      </c>
      <c r="C241" s="168" t="str">
        <f>'[1]S-2_SUPPLY'!F303</f>
        <v>Solar PV</v>
      </c>
      <c r="D241" s="168" t="s">
        <v>499</v>
      </c>
      <c r="E241" s="89" t="s">
        <v>1469</v>
      </c>
      <c r="F241" s="90" t="s">
        <v>1625</v>
      </c>
      <c r="G241" s="90" t="s">
        <v>1476</v>
      </c>
      <c r="H241" s="90" t="s">
        <v>1472</v>
      </c>
      <c r="I241" s="90">
        <v>42941</v>
      </c>
      <c r="J241" s="90">
        <v>50252</v>
      </c>
      <c r="K241" s="89">
        <v>20</v>
      </c>
      <c r="L241" s="89" t="s">
        <v>1480</v>
      </c>
      <c r="M241" s="89" t="s">
        <v>1477</v>
      </c>
      <c r="O241" s="89"/>
    </row>
    <row r="242" spans="1:15" x14ac:dyDescent="0.3">
      <c r="A242" s="89" t="str">
        <f>'[1]S-2_SUPPLY'!A304</f>
        <v>6d - 5834</v>
      </c>
      <c r="B242" s="168" t="str">
        <f>'[1]S-2_SUPPLY'!B304</f>
        <v>RE Garland A, LLC</v>
      </c>
      <c r="C242" s="168" t="str">
        <f>'[1]S-2_SUPPLY'!F304</f>
        <v>Solar PV</v>
      </c>
      <c r="D242" s="168" t="s">
        <v>502</v>
      </c>
      <c r="E242" s="89" t="s">
        <v>1469</v>
      </c>
      <c r="F242" s="90" t="s">
        <v>502</v>
      </c>
      <c r="G242" s="90" t="s">
        <v>1476</v>
      </c>
      <c r="H242" s="90" t="s">
        <v>1472</v>
      </c>
      <c r="I242" s="90">
        <v>42639</v>
      </c>
      <c r="J242" s="90">
        <v>49948</v>
      </c>
      <c r="K242" s="89">
        <v>20</v>
      </c>
      <c r="L242" s="89" t="s">
        <v>1480</v>
      </c>
      <c r="M242" s="89" t="s">
        <v>1477</v>
      </c>
      <c r="O242" s="89"/>
    </row>
    <row r="243" spans="1:15" x14ac:dyDescent="0.3">
      <c r="A243" s="89" t="str">
        <f>'[1]S-2_SUPPLY'!A305</f>
        <v>6d - 5835</v>
      </c>
      <c r="B243" s="168" t="str">
        <f>'[1]S-2_SUPPLY'!B305</f>
        <v>CED Ducor Solar 1, LLC</v>
      </c>
      <c r="C243" s="168" t="str">
        <f>'[1]S-2_SUPPLY'!F305</f>
        <v>Solar PV</v>
      </c>
      <c r="D243" s="168" t="s">
        <v>1171</v>
      </c>
      <c r="E243" s="89" t="s">
        <v>1469</v>
      </c>
      <c r="F243" s="90" t="s">
        <v>1626</v>
      </c>
      <c r="G243" s="90" t="s">
        <v>1476</v>
      </c>
      <c r="H243" s="90" t="s">
        <v>1472</v>
      </c>
      <c r="I243" s="90">
        <v>42731</v>
      </c>
      <c r="J243" s="90">
        <v>50040</v>
      </c>
      <c r="K243" s="89">
        <v>20</v>
      </c>
      <c r="L243" s="89" t="s">
        <v>1480</v>
      </c>
      <c r="M243" s="89" t="s">
        <v>1477</v>
      </c>
      <c r="O243" s="89"/>
    </row>
    <row r="244" spans="1:15" x14ac:dyDescent="0.3">
      <c r="A244" s="89" t="str">
        <f>'[1]S-2_SUPPLY'!A306</f>
        <v>6d - 5836</v>
      </c>
      <c r="B244" s="168" t="str">
        <f>'[1]S-2_SUPPLY'!B306</f>
        <v>CED Ducor Solar 2, LLC</v>
      </c>
      <c r="C244" s="168" t="str">
        <f>'[1]S-2_SUPPLY'!F306</f>
        <v>Solar PV</v>
      </c>
      <c r="D244" s="168" t="s">
        <v>1174</v>
      </c>
      <c r="E244" s="89" t="s">
        <v>1469</v>
      </c>
      <c r="F244" s="90" t="s">
        <v>1627</v>
      </c>
      <c r="G244" s="90" t="s">
        <v>1476</v>
      </c>
      <c r="H244" s="90" t="s">
        <v>1472</v>
      </c>
      <c r="I244" s="90">
        <v>42731</v>
      </c>
      <c r="J244" s="90">
        <v>50040</v>
      </c>
      <c r="K244" s="89">
        <v>20</v>
      </c>
      <c r="L244" s="89" t="s">
        <v>1480</v>
      </c>
      <c r="M244" s="89" t="s">
        <v>1477</v>
      </c>
      <c r="O244" s="89"/>
    </row>
    <row r="245" spans="1:15" x14ac:dyDescent="0.3">
      <c r="A245" s="89" t="str">
        <f>'[1]S-2_SUPPLY'!A307</f>
        <v>6d - 5837</v>
      </c>
      <c r="B245" s="168" t="str">
        <f>'[1]S-2_SUPPLY'!B307</f>
        <v>CED Ducor Solar 4, LLC</v>
      </c>
      <c r="C245" s="168" t="str">
        <f>'[1]S-2_SUPPLY'!F307</f>
        <v>Solar PV</v>
      </c>
      <c r="D245" s="168" t="s">
        <v>1177</v>
      </c>
      <c r="E245" s="89" t="s">
        <v>1469</v>
      </c>
      <c r="F245" s="90" t="s">
        <v>1628</v>
      </c>
      <c r="G245" s="90" t="s">
        <v>1476</v>
      </c>
      <c r="H245" s="90" t="s">
        <v>1472</v>
      </c>
      <c r="I245" s="90">
        <v>42731</v>
      </c>
      <c r="J245" s="90">
        <v>50040</v>
      </c>
      <c r="K245" s="89">
        <v>20</v>
      </c>
      <c r="L245" s="89" t="s">
        <v>1480</v>
      </c>
      <c r="M245" s="89" t="s">
        <v>1477</v>
      </c>
      <c r="O245" s="89"/>
    </row>
    <row r="246" spans="1:15" x14ac:dyDescent="0.3">
      <c r="A246" s="89" t="str">
        <f>'[1]S-2_SUPPLY'!A308</f>
        <v>6d - 5838</v>
      </c>
      <c r="B246" s="168" t="str">
        <f>'[1]S-2_SUPPLY'!B308</f>
        <v>CED Ducor Solar 3, LLC</v>
      </c>
      <c r="C246" s="168" t="str">
        <f>'[1]S-2_SUPPLY'!F308</f>
        <v>Solar PV</v>
      </c>
      <c r="D246" s="168" t="s">
        <v>1180</v>
      </c>
      <c r="E246" s="89" t="s">
        <v>1469</v>
      </c>
      <c r="F246" s="90" t="s">
        <v>1629</v>
      </c>
      <c r="G246" s="90" t="s">
        <v>1476</v>
      </c>
      <c r="H246" s="90" t="s">
        <v>1472</v>
      </c>
      <c r="I246" s="90">
        <v>42731</v>
      </c>
      <c r="J246" s="90">
        <v>50040</v>
      </c>
      <c r="K246" s="89">
        <v>15</v>
      </c>
      <c r="L246" s="89" t="s">
        <v>1480</v>
      </c>
      <c r="M246" s="89" t="s">
        <v>1477</v>
      </c>
      <c r="O246" s="89"/>
    </row>
    <row r="247" spans="1:15" x14ac:dyDescent="0.3">
      <c r="A247" s="89" t="str">
        <f>'[1]S-2_SUPPLY'!A309</f>
        <v>6d - 5874</v>
      </c>
      <c r="B247" s="168" t="str">
        <f>'[1]S-2_SUPPLY'!B309</f>
        <v>Golden Springs Development Company, LLC</v>
      </c>
      <c r="C247" s="168" t="str">
        <f>'[1]S-2_SUPPLY'!F309</f>
        <v>Solar PV</v>
      </c>
      <c r="D247" s="168" t="s">
        <v>1183</v>
      </c>
      <c r="E247" s="89" t="s">
        <v>1469</v>
      </c>
      <c r="F247" s="90" t="s">
        <v>1630</v>
      </c>
      <c r="G247" s="90" t="s">
        <v>1476</v>
      </c>
      <c r="H247" s="90" t="s">
        <v>1472</v>
      </c>
      <c r="I247" s="90">
        <v>42727</v>
      </c>
      <c r="J247" s="90">
        <v>50040</v>
      </c>
      <c r="K247" s="89">
        <v>1.325</v>
      </c>
      <c r="L247" s="89" t="s">
        <v>1480</v>
      </c>
      <c r="M247" s="89" t="s">
        <v>1477</v>
      </c>
      <c r="O247" s="89"/>
    </row>
    <row r="248" spans="1:15" x14ac:dyDescent="0.3">
      <c r="A248" s="89" t="str">
        <f>'[1]S-2_SUPPLY'!A310</f>
        <v>6d - 5875</v>
      </c>
      <c r="B248" s="168" t="str">
        <f>'[1]S-2_SUPPLY'!B310</f>
        <v>Golden Springs Development Company, LLC</v>
      </c>
      <c r="C248" s="168" t="str">
        <f>'[1]S-2_SUPPLY'!F310</f>
        <v>Solar PV</v>
      </c>
      <c r="D248" s="168" t="s">
        <v>1183</v>
      </c>
      <c r="E248" s="89" t="s">
        <v>1469</v>
      </c>
      <c r="F248" s="90" t="s">
        <v>1631</v>
      </c>
      <c r="G248" s="90" t="s">
        <v>1476</v>
      </c>
      <c r="H248" s="90" t="s">
        <v>1472</v>
      </c>
      <c r="I248" s="90">
        <v>42727</v>
      </c>
      <c r="J248" s="90">
        <v>50040</v>
      </c>
      <c r="K248" s="89">
        <v>1.248</v>
      </c>
      <c r="L248" s="89" t="s">
        <v>1480</v>
      </c>
      <c r="M248" s="89" t="s">
        <v>1477</v>
      </c>
      <c r="O248" s="89"/>
    </row>
    <row r="249" spans="1:15" x14ac:dyDescent="0.3">
      <c r="A249" s="89" t="str">
        <f>'[1]S-2_SUPPLY'!A311</f>
        <v>6d - 5876</v>
      </c>
      <c r="B249" s="168" t="str">
        <f>'[1]S-2_SUPPLY'!B311</f>
        <v>Golden Springs Development Company, LLC</v>
      </c>
      <c r="C249" s="168" t="str">
        <f>'[1]S-2_SUPPLY'!F311</f>
        <v>Solar PV</v>
      </c>
      <c r="D249" s="168" t="s">
        <v>1183</v>
      </c>
      <c r="E249" s="89" t="s">
        <v>1469</v>
      </c>
      <c r="F249" s="90" t="s">
        <v>1632</v>
      </c>
      <c r="G249" s="90" t="s">
        <v>1476</v>
      </c>
      <c r="H249" s="90" t="s">
        <v>1472</v>
      </c>
      <c r="I249" s="90">
        <v>42727</v>
      </c>
      <c r="J249" s="90">
        <v>50040</v>
      </c>
      <c r="K249" s="89">
        <v>1</v>
      </c>
      <c r="L249" s="89" t="s">
        <v>1480</v>
      </c>
      <c r="M249" s="89" t="s">
        <v>1477</v>
      </c>
      <c r="O249" s="89"/>
    </row>
    <row r="250" spans="1:15" x14ac:dyDescent="0.3">
      <c r="A250" s="89" t="str">
        <f>'[1]S-2_SUPPLY'!A312</f>
        <v>6d - 5877</v>
      </c>
      <c r="B250" s="168" t="str">
        <f>'[1]S-2_SUPPLY'!B312</f>
        <v>Freeway Springs, LLC</v>
      </c>
      <c r="C250" s="168" t="str">
        <f>'[1]S-2_SUPPLY'!F312</f>
        <v>Solar PV</v>
      </c>
      <c r="D250" s="168" t="s">
        <v>505</v>
      </c>
      <c r="E250" s="89" t="s">
        <v>1469</v>
      </c>
      <c r="F250" s="90" t="s">
        <v>505</v>
      </c>
      <c r="G250" s="90" t="s">
        <v>1476</v>
      </c>
      <c r="H250" s="90" t="s">
        <v>1472</v>
      </c>
      <c r="I250" s="90">
        <v>42664</v>
      </c>
      <c r="J250" s="90">
        <v>49968</v>
      </c>
      <c r="K250" s="89">
        <v>2</v>
      </c>
      <c r="L250" s="89" t="s">
        <v>1480</v>
      </c>
      <c r="M250" s="89" t="s">
        <v>1477</v>
      </c>
      <c r="O250" s="89"/>
    </row>
    <row r="251" spans="1:15" x14ac:dyDescent="0.3">
      <c r="A251" s="89" t="str">
        <f>'[1]S-2_SUPPLY'!A313</f>
        <v>6d - 5878</v>
      </c>
      <c r="B251" s="168" t="str">
        <f>'[1]S-2_SUPPLY'!B313</f>
        <v>Golden Solar, LLC</v>
      </c>
      <c r="C251" s="168" t="str">
        <f>'[1]S-2_SUPPLY'!F313</f>
        <v>Solar PV</v>
      </c>
      <c r="D251" s="168" t="s">
        <v>1190</v>
      </c>
      <c r="E251" s="89" t="s">
        <v>1469</v>
      </c>
      <c r="F251" s="90" t="s">
        <v>1633</v>
      </c>
      <c r="G251" s="90" t="s">
        <v>1476</v>
      </c>
      <c r="H251" s="90" t="s">
        <v>1472</v>
      </c>
      <c r="I251" s="90">
        <v>42692</v>
      </c>
      <c r="J251" s="90">
        <v>49942</v>
      </c>
      <c r="K251" s="89">
        <v>2</v>
      </c>
      <c r="L251" s="89" t="s">
        <v>1480</v>
      </c>
      <c r="M251" s="89" t="s">
        <v>1477</v>
      </c>
      <c r="O251" s="89"/>
    </row>
    <row r="252" spans="1:15" x14ac:dyDescent="0.3">
      <c r="A252" s="89" t="str">
        <f>'[1]S-2_SUPPLY'!A314</f>
        <v>6d - 5880</v>
      </c>
      <c r="B252" s="168" t="str">
        <f>'[1]S-2_SUPPLY'!B314</f>
        <v>Mesquite Solar 2, LLC</v>
      </c>
      <c r="C252" s="168" t="str">
        <f>'[1]S-2_SUPPLY'!F314</f>
        <v>Solar PV</v>
      </c>
      <c r="D252" s="168" t="s">
        <v>508</v>
      </c>
      <c r="E252" s="89" t="s">
        <v>1469</v>
      </c>
      <c r="F252" s="90" t="s">
        <v>508</v>
      </c>
      <c r="G252" s="90" t="s">
        <v>1476</v>
      </c>
      <c r="H252" s="90" t="s">
        <v>1472</v>
      </c>
      <c r="I252" s="90">
        <v>42718</v>
      </c>
      <c r="J252" s="90">
        <v>50040</v>
      </c>
      <c r="K252" s="89">
        <v>100.815</v>
      </c>
      <c r="L252" s="89" t="s">
        <v>1480</v>
      </c>
      <c r="M252" s="89" t="s">
        <v>1477</v>
      </c>
      <c r="O252" s="89"/>
    </row>
    <row r="253" spans="1:15" x14ac:dyDescent="0.3">
      <c r="A253" s="89" t="str">
        <f>'[1]S-2_SUPPLY'!A315</f>
        <v>6d - 5882</v>
      </c>
      <c r="B253" s="168" t="str">
        <f>'[1]S-2_SUPPLY'!B315</f>
        <v>Sun Streams, LLC</v>
      </c>
      <c r="C253" s="168" t="str">
        <f>'[1]S-2_SUPPLY'!F315</f>
        <v>Solar PV</v>
      </c>
      <c r="D253" s="168" t="s">
        <v>511</v>
      </c>
      <c r="E253" s="89" t="s">
        <v>1469</v>
      </c>
      <c r="F253" s="90" t="s">
        <v>511</v>
      </c>
      <c r="G253" s="90" t="s">
        <v>1634</v>
      </c>
      <c r="H253" s="90" t="s">
        <v>1472</v>
      </c>
      <c r="I253" s="90">
        <v>43831</v>
      </c>
      <c r="J253" s="90">
        <v>49309</v>
      </c>
      <c r="K253" s="89">
        <v>154.27000000000001</v>
      </c>
      <c r="L253" s="89" t="s">
        <v>1480</v>
      </c>
      <c r="M253" s="89" t="s">
        <v>1477</v>
      </c>
      <c r="O253" s="89"/>
    </row>
    <row r="254" spans="1:15" x14ac:dyDescent="0.3">
      <c r="A254" s="89" t="str">
        <f>'[1]S-2_SUPPLY'!A316</f>
        <v>6d - 5883</v>
      </c>
      <c r="B254" s="168" t="str">
        <f>'[1]S-2_SUPPLY'!B316</f>
        <v>Willow Springs Solar, LLC</v>
      </c>
      <c r="C254" s="168" t="str">
        <f>'[1]S-2_SUPPLY'!F316</f>
        <v>Solar PV</v>
      </c>
      <c r="D254" s="168" t="s">
        <v>514</v>
      </c>
      <c r="E254" s="89" t="s">
        <v>1469</v>
      </c>
      <c r="F254" s="90" t="s">
        <v>514</v>
      </c>
      <c r="G254" s="90" t="s">
        <v>1476</v>
      </c>
      <c r="H254" s="90" t="s">
        <v>1472</v>
      </c>
      <c r="I254" s="90">
        <v>43768</v>
      </c>
      <c r="J254" s="90">
        <v>49248</v>
      </c>
      <c r="K254" s="89">
        <v>107.92</v>
      </c>
      <c r="L254" s="89" t="s">
        <v>1480</v>
      </c>
      <c r="M254" s="89" t="s">
        <v>1477</v>
      </c>
      <c r="O254" s="89"/>
    </row>
    <row r="255" spans="1:15" x14ac:dyDescent="0.3">
      <c r="A255" s="89" t="str">
        <f>'[1]S-2_SUPPLY'!A317</f>
        <v>6d - 5884</v>
      </c>
      <c r="B255" s="168" t="str">
        <f>'[1]S-2_SUPPLY'!B317</f>
        <v>Sunshine Valley Solar, LLC</v>
      </c>
      <c r="C255" s="168" t="str">
        <f>'[1]S-2_SUPPLY'!F317</f>
        <v>Solar PV</v>
      </c>
      <c r="D255" s="168" t="s">
        <v>517</v>
      </c>
      <c r="E255" s="89" t="s">
        <v>1469</v>
      </c>
      <c r="F255" s="90" t="s">
        <v>517</v>
      </c>
      <c r="G255" s="90" t="s">
        <v>1476</v>
      </c>
      <c r="H255" s="90" t="s">
        <v>1472</v>
      </c>
      <c r="I255" s="90">
        <v>43831</v>
      </c>
      <c r="J255" s="90">
        <v>49340</v>
      </c>
      <c r="K255" s="89">
        <v>103.488</v>
      </c>
      <c r="L255" s="89" t="s">
        <v>1480</v>
      </c>
      <c r="M255" s="89" t="s">
        <v>1477</v>
      </c>
      <c r="O255" s="89"/>
    </row>
    <row r="256" spans="1:15" x14ac:dyDescent="0.3">
      <c r="A256" s="89" t="str">
        <f>'[1]S-2_SUPPLY'!A318</f>
        <v>6d - 5885</v>
      </c>
      <c r="B256" s="168" t="str">
        <f>'[1]S-2_SUPPLY'!B318</f>
        <v>Blythe Solar II, LLC</v>
      </c>
      <c r="C256" s="168" t="str">
        <f>'[1]S-2_SUPPLY'!F318</f>
        <v>Solar PV</v>
      </c>
      <c r="D256" s="168" t="s">
        <v>1193</v>
      </c>
      <c r="E256" s="89" t="s">
        <v>1469</v>
      </c>
      <c r="F256" s="90" t="s">
        <v>1193</v>
      </c>
      <c r="G256" s="90" t="s">
        <v>1476</v>
      </c>
      <c r="H256" s="90" t="s">
        <v>1472</v>
      </c>
      <c r="I256" s="90">
        <v>42671</v>
      </c>
      <c r="J256" s="90">
        <v>49979</v>
      </c>
      <c r="K256" s="89">
        <v>131.148</v>
      </c>
      <c r="L256" s="89" t="s">
        <v>1480</v>
      </c>
      <c r="M256" s="89" t="s">
        <v>1477</v>
      </c>
      <c r="O256" s="89"/>
    </row>
    <row r="257" spans="1:15" x14ac:dyDescent="0.3">
      <c r="A257" s="89" t="str">
        <f>'[1]S-2_SUPPLY'!A319</f>
        <v>6d - 5886</v>
      </c>
      <c r="B257" s="168" t="str">
        <f>'[1]S-2_SUPPLY'!B319</f>
        <v>Valentine Solar, LLC</v>
      </c>
      <c r="C257" s="168" t="str">
        <f>'[1]S-2_SUPPLY'!F319</f>
        <v>Solar PV</v>
      </c>
      <c r="D257" s="168" t="s">
        <v>520</v>
      </c>
      <c r="E257" s="89" t="s">
        <v>1469</v>
      </c>
      <c r="F257" s="90" t="s">
        <v>520</v>
      </c>
      <c r="G257" s="90" t="s">
        <v>1476</v>
      </c>
      <c r="H257" s="90" t="s">
        <v>1472</v>
      </c>
      <c r="I257" s="90">
        <v>43800</v>
      </c>
      <c r="J257" s="90">
        <v>49278</v>
      </c>
      <c r="K257" s="89">
        <v>111.2</v>
      </c>
      <c r="L257" s="89" t="s">
        <v>1480</v>
      </c>
      <c r="M257" s="89" t="s">
        <v>1477</v>
      </c>
      <c r="O257" s="89"/>
    </row>
    <row r="258" spans="1:15" x14ac:dyDescent="0.3">
      <c r="A258" s="89" t="str">
        <f>'[1]S-2_SUPPLY'!A320</f>
        <v>6d - 5888</v>
      </c>
      <c r="B258" s="168" t="str">
        <f>'[1]S-2_SUPPLY'!B320</f>
        <v>RE Garland, LLC</v>
      </c>
      <c r="C258" s="168" t="str">
        <f>'[1]S-2_SUPPLY'!F320</f>
        <v>Solar PV</v>
      </c>
      <c r="D258" s="168" t="s">
        <v>523</v>
      </c>
      <c r="E258" s="89" t="s">
        <v>1469</v>
      </c>
      <c r="F258" s="90" t="s">
        <v>523</v>
      </c>
      <c r="G258" s="90" t="s">
        <v>1476</v>
      </c>
      <c r="H258" s="90" t="s">
        <v>1472</v>
      </c>
      <c r="I258" s="90">
        <v>42675</v>
      </c>
      <c r="J258" s="90">
        <v>48182</v>
      </c>
      <c r="K258" s="89">
        <v>185.13300000000001</v>
      </c>
      <c r="L258" s="89" t="s">
        <v>1480</v>
      </c>
      <c r="M258" s="89" t="s">
        <v>1477</v>
      </c>
      <c r="O258" s="89"/>
    </row>
    <row r="259" spans="1:15" x14ac:dyDescent="0.3">
      <c r="A259" s="89" t="str">
        <f>'[1]S-2_SUPPLY'!A321</f>
        <v>6d - 5889</v>
      </c>
      <c r="B259" s="168" t="str">
        <f>'[1]S-2_SUPPLY'!B321</f>
        <v>Blythe Solar III, LLC</v>
      </c>
      <c r="C259" s="168" t="str">
        <f>'[1]S-2_SUPPLY'!F321</f>
        <v>Solar PV</v>
      </c>
      <c r="D259" s="168" t="s">
        <v>526</v>
      </c>
      <c r="E259" s="89" t="s">
        <v>1469</v>
      </c>
      <c r="F259" s="90" t="s">
        <v>526</v>
      </c>
      <c r="G259" s="90" t="s">
        <v>1476</v>
      </c>
      <c r="H259" s="90" t="s">
        <v>1472</v>
      </c>
      <c r="I259" s="90">
        <v>43971</v>
      </c>
      <c r="J259" s="90">
        <v>51287</v>
      </c>
      <c r="K259" s="89">
        <v>136.80000000000001</v>
      </c>
      <c r="L259" s="89" t="s">
        <v>1480</v>
      </c>
      <c r="M259" s="89" t="s">
        <v>1477</v>
      </c>
      <c r="O259" s="89"/>
    </row>
    <row r="260" spans="1:15" x14ac:dyDescent="0.3">
      <c r="A260" s="89" t="str">
        <f>'[1]S-2_SUPPLY'!A322</f>
        <v>6d - 5890</v>
      </c>
      <c r="B260" s="168" t="str">
        <f>'[1]S-2_SUPPLY'!B322</f>
        <v>CalCity Solar I, LLC</v>
      </c>
      <c r="C260" s="168" t="str">
        <f>'[1]S-2_SUPPLY'!F322</f>
        <v>Solar PV</v>
      </c>
      <c r="D260" s="168" t="s">
        <v>529</v>
      </c>
      <c r="E260" s="89" t="s">
        <v>1469</v>
      </c>
      <c r="F260" s="90" t="s">
        <v>529</v>
      </c>
      <c r="G260" s="90" t="s">
        <v>1476</v>
      </c>
      <c r="H260" s="90" t="s">
        <v>1472</v>
      </c>
      <c r="I260" s="90">
        <v>43780</v>
      </c>
      <c r="J260" s="90">
        <v>51084</v>
      </c>
      <c r="K260" s="89">
        <v>2.99</v>
      </c>
      <c r="L260" s="89" t="s">
        <v>1480</v>
      </c>
      <c r="M260" s="89" t="s">
        <v>1477</v>
      </c>
      <c r="O260" s="89"/>
    </row>
    <row r="261" spans="1:15" x14ac:dyDescent="0.3">
      <c r="A261" s="89" t="str">
        <f>'[1]S-2_SUPPLY'!A323</f>
        <v>6d - 5892</v>
      </c>
      <c r="B261" s="168" t="str">
        <f>'[1]S-2_SUPPLY'!B323</f>
        <v>CED Wistaria Solar, LLC</v>
      </c>
      <c r="C261" s="168" t="str">
        <f>'[1]S-2_SUPPLY'!F323</f>
        <v>Solar PV</v>
      </c>
      <c r="D261" s="168" t="s">
        <v>532</v>
      </c>
      <c r="E261" s="89" t="s">
        <v>1469</v>
      </c>
      <c r="F261" s="90" t="s">
        <v>532</v>
      </c>
      <c r="G261" s="90" t="s">
        <v>1476</v>
      </c>
      <c r="H261" s="90" t="s">
        <v>1472</v>
      </c>
      <c r="I261" s="90">
        <v>43551</v>
      </c>
      <c r="J261" s="90">
        <v>50860</v>
      </c>
      <c r="K261" s="89">
        <v>106.688</v>
      </c>
      <c r="L261" s="89" t="s">
        <v>1480</v>
      </c>
      <c r="M261" s="89" t="s">
        <v>1477</v>
      </c>
      <c r="O261" s="89"/>
    </row>
    <row r="262" spans="1:15" x14ac:dyDescent="0.3">
      <c r="A262" s="89" t="str">
        <f>'[1]S-2_SUPPLY'!A324</f>
        <v>6d - 6304</v>
      </c>
      <c r="B262" s="168" t="str">
        <f>'[1]S-2_SUPPLY'!B324</f>
        <v>Mountain View Power Partners IV, LLC</v>
      </c>
      <c r="C262" s="168" t="str">
        <f>'[1]S-2_SUPPLY'!F324</f>
        <v>Wind</v>
      </c>
      <c r="D262" s="168" t="s">
        <v>535</v>
      </c>
      <c r="E262" s="89" t="s">
        <v>1469</v>
      </c>
      <c r="F262" s="90" t="s">
        <v>535</v>
      </c>
      <c r="G262" s="90" t="s">
        <v>1476</v>
      </c>
      <c r="H262" s="90" t="s">
        <v>1472</v>
      </c>
      <c r="I262" s="90">
        <v>40962</v>
      </c>
      <c r="J262" s="90">
        <v>48457</v>
      </c>
      <c r="K262" s="89">
        <v>49</v>
      </c>
      <c r="L262" s="89" t="s">
        <v>1480</v>
      </c>
      <c r="M262" s="89" t="s">
        <v>1477</v>
      </c>
      <c r="O262" s="89"/>
    </row>
    <row r="263" spans="1:15" x14ac:dyDescent="0.3">
      <c r="A263" s="89" t="str">
        <f>'[1]S-2_SUPPLY'!A325</f>
        <v>6d - 6305</v>
      </c>
      <c r="B263" s="168" t="str">
        <f>'[1]S-2_SUPPLY'!B325</f>
        <v>Dillon Wind LLC</v>
      </c>
      <c r="C263" s="168" t="str">
        <f>'[1]S-2_SUPPLY'!F325</f>
        <v>Wind</v>
      </c>
      <c r="D263" s="168" t="s">
        <v>538</v>
      </c>
      <c r="E263" s="89" t="s">
        <v>1469</v>
      </c>
      <c r="F263" s="90" t="s">
        <v>538</v>
      </c>
      <c r="G263" s="90" t="s">
        <v>1476</v>
      </c>
      <c r="H263" s="90" t="s">
        <v>1472</v>
      </c>
      <c r="I263" s="90">
        <v>39522</v>
      </c>
      <c r="J263" s="90">
        <v>47026</v>
      </c>
      <c r="K263" s="89">
        <v>45</v>
      </c>
      <c r="L263" s="89" t="s">
        <v>1480</v>
      </c>
      <c r="M263" s="89" t="s">
        <v>1477</v>
      </c>
      <c r="O263" s="89"/>
    </row>
    <row r="264" spans="1:15" x14ac:dyDescent="0.3">
      <c r="A264" s="89" t="str">
        <f>'[1]S-2_SUPPLY'!A326</f>
        <v>6d - 6307</v>
      </c>
      <c r="B264" s="168" t="str">
        <f>'[1]S-2_SUPPLY'!B326</f>
        <v>Windstar Energy, LLC</v>
      </c>
      <c r="C264" s="168" t="str">
        <f>'[1]S-2_SUPPLY'!F326</f>
        <v>Wind</v>
      </c>
      <c r="D264" s="168" t="s">
        <v>541</v>
      </c>
      <c r="E264" s="89" t="s">
        <v>1469</v>
      </c>
      <c r="F264" s="90" t="s">
        <v>541</v>
      </c>
      <c r="G264" s="90" t="s">
        <v>1476</v>
      </c>
      <c r="H264" s="90" t="s">
        <v>1472</v>
      </c>
      <c r="I264" s="90">
        <v>40935</v>
      </c>
      <c r="J264" s="90">
        <v>48610</v>
      </c>
      <c r="K264" s="89">
        <v>120</v>
      </c>
      <c r="L264" s="89" t="s">
        <v>1480</v>
      </c>
      <c r="M264" s="89" t="s">
        <v>1477</v>
      </c>
      <c r="O264" s="89"/>
    </row>
    <row r="265" spans="1:15" x14ac:dyDescent="0.3">
      <c r="A265" s="89" t="str">
        <f>'[1]S-2_SUPPLY'!A327</f>
        <v>6d - 6314</v>
      </c>
      <c r="B265" s="168" t="str">
        <f>'[1]S-2_SUPPLY'!B327</f>
        <v>Alta Wind I, LLC</v>
      </c>
      <c r="C265" s="168" t="str">
        <f>'[1]S-2_SUPPLY'!F327</f>
        <v>Wind</v>
      </c>
      <c r="D265" s="168" t="s">
        <v>544</v>
      </c>
      <c r="E265" s="89" t="s">
        <v>1469</v>
      </c>
      <c r="F265" s="90" t="s">
        <v>544</v>
      </c>
      <c r="G265" s="90" t="s">
        <v>1476</v>
      </c>
      <c r="H265" s="90" t="s">
        <v>1472</v>
      </c>
      <c r="I265" s="90">
        <v>40549</v>
      </c>
      <c r="J265" s="90">
        <v>49674</v>
      </c>
      <c r="K265" s="89">
        <v>150</v>
      </c>
      <c r="L265" s="89" t="s">
        <v>1480</v>
      </c>
      <c r="M265" s="89" t="s">
        <v>1477</v>
      </c>
      <c r="O265" s="89"/>
    </row>
    <row r="266" spans="1:15" x14ac:dyDescent="0.3">
      <c r="A266" s="89" t="str">
        <f>'[1]S-2_SUPPLY'!A328</f>
        <v>6d - 6315</v>
      </c>
      <c r="B266" s="168" t="str">
        <f>'[1]S-2_SUPPLY'!B328</f>
        <v>Alta Wind II, LLC</v>
      </c>
      <c r="C266" s="168" t="str">
        <f>'[1]S-2_SUPPLY'!F328</f>
        <v>Wind</v>
      </c>
      <c r="D266" s="168" t="s">
        <v>547</v>
      </c>
      <c r="E266" s="89" t="s">
        <v>1469</v>
      </c>
      <c r="F266" s="90" t="s">
        <v>547</v>
      </c>
      <c r="G266" s="90" t="s">
        <v>1476</v>
      </c>
      <c r="H266" s="90" t="s">
        <v>1472</v>
      </c>
      <c r="I266" s="90">
        <v>40544</v>
      </c>
      <c r="J266" s="90">
        <v>49674</v>
      </c>
      <c r="K266" s="89">
        <v>150</v>
      </c>
      <c r="L266" s="89" t="s">
        <v>1480</v>
      </c>
      <c r="M266" s="89" t="s">
        <v>1477</v>
      </c>
      <c r="O266" s="89"/>
    </row>
    <row r="267" spans="1:15" x14ac:dyDescent="0.3">
      <c r="A267" s="89" t="str">
        <f>'[1]S-2_SUPPLY'!A329</f>
        <v>6d - 6316</v>
      </c>
      <c r="B267" s="168" t="str">
        <f>'[1]S-2_SUPPLY'!B329</f>
        <v>Alta Wind III, LLC</v>
      </c>
      <c r="C267" s="168" t="str">
        <f>'[1]S-2_SUPPLY'!F329</f>
        <v>Wind</v>
      </c>
      <c r="D267" s="168" t="s">
        <v>550</v>
      </c>
      <c r="E267" s="89" t="s">
        <v>1469</v>
      </c>
      <c r="F267" s="90" t="s">
        <v>550</v>
      </c>
      <c r="G267" s="90" t="s">
        <v>1476</v>
      </c>
      <c r="H267" s="90" t="s">
        <v>1472</v>
      </c>
      <c r="I267" s="90">
        <v>40588</v>
      </c>
      <c r="J267" s="90">
        <v>49674</v>
      </c>
      <c r="K267" s="89">
        <v>150</v>
      </c>
      <c r="L267" s="89" t="s">
        <v>1480</v>
      </c>
      <c r="M267" s="89" t="s">
        <v>1477</v>
      </c>
      <c r="O267" s="89"/>
    </row>
    <row r="268" spans="1:15" x14ac:dyDescent="0.3">
      <c r="A268" s="89" t="str">
        <f>'[1]S-2_SUPPLY'!A330</f>
        <v>6d - 6317</v>
      </c>
      <c r="B268" s="168" t="str">
        <f>'[1]S-2_SUPPLY'!B330</f>
        <v>Alta Wind IV, LLC</v>
      </c>
      <c r="C268" s="168" t="str">
        <f>'[1]S-2_SUPPLY'!F330</f>
        <v>Wind</v>
      </c>
      <c r="D268" s="168" t="s">
        <v>553</v>
      </c>
      <c r="E268" s="89" t="s">
        <v>1469</v>
      </c>
      <c r="F268" s="90" t="s">
        <v>553</v>
      </c>
      <c r="G268" s="90" t="s">
        <v>1476</v>
      </c>
      <c r="H268" s="90" t="s">
        <v>1472</v>
      </c>
      <c r="I268" s="90">
        <v>40617</v>
      </c>
      <c r="J268" s="90">
        <v>49674</v>
      </c>
      <c r="K268" s="89">
        <v>102</v>
      </c>
      <c r="L268" s="89" t="s">
        <v>1480</v>
      </c>
      <c r="M268" s="89" t="s">
        <v>1477</v>
      </c>
      <c r="O268" s="89"/>
    </row>
    <row r="269" spans="1:15" x14ac:dyDescent="0.3">
      <c r="A269" s="89" t="str">
        <f>'[1]S-2_SUPPLY'!A331</f>
        <v>6d - 6318</v>
      </c>
      <c r="B269" s="168" t="str">
        <f>'[1]S-2_SUPPLY'!B331</f>
        <v>Alta Wind V, LLC</v>
      </c>
      <c r="C269" s="168" t="str">
        <f>'[1]S-2_SUPPLY'!F331</f>
        <v>Wind</v>
      </c>
      <c r="D269" s="168" t="s">
        <v>556</v>
      </c>
      <c r="E269" s="89" t="s">
        <v>1469</v>
      </c>
      <c r="F269" s="90" t="s">
        <v>556</v>
      </c>
      <c r="G269" s="90" t="s">
        <v>1476</v>
      </c>
      <c r="H269" s="90" t="s">
        <v>1472</v>
      </c>
      <c r="I269" s="90">
        <v>40655</v>
      </c>
      <c r="J269" s="90">
        <v>49674</v>
      </c>
      <c r="K269" s="89">
        <v>168</v>
      </c>
      <c r="L269" s="89" t="s">
        <v>1480</v>
      </c>
      <c r="M269" s="89" t="s">
        <v>1477</v>
      </c>
      <c r="O269" s="89"/>
    </row>
    <row r="270" spans="1:15" x14ac:dyDescent="0.3">
      <c r="A270" s="89" t="str">
        <f>'[1]S-2_SUPPLY'!A332</f>
        <v>6d - 6319</v>
      </c>
      <c r="B270" s="168" t="str">
        <f>'[1]S-2_SUPPLY'!B332</f>
        <v>Mustang Hills, LLC</v>
      </c>
      <c r="C270" s="168" t="str">
        <f>'[1]S-2_SUPPLY'!F332</f>
        <v>Wind</v>
      </c>
      <c r="D270" s="168" t="s">
        <v>559</v>
      </c>
      <c r="E270" s="89" t="s">
        <v>1469</v>
      </c>
      <c r="F270" s="90" t="s">
        <v>559</v>
      </c>
      <c r="G270" s="90" t="s">
        <v>1476</v>
      </c>
      <c r="H270" s="90" t="s">
        <v>1472</v>
      </c>
      <c r="I270" s="90">
        <v>40985</v>
      </c>
      <c r="J270" s="90">
        <v>49674</v>
      </c>
      <c r="K270" s="89">
        <v>150</v>
      </c>
      <c r="L270" s="89" t="s">
        <v>1480</v>
      </c>
      <c r="M270" s="89" t="s">
        <v>1477</v>
      </c>
      <c r="O270" s="89"/>
    </row>
    <row r="271" spans="1:15" x14ac:dyDescent="0.3">
      <c r="A271" s="89" t="str">
        <f>'[1]S-2_SUPPLY'!A333</f>
        <v>6d - 6320</v>
      </c>
      <c r="B271" s="168" t="str">
        <f>'[1]S-2_SUPPLY'!B333</f>
        <v>Pinyon Pines Wind I, LLC</v>
      </c>
      <c r="C271" s="168" t="str">
        <f>'[1]S-2_SUPPLY'!F333</f>
        <v>Wind</v>
      </c>
      <c r="D271" s="168" t="s">
        <v>562</v>
      </c>
      <c r="E271" s="89" t="s">
        <v>1469</v>
      </c>
      <c r="F271" s="90" t="s">
        <v>562</v>
      </c>
      <c r="G271" s="90" t="s">
        <v>1476</v>
      </c>
      <c r="H271" s="90" t="s">
        <v>1472</v>
      </c>
      <c r="I271" s="90">
        <v>41275</v>
      </c>
      <c r="J271" s="90">
        <v>49674</v>
      </c>
      <c r="K271" s="89">
        <v>168</v>
      </c>
      <c r="L271" s="89" t="s">
        <v>1480</v>
      </c>
      <c r="M271" s="89" t="s">
        <v>1477</v>
      </c>
      <c r="O271" s="89"/>
    </row>
    <row r="272" spans="1:15" x14ac:dyDescent="0.3">
      <c r="A272" s="89" t="str">
        <f>'[1]S-2_SUPPLY'!A334</f>
        <v>6d - 6321</v>
      </c>
      <c r="B272" s="168" t="str">
        <f>'[1]S-2_SUPPLY'!B334</f>
        <v>Alta Wind VIII, LLC</v>
      </c>
      <c r="C272" s="168" t="str">
        <f>'[1]S-2_SUPPLY'!F334</f>
        <v>Wind</v>
      </c>
      <c r="D272" s="168" t="s">
        <v>565</v>
      </c>
      <c r="E272" s="89" t="s">
        <v>1469</v>
      </c>
      <c r="F272" s="90" t="s">
        <v>565</v>
      </c>
      <c r="G272" s="90" t="s">
        <v>1476</v>
      </c>
      <c r="H272" s="90" t="s">
        <v>1472</v>
      </c>
      <c r="I272" s="90">
        <v>40939</v>
      </c>
      <c r="J272" s="90">
        <v>49674</v>
      </c>
      <c r="K272" s="89">
        <v>150</v>
      </c>
      <c r="L272" s="89" t="s">
        <v>1480</v>
      </c>
      <c r="M272" s="89" t="s">
        <v>1477</v>
      </c>
      <c r="O272" s="89"/>
    </row>
    <row r="273" spans="1:15" x14ac:dyDescent="0.3">
      <c r="A273" s="89" t="str">
        <f>'[1]S-2_SUPPLY'!A335</f>
        <v>6d - 6322</v>
      </c>
      <c r="B273" s="168" t="str">
        <f>'[1]S-2_SUPPLY'!B335</f>
        <v>Pinyon Pines Wind II, LLC</v>
      </c>
      <c r="C273" s="168" t="str">
        <f>'[1]S-2_SUPPLY'!F335</f>
        <v>Wind</v>
      </c>
      <c r="D273" s="168" t="s">
        <v>568</v>
      </c>
      <c r="E273" s="89" t="s">
        <v>1469</v>
      </c>
      <c r="F273" s="90" t="s">
        <v>568</v>
      </c>
      <c r="G273" s="90" t="s">
        <v>1476</v>
      </c>
      <c r="H273" s="90" t="s">
        <v>1472</v>
      </c>
      <c r="I273" s="90">
        <v>41275</v>
      </c>
      <c r="J273" s="90">
        <v>49674</v>
      </c>
      <c r="K273" s="89">
        <v>132</v>
      </c>
      <c r="L273" s="89" t="s">
        <v>1480</v>
      </c>
      <c r="M273" s="89" t="s">
        <v>1477</v>
      </c>
      <c r="O273" s="89"/>
    </row>
    <row r="274" spans="1:15" x14ac:dyDescent="0.3">
      <c r="A274" s="89" t="str">
        <f>'[1]S-2_SUPPLY'!A336</f>
        <v>6d - 6323</v>
      </c>
      <c r="B274" s="168" t="str">
        <f>'[1]S-2_SUPPLY'!B336</f>
        <v>Alta Wind X, LLC</v>
      </c>
      <c r="C274" s="168" t="str">
        <f>'[1]S-2_SUPPLY'!F336</f>
        <v>Wind</v>
      </c>
      <c r="D274" s="168" t="s">
        <v>571</v>
      </c>
      <c r="E274" s="89" t="s">
        <v>1469</v>
      </c>
      <c r="F274" s="90" t="s">
        <v>571</v>
      </c>
      <c r="G274" s="90" t="s">
        <v>1476</v>
      </c>
      <c r="H274" s="90" t="s">
        <v>1472</v>
      </c>
      <c r="I274" s="90">
        <v>42370</v>
      </c>
      <c r="J274" s="90">
        <v>50801</v>
      </c>
      <c r="K274" s="89">
        <v>138</v>
      </c>
      <c r="L274" s="89" t="s">
        <v>1480</v>
      </c>
      <c r="M274" s="89" t="s">
        <v>1477</v>
      </c>
      <c r="O274" s="89"/>
    </row>
    <row r="275" spans="1:15" x14ac:dyDescent="0.3">
      <c r="A275" s="89" t="str">
        <f>'[1]S-2_SUPPLY'!A337</f>
        <v>6d - 6324</v>
      </c>
      <c r="B275" s="168" t="str">
        <f>'[1]S-2_SUPPLY'!B337</f>
        <v>Alta Wind XI, LLC</v>
      </c>
      <c r="C275" s="168" t="str">
        <f>'[1]S-2_SUPPLY'!F337</f>
        <v>Wind</v>
      </c>
      <c r="D275" s="168" t="s">
        <v>574</v>
      </c>
      <c r="E275" s="89" t="s">
        <v>1469</v>
      </c>
      <c r="F275" s="90" t="s">
        <v>574</v>
      </c>
      <c r="G275" s="90" t="s">
        <v>1476</v>
      </c>
      <c r="H275" s="90" t="s">
        <v>1472</v>
      </c>
      <c r="I275" s="90">
        <v>42370</v>
      </c>
      <c r="J275" s="90">
        <v>50801</v>
      </c>
      <c r="K275" s="89">
        <v>90</v>
      </c>
      <c r="L275" s="89" t="s">
        <v>1480</v>
      </c>
      <c r="M275" s="89" t="s">
        <v>1477</v>
      </c>
      <c r="O275" s="89"/>
    </row>
    <row r="276" spans="1:15" x14ac:dyDescent="0.3">
      <c r="A276" s="89" t="str">
        <f>'[1]S-2_SUPPLY'!A338</f>
        <v>6d - 6330</v>
      </c>
      <c r="B276" s="168" t="str">
        <f>'[1]S-2_SUPPLY'!B338</f>
        <v>North Hurlburt Wind, LLC</v>
      </c>
      <c r="C276" s="168" t="str">
        <f>'[1]S-2_SUPPLY'!F338</f>
        <v>Wind</v>
      </c>
      <c r="D276" s="168" t="s">
        <v>1196</v>
      </c>
      <c r="E276" s="89" t="s">
        <v>1469</v>
      </c>
      <c r="F276" s="90" t="s">
        <v>1196</v>
      </c>
      <c r="G276" s="90" t="s">
        <v>1635</v>
      </c>
      <c r="H276" s="90" t="s">
        <v>1636</v>
      </c>
      <c r="I276" s="90">
        <v>40809</v>
      </c>
      <c r="J276" s="90">
        <v>48487</v>
      </c>
      <c r="K276" s="89">
        <v>265</v>
      </c>
      <c r="L276" s="89" t="s">
        <v>1480</v>
      </c>
      <c r="M276" s="89" t="s">
        <v>1477</v>
      </c>
      <c r="O276" s="89"/>
    </row>
    <row r="277" spans="1:15" x14ac:dyDescent="0.3">
      <c r="A277" s="89" t="str">
        <f>'[1]S-2_SUPPLY'!A339</f>
        <v>6d - 6331</v>
      </c>
      <c r="B277" s="168" t="str">
        <f>'[1]S-2_SUPPLY'!B339</f>
        <v>South Hurlburt Wind, LLC</v>
      </c>
      <c r="C277" s="168" t="str">
        <f>'[1]S-2_SUPPLY'!F339</f>
        <v>Wind</v>
      </c>
      <c r="D277" s="168" t="s">
        <v>1199</v>
      </c>
      <c r="E277" s="89" t="s">
        <v>1469</v>
      </c>
      <c r="F277" s="90" t="s">
        <v>1199</v>
      </c>
      <c r="G277" s="90" t="s">
        <v>1635</v>
      </c>
      <c r="H277" s="90" t="s">
        <v>1636</v>
      </c>
      <c r="I277" s="90">
        <v>40953</v>
      </c>
      <c r="J277" s="90">
        <v>48638</v>
      </c>
      <c r="K277" s="89">
        <v>290</v>
      </c>
      <c r="L277" s="89" t="s">
        <v>1480</v>
      </c>
      <c r="M277" s="89" t="s">
        <v>1477</v>
      </c>
      <c r="O277" s="89"/>
    </row>
    <row r="278" spans="1:15" x14ac:dyDescent="0.3">
      <c r="A278" s="89" t="str">
        <f>'[1]S-2_SUPPLY'!A340</f>
        <v>6d - 6332</v>
      </c>
      <c r="B278" s="168" t="str">
        <f>'[1]S-2_SUPPLY'!B340</f>
        <v>Horseshoe Bend Wind, LLC</v>
      </c>
      <c r="C278" s="168" t="str">
        <f>'[1]S-2_SUPPLY'!F340</f>
        <v>Wind</v>
      </c>
      <c r="D278" s="168" t="s">
        <v>1201</v>
      </c>
      <c r="E278" s="89" t="s">
        <v>1469</v>
      </c>
      <c r="F278" s="90" t="s">
        <v>1201</v>
      </c>
      <c r="G278" s="90" t="s">
        <v>1635</v>
      </c>
      <c r="H278" s="90" t="s">
        <v>1636</v>
      </c>
      <c r="I278" s="90">
        <v>40996</v>
      </c>
      <c r="J278" s="90">
        <v>48669</v>
      </c>
      <c r="K278" s="89">
        <v>290</v>
      </c>
      <c r="L278" s="89" t="s">
        <v>1480</v>
      </c>
      <c r="M278" s="89" t="s">
        <v>1477</v>
      </c>
      <c r="O278" s="89"/>
    </row>
    <row r="279" spans="1:15" x14ac:dyDescent="0.3">
      <c r="A279" s="89" t="str">
        <f>'[1]S-2_SUPPLY'!A341</f>
        <v>6d - 6333</v>
      </c>
      <c r="B279" s="168" t="str">
        <f>'[1]S-2_SUPPLY'!B341</f>
        <v>Mountain View Power Partners, LLC</v>
      </c>
      <c r="C279" s="168" t="str">
        <f>'[1]S-2_SUPPLY'!F341</f>
        <v>Wind</v>
      </c>
      <c r="D279" s="168" t="s">
        <v>1203</v>
      </c>
      <c r="E279" s="89" t="s">
        <v>1469</v>
      </c>
      <c r="F279" s="90" t="s">
        <v>1637</v>
      </c>
      <c r="G279" s="90" t="s">
        <v>1476</v>
      </c>
      <c r="H279" s="90" t="s">
        <v>1472</v>
      </c>
      <c r="I279" s="90">
        <v>40817</v>
      </c>
      <c r="J279" s="90">
        <v>44469</v>
      </c>
      <c r="K279" s="89">
        <v>66.599999999999994</v>
      </c>
      <c r="L279" s="89" t="s">
        <v>1480</v>
      </c>
      <c r="M279" s="89" t="s">
        <v>1477</v>
      </c>
      <c r="O279" s="89"/>
    </row>
    <row r="280" spans="1:15" x14ac:dyDescent="0.3">
      <c r="A280" s="89" t="str">
        <f>'[1]S-2_SUPPLY'!A342</f>
        <v>6d - 6334</v>
      </c>
      <c r="B280" s="168" t="str">
        <f>'[1]S-2_SUPPLY'!B342</f>
        <v>Goshen Phase II LLC</v>
      </c>
      <c r="C280" s="168" t="str">
        <f>'[1]S-2_SUPPLY'!F342</f>
        <v>Wind</v>
      </c>
      <c r="D280" s="168" t="s">
        <v>1206</v>
      </c>
      <c r="E280" s="89" t="s">
        <v>1469</v>
      </c>
      <c r="F280" s="90" t="s">
        <v>1206</v>
      </c>
      <c r="G280" s="90" t="s">
        <v>1638</v>
      </c>
      <c r="H280" s="90" t="s">
        <v>1639</v>
      </c>
      <c r="I280" s="90">
        <v>40450</v>
      </c>
      <c r="J280" s="90">
        <v>47938</v>
      </c>
      <c r="K280" s="89">
        <v>124.5</v>
      </c>
      <c r="L280" s="89" t="s">
        <v>1480</v>
      </c>
      <c r="M280" s="89" t="s">
        <v>1477</v>
      </c>
      <c r="O280" s="89"/>
    </row>
    <row r="281" spans="1:15" x14ac:dyDescent="0.3">
      <c r="A281" s="89" t="str">
        <f>'[1]S-2_SUPPLY'!A343</f>
        <v>6d - 6355</v>
      </c>
      <c r="B281" s="168" t="str">
        <f>'[1]S-2_SUPPLY'!B343</f>
        <v>Coram Energy LLC</v>
      </c>
      <c r="C281" s="168" t="str">
        <f>'[1]S-2_SUPPLY'!F343</f>
        <v>Wind</v>
      </c>
      <c r="D281" s="168" t="s">
        <v>577</v>
      </c>
      <c r="E281" s="89" t="s">
        <v>1469</v>
      </c>
      <c r="F281" s="90" t="s">
        <v>577</v>
      </c>
      <c r="G281" s="90" t="s">
        <v>1476</v>
      </c>
      <c r="H281" s="90" t="s">
        <v>1472</v>
      </c>
      <c r="I281" s="90">
        <v>42369</v>
      </c>
      <c r="J281" s="90">
        <v>46022</v>
      </c>
      <c r="K281" s="89">
        <v>3</v>
      </c>
      <c r="L281" s="89" t="s">
        <v>1480</v>
      </c>
      <c r="M281" s="89" t="s">
        <v>1477</v>
      </c>
      <c r="O281" s="89"/>
    </row>
    <row r="282" spans="1:15" x14ac:dyDescent="0.3">
      <c r="A282" s="89" t="str">
        <f>'[1]S-2_SUPPLY'!A344</f>
        <v>6d - 6358</v>
      </c>
      <c r="B282" s="168" t="str">
        <f>'[1]S-2_SUPPLY'!B344</f>
        <v>San Gorgonio WestWinds II - Windustries</v>
      </c>
      <c r="C282" s="168" t="str">
        <f>'[1]S-2_SUPPLY'!F344</f>
        <v>Wind</v>
      </c>
      <c r="D282" s="168" t="s">
        <v>1640</v>
      </c>
      <c r="E282" s="89" t="s">
        <v>1469</v>
      </c>
      <c r="F282" s="90" t="s">
        <v>1641</v>
      </c>
      <c r="G282" s="90" t="s">
        <v>1476</v>
      </c>
      <c r="H282" s="90" t="s">
        <v>1472</v>
      </c>
      <c r="I282" s="90">
        <v>42348</v>
      </c>
      <c r="J282" s="90">
        <v>47848</v>
      </c>
      <c r="K282" s="89">
        <v>9.8000000000000007</v>
      </c>
      <c r="L282" s="89" t="s">
        <v>1480</v>
      </c>
      <c r="M282" s="89" t="s">
        <v>1477</v>
      </c>
      <c r="O282" s="89"/>
    </row>
    <row r="283" spans="1:15" x14ac:dyDescent="0.3">
      <c r="A283" s="89" t="str">
        <f>'[1]S-2_SUPPLY'!A345</f>
        <v>6d - 6361</v>
      </c>
      <c r="B283" s="168" t="str">
        <f>'[1]S-2_SUPPLY'!B345</f>
        <v>Rising Tree Wind Farm III, LLC</v>
      </c>
      <c r="C283" s="168" t="str">
        <f>'[1]S-2_SUPPLY'!F345</f>
        <v>Wind</v>
      </c>
      <c r="D283" s="168" t="s">
        <v>583</v>
      </c>
      <c r="E283" s="89" t="s">
        <v>1469</v>
      </c>
      <c r="F283" s="90" t="s">
        <v>583</v>
      </c>
      <c r="G283" s="90" t="s">
        <v>1476</v>
      </c>
      <c r="H283" s="90" t="s">
        <v>1472</v>
      </c>
      <c r="I283" s="90">
        <v>43466</v>
      </c>
      <c r="J283" s="90">
        <v>50801</v>
      </c>
      <c r="K283" s="89">
        <v>99</v>
      </c>
      <c r="L283" s="89" t="s">
        <v>1480</v>
      </c>
      <c r="M283" s="89" t="s">
        <v>1477</v>
      </c>
      <c r="O283" s="89"/>
    </row>
    <row r="284" spans="1:15" x14ac:dyDescent="0.3">
      <c r="A284" s="89" t="str">
        <f>'[1]S-2_SUPPLY'!A346</f>
        <v>6d - 6362</v>
      </c>
      <c r="B284" s="168" t="str">
        <f>'[1]S-2_SUPPLY'!B346</f>
        <v>Rising Tree Wind Farm, LLC</v>
      </c>
      <c r="C284" s="168" t="str">
        <f>'[1]S-2_SUPPLY'!F346</f>
        <v>Wind</v>
      </c>
      <c r="D284" s="168" t="s">
        <v>586</v>
      </c>
      <c r="E284" s="89" t="s">
        <v>1469</v>
      </c>
      <c r="F284" s="90" t="s">
        <v>586</v>
      </c>
      <c r="G284" s="90" t="s">
        <v>1476</v>
      </c>
      <c r="H284" s="90" t="s">
        <v>1472</v>
      </c>
      <c r="I284" s="90">
        <v>43466</v>
      </c>
      <c r="J284" s="90">
        <v>50801</v>
      </c>
      <c r="K284" s="89">
        <v>79.2</v>
      </c>
      <c r="L284" s="89" t="s">
        <v>1480</v>
      </c>
      <c r="M284" s="89" t="s">
        <v>1477</v>
      </c>
      <c r="O284" s="89"/>
    </row>
    <row r="285" spans="1:15" x14ac:dyDescent="0.3">
      <c r="A285" s="89" t="str">
        <f>'[1]S-2_SUPPLY'!A347</f>
        <v>6d - 6367</v>
      </c>
      <c r="B285" s="168" t="str">
        <f>'[1]S-2_SUPPLY'!B347</f>
        <v>Refresh Wind, LLC</v>
      </c>
      <c r="C285" s="168" t="str">
        <f>'[1]S-2_SUPPLY'!F347</f>
        <v>Wind</v>
      </c>
      <c r="D285" s="168" t="s">
        <v>1208</v>
      </c>
      <c r="E285" s="89" t="s">
        <v>1469</v>
      </c>
      <c r="F285" s="90" t="s">
        <v>1642</v>
      </c>
      <c r="G285" s="90" t="s">
        <v>1476</v>
      </c>
      <c r="H285" s="90" t="s">
        <v>1472</v>
      </c>
      <c r="I285" s="90">
        <v>41792</v>
      </c>
      <c r="J285" s="90">
        <v>43738</v>
      </c>
      <c r="K285" s="89">
        <v>7.4550000000000001</v>
      </c>
      <c r="L285" s="89" t="s">
        <v>1480</v>
      </c>
      <c r="M285" s="89" t="s">
        <v>1477</v>
      </c>
      <c r="O285" s="89"/>
    </row>
    <row r="286" spans="1:15" x14ac:dyDescent="0.3">
      <c r="A286" s="89" t="str">
        <f>'[1]S-2_SUPPLY'!A348</f>
        <v>6d - 6368</v>
      </c>
      <c r="B286" s="168" t="str">
        <f>'[1]S-2_SUPPLY'!B348</f>
        <v>Broadview Energy KW, LLC</v>
      </c>
      <c r="C286" s="168" t="str">
        <f>'[1]S-2_SUPPLY'!F348</f>
        <v>Wind</v>
      </c>
      <c r="D286" s="168" t="s">
        <v>589</v>
      </c>
      <c r="E286" s="89" t="s">
        <v>1469</v>
      </c>
      <c r="F286" s="90" t="s">
        <v>589</v>
      </c>
      <c r="G286" s="90" t="s">
        <v>1634</v>
      </c>
      <c r="H286" s="90" t="s">
        <v>1643</v>
      </c>
      <c r="I286" s="90">
        <v>42825</v>
      </c>
      <c r="J286" s="90">
        <v>50130</v>
      </c>
      <c r="K286" s="89">
        <v>142.6</v>
      </c>
      <c r="L286" s="89" t="s">
        <v>1480</v>
      </c>
      <c r="M286" s="89" t="s">
        <v>1477</v>
      </c>
      <c r="O286" s="89"/>
    </row>
    <row r="287" spans="1:15" x14ac:dyDescent="0.3">
      <c r="A287" s="89" t="str">
        <f>'[1]S-2_SUPPLY'!A349</f>
        <v>6d - 6369</v>
      </c>
      <c r="B287" s="168" t="str">
        <f>'[1]S-2_SUPPLY'!B349</f>
        <v>El Cabo Wind LLC</v>
      </c>
      <c r="C287" s="168" t="str">
        <f>'[1]S-2_SUPPLY'!F349</f>
        <v>Wind</v>
      </c>
      <c r="D287" s="168" t="s">
        <v>592</v>
      </c>
      <c r="E287" s="89" t="s">
        <v>1469</v>
      </c>
      <c r="F287" s="90" t="s">
        <v>592</v>
      </c>
      <c r="G287" s="90" t="s">
        <v>1634</v>
      </c>
      <c r="H287" s="90" t="s">
        <v>1644</v>
      </c>
      <c r="I287" s="90">
        <v>43070</v>
      </c>
      <c r="J287" s="90">
        <v>50375</v>
      </c>
      <c r="K287" s="89">
        <v>298</v>
      </c>
      <c r="L287" s="89" t="s">
        <v>1480</v>
      </c>
      <c r="M287" s="89" t="s">
        <v>1477</v>
      </c>
      <c r="O287" s="89"/>
    </row>
    <row r="288" spans="1:15" x14ac:dyDescent="0.3">
      <c r="A288" s="89" t="str">
        <f>'[1]S-2_SUPPLY'!A350</f>
        <v>6d - 6372</v>
      </c>
      <c r="B288" s="168" t="str">
        <f>'[1]S-2_SUPPLY'!B350</f>
        <v>Tule Wind LLC</v>
      </c>
      <c r="C288" s="168" t="str">
        <f>'[1]S-2_SUPPLY'!F350</f>
        <v>Wind</v>
      </c>
      <c r="D288" s="168" t="s">
        <v>595</v>
      </c>
      <c r="E288" s="89" t="s">
        <v>1469</v>
      </c>
      <c r="F288" s="90" t="s">
        <v>595</v>
      </c>
      <c r="G288" s="90" t="s">
        <v>1476</v>
      </c>
      <c r="H288" s="90" t="s">
        <v>1472</v>
      </c>
      <c r="I288" s="90">
        <v>43112</v>
      </c>
      <c r="J288" s="90">
        <v>48610</v>
      </c>
      <c r="K288" s="89">
        <v>132</v>
      </c>
      <c r="L288" s="89" t="s">
        <v>1480</v>
      </c>
      <c r="M288" s="89" t="s">
        <v>1477</v>
      </c>
      <c r="O288" s="89"/>
    </row>
    <row r="289" spans="1:15" x14ac:dyDescent="0.3">
      <c r="A289" s="89" t="str">
        <f>'[1]S-2_SUPPLY'!A351</f>
        <v>6d - 6379</v>
      </c>
      <c r="B289" s="168" t="str">
        <f>'[1]S-2_SUPPLY'!B351</f>
        <v>Broadview Energy JN, LLC</v>
      </c>
      <c r="C289" s="168" t="str">
        <f>'[1]S-2_SUPPLY'!F351</f>
        <v>Wind</v>
      </c>
      <c r="D289" s="168" t="s">
        <v>598</v>
      </c>
      <c r="E289" s="89" t="s">
        <v>1469</v>
      </c>
      <c r="F289" s="90" t="s">
        <v>598</v>
      </c>
      <c r="G289" s="90" t="s">
        <v>1634</v>
      </c>
      <c r="H289" s="90" t="s">
        <v>1643</v>
      </c>
      <c r="I289" s="90">
        <v>42825</v>
      </c>
      <c r="J289" s="90">
        <v>50130</v>
      </c>
      <c r="K289" s="89">
        <v>181.7</v>
      </c>
      <c r="L289" s="89" t="s">
        <v>1480</v>
      </c>
      <c r="M289" s="89" t="s">
        <v>1477</v>
      </c>
      <c r="O289" s="89"/>
    </row>
    <row r="290" spans="1:15" x14ac:dyDescent="0.3">
      <c r="A290" s="89" t="str">
        <f>'[1]S-2_SUPPLY'!A352</f>
        <v>6d - 6380</v>
      </c>
      <c r="B290" s="168" t="str">
        <f>'[1]S-2_SUPPLY'!B352</f>
        <v>Voyager Wind I, LLC</v>
      </c>
      <c r="C290" s="168" t="str">
        <f>'[1]S-2_SUPPLY'!F352</f>
        <v>Wind</v>
      </c>
      <c r="D290" s="168" t="s">
        <v>601</v>
      </c>
      <c r="E290" s="89" t="s">
        <v>1469</v>
      </c>
      <c r="F290" s="90" t="s">
        <v>601</v>
      </c>
      <c r="G290" s="90" t="s">
        <v>1476</v>
      </c>
      <c r="H290" s="90" t="s">
        <v>1472</v>
      </c>
      <c r="I290" s="90">
        <v>43831</v>
      </c>
      <c r="J290" s="90">
        <v>49309</v>
      </c>
      <c r="K290" s="89">
        <v>131.1</v>
      </c>
      <c r="L290" s="89" t="s">
        <v>1480</v>
      </c>
      <c r="M290" s="89" t="s">
        <v>1477</v>
      </c>
      <c r="O290" s="89"/>
    </row>
    <row r="291" spans="1:15" x14ac:dyDescent="0.3">
      <c r="A291" s="89" t="str">
        <f>'[1]S-2_SUPPLY'!A353</f>
        <v>6d - 6383</v>
      </c>
      <c r="B291" s="168" t="str">
        <f>'[1]S-2_SUPPLY'!B353</f>
        <v>WDG CAPITAL PARTNERS IV, LP</v>
      </c>
      <c r="C291" s="168" t="str">
        <f>'[1]S-2_SUPPLY'!F353</f>
        <v>Wind</v>
      </c>
      <c r="D291" s="168" t="s">
        <v>1211</v>
      </c>
      <c r="E291" s="89" t="s">
        <v>1469</v>
      </c>
      <c r="F291" s="90" t="s">
        <v>1645</v>
      </c>
      <c r="G291" s="90" t="s">
        <v>1476</v>
      </c>
      <c r="I291" s="90">
        <v>44592</v>
      </c>
      <c r="J291" s="90">
        <v>51897</v>
      </c>
      <c r="K291" s="89">
        <v>3</v>
      </c>
      <c r="L291" s="89" t="s">
        <v>1480</v>
      </c>
      <c r="M291" s="89" t="s">
        <v>1477</v>
      </c>
      <c r="N291" s="89" t="s">
        <v>1486</v>
      </c>
      <c r="O291" s="89" t="s">
        <v>1487</v>
      </c>
    </row>
    <row r="292" spans="1:15" x14ac:dyDescent="0.3">
      <c r="A292" s="89" t="str">
        <f>'[1]S-2_SUPPLY'!A354</f>
        <v>6d - 6391</v>
      </c>
      <c r="B292" s="168" t="str">
        <f>'[1]S-2_SUPPLY'!B354</f>
        <v>Cameron Ridge II</v>
      </c>
      <c r="C292" s="168" t="str">
        <f>'[1]S-2_SUPPLY'!F354</f>
        <v>Wind</v>
      </c>
      <c r="D292" s="168" t="s">
        <v>604</v>
      </c>
      <c r="E292" s="89" t="s">
        <v>1469</v>
      </c>
      <c r="F292" s="90" t="s">
        <v>604</v>
      </c>
      <c r="G292" s="90" t="s">
        <v>1476</v>
      </c>
      <c r="H292" s="90" t="s">
        <v>1472</v>
      </c>
      <c r="I292" s="90">
        <v>42384</v>
      </c>
      <c r="J292" s="90">
        <v>47879</v>
      </c>
      <c r="K292" s="89">
        <v>11.9</v>
      </c>
      <c r="L292" s="89" t="s">
        <v>1480</v>
      </c>
      <c r="M292" s="89" t="s">
        <v>1477</v>
      </c>
      <c r="O292" s="89"/>
    </row>
    <row r="293" spans="1:15" x14ac:dyDescent="0.3">
      <c r="A293" s="89" t="str">
        <f>'[1]S-2_SUPPLY'!A355</f>
        <v>6d - 6397</v>
      </c>
      <c r="B293" s="168" t="str">
        <f>'[1]S-2_SUPPLY'!B355</f>
        <v>Refresh Wind 2, LLC</v>
      </c>
      <c r="C293" s="168" t="str">
        <f>'[1]S-2_SUPPLY'!F355</f>
        <v>Wind</v>
      </c>
      <c r="D293" s="168" t="s">
        <v>1213</v>
      </c>
      <c r="E293" s="89" t="s">
        <v>1469</v>
      </c>
      <c r="F293" s="90" t="s">
        <v>1646</v>
      </c>
      <c r="G293" s="90" t="s">
        <v>1476</v>
      </c>
      <c r="H293" s="90" t="s">
        <v>1472</v>
      </c>
      <c r="I293" s="90">
        <v>42340</v>
      </c>
      <c r="J293" s="90">
        <v>43738</v>
      </c>
      <c r="K293" s="89">
        <v>7.81</v>
      </c>
      <c r="L293" s="89" t="s">
        <v>1480</v>
      </c>
      <c r="M293" s="89" t="s">
        <v>1477</v>
      </c>
      <c r="O293" s="89"/>
    </row>
    <row r="294" spans="1:15" x14ac:dyDescent="0.3">
      <c r="A294" s="89" t="str">
        <f>'[1]S-2_SUPPLY'!A356</f>
        <v>6d - 6452</v>
      </c>
      <c r="B294" s="168" t="str">
        <f>'[1]S-2_SUPPLY'!B356</f>
        <v>Yavi Energy, LLC (Eastwind)</v>
      </c>
      <c r="C294" s="168" t="str">
        <f>'[1]S-2_SUPPLY'!F356</f>
        <v>Wind</v>
      </c>
      <c r="D294" s="169" t="s">
        <v>1647</v>
      </c>
      <c r="E294" s="89" t="s">
        <v>1469</v>
      </c>
      <c r="F294" s="90" t="s">
        <v>1648</v>
      </c>
      <c r="G294" s="90" t="s">
        <v>1476</v>
      </c>
      <c r="H294" s="90" t="s">
        <v>1472</v>
      </c>
      <c r="I294" s="90">
        <v>42430</v>
      </c>
      <c r="J294" s="90">
        <v>47907</v>
      </c>
      <c r="K294" s="89">
        <v>3</v>
      </c>
      <c r="L294" s="89" t="s">
        <v>1480</v>
      </c>
      <c r="M294" s="89" t="s">
        <v>1477</v>
      </c>
      <c r="O294" s="89"/>
    </row>
    <row r="295" spans="1:15" x14ac:dyDescent="0.3">
      <c r="B295" s="170"/>
      <c r="C295" s="168"/>
      <c r="D295" s="169"/>
      <c r="O295" s="89"/>
    </row>
    <row r="296" spans="1:15" x14ac:dyDescent="0.3">
      <c r="A296" s="89" t="str">
        <f>'[1]S-2_SUPPLY'!A359</f>
        <v>7b
 (SCE: corrected to match instructions)</v>
      </c>
      <c r="B296" s="170" t="str">
        <f>'[1]S-2_SUPPLY'!B359</f>
        <v>Non-Renewable DG Supply</v>
      </c>
      <c r="C296" s="168"/>
      <c r="D296" s="169"/>
      <c r="O296" s="89"/>
    </row>
    <row r="297" spans="1:15" x14ac:dyDescent="0.3">
      <c r="B297" s="170"/>
      <c r="C297" s="168"/>
      <c r="D297" s="169"/>
      <c r="O297" s="89"/>
    </row>
    <row r="298" spans="1:15" x14ac:dyDescent="0.3">
      <c r="A298" s="89" t="s">
        <v>1270</v>
      </c>
      <c r="B298" s="170" t="s">
        <v>631</v>
      </c>
      <c r="C298" s="168" t="s">
        <v>92</v>
      </c>
      <c r="D298" s="169" t="s">
        <v>631</v>
      </c>
      <c r="E298" s="89" t="s">
        <v>1469</v>
      </c>
      <c r="F298" s="90" t="s">
        <v>1649</v>
      </c>
      <c r="G298" s="90" t="s">
        <v>1476</v>
      </c>
      <c r="H298" s="90" t="s">
        <v>1483</v>
      </c>
      <c r="I298" s="90">
        <v>41640</v>
      </c>
      <c r="J298" s="90">
        <v>44196</v>
      </c>
      <c r="K298" s="89">
        <v>140.25</v>
      </c>
      <c r="L298" s="89" t="s">
        <v>1650</v>
      </c>
      <c r="M298" s="89" t="s">
        <v>1651</v>
      </c>
      <c r="O298" s="89"/>
    </row>
    <row r="299" spans="1:15" x14ac:dyDescent="0.3">
      <c r="A299" s="89" t="s">
        <v>1272</v>
      </c>
      <c r="B299" s="170" t="s">
        <v>631</v>
      </c>
      <c r="C299" s="168" t="s">
        <v>92</v>
      </c>
      <c r="D299" s="169" t="s">
        <v>631</v>
      </c>
      <c r="E299" s="89" t="s">
        <v>1469</v>
      </c>
      <c r="F299" s="90" t="s">
        <v>1652</v>
      </c>
      <c r="G299" s="90" t="s">
        <v>1476</v>
      </c>
      <c r="H299" s="90" t="s">
        <v>1472</v>
      </c>
      <c r="I299" s="90">
        <v>43466</v>
      </c>
      <c r="J299" s="90">
        <v>43830</v>
      </c>
      <c r="K299" s="89">
        <v>37</v>
      </c>
      <c r="L299" s="89" t="s">
        <v>1650</v>
      </c>
      <c r="M299" s="89" t="s">
        <v>1651</v>
      </c>
      <c r="O299" s="89"/>
    </row>
    <row r="300" spans="1:15" x14ac:dyDescent="0.3">
      <c r="A300" s="89" t="s">
        <v>1273</v>
      </c>
      <c r="B300" s="170" t="s">
        <v>631</v>
      </c>
      <c r="C300" s="168" t="s">
        <v>92</v>
      </c>
      <c r="D300" s="169" t="s">
        <v>631</v>
      </c>
      <c r="E300" s="89" t="s">
        <v>1469</v>
      </c>
      <c r="F300" s="90" t="s">
        <v>1653</v>
      </c>
      <c r="G300" s="90" t="s">
        <v>1476</v>
      </c>
      <c r="H300" s="90" t="s">
        <v>1483</v>
      </c>
      <c r="I300" s="90">
        <v>43466</v>
      </c>
      <c r="J300" s="90">
        <v>43830</v>
      </c>
      <c r="K300" s="89">
        <v>95</v>
      </c>
      <c r="L300" s="89" t="s">
        <v>1650</v>
      </c>
      <c r="M300" s="89" t="s">
        <v>1651</v>
      </c>
      <c r="O300" s="89"/>
    </row>
    <row r="301" spans="1:15" x14ac:dyDescent="0.3">
      <c r="A301" s="89" t="s">
        <v>1274</v>
      </c>
      <c r="B301" s="170" t="s">
        <v>631</v>
      </c>
      <c r="C301" s="168" t="s">
        <v>92</v>
      </c>
      <c r="D301" s="169" t="s">
        <v>631</v>
      </c>
      <c r="E301" s="89" t="s">
        <v>1469</v>
      </c>
      <c r="F301" s="90" t="s">
        <v>1652</v>
      </c>
      <c r="G301" s="90" t="s">
        <v>1476</v>
      </c>
      <c r="H301" s="90" t="s">
        <v>1472</v>
      </c>
      <c r="I301" s="90">
        <v>43466</v>
      </c>
      <c r="J301" s="90">
        <v>43830</v>
      </c>
      <c r="K301" s="89">
        <v>26</v>
      </c>
      <c r="L301" s="89" t="s">
        <v>1650</v>
      </c>
      <c r="M301" s="89" t="s">
        <v>1651</v>
      </c>
      <c r="O301" s="89"/>
    </row>
    <row r="302" spans="1:15" x14ac:dyDescent="0.3">
      <c r="A302" s="89" t="s">
        <v>630</v>
      </c>
      <c r="B302" s="170" t="s">
        <v>631</v>
      </c>
      <c r="C302" s="168" t="s">
        <v>92</v>
      </c>
      <c r="D302" s="169" t="s">
        <v>631</v>
      </c>
      <c r="E302" s="89" t="s">
        <v>1469</v>
      </c>
      <c r="F302" s="90" t="s">
        <v>1652</v>
      </c>
      <c r="G302" s="90" t="s">
        <v>1476</v>
      </c>
      <c r="H302" s="90" t="s">
        <v>1472</v>
      </c>
      <c r="I302" s="90">
        <v>44197</v>
      </c>
      <c r="J302" s="90">
        <v>45291</v>
      </c>
      <c r="K302" s="89">
        <v>250</v>
      </c>
      <c r="L302" s="89" t="s">
        <v>1650</v>
      </c>
      <c r="M302" s="89" t="s">
        <v>1651</v>
      </c>
      <c r="O302" s="89"/>
    </row>
    <row r="303" spans="1:15" x14ac:dyDescent="0.3">
      <c r="A303" s="89" t="s">
        <v>1275</v>
      </c>
      <c r="B303" s="170" t="s">
        <v>631</v>
      </c>
      <c r="C303" s="168" t="s">
        <v>92</v>
      </c>
      <c r="D303" s="169" t="s">
        <v>631</v>
      </c>
      <c r="E303" s="89" t="s">
        <v>1469</v>
      </c>
      <c r="F303" s="90" t="s">
        <v>1654</v>
      </c>
      <c r="G303" s="90" t="s">
        <v>1476</v>
      </c>
      <c r="H303" s="90" t="s">
        <v>1472</v>
      </c>
      <c r="I303" s="90">
        <v>43831</v>
      </c>
      <c r="J303" s="90">
        <v>44196</v>
      </c>
      <c r="K303" s="89">
        <v>40</v>
      </c>
      <c r="L303" s="89" t="s">
        <v>1650</v>
      </c>
      <c r="M303" s="89" t="s">
        <v>1651</v>
      </c>
      <c r="O303" s="89"/>
    </row>
    <row r="304" spans="1:15" x14ac:dyDescent="0.3">
      <c r="A304" s="89" t="s">
        <v>633</v>
      </c>
      <c r="B304" s="170" t="s">
        <v>631</v>
      </c>
      <c r="C304" s="168" t="s">
        <v>92</v>
      </c>
      <c r="D304" s="169" t="s">
        <v>631</v>
      </c>
      <c r="E304" s="89" t="s">
        <v>1469</v>
      </c>
      <c r="F304" s="90" t="s">
        <v>1652</v>
      </c>
      <c r="G304" s="90" t="s">
        <v>1476</v>
      </c>
      <c r="H304" s="90" t="s">
        <v>1472</v>
      </c>
      <c r="I304" s="90">
        <v>44197</v>
      </c>
      <c r="J304" s="90">
        <v>44561</v>
      </c>
      <c r="K304" s="89">
        <v>75</v>
      </c>
      <c r="L304" s="89" t="s">
        <v>1650</v>
      </c>
      <c r="M304" s="89" t="s">
        <v>1651</v>
      </c>
      <c r="O304" s="89"/>
    </row>
    <row r="305" spans="1:15" x14ac:dyDescent="0.3">
      <c r="A305" s="89" t="s">
        <v>1277</v>
      </c>
      <c r="B305" s="170" t="s">
        <v>631</v>
      </c>
      <c r="C305" s="168" t="s">
        <v>92</v>
      </c>
      <c r="D305" s="169" t="s">
        <v>631</v>
      </c>
      <c r="E305" s="89" t="s">
        <v>1469</v>
      </c>
      <c r="F305" s="90" t="s">
        <v>1655</v>
      </c>
      <c r="G305" s="90" t="s">
        <v>1476</v>
      </c>
      <c r="H305" s="90" t="s">
        <v>1483</v>
      </c>
      <c r="I305" s="90">
        <v>44927</v>
      </c>
      <c r="J305" s="90">
        <v>45657</v>
      </c>
      <c r="K305" s="89">
        <v>500</v>
      </c>
      <c r="L305" s="89" t="s">
        <v>1650</v>
      </c>
      <c r="M305" s="89" t="s">
        <v>1651</v>
      </c>
      <c r="O305" s="89"/>
    </row>
    <row r="306" spans="1:15" x14ac:dyDescent="0.3">
      <c r="A306" s="89" t="s">
        <v>1277</v>
      </c>
      <c r="B306" s="170" t="s">
        <v>631</v>
      </c>
      <c r="C306" s="168" t="s">
        <v>92</v>
      </c>
      <c r="D306" s="169" t="s">
        <v>631</v>
      </c>
      <c r="E306" s="89" t="s">
        <v>1469</v>
      </c>
      <c r="F306" s="90" t="s">
        <v>1652</v>
      </c>
      <c r="G306" s="90" t="s">
        <v>1476</v>
      </c>
      <c r="H306" s="90" t="s">
        <v>1472</v>
      </c>
      <c r="I306" s="90">
        <v>44927</v>
      </c>
      <c r="J306" s="90">
        <v>45657</v>
      </c>
      <c r="K306" s="89">
        <v>700</v>
      </c>
      <c r="L306" s="89" t="s">
        <v>1650</v>
      </c>
      <c r="M306" s="89" t="s">
        <v>1651</v>
      </c>
      <c r="O306" s="89"/>
    </row>
    <row r="307" spans="1:15" x14ac:dyDescent="0.3">
      <c r="A307" s="89" t="s">
        <v>1277</v>
      </c>
      <c r="B307" s="170" t="s">
        <v>631</v>
      </c>
      <c r="C307" s="168" t="s">
        <v>92</v>
      </c>
      <c r="D307" s="169" t="s">
        <v>631</v>
      </c>
      <c r="E307" s="89" t="s">
        <v>1469</v>
      </c>
      <c r="F307" s="90" t="s">
        <v>1656</v>
      </c>
      <c r="G307" s="90" t="s">
        <v>1476</v>
      </c>
      <c r="H307" s="90" t="s">
        <v>1483</v>
      </c>
      <c r="I307" s="90">
        <v>44927</v>
      </c>
      <c r="J307" s="90">
        <v>45657</v>
      </c>
      <c r="K307" s="89">
        <v>570</v>
      </c>
      <c r="L307" s="89" t="s">
        <v>1650</v>
      </c>
      <c r="M307" s="89" t="s">
        <v>1651</v>
      </c>
      <c r="O307" s="89"/>
    </row>
    <row r="308" spans="1:15" x14ac:dyDescent="0.3">
      <c r="A308" s="89" t="s">
        <v>634</v>
      </c>
      <c r="B308" s="170" t="s">
        <v>631</v>
      </c>
      <c r="C308" s="168" t="s">
        <v>92</v>
      </c>
      <c r="D308" s="169" t="s">
        <v>631</v>
      </c>
      <c r="E308" s="89" t="s">
        <v>1469</v>
      </c>
      <c r="F308" s="90" t="s">
        <v>1655</v>
      </c>
      <c r="G308" s="90" t="s">
        <v>1476</v>
      </c>
      <c r="H308" s="90" t="s">
        <v>1483</v>
      </c>
      <c r="I308" s="90">
        <v>44409</v>
      </c>
      <c r="J308" s="90">
        <v>44500</v>
      </c>
      <c r="K308" s="89">
        <v>3.95</v>
      </c>
      <c r="L308" s="89" t="s">
        <v>1650</v>
      </c>
      <c r="M308" s="89" t="s">
        <v>1651</v>
      </c>
      <c r="O308" s="89"/>
    </row>
    <row r="309" spans="1:15" x14ac:dyDescent="0.3">
      <c r="A309" s="89" t="s">
        <v>636</v>
      </c>
      <c r="B309" s="170" t="s">
        <v>637</v>
      </c>
      <c r="C309" s="168" t="s">
        <v>0</v>
      </c>
      <c r="D309" s="169" t="s">
        <v>637</v>
      </c>
      <c r="E309" s="89" t="s">
        <v>1469</v>
      </c>
      <c r="F309" s="90" t="s">
        <v>1657</v>
      </c>
      <c r="G309" s="90" t="s">
        <v>1476</v>
      </c>
      <c r="H309" s="90" t="s">
        <v>1472</v>
      </c>
      <c r="I309" s="90">
        <v>44197</v>
      </c>
      <c r="J309" s="90">
        <v>44561</v>
      </c>
      <c r="K309" s="89">
        <v>17</v>
      </c>
      <c r="L309" s="89" t="s">
        <v>1650</v>
      </c>
      <c r="M309" s="89" t="s">
        <v>1651</v>
      </c>
      <c r="O309" s="89"/>
    </row>
    <row r="310" spans="1:15" x14ac:dyDescent="0.3">
      <c r="A310" s="89" t="s">
        <v>1279</v>
      </c>
      <c r="B310" s="170" t="s">
        <v>181</v>
      </c>
      <c r="C310" s="168" t="s">
        <v>92</v>
      </c>
      <c r="D310" s="169" t="s">
        <v>181</v>
      </c>
      <c r="E310" s="89" t="s">
        <v>1469</v>
      </c>
      <c r="F310" s="90" t="s">
        <v>1658</v>
      </c>
      <c r="G310" s="90" t="s">
        <v>1476</v>
      </c>
      <c r="H310" s="90" t="s">
        <v>1472</v>
      </c>
      <c r="I310" s="90">
        <v>43466</v>
      </c>
      <c r="J310" s="90">
        <v>43830</v>
      </c>
      <c r="K310" s="89">
        <v>50</v>
      </c>
      <c r="L310" s="89" t="s">
        <v>1650</v>
      </c>
      <c r="M310" s="89" t="s">
        <v>1659</v>
      </c>
      <c r="O310" s="89"/>
    </row>
    <row r="311" spans="1:15" x14ac:dyDescent="0.3">
      <c r="A311" s="89" t="s">
        <v>1280</v>
      </c>
      <c r="B311" s="170" t="s">
        <v>181</v>
      </c>
      <c r="C311" s="168" t="s">
        <v>92</v>
      </c>
      <c r="D311" s="169" t="s">
        <v>181</v>
      </c>
      <c r="E311" s="89" t="s">
        <v>1469</v>
      </c>
      <c r="F311" s="90" t="s">
        <v>1658</v>
      </c>
      <c r="G311" s="90" t="s">
        <v>1476</v>
      </c>
      <c r="H311" s="90" t="s">
        <v>1472</v>
      </c>
      <c r="I311" s="90">
        <v>43466</v>
      </c>
      <c r="J311" s="90">
        <v>43830</v>
      </c>
      <c r="K311" s="89">
        <v>65</v>
      </c>
      <c r="L311" s="89" t="s">
        <v>1650</v>
      </c>
      <c r="M311" s="89" t="s">
        <v>1659</v>
      </c>
      <c r="O311" s="89"/>
    </row>
    <row r="312" spans="1:15" x14ac:dyDescent="0.3">
      <c r="A312" s="89" t="s">
        <v>1281</v>
      </c>
      <c r="B312" s="170" t="s">
        <v>181</v>
      </c>
      <c r="C312" s="168" t="s">
        <v>92</v>
      </c>
      <c r="D312" s="169" t="s">
        <v>181</v>
      </c>
      <c r="E312" s="89" t="s">
        <v>1469</v>
      </c>
      <c r="F312" s="90" t="s">
        <v>1660</v>
      </c>
      <c r="G312" s="90" t="s">
        <v>1476</v>
      </c>
      <c r="H312" s="90" t="s">
        <v>1472</v>
      </c>
      <c r="I312" s="90">
        <v>43466</v>
      </c>
      <c r="J312" s="90">
        <v>43738</v>
      </c>
      <c r="K312" s="89">
        <v>189</v>
      </c>
      <c r="L312" s="89" t="s">
        <v>1650</v>
      </c>
      <c r="M312" s="89" t="s">
        <v>1659</v>
      </c>
      <c r="O312" s="89"/>
    </row>
    <row r="313" spans="1:15" x14ac:dyDescent="0.3">
      <c r="A313" s="89" t="s">
        <v>1283</v>
      </c>
      <c r="B313" s="170" t="s">
        <v>181</v>
      </c>
      <c r="C313" s="168" t="s">
        <v>92</v>
      </c>
      <c r="D313" s="169" t="s">
        <v>181</v>
      </c>
      <c r="E313" s="89" t="s">
        <v>1469</v>
      </c>
      <c r="F313" s="90" t="s">
        <v>1654</v>
      </c>
      <c r="G313" s="90" t="s">
        <v>1476</v>
      </c>
      <c r="H313" s="90" t="s">
        <v>1472</v>
      </c>
      <c r="I313" s="90">
        <v>43466</v>
      </c>
      <c r="J313" s="90">
        <v>43799</v>
      </c>
      <c r="K313" s="89">
        <v>411.9</v>
      </c>
      <c r="L313" s="89" t="s">
        <v>1650</v>
      </c>
      <c r="M313" s="89" t="s">
        <v>1659</v>
      </c>
      <c r="O313" s="89"/>
    </row>
    <row r="314" spans="1:15" x14ac:dyDescent="0.3">
      <c r="A314" s="89" t="s">
        <v>1284</v>
      </c>
      <c r="B314" s="170" t="s">
        <v>181</v>
      </c>
      <c r="C314" s="168" t="s">
        <v>92</v>
      </c>
      <c r="D314" s="169" t="s">
        <v>181</v>
      </c>
      <c r="E314" s="89" t="s">
        <v>1469</v>
      </c>
      <c r="F314" s="90" t="s">
        <v>1658</v>
      </c>
      <c r="G314" s="90" t="s">
        <v>1476</v>
      </c>
      <c r="H314" s="90" t="s">
        <v>1472</v>
      </c>
      <c r="I314" s="90">
        <v>43831</v>
      </c>
      <c r="J314" s="90">
        <v>44196</v>
      </c>
      <c r="K314" s="89">
        <v>70</v>
      </c>
      <c r="L314" s="89" t="s">
        <v>1650</v>
      </c>
      <c r="M314" s="89" t="s">
        <v>1659</v>
      </c>
      <c r="O314" s="89"/>
    </row>
    <row r="315" spans="1:15" x14ac:dyDescent="0.3">
      <c r="A315" s="89" t="s">
        <v>1285</v>
      </c>
      <c r="B315" s="170" t="s">
        <v>181</v>
      </c>
      <c r="C315" s="168" t="s">
        <v>92</v>
      </c>
      <c r="D315" s="169" t="s">
        <v>181</v>
      </c>
      <c r="E315" s="89" t="s">
        <v>1469</v>
      </c>
      <c r="F315" s="90" t="s">
        <v>1658</v>
      </c>
      <c r="G315" s="90" t="s">
        <v>1476</v>
      </c>
      <c r="H315" s="90" t="s">
        <v>1472</v>
      </c>
      <c r="I315" s="90">
        <v>43831</v>
      </c>
      <c r="J315" s="90">
        <v>44196</v>
      </c>
      <c r="K315" s="89">
        <v>80</v>
      </c>
      <c r="L315" s="89" t="s">
        <v>1650</v>
      </c>
      <c r="M315" s="89" t="s">
        <v>1659</v>
      </c>
      <c r="O315" s="89"/>
    </row>
    <row r="316" spans="1:15" x14ac:dyDescent="0.3">
      <c r="A316" s="89" t="s">
        <v>1286</v>
      </c>
      <c r="B316" s="170" t="s">
        <v>181</v>
      </c>
      <c r="C316" s="168" t="s">
        <v>92</v>
      </c>
      <c r="D316" s="169" t="s">
        <v>181</v>
      </c>
      <c r="E316" s="89" t="s">
        <v>1469</v>
      </c>
      <c r="F316" s="90" t="s">
        <v>1658</v>
      </c>
      <c r="G316" s="90" t="s">
        <v>1476</v>
      </c>
      <c r="H316" s="90" t="s">
        <v>1472</v>
      </c>
      <c r="I316" s="90">
        <v>43831</v>
      </c>
      <c r="J316" s="90">
        <v>44196</v>
      </c>
      <c r="K316" s="89">
        <v>200</v>
      </c>
      <c r="L316" s="89" t="s">
        <v>1650</v>
      </c>
      <c r="M316" s="89" t="s">
        <v>1659</v>
      </c>
      <c r="O316" s="89"/>
    </row>
    <row r="317" spans="1:15" x14ac:dyDescent="0.3">
      <c r="A317" s="89" t="s">
        <v>1287</v>
      </c>
      <c r="B317" s="170" t="s">
        <v>181</v>
      </c>
      <c r="C317" s="168" t="s">
        <v>92</v>
      </c>
      <c r="D317" s="169" t="s">
        <v>181</v>
      </c>
      <c r="E317" s="89" t="s">
        <v>1469</v>
      </c>
      <c r="F317" s="90" t="s">
        <v>1654</v>
      </c>
      <c r="G317" s="90" t="s">
        <v>1476</v>
      </c>
      <c r="H317" s="90" t="s">
        <v>1472</v>
      </c>
      <c r="I317" s="90">
        <v>43831</v>
      </c>
      <c r="J317" s="90">
        <v>44196</v>
      </c>
      <c r="K317" s="89">
        <v>353</v>
      </c>
      <c r="L317" s="89" t="s">
        <v>1650</v>
      </c>
      <c r="M317" s="89" t="s">
        <v>1659</v>
      </c>
      <c r="O317" s="89"/>
    </row>
    <row r="318" spans="1:15" x14ac:dyDescent="0.3">
      <c r="A318" s="89" t="s">
        <v>1288</v>
      </c>
      <c r="B318" s="170" t="s">
        <v>640</v>
      </c>
      <c r="C318" s="168" t="s">
        <v>92</v>
      </c>
      <c r="D318" s="169" t="s">
        <v>640</v>
      </c>
      <c r="E318" s="89" t="s">
        <v>1469</v>
      </c>
      <c r="F318" s="90" t="s">
        <v>1661</v>
      </c>
      <c r="G318" s="90" t="s">
        <v>1476</v>
      </c>
      <c r="H318" s="90" t="s">
        <v>1483</v>
      </c>
      <c r="I318" s="90">
        <v>42736</v>
      </c>
      <c r="J318" s="90">
        <v>43830</v>
      </c>
      <c r="K318" s="89">
        <v>425</v>
      </c>
      <c r="L318" s="89" t="s">
        <v>1650</v>
      </c>
      <c r="M318" s="89" t="s">
        <v>1651</v>
      </c>
      <c r="O318" s="89"/>
    </row>
    <row r="319" spans="1:15" x14ac:dyDescent="0.3">
      <c r="A319" s="89" t="s">
        <v>1288</v>
      </c>
      <c r="B319" s="170" t="s">
        <v>640</v>
      </c>
      <c r="C319" s="168" t="s">
        <v>92</v>
      </c>
      <c r="D319" s="169" t="s">
        <v>640</v>
      </c>
      <c r="E319" s="89" t="s">
        <v>1469</v>
      </c>
      <c r="F319" s="90" t="s">
        <v>1662</v>
      </c>
      <c r="G319" s="90" t="s">
        <v>1476</v>
      </c>
      <c r="H319" s="90" t="s">
        <v>1483</v>
      </c>
      <c r="I319" s="90">
        <v>42736</v>
      </c>
      <c r="J319" s="90">
        <v>43830</v>
      </c>
      <c r="K319" s="89">
        <v>425</v>
      </c>
      <c r="L319" s="89" t="s">
        <v>1650</v>
      </c>
      <c r="M319" s="89" t="s">
        <v>1651</v>
      </c>
      <c r="O319" s="89"/>
    </row>
    <row r="320" spans="1:15" x14ac:dyDescent="0.3">
      <c r="A320" s="89" t="s">
        <v>1289</v>
      </c>
      <c r="B320" s="170" t="s">
        <v>640</v>
      </c>
      <c r="C320" s="168" t="s">
        <v>92</v>
      </c>
      <c r="D320" s="169" t="s">
        <v>640</v>
      </c>
      <c r="E320" s="89" t="s">
        <v>1469</v>
      </c>
      <c r="F320" s="90" t="s">
        <v>1661</v>
      </c>
      <c r="G320" s="90" t="s">
        <v>1476</v>
      </c>
      <c r="H320" s="90" t="s">
        <v>1483</v>
      </c>
      <c r="I320" s="90">
        <v>43647</v>
      </c>
      <c r="J320" s="90">
        <v>43738</v>
      </c>
      <c r="K320" s="89">
        <v>110</v>
      </c>
      <c r="L320" s="89" t="s">
        <v>1650</v>
      </c>
      <c r="M320" s="89" t="s">
        <v>1651</v>
      </c>
      <c r="O320" s="89"/>
    </row>
    <row r="321" spans="1:15" x14ac:dyDescent="0.3">
      <c r="A321" s="89" t="s">
        <v>1289</v>
      </c>
      <c r="B321" s="170" t="s">
        <v>640</v>
      </c>
      <c r="C321" s="168" t="s">
        <v>92</v>
      </c>
      <c r="D321" s="169" t="s">
        <v>640</v>
      </c>
      <c r="E321" s="89" t="s">
        <v>1469</v>
      </c>
      <c r="F321" s="90" t="s">
        <v>1662</v>
      </c>
      <c r="G321" s="90" t="s">
        <v>1476</v>
      </c>
      <c r="H321" s="90" t="s">
        <v>1483</v>
      </c>
      <c r="I321" s="90">
        <v>43647</v>
      </c>
      <c r="J321" s="90">
        <v>43738</v>
      </c>
      <c r="K321" s="89">
        <v>20</v>
      </c>
      <c r="L321" s="89" t="s">
        <v>1650</v>
      </c>
      <c r="M321" s="89" t="s">
        <v>1651</v>
      </c>
      <c r="O321" s="89"/>
    </row>
    <row r="322" spans="1:15" x14ac:dyDescent="0.3">
      <c r="A322" s="89" t="s">
        <v>1290</v>
      </c>
      <c r="B322" s="170" t="s">
        <v>640</v>
      </c>
      <c r="C322" s="168" t="s">
        <v>92</v>
      </c>
      <c r="D322" s="169" t="s">
        <v>640</v>
      </c>
      <c r="E322" s="89" t="s">
        <v>1469</v>
      </c>
      <c r="F322" s="90" t="s">
        <v>1661</v>
      </c>
      <c r="G322" s="90" t="s">
        <v>1476</v>
      </c>
      <c r="H322" s="90" t="s">
        <v>1483</v>
      </c>
      <c r="I322" s="90">
        <v>43831</v>
      </c>
      <c r="J322" s="90">
        <v>44196</v>
      </c>
      <c r="K322" s="89">
        <v>510</v>
      </c>
      <c r="L322" s="89" t="s">
        <v>1650</v>
      </c>
      <c r="M322" s="89" t="s">
        <v>1651</v>
      </c>
      <c r="O322" s="89"/>
    </row>
    <row r="323" spans="1:15" x14ac:dyDescent="0.3">
      <c r="A323" s="89" t="s">
        <v>1290</v>
      </c>
      <c r="B323" s="170" t="s">
        <v>640</v>
      </c>
      <c r="C323" s="168" t="s">
        <v>92</v>
      </c>
      <c r="D323" s="169" t="s">
        <v>640</v>
      </c>
      <c r="E323" s="89" t="s">
        <v>1469</v>
      </c>
      <c r="F323" s="90" t="s">
        <v>1662</v>
      </c>
      <c r="G323" s="90" t="s">
        <v>1476</v>
      </c>
      <c r="H323" s="90" t="s">
        <v>1483</v>
      </c>
      <c r="I323" s="90">
        <v>43831</v>
      </c>
      <c r="J323" s="90">
        <v>44196</v>
      </c>
      <c r="K323" s="89">
        <v>290</v>
      </c>
      <c r="L323" s="89" t="s">
        <v>1650</v>
      </c>
      <c r="M323" s="89" t="s">
        <v>1651</v>
      </c>
      <c r="O323" s="89"/>
    </row>
    <row r="324" spans="1:15" x14ac:dyDescent="0.3">
      <c r="A324" s="89" t="s">
        <v>1291</v>
      </c>
      <c r="B324" s="170" t="s">
        <v>640</v>
      </c>
      <c r="C324" s="168" t="s">
        <v>92</v>
      </c>
      <c r="D324" s="169" t="s">
        <v>640</v>
      </c>
      <c r="E324" s="89" t="s">
        <v>1469</v>
      </c>
      <c r="F324" s="90" t="s">
        <v>1662</v>
      </c>
      <c r="G324" s="90" t="s">
        <v>1476</v>
      </c>
      <c r="H324" s="90" t="s">
        <v>1483</v>
      </c>
      <c r="I324" s="90">
        <v>43831</v>
      </c>
      <c r="J324" s="90">
        <v>44196</v>
      </c>
      <c r="K324" s="89">
        <v>50</v>
      </c>
      <c r="L324" s="89" t="s">
        <v>1650</v>
      </c>
      <c r="M324" s="89" t="s">
        <v>1651</v>
      </c>
      <c r="O324" s="89"/>
    </row>
    <row r="325" spans="1:15" x14ac:dyDescent="0.3">
      <c r="A325" s="89" t="s">
        <v>1292</v>
      </c>
      <c r="B325" s="170" t="s">
        <v>640</v>
      </c>
      <c r="C325" s="168" t="s">
        <v>92</v>
      </c>
      <c r="D325" s="169" t="s">
        <v>640</v>
      </c>
      <c r="E325" s="89" t="s">
        <v>1469</v>
      </c>
      <c r="F325" s="90" t="s">
        <v>1662</v>
      </c>
      <c r="G325" s="90" t="s">
        <v>1476</v>
      </c>
      <c r="H325" s="90" t="s">
        <v>1483</v>
      </c>
      <c r="I325" s="90">
        <v>43831</v>
      </c>
      <c r="J325" s="90">
        <v>44196</v>
      </c>
      <c r="K325" s="89">
        <v>50</v>
      </c>
      <c r="L325" s="89" t="s">
        <v>1650</v>
      </c>
      <c r="M325" s="89" t="s">
        <v>1651</v>
      </c>
      <c r="O325" s="89"/>
    </row>
    <row r="326" spans="1:15" x14ac:dyDescent="0.3">
      <c r="A326" s="89" t="s">
        <v>639</v>
      </c>
      <c r="B326" s="170" t="s">
        <v>640</v>
      </c>
      <c r="C326" s="168" t="s">
        <v>92</v>
      </c>
      <c r="D326" s="169" t="s">
        <v>640</v>
      </c>
      <c r="E326" s="89" t="s">
        <v>1469</v>
      </c>
      <c r="F326" s="90" t="s">
        <v>1661</v>
      </c>
      <c r="G326" s="90" t="s">
        <v>1476</v>
      </c>
      <c r="H326" s="90" t="s">
        <v>1483</v>
      </c>
      <c r="I326" s="90">
        <v>44197</v>
      </c>
      <c r="J326" s="90">
        <v>44926</v>
      </c>
      <c r="K326" s="89">
        <v>510</v>
      </c>
      <c r="L326" s="89" t="s">
        <v>1650</v>
      </c>
      <c r="M326" s="89" t="s">
        <v>1651</v>
      </c>
      <c r="O326" s="89"/>
    </row>
    <row r="327" spans="1:15" x14ac:dyDescent="0.3">
      <c r="A327" s="89" t="s">
        <v>639</v>
      </c>
      <c r="B327" s="170" t="s">
        <v>640</v>
      </c>
      <c r="C327" s="168" t="s">
        <v>92</v>
      </c>
      <c r="D327" s="169" t="s">
        <v>640</v>
      </c>
      <c r="E327" s="89" t="s">
        <v>1469</v>
      </c>
      <c r="F327" s="90" t="s">
        <v>1662</v>
      </c>
      <c r="G327" s="90" t="s">
        <v>1476</v>
      </c>
      <c r="H327" s="90" t="s">
        <v>1483</v>
      </c>
      <c r="I327" s="90">
        <v>44197</v>
      </c>
      <c r="J327" s="90">
        <v>44926</v>
      </c>
      <c r="K327" s="89">
        <v>460</v>
      </c>
      <c r="L327" s="89" t="s">
        <v>1650</v>
      </c>
      <c r="M327" s="89" t="s">
        <v>1651</v>
      </c>
      <c r="O327" s="89"/>
    </row>
    <row r="328" spans="1:15" x14ac:dyDescent="0.3">
      <c r="A328" s="89" t="s">
        <v>1293</v>
      </c>
      <c r="B328" s="170" t="s">
        <v>644</v>
      </c>
      <c r="C328" s="168" t="s">
        <v>92</v>
      </c>
      <c r="D328" s="169" t="s">
        <v>644</v>
      </c>
      <c r="E328" s="89" t="s">
        <v>1469</v>
      </c>
      <c r="F328" s="90" t="s">
        <v>1663</v>
      </c>
      <c r="G328" s="90" t="s">
        <v>1476</v>
      </c>
      <c r="H328" s="90" t="s">
        <v>1518</v>
      </c>
      <c r="I328" s="90">
        <v>43466</v>
      </c>
      <c r="J328" s="90">
        <v>43830</v>
      </c>
      <c r="K328" s="89">
        <v>20</v>
      </c>
      <c r="L328" s="89" t="s">
        <v>1650</v>
      </c>
      <c r="M328" s="89" t="s">
        <v>1651</v>
      </c>
      <c r="O328" s="89"/>
    </row>
    <row r="329" spans="1:15" x14ac:dyDescent="0.3">
      <c r="A329" s="89" t="s">
        <v>1294</v>
      </c>
      <c r="B329" s="170" t="s">
        <v>644</v>
      </c>
      <c r="C329" s="168" t="s">
        <v>92</v>
      </c>
      <c r="D329" s="169" t="s">
        <v>644</v>
      </c>
      <c r="E329" s="89" t="s">
        <v>1469</v>
      </c>
      <c r="F329" s="90" t="s">
        <v>1663</v>
      </c>
      <c r="G329" s="90" t="s">
        <v>1476</v>
      </c>
      <c r="H329" s="90" t="s">
        <v>1518</v>
      </c>
      <c r="I329" s="90">
        <v>43466</v>
      </c>
      <c r="J329" s="90">
        <v>43830</v>
      </c>
      <c r="K329" s="89">
        <v>20</v>
      </c>
      <c r="L329" s="89" t="s">
        <v>1650</v>
      </c>
      <c r="M329" s="89" t="s">
        <v>1651</v>
      </c>
      <c r="O329" s="89"/>
    </row>
    <row r="330" spans="1:15" x14ac:dyDescent="0.3">
      <c r="A330" s="89" t="s">
        <v>1295</v>
      </c>
      <c r="B330" s="170" t="s">
        <v>644</v>
      </c>
      <c r="C330" s="168" t="s">
        <v>92</v>
      </c>
      <c r="D330" s="169" t="s">
        <v>644</v>
      </c>
      <c r="E330" s="89" t="s">
        <v>1469</v>
      </c>
      <c r="F330" s="90" t="s">
        <v>1663</v>
      </c>
      <c r="G330" s="90" t="s">
        <v>1476</v>
      </c>
      <c r="H330" s="90" t="s">
        <v>1518</v>
      </c>
      <c r="I330" s="90">
        <v>43466</v>
      </c>
      <c r="J330" s="90">
        <v>43830</v>
      </c>
      <c r="K330" s="89">
        <v>20</v>
      </c>
      <c r="L330" s="89" t="s">
        <v>1650</v>
      </c>
      <c r="M330" s="89" t="s">
        <v>1651</v>
      </c>
      <c r="O330" s="89"/>
    </row>
    <row r="331" spans="1:15" x14ac:dyDescent="0.3">
      <c r="A331" s="89" t="s">
        <v>1296</v>
      </c>
      <c r="B331" s="170" t="s">
        <v>644</v>
      </c>
      <c r="C331" s="168" t="s">
        <v>92</v>
      </c>
      <c r="D331" s="169" t="s">
        <v>644</v>
      </c>
      <c r="E331" s="89" t="s">
        <v>1469</v>
      </c>
      <c r="F331" s="90" t="s">
        <v>1663</v>
      </c>
      <c r="G331" s="90" t="s">
        <v>1476</v>
      </c>
      <c r="H331" s="90" t="s">
        <v>1518</v>
      </c>
      <c r="I331" s="90">
        <v>43647</v>
      </c>
      <c r="J331" s="90">
        <v>43738</v>
      </c>
      <c r="K331" s="89">
        <v>10</v>
      </c>
      <c r="L331" s="89" t="s">
        <v>1650</v>
      </c>
      <c r="M331" s="89" t="s">
        <v>1651</v>
      </c>
      <c r="O331" s="89"/>
    </row>
    <row r="332" spans="1:15" x14ac:dyDescent="0.3">
      <c r="A332" s="89" t="s">
        <v>1297</v>
      </c>
      <c r="B332" s="170" t="s">
        <v>644</v>
      </c>
      <c r="C332" s="168" t="s">
        <v>92</v>
      </c>
      <c r="D332" s="169" t="s">
        <v>644</v>
      </c>
      <c r="E332" s="89" t="s">
        <v>1469</v>
      </c>
      <c r="F332" s="90" t="s">
        <v>1663</v>
      </c>
      <c r="G332" s="90" t="s">
        <v>1476</v>
      </c>
      <c r="H332" s="90" t="s">
        <v>1518</v>
      </c>
      <c r="I332" s="90">
        <v>43647</v>
      </c>
      <c r="J332" s="90">
        <v>43738</v>
      </c>
      <c r="K332" s="89">
        <v>10</v>
      </c>
      <c r="L332" s="89" t="s">
        <v>1650</v>
      </c>
      <c r="M332" s="89" t="s">
        <v>1651</v>
      </c>
      <c r="O332" s="89"/>
    </row>
    <row r="333" spans="1:15" x14ac:dyDescent="0.3">
      <c r="A333" s="89" t="s">
        <v>1298</v>
      </c>
      <c r="B333" s="170" t="s">
        <v>644</v>
      </c>
      <c r="C333" s="168" t="s">
        <v>92</v>
      </c>
      <c r="D333" s="169" t="s">
        <v>644</v>
      </c>
      <c r="E333" s="89" t="s">
        <v>1469</v>
      </c>
      <c r="F333" s="90" t="s">
        <v>1663</v>
      </c>
      <c r="G333" s="90" t="s">
        <v>1476</v>
      </c>
      <c r="H333" s="90" t="s">
        <v>1518</v>
      </c>
      <c r="I333" s="90">
        <v>43647</v>
      </c>
      <c r="J333" s="90">
        <v>43738</v>
      </c>
      <c r="K333" s="89">
        <v>10</v>
      </c>
      <c r="L333" s="89" t="s">
        <v>1650</v>
      </c>
      <c r="M333" s="89" t="s">
        <v>1651</v>
      </c>
      <c r="O333" s="89"/>
    </row>
    <row r="334" spans="1:15" x14ac:dyDescent="0.3">
      <c r="A334" s="89" t="s">
        <v>1299</v>
      </c>
      <c r="B334" s="170" t="s">
        <v>644</v>
      </c>
      <c r="C334" s="168" t="s">
        <v>92</v>
      </c>
      <c r="D334" s="169" t="s">
        <v>644</v>
      </c>
      <c r="E334" s="89" t="s">
        <v>1469</v>
      </c>
      <c r="F334" s="90" t="s">
        <v>1663</v>
      </c>
      <c r="G334" s="90" t="s">
        <v>1476</v>
      </c>
      <c r="H334" s="90" t="s">
        <v>1518</v>
      </c>
      <c r="I334" s="90">
        <v>43647</v>
      </c>
      <c r="J334" s="90">
        <v>43738</v>
      </c>
      <c r="K334" s="89">
        <v>10</v>
      </c>
      <c r="L334" s="89" t="s">
        <v>1650</v>
      </c>
      <c r="M334" s="89" t="s">
        <v>1651</v>
      </c>
      <c r="O334" s="89"/>
    </row>
    <row r="335" spans="1:15" x14ac:dyDescent="0.3">
      <c r="A335" s="89" t="s">
        <v>1300</v>
      </c>
      <c r="B335" s="170" t="s">
        <v>644</v>
      </c>
      <c r="C335" s="168" t="s">
        <v>92</v>
      </c>
      <c r="D335" s="169" t="s">
        <v>644</v>
      </c>
      <c r="E335" s="89" t="s">
        <v>1469</v>
      </c>
      <c r="F335" s="90" t="s">
        <v>1663</v>
      </c>
      <c r="G335" s="90" t="s">
        <v>1476</v>
      </c>
      <c r="H335" s="90" t="s">
        <v>1518</v>
      </c>
      <c r="I335" s="90">
        <v>43466</v>
      </c>
      <c r="J335" s="90">
        <v>43830</v>
      </c>
      <c r="K335" s="89">
        <v>10</v>
      </c>
      <c r="L335" s="89" t="s">
        <v>1650</v>
      </c>
      <c r="M335" s="89" t="s">
        <v>1651</v>
      </c>
      <c r="O335" s="89"/>
    </row>
    <row r="336" spans="1:15" x14ac:dyDescent="0.3">
      <c r="A336" s="89" t="s">
        <v>1301</v>
      </c>
      <c r="B336" s="170" t="s">
        <v>644</v>
      </c>
      <c r="C336" s="168" t="s">
        <v>92</v>
      </c>
      <c r="D336" s="169" t="s">
        <v>644</v>
      </c>
      <c r="E336" s="89" t="s">
        <v>1469</v>
      </c>
      <c r="F336" s="90" t="s">
        <v>1663</v>
      </c>
      <c r="G336" s="90" t="s">
        <v>1476</v>
      </c>
      <c r="H336" s="90" t="s">
        <v>1518</v>
      </c>
      <c r="I336" s="90">
        <v>43466</v>
      </c>
      <c r="J336" s="90">
        <v>43830</v>
      </c>
      <c r="K336" s="89">
        <v>10</v>
      </c>
      <c r="L336" s="89" t="s">
        <v>1650</v>
      </c>
      <c r="M336" s="89" t="s">
        <v>1651</v>
      </c>
      <c r="O336" s="89"/>
    </row>
    <row r="337" spans="1:15" x14ac:dyDescent="0.3">
      <c r="A337" s="89" t="s">
        <v>643</v>
      </c>
      <c r="B337" s="170" t="s">
        <v>644</v>
      </c>
      <c r="C337" s="168" t="s">
        <v>92</v>
      </c>
      <c r="D337" s="169" t="s">
        <v>644</v>
      </c>
      <c r="E337" s="89" t="s">
        <v>1469</v>
      </c>
      <c r="F337" s="90" t="s">
        <v>1663</v>
      </c>
      <c r="G337" s="90" t="s">
        <v>1476</v>
      </c>
      <c r="H337" s="90" t="s">
        <v>1518</v>
      </c>
      <c r="I337" s="90">
        <v>44409</v>
      </c>
      <c r="J337" s="90">
        <v>44500</v>
      </c>
      <c r="K337" s="89">
        <v>55</v>
      </c>
      <c r="L337" s="89" t="s">
        <v>1650</v>
      </c>
      <c r="M337" s="89" t="s">
        <v>1651</v>
      </c>
      <c r="O337" s="89"/>
    </row>
    <row r="338" spans="1:15" x14ac:dyDescent="0.3">
      <c r="A338" s="89" t="s">
        <v>1302</v>
      </c>
      <c r="B338" s="170" t="s">
        <v>647</v>
      </c>
      <c r="C338" s="168" t="s">
        <v>92</v>
      </c>
      <c r="D338" s="169" t="s">
        <v>647</v>
      </c>
      <c r="E338" s="89" t="s">
        <v>1469</v>
      </c>
      <c r="F338" s="90" t="s">
        <v>1664</v>
      </c>
      <c r="G338" s="90" t="s">
        <v>1476</v>
      </c>
      <c r="H338" s="90" t="s">
        <v>1472</v>
      </c>
      <c r="I338" s="90">
        <v>43831</v>
      </c>
      <c r="J338" s="90">
        <v>44196</v>
      </c>
      <c r="K338" s="89">
        <v>5</v>
      </c>
      <c r="L338" s="89" t="s">
        <v>1650</v>
      </c>
      <c r="M338" s="89" t="s">
        <v>1651</v>
      </c>
      <c r="O338" s="89"/>
    </row>
    <row r="339" spans="1:15" x14ac:dyDescent="0.3">
      <c r="A339" s="89" t="s">
        <v>646</v>
      </c>
      <c r="B339" s="170" t="s">
        <v>647</v>
      </c>
      <c r="C339" s="168" t="s">
        <v>92</v>
      </c>
      <c r="D339" s="169" t="s">
        <v>647</v>
      </c>
      <c r="E339" s="89" t="s">
        <v>1469</v>
      </c>
      <c r="F339" s="90" t="s">
        <v>1664</v>
      </c>
      <c r="G339" s="90" t="s">
        <v>1476</v>
      </c>
      <c r="H339" s="90" t="s">
        <v>1472</v>
      </c>
      <c r="I339" s="90">
        <v>44197</v>
      </c>
      <c r="J339" s="90">
        <v>44561</v>
      </c>
      <c r="K339" s="89">
        <v>10</v>
      </c>
      <c r="L339" s="89" t="s">
        <v>1650</v>
      </c>
      <c r="M339" s="89" t="s">
        <v>1651</v>
      </c>
      <c r="O339" s="89"/>
    </row>
    <row r="340" spans="1:15" x14ac:dyDescent="0.3">
      <c r="A340" s="89" t="s">
        <v>649</v>
      </c>
      <c r="B340" s="170" t="s">
        <v>647</v>
      </c>
      <c r="C340" s="168" t="s">
        <v>92</v>
      </c>
      <c r="D340" s="169" t="s">
        <v>647</v>
      </c>
      <c r="E340" s="89" t="s">
        <v>1469</v>
      </c>
      <c r="F340" s="90" t="s">
        <v>1665</v>
      </c>
      <c r="G340" s="90" t="s">
        <v>1476</v>
      </c>
      <c r="H340" s="90" t="s">
        <v>1472</v>
      </c>
      <c r="I340" s="90">
        <v>44197</v>
      </c>
      <c r="J340" s="90">
        <v>44561</v>
      </c>
      <c r="K340" s="89">
        <v>22</v>
      </c>
      <c r="L340" s="89" t="s">
        <v>1650</v>
      </c>
      <c r="M340" s="89" t="s">
        <v>1651</v>
      </c>
      <c r="O340" s="89"/>
    </row>
    <row r="341" spans="1:15" x14ac:dyDescent="0.3">
      <c r="A341" s="89" t="s">
        <v>649</v>
      </c>
      <c r="B341" s="170" t="s">
        <v>647</v>
      </c>
      <c r="C341" s="168" t="s">
        <v>92</v>
      </c>
      <c r="D341" s="169" t="s">
        <v>647</v>
      </c>
      <c r="E341" s="89" t="s">
        <v>1469</v>
      </c>
      <c r="F341" s="90" t="s">
        <v>1664</v>
      </c>
      <c r="G341" s="90" t="s">
        <v>1476</v>
      </c>
      <c r="H341" s="90" t="s">
        <v>1472</v>
      </c>
      <c r="I341" s="90">
        <v>44197</v>
      </c>
      <c r="J341" s="90">
        <v>44561</v>
      </c>
      <c r="K341" s="89">
        <v>13</v>
      </c>
      <c r="L341" s="89" t="s">
        <v>1650</v>
      </c>
      <c r="M341" s="89" t="s">
        <v>1651</v>
      </c>
      <c r="O341" s="89"/>
    </row>
    <row r="342" spans="1:15" x14ac:dyDescent="0.3">
      <c r="A342" s="89" t="s">
        <v>651</v>
      </c>
      <c r="B342" s="170" t="s">
        <v>647</v>
      </c>
      <c r="C342" s="168" t="s">
        <v>101</v>
      </c>
      <c r="D342" s="169" t="s">
        <v>647</v>
      </c>
      <c r="E342" s="89" t="s">
        <v>1469</v>
      </c>
      <c r="F342" s="90" t="s">
        <v>1666</v>
      </c>
      <c r="G342" s="90" t="s">
        <v>1476</v>
      </c>
      <c r="H342" s="90" t="s">
        <v>1472</v>
      </c>
      <c r="I342" s="90">
        <v>44197</v>
      </c>
      <c r="J342" s="90">
        <v>44561</v>
      </c>
      <c r="K342" s="89">
        <v>5.45</v>
      </c>
      <c r="L342" s="89" t="s">
        <v>1650</v>
      </c>
      <c r="M342" s="89" t="s">
        <v>1651</v>
      </c>
      <c r="O342" s="89"/>
    </row>
    <row r="343" spans="1:15" x14ac:dyDescent="0.3">
      <c r="A343" s="89" t="s">
        <v>651</v>
      </c>
      <c r="B343" s="170" t="s">
        <v>647</v>
      </c>
      <c r="C343" s="168" t="s">
        <v>92</v>
      </c>
      <c r="D343" s="169" t="s">
        <v>647</v>
      </c>
      <c r="E343" s="89" t="s">
        <v>1469</v>
      </c>
      <c r="F343" s="90" t="s">
        <v>1667</v>
      </c>
      <c r="G343" s="90" t="s">
        <v>1476</v>
      </c>
      <c r="H343" s="90" t="s">
        <v>1472</v>
      </c>
      <c r="I343" s="90">
        <v>44197</v>
      </c>
      <c r="J343" s="90">
        <v>44561</v>
      </c>
      <c r="K343" s="89">
        <v>36</v>
      </c>
      <c r="L343" s="89" t="s">
        <v>1650</v>
      </c>
      <c r="M343" s="89" t="s">
        <v>1651</v>
      </c>
      <c r="O343" s="89"/>
    </row>
    <row r="344" spans="1:15" x14ac:dyDescent="0.3">
      <c r="A344" s="89" t="s">
        <v>651</v>
      </c>
      <c r="B344" s="170" t="s">
        <v>647</v>
      </c>
      <c r="C344" s="168" t="s">
        <v>101</v>
      </c>
      <c r="D344" s="169" t="s">
        <v>647</v>
      </c>
      <c r="E344" s="89" t="s">
        <v>1469</v>
      </c>
      <c r="F344" s="90" t="s">
        <v>1668</v>
      </c>
      <c r="G344" s="90" t="s">
        <v>1476</v>
      </c>
      <c r="H344" s="90" t="s">
        <v>1472</v>
      </c>
      <c r="I344" s="90">
        <v>44197</v>
      </c>
      <c r="J344" s="90">
        <v>44561</v>
      </c>
      <c r="K344" s="89">
        <v>7.4300000000000104</v>
      </c>
      <c r="L344" s="89" t="s">
        <v>1650</v>
      </c>
      <c r="M344" s="89" t="s">
        <v>1651</v>
      </c>
      <c r="O344" s="89"/>
    </row>
    <row r="345" spans="1:15" x14ac:dyDescent="0.3">
      <c r="A345" s="89" t="s">
        <v>651</v>
      </c>
      <c r="B345" s="170" t="s">
        <v>647</v>
      </c>
      <c r="C345" s="168" t="s">
        <v>101</v>
      </c>
      <c r="D345" s="169" t="s">
        <v>647</v>
      </c>
      <c r="E345" s="89" t="s">
        <v>1469</v>
      </c>
      <c r="F345" s="90" t="s">
        <v>1669</v>
      </c>
      <c r="G345" s="90" t="s">
        <v>1476</v>
      </c>
      <c r="H345" s="90" t="s">
        <v>1472</v>
      </c>
      <c r="I345" s="90">
        <v>44197</v>
      </c>
      <c r="J345" s="90">
        <v>44561</v>
      </c>
      <c r="K345" s="89">
        <v>3.3</v>
      </c>
      <c r="L345" s="89" t="s">
        <v>1650</v>
      </c>
      <c r="M345" s="89" t="s">
        <v>1651</v>
      </c>
      <c r="O345" s="89"/>
    </row>
    <row r="346" spans="1:15" x14ac:dyDescent="0.3">
      <c r="A346" s="89" t="s">
        <v>1303</v>
      </c>
      <c r="B346" s="170" t="s">
        <v>647</v>
      </c>
      <c r="C346" s="168" t="s">
        <v>92</v>
      </c>
      <c r="D346" s="169" t="s">
        <v>647</v>
      </c>
      <c r="E346" s="89" t="s">
        <v>1469</v>
      </c>
      <c r="F346" s="90" t="s">
        <v>1670</v>
      </c>
      <c r="G346" s="90" t="s">
        <v>1476</v>
      </c>
      <c r="H346" s="90" t="s">
        <v>1472</v>
      </c>
      <c r="I346" s="90">
        <v>44409</v>
      </c>
      <c r="J346" s="90">
        <v>44500</v>
      </c>
      <c r="K346" s="89">
        <v>48</v>
      </c>
      <c r="L346" s="89" t="s">
        <v>1650</v>
      </c>
      <c r="M346" s="89" t="s">
        <v>1651</v>
      </c>
      <c r="O346" s="89"/>
    </row>
    <row r="347" spans="1:15" x14ac:dyDescent="0.3">
      <c r="A347" s="89" t="s">
        <v>1304</v>
      </c>
      <c r="B347" s="170" t="s">
        <v>647</v>
      </c>
      <c r="C347" s="168" t="s">
        <v>92</v>
      </c>
      <c r="D347" s="169" t="s">
        <v>647</v>
      </c>
      <c r="E347" s="89" t="s">
        <v>1469</v>
      </c>
      <c r="F347" s="90" t="s">
        <v>1671</v>
      </c>
      <c r="G347" s="90" t="s">
        <v>1476</v>
      </c>
      <c r="H347" s="90" t="s">
        <v>1483</v>
      </c>
      <c r="I347" s="90">
        <v>44774</v>
      </c>
      <c r="J347" s="90">
        <v>44865</v>
      </c>
      <c r="K347" s="89">
        <v>25</v>
      </c>
      <c r="L347" s="89" t="s">
        <v>1650</v>
      </c>
      <c r="M347" s="89" t="s">
        <v>1651</v>
      </c>
      <c r="O347" s="89"/>
    </row>
    <row r="348" spans="1:15" x14ac:dyDescent="0.3">
      <c r="A348" s="89" t="s">
        <v>1306</v>
      </c>
      <c r="B348" s="170" t="s">
        <v>647</v>
      </c>
      <c r="C348" s="168" t="s">
        <v>92</v>
      </c>
      <c r="D348" s="169" t="s">
        <v>647</v>
      </c>
      <c r="E348" s="89" t="s">
        <v>1469</v>
      </c>
      <c r="F348" s="90" t="s">
        <v>1670</v>
      </c>
      <c r="G348" s="90" t="s">
        <v>1476</v>
      </c>
      <c r="H348" s="90" t="s">
        <v>1472</v>
      </c>
      <c r="I348" s="90">
        <v>44409</v>
      </c>
      <c r="J348" s="90">
        <v>44500</v>
      </c>
      <c r="K348" s="89">
        <v>9</v>
      </c>
      <c r="L348" s="89" t="s">
        <v>1650</v>
      </c>
      <c r="M348" s="89" t="s">
        <v>1651</v>
      </c>
      <c r="O348" s="89"/>
    </row>
    <row r="349" spans="1:15" x14ac:dyDescent="0.3">
      <c r="A349" s="89" t="s">
        <v>1307</v>
      </c>
      <c r="B349" s="170" t="s">
        <v>647</v>
      </c>
      <c r="C349" s="168" t="s">
        <v>92</v>
      </c>
      <c r="D349" s="169" t="s">
        <v>647</v>
      </c>
      <c r="E349" s="89" t="s">
        <v>1469</v>
      </c>
      <c r="F349" s="90" t="s">
        <v>1672</v>
      </c>
      <c r="G349" s="90" t="s">
        <v>1476</v>
      </c>
      <c r="H349" s="90" t="s">
        <v>1518</v>
      </c>
      <c r="I349" s="90">
        <v>44743</v>
      </c>
      <c r="J349" s="90">
        <v>44834</v>
      </c>
      <c r="K349" s="89">
        <v>7</v>
      </c>
      <c r="L349" s="89" t="s">
        <v>1650</v>
      </c>
      <c r="M349" s="89" t="s">
        <v>1651</v>
      </c>
      <c r="O349" s="89"/>
    </row>
    <row r="350" spans="1:15" x14ac:dyDescent="0.3">
      <c r="A350" s="89" t="s">
        <v>1309</v>
      </c>
      <c r="B350" s="170" t="s">
        <v>1310</v>
      </c>
      <c r="C350" s="168" t="s">
        <v>92</v>
      </c>
      <c r="D350" s="169" t="s">
        <v>1310</v>
      </c>
      <c r="E350" s="89" t="s">
        <v>1469</v>
      </c>
      <c r="F350" s="90" t="s">
        <v>1673</v>
      </c>
      <c r="G350" s="90" t="s">
        <v>1476</v>
      </c>
      <c r="H350" s="90" t="s">
        <v>1472</v>
      </c>
      <c r="I350" s="90">
        <v>43466</v>
      </c>
      <c r="J350" s="90">
        <v>43799</v>
      </c>
      <c r="K350" s="89">
        <v>54</v>
      </c>
      <c r="L350" s="89" t="s">
        <v>1650</v>
      </c>
      <c r="M350" s="89" t="s">
        <v>1651</v>
      </c>
      <c r="O350" s="89"/>
    </row>
    <row r="351" spans="1:15" x14ac:dyDescent="0.3">
      <c r="A351" s="89" t="s">
        <v>1312</v>
      </c>
      <c r="B351" s="170" t="s">
        <v>1310</v>
      </c>
      <c r="C351" s="168" t="s">
        <v>92</v>
      </c>
      <c r="D351" s="169" t="s">
        <v>1310</v>
      </c>
      <c r="E351" s="89" t="s">
        <v>1469</v>
      </c>
      <c r="F351" s="90" t="s">
        <v>1674</v>
      </c>
      <c r="G351" s="90" t="s">
        <v>1476</v>
      </c>
      <c r="H351" s="90" t="s">
        <v>1472</v>
      </c>
      <c r="I351" s="90">
        <v>43466</v>
      </c>
      <c r="J351" s="90">
        <v>43799</v>
      </c>
      <c r="K351" s="89">
        <v>750</v>
      </c>
      <c r="L351" s="89" t="s">
        <v>1650</v>
      </c>
      <c r="M351" s="89" t="s">
        <v>1651</v>
      </c>
      <c r="O351" s="89"/>
    </row>
    <row r="352" spans="1:15" x14ac:dyDescent="0.3">
      <c r="A352" s="89" t="s">
        <v>1313</v>
      </c>
      <c r="B352" s="170" t="s">
        <v>1310</v>
      </c>
      <c r="C352" s="168" t="s">
        <v>92</v>
      </c>
      <c r="D352" s="169" t="s">
        <v>1310</v>
      </c>
      <c r="E352" s="89" t="s">
        <v>1469</v>
      </c>
      <c r="F352" s="90" t="s">
        <v>1675</v>
      </c>
      <c r="G352" s="90" t="s">
        <v>1476</v>
      </c>
      <c r="H352" s="90" t="s">
        <v>1472</v>
      </c>
      <c r="I352" s="90">
        <v>43647</v>
      </c>
      <c r="J352" s="90">
        <v>43799</v>
      </c>
      <c r="K352" s="89">
        <v>650</v>
      </c>
      <c r="L352" s="89" t="s">
        <v>1650</v>
      </c>
      <c r="M352" s="89" t="s">
        <v>1651</v>
      </c>
      <c r="O352" s="89"/>
    </row>
    <row r="353" spans="1:15" x14ac:dyDescent="0.3">
      <c r="A353" s="89" t="s">
        <v>1314</v>
      </c>
      <c r="B353" s="170" t="s">
        <v>1315</v>
      </c>
      <c r="C353" s="168" t="s">
        <v>92</v>
      </c>
      <c r="D353" s="169" t="s">
        <v>1315</v>
      </c>
      <c r="E353" s="89" t="s">
        <v>1469</v>
      </c>
      <c r="F353" s="90" t="s">
        <v>1658</v>
      </c>
      <c r="G353" s="90" t="s">
        <v>1476</v>
      </c>
      <c r="H353" s="90" t="s">
        <v>1472</v>
      </c>
      <c r="I353" s="90">
        <v>44562</v>
      </c>
      <c r="J353" s="90">
        <v>45291</v>
      </c>
      <c r="K353" s="89">
        <v>500</v>
      </c>
      <c r="L353" s="89" t="s">
        <v>1650</v>
      </c>
      <c r="M353" s="89" t="s">
        <v>1651</v>
      </c>
      <c r="O353" s="89"/>
    </row>
    <row r="354" spans="1:15" x14ac:dyDescent="0.3">
      <c r="A354" s="89" t="s">
        <v>1316</v>
      </c>
      <c r="B354" s="170" t="s">
        <v>1317</v>
      </c>
      <c r="C354" s="168" t="s">
        <v>92</v>
      </c>
      <c r="D354" s="169" t="s">
        <v>1317</v>
      </c>
      <c r="E354" s="89" t="s">
        <v>1469</v>
      </c>
      <c r="F354" s="90" t="s">
        <v>1676</v>
      </c>
      <c r="G354" s="90" t="s">
        <v>1476</v>
      </c>
      <c r="H354" s="90" t="s">
        <v>1472</v>
      </c>
      <c r="I354" s="90">
        <v>43647</v>
      </c>
      <c r="J354" s="90">
        <v>43738</v>
      </c>
      <c r="K354" s="89">
        <v>300</v>
      </c>
      <c r="L354" s="89" t="s">
        <v>1650</v>
      </c>
      <c r="M354" s="89" t="s">
        <v>1651</v>
      </c>
      <c r="O354" s="89"/>
    </row>
    <row r="355" spans="1:15" x14ac:dyDescent="0.3">
      <c r="A355" s="89" t="s">
        <v>656</v>
      </c>
      <c r="B355" s="170" t="s">
        <v>657</v>
      </c>
      <c r="C355" s="168" t="s">
        <v>92</v>
      </c>
      <c r="D355" s="169" t="s">
        <v>657</v>
      </c>
      <c r="E355" s="89" t="s">
        <v>1469</v>
      </c>
      <c r="F355" s="90" t="s">
        <v>1677</v>
      </c>
      <c r="G355" s="90" t="s">
        <v>1476</v>
      </c>
      <c r="H355" s="90" t="s">
        <v>1518</v>
      </c>
      <c r="I355" s="90">
        <v>43831</v>
      </c>
      <c r="J355" s="90">
        <v>45291</v>
      </c>
      <c r="K355" s="89">
        <v>245</v>
      </c>
      <c r="L355" s="89" t="s">
        <v>1650</v>
      </c>
      <c r="M355" s="89" t="s">
        <v>1651</v>
      </c>
      <c r="O355" s="89"/>
    </row>
    <row r="356" spans="1:15" x14ac:dyDescent="0.3">
      <c r="A356" s="89" t="s">
        <v>656</v>
      </c>
      <c r="B356" s="170" t="s">
        <v>657</v>
      </c>
      <c r="C356" s="168" t="s">
        <v>92</v>
      </c>
      <c r="D356" s="169" t="s">
        <v>657</v>
      </c>
      <c r="E356" s="89" t="s">
        <v>1469</v>
      </c>
      <c r="F356" s="90" t="s">
        <v>1678</v>
      </c>
      <c r="G356" s="90" t="s">
        <v>1476</v>
      </c>
      <c r="H356" s="90" t="s">
        <v>1518</v>
      </c>
      <c r="I356" s="90">
        <v>43831</v>
      </c>
      <c r="J356" s="90">
        <v>45291</v>
      </c>
      <c r="K356" s="89">
        <v>245</v>
      </c>
      <c r="L356" s="89" t="s">
        <v>1650</v>
      </c>
      <c r="M356" s="89" t="s">
        <v>1651</v>
      </c>
      <c r="O356" s="89"/>
    </row>
    <row r="357" spans="1:15" x14ac:dyDescent="0.3">
      <c r="A357" s="89" t="s">
        <v>656</v>
      </c>
      <c r="B357" s="170" t="s">
        <v>657</v>
      </c>
      <c r="C357" s="168" t="s">
        <v>92</v>
      </c>
      <c r="D357" s="169" t="s">
        <v>657</v>
      </c>
      <c r="E357" s="89" t="s">
        <v>1469</v>
      </c>
      <c r="F357" s="90" t="s">
        <v>1679</v>
      </c>
      <c r="G357" s="90" t="s">
        <v>1476</v>
      </c>
      <c r="H357" s="90" t="s">
        <v>1518</v>
      </c>
      <c r="I357" s="90">
        <v>43831</v>
      </c>
      <c r="J357" s="90">
        <v>45291</v>
      </c>
      <c r="K357" s="89">
        <v>240</v>
      </c>
      <c r="L357" s="89" t="s">
        <v>1650</v>
      </c>
      <c r="M357" s="89" t="s">
        <v>1651</v>
      </c>
      <c r="O357" s="89"/>
    </row>
    <row r="358" spans="1:15" x14ac:dyDescent="0.3">
      <c r="A358" s="89" t="s">
        <v>656</v>
      </c>
      <c r="B358" s="170" t="s">
        <v>657</v>
      </c>
      <c r="C358" s="168" t="s">
        <v>92</v>
      </c>
      <c r="D358" s="169" t="s">
        <v>657</v>
      </c>
      <c r="E358" s="89" t="s">
        <v>1469</v>
      </c>
      <c r="F358" s="90" t="s">
        <v>1680</v>
      </c>
      <c r="G358" s="90" t="s">
        <v>1476</v>
      </c>
      <c r="H358" s="90" t="s">
        <v>1518</v>
      </c>
      <c r="I358" s="90">
        <v>43831</v>
      </c>
      <c r="J358" s="90">
        <v>45291</v>
      </c>
      <c r="K358" s="89">
        <v>245</v>
      </c>
      <c r="L358" s="89" t="s">
        <v>1650</v>
      </c>
      <c r="M358" s="89" t="s">
        <v>1651</v>
      </c>
      <c r="O358" s="89"/>
    </row>
    <row r="359" spans="1:15" x14ac:dyDescent="0.3">
      <c r="A359" s="89" t="s">
        <v>1319</v>
      </c>
      <c r="B359" s="170" t="s">
        <v>1320</v>
      </c>
      <c r="C359" s="168"/>
      <c r="D359" s="169" t="s">
        <v>1320</v>
      </c>
      <c r="E359" s="89" t="s">
        <v>1681</v>
      </c>
      <c r="I359" s="90">
        <v>43466</v>
      </c>
      <c r="J359" s="90">
        <v>43799</v>
      </c>
      <c r="K359" s="89">
        <v>87</v>
      </c>
      <c r="L359" s="89" t="s">
        <v>1682</v>
      </c>
      <c r="M359" s="89" t="s">
        <v>1683</v>
      </c>
      <c r="O359" s="89"/>
    </row>
    <row r="360" spans="1:15" x14ac:dyDescent="0.3">
      <c r="A360" s="89" t="s">
        <v>1322</v>
      </c>
      <c r="B360" s="170" t="s">
        <v>1320</v>
      </c>
      <c r="C360" s="168"/>
      <c r="D360" s="169" t="s">
        <v>1320</v>
      </c>
      <c r="E360" s="89" t="s">
        <v>1681</v>
      </c>
      <c r="I360" s="90">
        <v>43466</v>
      </c>
      <c r="J360" s="90">
        <v>43799</v>
      </c>
      <c r="K360" s="89">
        <v>150</v>
      </c>
      <c r="L360" s="89" t="s">
        <v>1682</v>
      </c>
      <c r="M360" s="89" t="s">
        <v>1683</v>
      </c>
      <c r="O360" s="89"/>
    </row>
    <row r="361" spans="1:15" x14ac:dyDescent="0.3">
      <c r="A361" s="89" t="s">
        <v>1324</v>
      </c>
      <c r="B361" s="170" t="s">
        <v>1325</v>
      </c>
      <c r="C361" s="168" t="s">
        <v>101</v>
      </c>
      <c r="D361" s="169" t="s">
        <v>1325</v>
      </c>
      <c r="E361" s="89" t="s">
        <v>1469</v>
      </c>
      <c r="F361" s="90" t="s">
        <v>1684</v>
      </c>
      <c r="G361" s="90" t="s">
        <v>1476</v>
      </c>
      <c r="H361" s="90" t="s">
        <v>1472</v>
      </c>
      <c r="I361" s="90">
        <v>43891</v>
      </c>
      <c r="J361" s="90">
        <v>44561</v>
      </c>
      <c r="K361" s="89">
        <v>25.41</v>
      </c>
      <c r="L361" s="89" t="s">
        <v>1650</v>
      </c>
      <c r="M361" s="89" t="s">
        <v>1651</v>
      </c>
      <c r="O361" s="89"/>
    </row>
    <row r="362" spans="1:15" x14ac:dyDescent="0.3">
      <c r="A362" s="89" t="s">
        <v>1327</v>
      </c>
      <c r="B362" s="170" t="s">
        <v>663</v>
      </c>
      <c r="C362" s="168" t="s">
        <v>92</v>
      </c>
      <c r="D362" s="169" t="s">
        <v>663</v>
      </c>
      <c r="E362" s="89" t="s">
        <v>1469</v>
      </c>
      <c r="F362" s="90" t="s">
        <v>1672</v>
      </c>
      <c r="G362" s="90" t="s">
        <v>1476</v>
      </c>
      <c r="H362" s="90" t="s">
        <v>1518</v>
      </c>
      <c r="I362" s="90">
        <v>43466</v>
      </c>
      <c r="J362" s="90">
        <v>43830</v>
      </c>
      <c r="K362" s="89">
        <v>106</v>
      </c>
      <c r="L362" s="89" t="s">
        <v>1650</v>
      </c>
      <c r="M362" s="89" t="s">
        <v>1651</v>
      </c>
      <c r="O362" s="89"/>
    </row>
    <row r="363" spans="1:15" x14ac:dyDescent="0.3">
      <c r="A363" s="89" t="s">
        <v>1328</v>
      </c>
      <c r="B363" s="170" t="s">
        <v>663</v>
      </c>
      <c r="C363" s="168" t="s">
        <v>92</v>
      </c>
      <c r="D363" s="169" t="s">
        <v>663</v>
      </c>
      <c r="E363" s="89" t="s">
        <v>1469</v>
      </c>
      <c r="F363" s="90" t="s">
        <v>1672</v>
      </c>
      <c r="G363" s="90" t="s">
        <v>1476</v>
      </c>
      <c r="H363" s="90" t="s">
        <v>1518</v>
      </c>
      <c r="I363" s="90">
        <v>43466</v>
      </c>
      <c r="J363" s="90">
        <v>43830</v>
      </c>
      <c r="K363" s="89">
        <v>100</v>
      </c>
      <c r="L363" s="89" t="s">
        <v>1650</v>
      </c>
      <c r="M363" s="89" t="s">
        <v>1651</v>
      </c>
      <c r="O363" s="89"/>
    </row>
    <row r="364" spans="1:15" x14ac:dyDescent="0.3">
      <c r="A364" s="89" t="s">
        <v>662</v>
      </c>
      <c r="B364" s="170" t="s">
        <v>663</v>
      </c>
      <c r="C364" s="168" t="s">
        <v>92</v>
      </c>
      <c r="D364" s="169" t="s">
        <v>663</v>
      </c>
      <c r="E364" s="89" t="s">
        <v>1469</v>
      </c>
      <c r="F364" s="90" t="s">
        <v>1685</v>
      </c>
      <c r="G364" s="90" t="s">
        <v>1476</v>
      </c>
      <c r="H364" s="90" t="s">
        <v>1472</v>
      </c>
      <c r="I364" s="90">
        <v>43831</v>
      </c>
      <c r="J364" s="90">
        <v>44561</v>
      </c>
      <c r="K364" s="89">
        <v>5</v>
      </c>
      <c r="L364" s="89" t="s">
        <v>1650</v>
      </c>
      <c r="M364" s="89" t="s">
        <v>1651</v>
      </c>
      <c r="O364" s="89"/>
    </row>
    <row r="365" spans="1:15" x14ac:dyDescent="0.3">
      <c r="A365" s="89" t="s">
        <v>665</v>
      </c>
      <c r="B365" s="170" t="s">
        <v>666</v>
      </c>
      <c r="C365" s="168" t="s">
        <v>107</v>
      </c>
      <c r="D365" s="169" t="s">
        <v>666</v>
      </c>
      <c r="E365" s="89" t="s">
        <v>1469</v>
      </c>
      <c r="F365" s="90" t="s">
        <v>1686</v>
      </c>
      <c r="G365" s="90" t="s">
        <v>1476</v>
      </c>
      <c r="H365" s="90" t="s">
        <v>1483</v>
      </c>
      <c r="I365" s="90">
        <v>43831</v>
      </c>
      <c r="J365" s="90">
        <v>44926</v>
      </c>
      <c r="K365" s="89">
        <v>28.37</v>
      </c>
      <c r="L365" s="89" t="s">
        <v>1650</v>
      </c>
      <c r="M365" s="89" t="s">
        <v>1651</v>
      </c>
      <c r="O365" s="89"/>
    </row>
    <row r="366" spans="1:15" x14ac:dyDescent="0.3">
      <c r="A366" s="89" t="s">
        <v>665</v>
      </c>
      <c r="B366" s="170" t="s">
        <v>666</v>
      </c>
      <c r="C366" s="168" t="s">
        <v>107</v>
      </c>
      <c r="D366" s="169" t="s">
        <v>666</v>
      </c>
      <c r="E366" s="89" t="s">
        <v>1469</v>
      </c>
      <c r="F366" s="90" t="s">
        <v>1687</v>
      </c>
      <c r="G366" s="90" t="s">
        <v>1476</v>
      </c>
      <c r="H366" s="90" t="s">
        <v>1483</v>
      </c>
      <c r="I366" s="90">
        <v>43831</v>
      </c>
      <c r="J366" s="90">
        <v>44926</v>
      </c>
      <c r="K366" s="89">
        <v>50.66</v>
      </c>
      <c r="L366" s="89" t="s">
        <v>1650</v>
      </c>
      <c r="M366" s="89" t="s">
        <v>1651</v>
      </c>
      <c r="O366" s="89"/>
    </row>
    <row r="367" spans="1:15" x14ac:dyDescent="0.3">
      <c r="A367" s="89" t="s">
        <v>665</v>
      </c>
      <c r="B367" s="170" t="s">
        <v>666</v>
      </c>
      <c r="C367" s="168" t="s">
        <v>107</v>
      </c>
      <c r="D367" s="169" t="s">
        <v>666</v>
      </c>
      <c r="E367" s="89" t="s">
        <v>1469</v>
      </c>
      <c r="F367" s="90" t="s">
        <v>1688</v>
      </c>
      <c r="G367" s="90" t="s">
        <v>1476</v>
      </c>
      <c r="H367" s="90" t="s">
        <v>1483</v>
      </c>
      <c r="I367" s="90">
        <v>43831</v>
      </c>
      <c r="J367" s="90">
        <v>44926</v>
      </c>
      <c r="K367" s="89">
        <v>42.52</v>
      </c>
      <c r="L367" s="89" t="s">
        <v>1650</v>
      </c>
      <c r="M367" s="89" t="s">
        <v>1651</v>
      </c>
      <c r="O367" s="89"/>
    </row>
    <row r="368" spans="1:15" x14ac:dyDescent="0.3">
      <c r="A368" s="89" t="s">
        <v>665</v>
      </c>
      <c r="B368" s="170" t="s">
        <v>666</v>
      </c>
      <c r="C368" s="168" t="s">
        <v>107</v>
      </c>
      <c r="D368" s="169" t="s">
        <v>666</v>
      </c>
      <c r="E368" s="89" t="s">
        <v>1469</v>
      </c>
      <c r="F368" s="90" t="s">
        <v>1689</v>
      </c>
      <c r="G368" s="90" t="s">
        <v>1476</v>
      </c>
      <c r="H368" s="90" t="s">
        <v>1483</v>
      </c>
      <c r="I368" s="90">
        <v>43831</v>
      </c>
      <c r="J368" s="90">
        <v>44926</v>
      </c>
      <c r="K368" s="89">
        <v>12.22</v>
      </c>
      <c r="L368" s="89" t="s">
        <v>1650</v>
      </c>
      <c r="M368" s="89" t="s">
        <v>1651</v>
      </c>
      <c r="O368" s="89"/>
    </row>
    <row r="369" spans="1:15" x14ac:dyDescent="0.3">
      <c r="A369" s="89" t="s">
        <v>665</v>
      </c>
      <c r="B369" s="170" t="s">
        <v>666</v>
      </c>
      <c r="C369" s="168" t="s">
        <v>92</v>
      </c>
      <c r="D369" s="169" t="s">
        <v>666</v>
      </c>
      <c r="E369" s="89" t="s">
        <v>1469</v>
      </c>
      <c r="F369" s="90" t="s">
        <v>1690</v>
      </c>
      <c r="G369" s="90" t="s">
        <v>1476</v>
      </c>
      <c r="H369" s="90" t="s">
        <v>1483</v>
      </c>
      <c r="I369" s="90">
        <v>43831</v>
      </c>
      <c r="J369" s="90">
        <v>44926</v>
      </c>
      <c r="K369" s="89">
        <v>92</v>
      </c>
      <c r="L369" s="89" t="s">
        <v>1650</v>
      </c>
      <c r="M369" s="89" t="s">
        <v>1651</v>
      </c>
      <c r="O369" s="89"/>
    </row>
    <row r="370" spans="1:15" x14ac:dyDescent="0.3">
      <c r="A370" s="89" t="s">
        <v>665</v>
      </c>
      <c r="B370" s="170" t="s">
        <v>666</v>
      </c>
      <c r="C370" s="168" t="s">
        <v>103</v>
      </c>
      <c r="D370" s="169" t="s">
        <v>666</v>
      </c>
      <c r="E370" s="89" t="s">
        <v>1469</v>
      </c>
      <c r="F370" s="90" t="s">
        <v>1691</v>
      </c>
      <c r="G370" s="90" t="s">
        <v>1476</v>
      </c>
      <c r="H370" s="90" t="s">
        <v>1483</v>
      </c>
      <c r="I370" s="90">
        <v>43831</v>
      </c>
      <c r="J370" s="90">
        <v>44926</v>
      </c>
      <c r="K370" s="89">
        <v>115.59</v>
      </c>
      <c r="L370" s="89" t="s">
        <v>1650</v>
      </c>
      <c r="M370" s="89" t="s">
        <v>1651</v>
      </c>
      <c r="O370" s="89"/>
    </row>
    <row r="371" spans="1:15" x14ac:dyDescent="0.3">
      <c r="A371" s="89" t="s">
        <v>665</v>
      </c>
      <c r="B371" s="170" t="s">
        <v>666</v>
      </c>
      <c r="C371" s="168" t="s">
        <v>103</v>
      </c>
      <c r="D371" s="169" t="s">
        <v>666</v>
      </c>
      <c r="E371" s="89" t="s">
        <v>1469</v>
      </c>
      <c r="F371" s="90" t="s">
        <v>1692</v>
      </c>
      <c r="G371" s="90" t="s">
        <v>1476</v>
      </c>
      <c r="H371" s="90" t="s">
        <v>1483</v>
      </c>
      <c r="I371" s="90">
        <v>43831</v>
      </c>
      <c r="J371" s="90">
        <v>44926</v>
      </c>
      <c r="K371" s="89">
        <v>130.4</v>
      </c>
      <c r="L371" s="89" t="s">
        <v>1650</v>
      </c>
      <c r="M371" s="89" t="s">
        <v>1651</v>
      </c>
      <c r="O371" s="89"/>
    </row>
    <row r="372" spans="1:15" x14ac:dyDescent="0.3">
      <c r="A372" s="89" t="s">
        <v>665</v>
      </c>
      <c r="B372" s="170" t="s">
        <v>666</v>
      </c>
      <c r="C372" s="168" t="s">
        <v>103</v>
      </c>
      <c r="D372" s="169" t="s">
        <v>666</v>
      </c>
      <c r="E372" s="89" t="s">
        <v>1469</v>
      </c>
      <c r="F372" s="90" t="s">
        <v>1693</v>
      </c>
      <c r="G372" s="90" t="s">
        <v>1476</v>
      </c>
      <c r="H372" s="90" t="s">
        <v>1483</v>
      </c>
      <c r="I372" s="90">
        <v>43831</v>
      </c>
      <c r="J372" s="90">
        <v>44926</v>
      </c>
      <c r="K372" s="89">
        <v>142</v>
      </c>
      <c r="L372" s="89" t="s">
        <v>1650</v>
      </c>
      <c r="M372" s="89" t="s">
        <v>1651</v>
      </c>
      <c r="O372" s="89"/>
    </row>
    <row r="373" spans="1:15" x14ac:dyDescent="0.3">
      <c r="A373" s="89" t="s">
        <v>665</v>
      </c>
      <c r="B373" s="170" t="s">
        <v>666</v>
      </c>
      <c r="C373" s="168" t="s">
        <v>107</v>
      </c>
      <c r="D373" s="169" t="s">
        <v>666</v>
      </c>
      <c r="E373" s="89" t="s">
        <v>1469</v>
      </c>
      <c r="F373" s="90" t="s">
        <v>1694</v>
      </c>
      <c r="G373" s="90" t="s">
        <v>1476</v>
      </c>
      <c r="H373" s="90" t="s">
        <v>1483</v>
      </c>
      <c r="I373" s="90">
        <v>43831</v>
      </c>
      <c r="J373" s="90">
        <v>44926</v>
      </c>
      <c r="K373" s="89">
        <v>37.99</v>
      </c>
      <c r="L373" s="89" t="s">
        <v>1650</v>
      </c>
      <c r="M373" s="89" t="s">
        <v>1651</v>
      </c>
      <c r="O373" s="89"/>
    </row>
    <row r="374" spans="1:15" x14ac:dyDescent="0.3">
      <c r="A374" s="89" t="s">
        <v>665</v>
      </c>
      <c r="B374" s="170" t="s">
        <v>666</v>
      </c>
      <c r="C374" s="168" t="s">
        <v>107</v>
      </c>
      <c r="D374" s="169" t="s">
        <v>666</v>
      </c>
      <c r="E374" s="89" t="s">
        <v>1469</v>
      </c>
      <c r="F374" s="90" t="s">
        <v>1695</v>
      </c>
      <c r="G374" s="90" t="s">
        <v>1476</v>
      </c>
      <c r="H374" s="90" t="s">
        <v>1483</v>
      </c>
      <c r="I374" s="90">
        <v>43831</v>
      </c>
      <c r="J374" s="90">
        <v>44926</v>
      </c>
      <c r="K374" s="89">
        <v>52.99</v>
      </c>
      <c r="L374" s="89" t="s">
        <v>1650</v>
      </c>
      <c r="M374" s="89" t="s">
        <v>1651</v>
      </c>
      <c r="O374" s="89"/>
    </row>
    <row r="375" spans="1:15" x14ac:dyDescent="0.3">
      <c r="A375" s="89" t="s">
        <v>665</v>
      </c>
      <c r="B375" s="170" t="s">
        <v>666</v>
      </c>
      <c r="C375" s="168" t="s">
        <v>92</v>
      </c>
      <c r="D375" s="169" t="s">
        <v>666</v>
      </c>
      <c r="E375" s="89" t="s">
        <v>1469</v>
      </c>
      <c r="F375" s="90" t="s">
        <v>1696</v>
      </c>
      <c r="G375" s="90" t="s">
        <v>1476</v>
      </c>
      <c r="H375" s="90" t="s">
        <v>1483</v>
      </c>
      <c r="I375" s="90">
        <v>43831</v>
      </c>
      <c r="J375" s="90">
        <v>44926</v>
      </c>
      <c r="K375" s="89">
        <v>92</v>
      </c>
      <c r="L375" s="89" t="s">
        <v>1650</v>
      </c>
      <c r="M375" s="89" t="s">
        <v>1651</v>
      </c>
      <c r="O375" s="89"/>
    </row>
    <row r="376" spans="1:15" x14ac:dyDescent="0.3">
      <c r="A376" s="89" t="s">
        <v>668</v>
      </c>
      <c r="B376" s="170" t="s">
        <v>666</v>
      </c>
      <c r="C376" s="168" t="s">
        <v>105</v>
      </c>
      <c r="D376" s="169" t="s">
        <v>666</v>
      </c>
      <c r="E376" s="89" t="s">
        <v>1469</v>
      </c>
      <c r="F376" s="90" t="s">
        <v>1697</v>
      </c>
      <c r="G376" s="90" t="s">
        <v>1476</v>
      </c>
      <c r="H376" s="90" t="s">
        <v>1472</v>
      </c>
      <c r="I376" s="90">
        <v>44197</v>
      </c>
      <c r="J376" s="90">
        <v>44926</v>
      </c>
      <c r="K376" s="89">
        <v>7.8</v>
      </c>
      <c r="L376" s="89" t="s">
        <v>1650</v>
      </c>
      <c r="M376" s="89" t="s">
        <v>1651</v>
      </c>
      <c r="O376" s="89"/>
    </row>
    <row r="377" spans="1:15" x14ac:dyDescent="0.3">
      <c r="A377" s="89" t="s">
        <v>668</v>
      </c>
      <c r="B377" s="170" t="s">
        <v>666</v>
      </c>
      <c r="C377" s="168" t="s">
        <v>105</v>
      </c>
      <c r="D377" s="169" t="s">
        <v>666</v>
      </c>
      <c r="E377" s="89" t="s">
        <v>1469</v>
      </c>
      <c r="F377" s="90" t="s">
        <v>1698</v>
      </c>
      <c r="G377" s="90" t="s">
        <v>1476</v>
      </c>
      <c r="H377" s="90" t="s">
        <v>1472</v>
      </c>
      <c r="I377" s="90">
        <v>44197</v>
      </c>
      <c r="J377" s="90">
        <v>44926</v>
      </c>
      <c r="K377" s="89">
        <v>7.8</v>
      </c>
      <c r="L377" s="89" t="s">
        <v>1650</v>
      </c>
      <c r="M377" s="89" t="s">
        <v>1651</v>
      </c>
      <c r="O377" s="89"/>
    </row>
    <row r="378" spans="1:15" x14ac:dyDescent="0.3">
      <c r="A378" s="89" t="s">
        <v>668</v>
      </c>
      <c r="B378" s="170" t="s">
        <v>666</v>
      </c>
      <c r="C378" s="168" t="s">
        <v>105</v>
      </c>
      <c r="D378" s="169" t="s">
        <v>666</v>
      </c>
      <c r="E378" s="89" t="s">
        <v>1469</v>
      </c>
      <c r="F378" s="90" t="s">
        <v>1699</v>
      </c>
      <c r="G378" s="90" t="s">
        <v>1476</v>
      </c>
      <c r="H378" s="90" t="s">
        <v>1472</v>
      </c>
      <c r="I378" s="90">
        <v>44197</v>
      </c>
      <c r="J378" s="90">
        <v>44926</v>
      </c>
      <c r="K378" s="89">
        <v>7.8</v>
      </c>
      <c r="L378" s="89" t="s">
        <v>1650</v>
      </c>
      <c r="M378" s="89" t="s">
        <v>1651</v>
      </c>
      <c r="O378" s="89"/>
    </row>
    <row r="379" spans="1:15" x14ac:dyDescent="0.3">
      <c r="A379" s="89" t="s">
        <v>668</v>
      </c>
      <c r="B379" s="170" t="s">
        <v>666</v>
      </c>
      <c r="C379" s="168" t="s">
        <v>105</v>
      </c>
      <c r="D379" s="169" t="s">
        <v>666</v>
      </c>
      <c r="E379" s="89" t="s">
        <v>1469</v>
      </c>
      <c r="F379" s="90" t="s">
        <v>1700</v>
      </c>
      <c r="G379" s="90" t="s">
        <v>1476</v>
      </c>
      <c r="H379" s="90" t="s">
        <v>1472</v>
      </c>
      <c r="I379" s="90">
        <v>44197</v>
      </c>
      <c r="J379" s="90">
        <v>44926</v>
      </c>
      <c r="K379" s="89">
        <v>7.8</v>
      </c>
      <c r="L379" s="89" t="s">
        <v>1650</v>
      </c>
      <c r="M379" s="89" t="s">
        <v>1651</v>
      </c>
      <c r="O379" s="89"/>
    </row>
    <row r="380" spans="1:15" x14ac:dyDescent="0.3">
      <c r="A380" s="89" t="s">
        <v>668</v>
      </c>
      <c r="B380" s="170" t="s">
        <v>666</v>
      </c>
      <c r="C380" s="168" t="s">
        <v>105</v>
      </c>
      <c r="D380" s="169" t="s">
        <v>666</v>
      </c>
      <c r="E380" s="89" t="s">
        <v>1469</v>
      </c>
      <c r="F380" s="90" t="s">
        <v>1701</v>
      </c>
      <c r="G380" s="90" t="s">
        <v>1476</v>
      </c>
      <c r="H380" s="90" t="s">
        <v>1472</v>
      </c>
      <c r="I380" s="90">
        <v>44197</v>
      </c>
      <c r="J380" s="90">
        <v>44926</v>
      </c>
      <c r="K380" s="89">
        <v>4.45</v>
      </c>
      <c r="L380" s="89" t="s">
        <v>1650</v>
      </c>
      <c r="M380" s="89" t="s">
        <v>1651</v>
      </c>
      <c r="O380" s="89"/>
    </row>
    <row r="381" spans="1:15" x14ac:dyDescent="0.3">
      <c r="A381" s="89" t="s">
        <v>668</v>
      </c>
      <c r="B381" s="170" t="s">
        <v>666</v>
      </c>
      <c r="C381" s="168" t="s">
        <v>105</v>
      </c>
      <c r="D381" s="169" t="s">
        <v>666</v>
      </c>
      <c r="E381" s="89" t="s">
        <v>1469</v>
      </c>
      <c r="F381" s="90" t="s">
        <v>1702</v>
      </c>
      <c r="G381" s="90" t="s">
        <v>1476</v>
      </c>
      <c r="H381" s="90" t="s">
        <v>1472</v>
      </c>
      <c r="I381" s="90">
        <v>44197</v>
      </c>
      <c r="J381" s="90">
        <v>44926</v>
      </c>
      <c r="K381" s="89">
        <v>25.74</v>
      </c>
      <c r="L381" s="89" t="s">
        <v>1650</v>
      </c>
      <c r="M381" s="89" t="s">
        <v>1651</v>
      </c>
      <c r="O381" s="89"/>
    </row>
    <row r="382" spans="1:15" x14ac:dyDescent="0.3">
      <c r="A382" s="89" t="s">
        <v>668</v>
      </c>
      <c r="B382" s="170" t="s">
        <v>666</v>
      </c>
      <c r="C382" s="168" t="s">
        <v>0</v>
      </c>
      <c r="D382" s="169" t="s">
        <v>666</v>
      </c>
      <c r="E382" s="89" t="s">
        <v>1469</v>
      </c>
      <c r="F382" s="90" t="s">
        <v>1703</v>
      </c>
      <c r="G382" s="90" t="s">
        <v>1476</v>
      </c>
      <c r="H382" s="90" t="s">
        <v>1483</v>
      </c>
      <c r="I382" s="90">
        <v>44197</v>
      </c>
      <c r="J382" s="90">
        <v>44926</v>
      </c>
      <c r="K382" s="89">
        <v>14.3</v>
      </c>
      <c r="L382" s="89" t="s">
        <v>1650</v>
      </c>
      <c r="M382" s="89" t="s">
        <v>1651</v>
      </c>
      <c r="O382" s="89"/>
    </row>
    <row r="383" spans="1:15" x14ac:dyDescent="0.3">
      <c r="A383" s="89" t="s">
        <v>676</v>
      </c>
      <c r="B383" s="170" t="s">
        <v>666</v>
      </c>
      <c r="C383" s="168" t="s">
        <v>92</v>
      </c>
      <c r="D383" s="169" t="s">
        <v>666</v>
      </c>
      <c r="E383" s="89" t="s">
        <v>1469</v>
      </c>
      <c r="F383" s="90" t="s">
        <v>1704</v>
      </c>
      <c r="G383" s="90" t="s">
        <v>1476</v>
      </c>
      <c r="H383" s="90" t="s">
        <v>1518</v>
      </c>
      <c r="I383" s="90">
        <v>44166</v>
      </c>
      <c r="J383" s="90">
        <v>44926</v>
      </c>
      <c r="K383" s="89">
        <v>0.01</v>
      </c>
      <c r="L383" s="89" t="s">
        <v>1650</v>
      </c>
      <c r="M383" s="89" t="s">
        <v>1651</v>
      </c>
      <c r="O383" s="89"/>
    </row>
    <row r="384" spans="1:15" x14ac:dyDescent="0.3">
      <c r="A384" s="89" t="s">
        <v>676</v>
      </c>
      <c r="B384" s="170" t="s">
        <v>666</v>
      </c>
      <c r="C384" s="168" t="s">
        <v>103</v>
      </c>
      <c r="D384" s="169" t="s">
        <v>666</v>
      </c>
      <c r="E384" s="89" t="s">
        <v>1469</v>
      </c>
      <c r="F384" s="90" t="s">
        <v>1691</v>
      </c>
      <c r="G384" s="90" t="s">
        <v>1476</v>
      </c>
      <c r="H384" s="90" t="s">
        <v>1483</v>
      </c>
      <c r="I384" s="90">
        <v>44166</v>
      </c>
      <c r="J384" s="90">
        <v>44926</v>
      </c>
      <c r="K384" s="89">
        <v>41.6</v>
      </c>
      <c r="L384" s="89" t="s">
        <v>1650</v>
      </c>
      <c r="M384" s="89" t="s">
        <v>1651</v>
      </c>
      <c r="O384" s="89"/>
    </row>
    <row r="385" spans="1:15" x14ac:dyDescent="0.3">
      <c r="A385" s="89" t="s">
        <v>676</v>
      </c>
      <c r="B385" s="170" t="s">
        <v>666</v>
      </c>
      <c r="C385" s="168" t="s">
        <v>103</v>
      </c>
      <c r="D385" s="169" t="s">
        <v>666</v>
      </c>
      <c r="E385" s="89" t="s">
        <v>1469</v>
      </c>
      <c r="F385" s="90" t="s">
        <v>1692</v>
      </c>
      <c r="G385" s="90" t="s">
        <v>1476</v>
      </c>
      <c r="H385" s="90" t="s">
        <v>1483</v>
      </c>
      <c r="I385" s="90">
        <v>44166</v>
      </c>
      <c r="J385" s="90">
        <v>44926</v>
      </c>
      <c r="K385" s="89">
        <v>19.2</v>
      </c>
      <c r="L385" s="89" t="s">
        <v>1650</v>
      </c>
      <c r="M385" s="89" t="s">
        <v>1651</v>
      </c>
      <c r="O385" s="89"/>
    </row>
    <row r="386" spans="1:15" x14ac:dyDescent="0.3">
      <c r="A386" s="89" t="s">
        <v>676</v>
      </c>
      <c r="B386" s="170" t="s">
        <v>666</v>
      </c>
      <c r="C386" s="168" t="s">
        <v>103</v>
      </c>
      <c r="D386" s="169" t="s">
        <v>666</v>
      </c>
      <c r="E386" s="89" t="s">
        <v>1469</v>
      </c>
      <c r="F386" s="90" t="s">
        <v>1693</v>
      </c>
      <c r="G386" s="90" t="s">
        <v>1476</v>
      </c>
      <c r="H386" s="90" t="s">
        <v>1483</v>
      </c>
      <c r="I386" s="90">
        <v>44166</v>
      </c>
      <c r="J386" s="90">
        <v>44926</v>
      </c>
      <c r="K386" s="89">
        <v>33.06</v>
      </c>
      <c r="L386" s="89" t="s">
        <v>1650</v>
      </c>
      <c r="M386" s="89" t="s">
        <v>1651</v>
      </c>
      <c r="O386" s="89"/>
    </row>
    <row r="387" spans="1:15" x14ac:dyDescent="0.3">
      <c r="A387" s="89" t="s">
        <v>1338</v>
      </c>
      <c r="B387" s="170" t="s">
        <v>666</v>
      </c>
      <c r="C387" s="168"/>
      <c r="D387" s="169" t="s">
        <v>666</v>
      </c>
      <c r="E387" s="89" t="s">
        <v>1681</v>
      </c>
      <c r="I387" s="90">
        <v>43831</v>
      </c>
      <c r="J387" s="90">
        <v>44196</v>
      </c>
      <c r="K387" s="89">
        <v>430.28</v>
      </c>
      <c r="L387" s="89" t="s">
        <v>1682</v>
      </c>
      <c r="M387" s="89" t="s">
        <v>1683</v>
      </c>
      <c r="O387" s="89"/>
    </row>
    <row r="388" spans="1:15" x14ac:dyDescent="0.3">
      <c r="A388" s="89" t="s">
        <v>1340</v>
      </c>
      <c r="B388" s="170" t="s">
        <v>666</v>
      </c>
      <c r="C388" s="168"/>
      <c r="D388" s="169" t="s">
        <v>666</v>
      </c>
      <c r="E388" s="89" t="s">
        <v>1681</v>
      </c>
      <c r="I388" s="90">
        <v>43831</v>
      </c>
      <c r="J388" s="90">
        <v>44196</v>
      </c>
      <c r="K388" s="89">
        <v>69.72</v>
      </c>
      <c r="L388" s="89" t="s">
        <v>1682</v>
      </c>
      <c r="M388" s="89" t="s">
        <v>1683</v>
      </c>
      <c r="O388" s="89"/>
    </row>
    <row r="389" spans="1:15" x14ac:dyDescent="0.3">
      <c r="A389" s="89" t="s">
        <v>1342</v>
      </c>
      <c r="B389" s="170" t="s">
        <v>666</v>
      </c>
      <c r="C389" s="168" t="s">
        <v>108</v>
      </c>
      <c r="D389" s="169" t="s">
        <v>666</v>
      </c>
      <c r="E389" s="89" t="s">
        <v>1469</v>
      </c>
      <c r="F389" s="90" t="s">
        <v>1705</v>
      </c>
      <c r="G389" s="90" t="s">
        <v>1476</v>
      </c>
      <c r="H389" s="90" t="s">
        <v>1472</v>
      </c>
      <c r="I389" s="90">
        <v>43831</v>
      </c>
      <c r="J389" s="90">
        <v>44926</v>
      </c>
      <c r="K389" s="89">
        <v>8.91</v>
      </c>
      <c r="L389" s="89" t="s">
        <v>1650</v>
      </c>
      <c r="M389" s="89" t="s">
        <v>1651</v>
      </c>
      <c r="O389" s="89"/>
    </row>
    <row r="390" spans="1:15" x14ac:dyDescent="0.3">
      <c r="A390" s="89" t="s">
        <v>677</v>
      </c>
      <c r="B390" s="170" t="s">
        <v>666</v>
      </c>
      <c r="C390" s="168" t="s">
        <v>107</v>
      </c>
      <c r="D390" s="169" t="s">
        <v>666</v>
      </c>
      <c r="E390" s="89" t="s">
        <v>1469</v>
      </c>
      <c r="F390" s="90" t="s">
        <v>1687</v>
      </c>
      <c r="G390" s="90" t="s">
        <v>1476</v>
      </c>
      <c r="H390" s="90" t="s">
        <v>1483</v>
      </c>
      <c r="I390" s="90">
        <v>44256</v>
      </c>
      <c r="J390" s="90">
        <v>44500</v>
      </c>
      <c r="K390" s="89">
        <v>76.03</v>
      </c>
      <c r="L390" s="89" t="s">
        <v>1650</v>
      </c>
      <c r="M390" s="89" t="s">
        <v>1651</v>
      </c>
      <c r="O390" s="89"/>
    </row>
    <row r="391" spans="1:15" x14ac:dyDescent="0.3">
      <c r="A391" s="89" t="s">
        <v>677</v>
      </c>
      <c r="B391" s="170" t="s">
        <v>666</v>
      </c>
      <c r="C391" s="168" t="s">
        <v>107</v>
      </c>
      <c r="D391" s="169" t="s">
        <v>666</v>
      </c>
      <c r="E391" s="89" t="s">
        <v>1469</v>
      </c>
      <c r="F391" s="90" t="s">
        <v>1688</v>
      </c>
      <c r="G391" s="90" t="s">
        <v>1476</v>
      </c>
      <c r="H391" s="90" t="s">
        <v>1483</v>
      </c>
      <c r="I391" s="90">
        <v>44256</v>
      </c>
      <c r="J391" s="90">
        <v>44500</v>
      </c>
      <c r="K391" s="89">
        <v>84.08</v>
      </c>
      <c r="L391" s="89" t="s">
        <v>1650</v>
      </c>
      <c r="M391" s="89" t="s">
        <v>1651</v>
      </c>
      <c r="O391" s="89"/>
    </row>
    <row r="392" spans="1:15" x14ac:dyDescent="0.3">
      <c r="A392" s="89" t="s">
        <v>677</v>
      </c>
      <c r="B392" s="170" t="s">
        <v>666</v>
      </c>
      <c r="C392" s="168" t="s">
        <v>107</v>
      </c>
      <c r="D392" s="169" t="s">
        <v>666</v>
      </c>
      <c r="E392" s="89" t="s">
        <v>1469</v>
      </c>
      <c r="F392" s="90" t="s">
        <v>1689</v>
      </c>
      <c r="G392" s="90" t="s">
        <v>1476</v>
      </c>
      <c r="H392" s="90" t="s">
        <v>1483</v>
      </c>
      <c r="I392" s="90">
        <v>44256</v>
      </c>
      <c r="J392" s="90">
        <v>44500</v>
      </c>
      <c r="K392" s="89">
        <v>39.5</v>
      </c>
      <c r="L392" s="89" t="s">
        <v>1650</v>
      </c>
      <c r="M392" s="89" t="s">
        <v>1651</v>
      </c>
      <c r="O392" s="89"/>
    </row>
    <row r="393" spans="1:15" x14ac:dyDescent="0.3">
      <c r="A393" s="89" t="s">
        <v>677</v>
      </c>
      <c r="B393" s="170" t="s">
        <v>666</v>
      </c>
      <c r="C393" s="168" t="s">
        <v>92</v>
      </c>
      <c r="D393" s="169" t="s">
        <v>666</v>
      </c>
      <c r="E393" s="89" t="s">
        <v>1469</v>
      </c>
      <c r="F393" s="90" t="s">
        <v>1690</v>
      </c>
      <c r="G393" s="90" t="s">
        <v>1476</v>
      </c>
      <c r="H393" s="90" t="s">
        <v>1483</v>
      </c>
      <c r="I393" s="90">
        <v>44256</v>
      </c>
      <c r="J393" s="90">
        <v>44500</v>
      </c>
      <c r="K393" s="89">
        <v>466</v>
      </c>
      <c r="L393" s="89" t="s">
        <v>1650</v>
      </c>
      <c r="M393" s="89" t="s">
        <v>1651</v>
      </c>
      <c r="O393" s="89"/>
    </row>
    <row r="394" spans="1:15" x14ac:dyDescent="0.3">
      <c r="A394" s="89" t="s">
        <v>677</v>
      </c>
      <c r="B394" s="170" t="s">
        <v>666</v>
      </c>
      <c r="C394" s="168" t="s">
        <v>107</v>
      </c>
      <c r="D394" s="169" t="s">
        <v>666</v>
      </c>
      <c r="E394" s="89" t="s">
        <v>1469</v>
      </c>
      <c r="F394" s="90" t="s">
        <v>1706</v>
      </c>
      <c r="G394" s="90" t="s">
        <v>1476</v>
      </c>
      <c r="H394" s="90" t="s">
        <v>1483</v>
      </c>
      <c r="I394" s="90">
        <v>44256</v>
      </c>
      <c r="J394" s="90">
        <v>44500</v>
      </c>
      <c r="K394" s="89">
        <v>31.2</v>
      </c>
      <c r="L394" s="89" t="s">
        <v>1650</v>
      </c>
      <c r="M394" s="89" t="s">
        <v>1651</v>
      </c>
      <c r="O394" s="89"/>
    </row>
    <row r="395" spans="1:15" x14ac:dyDescent="0.3">
      <c r="A395" s="89" t="s">
        <v>677</v>
      </c>
      <c r="B395" s="170" t="s">
        <v>666</v>
      </c>
      <c r="C395" s="168" t="s">
        <v>107</v>
      </c>
      <c r="D395" s="169" t="s">
        <v>666</v>
      </c>
      <c r="E395" s="89" t="s">
        <v>1469</v>
      </c>
      <c r="F395" s="90" t="s">
        <v>1694</v>
      </c>
      <c r="G395" s="90" t="s">
        <v>1476</v>
      </c>
      <c r="H395" s="90" t="s">
        <v>1483</v>
      </c>
      <c r="I395" s="90">
        <v>44256</v>
      </c>
      <c r="J395" s="90">
        <v>44500</v>
      </c>
      <c r="K395" s="89">
        <v>39.200000000000003</v>
      </c>
      <c r="L395" s="89" t="s">
        <v>1650</v>
      </c>
      <c r="M395" s="89" t="s">
        <v>1651</v>
      </c>
      <c r="O395" s="89"/>
    </row>
    <row r="396" spans="1:15" x14ac:dyDescent="0.3">
      <c r="A396" s="89" t="s">
        <v>677</v>
      </c>
      <c r="B396" s="170" t="s">
        <v>666</v>
      </c>
      <c r="C396" s="168" t="s">
        <v>107</v>
      </c>
      <c r="D396" s="169" t="s">
        <v>666</v>
      </c>
      <c r="E396" s="89" t="s">
        <v>1469</v>
      </c>
      <c r="F396" s="90" t="s">
        <v>1707</v>
      </c>
      <c r="G396" s="90" t="s">
        <v>1476</v>
      </c>
      <c r="H396" s="90" t="s">
        <v>1483</v>
      </c>
      <c r="I396" s="90">
        <v>44256</v>
      </c>
      <c r="J396" s="90">
        <v>44500</v>
      </c>
      <c r="K396" s="89">
        <v>53.4</v>
      </c>
      <c r="L396" s="89" t="s">
        <v>1650</v>
      </c>
      <c r="M396" s="89" t="s">
        <v>1651</v>
      </c>
      <c r="O396" s="89"/>
    </row>
    <row r="397" spans="1:15" x14ac:dyDescent="0.3">
      <c r="A397" s="89" t="s">
        <v>680</v>
      </c>
      <c r="B397" s="170" t="s">
        <v>666</v>
      </c>
      <c r="C397" s="168" t="s">
        <v>105</v>
      </c>
      <c r="D397" s="169" t="s">
        <v>666</v>
      </c>
      <c r="E397" s="89" t="s">
        <v>1469</v>
      </c>
      <c r="F397" s="90" t="s">
        <v>1708</v>
      </c>
      <c r="G397" s="90" t="s">
        <v>1476</v>
      </c>
      <c r="H397" s="90" t="s">
        <v>1518</v>
      </c>
      <c r="I397" s="90">
        <v>44287</v>
      </c>
      <c r="J397" s="90">
        <v>44865</v>
      </c>
      <c r="K397" s="89">
        <v>2.2000000000000002</v>
      </c>
      <c r="L397" s="89" t="s">
        <v>1650</v>
      </c>
      <c r="M397" s="89" t="s">
        <v>1651</v>
      </c>
      <c r="O397" s="89"/>
    </row>
    <row r="398" spans="1:15" x14ac:dyDescent="0.3">
      <c r="A398" s="89" t="s">
        <v>680</v>
      </c>
      <c r="B398" s="170" t="s">
        <v>666</v>
      </c>
      <c r="C398" s="168" t="s">
        <v>105</v>
      </c>
      <c r="D398" s="169" t="s">
        <v>666</v>
      </c>
      <c r="E398" s="89" t="s">
        <v>1469</v>
      </c>
      <c r="F398" s="90" t="s">
        <v>1709</v>
      </c>
      <c r="G398" s="90" t="s">
        <v>1476</v>
      </c>
      <c r="H398" s="90" t="s">
        <v>1518</v>
      </c>
      <c r="I398" s="90">
        <v>44287</v>
      </c>
      <c r="J398" s="90">
        <v>44865</v>
      </c>
      <c r="K398" s="89">
        <v>2.8</v>
      </c>
      <c r="L398" s="89" t="s">
        <v>1650</v>
      </c>
      <c r="M398" s="89" t="s">
        <v>1651</v>
      </c>
      <c r="O398" s="89"/>
    </row>
    <row r="399" spans="1:15" x14ac:dyDescent="0.3">
      <c r="A399" s="89" t="s">
        <v>680</v>
      </c>
      <c r="B399" s="170" t="s">
        <v>666</v>
      </c>
      <c r="C399" s="168" t="s">
        <v>105</v>
      </c>
      <c r="D399" s="169" t="s">
        <v>666</v>
      </c>
      <c r="E399" s="89" t="s">
        <v>1469</v>
      </c>
      <c r="F399" s="90" t="s">
        <v>1710</v>
      </c>
      <c r="G399" s="90" t="s">
        <v>1476</v>
      </c>
      <c r="H399" s="90" t="s">
        <v>1472</v>
      </c>
      <c r="I399" s="90">
        <v>44287</v>
      </c>
      <c r="J399" s="90">
        <v>44865</v>
      </c>
      <c r="K399" s="89">
        <v>19</v>
      </c>
      <c r="L399" s="89" t="s">
        <v>1650</v>
      </c>
      <c r="M399" s="89" t="s">
        <v>1651</v>
      </c>
      <c r="O399" s="89"/>
    </row>
    <row r="400" spans="1:15" x14ac:dyDescent="0.3">
      <c r="A400" s="89" t="s">
        <v>680</v>
      </c>
      <c r="B400" s="170" t="s">
        <v>666</v>
      </c>
      <c r="C400" s="168" t="s">
        <v>92</v>
      </c>
      <c r="D400" s="169" t="s">
        <v>666</v>
      </c>
      <c r="E400" s="89" t="s">
        <v>1469</v>
      </c>
      <c r="F400" s="90" t="s">
        <v>1690</v>
      </c>
      <c r="G400" s="90" t="s">
        <v>1476</v>
      </c>
      <c r="H400" s="90" t="s">
        <v>1483</v>
      </c>
      <c r="I400" s="90">
        <v>44287</v>
      </c>
      <c r="J400" s="90">
        <v>44865</v>
      </c>
      <c r="K400" s="89">
        <v>42</v>
      </c>
      <c r="L400" s="89" t="s">
        <v>1650</v>
      </c>
      <c r="M400" s="89" t="s">
        <v>1651</v>
      </c>
      <c r="O400" s="89"/>
    </row>
    <row r="401" spans="1:15" x14ac:dyDescent="0.3">
      <c r="A401" s="89" t="s">
        <v>680</v>
      </c>
      <c r="B401" s="170" t="s">
        <v>666</v>
      </c>
      <c r="C401" s="168" t="s">
        <v>107</v>
      </c>
      <c r="D401" s="169" t="s">
        <v>666</v>
      </c>
      <c r="E401" s="89" t="s">
        <v>1469</v>
      </c>
      <c r="F401" s="90" t="s">
        <v>1711</v>
      </c>
      <c r="G401" s="90" t="s">
        <v>1476</v>
      </c>
      <c r="H401" s="90" t="s">
        <v>1483</v>
      </c>
      <c r="I401" s="90">
        <v>44287</v>
      </c>
      <c r="J401" s="90">
        <v>44865</v>
      </c>
      <c r="K401" s="89">
        <v>8</v>
      </c>
      <c r="L401" s="89" t="s">
        <v>1650</v>
      </c>
      <c r="M401" s="89" t="s">
        <v>1651</v>
      </c>
      <c r="O401" s="89"/>
    </row>
    <row r="402" spans="1:15" x14ac:dyDescent="0.3">
      <c r="A402" s="89" t="s">
        <v>680</v>
      </c>
      <c r="B402" s="170" t="s">
        <v>666</v>
      </c>
      <c r="C402" s="168" t="s">
        <v>103</v>
      </c>
      <c r="D402" s="169" t="s">
        <v>666</v>
      </c>
      <c r="E402" s="89" t="s">
        <v>1469</v>
      </c>
      <c r="F402" s="90" t="s">
        <v>1693</v>
      </c>
      <c r="G402" s="90" t="s">
        <v>1476</v>
      </c>
      <c r="H402" s="90" t="s">
        <v>1483</v>
      </c>
      <c r="I402" s="90">
        <v>44287</v>
      </c>
      <c r="J402" s="90">
        <v>44865</v>
      </c>
      <c r="K402" s="89">
        <v>55</v>
      </c>
      <c r="L402" s="89" t="s">
        <v>1650</v>
      </c>
      <c r="M402" s="89" t="s">
        <v>1651</v>
      </c>
      <c r="O402" s="89"/>
    </row>
    <row r="403" spans="1:15" x14ac:dyDescent="0.3">
      <c r="A403" s="89" t="s">
        <v>680</v>
      </c>
      <c r="B403" s="170" t="s">
        <v>666</v>
      </c>
      <c r="C403" s="168" t="s">
        <v>105</v>
      </c>
      <c r="D403" s="169" t="s">
        <v>666</v>
      </c>
      <c r="E403" s="89" t="s">
        <v>1469</v>
      </c>
      <c r="F403" s="90" t="s">
        <v>1712</v>
      </c>
      <c r="G403" s="90" t="s">
        <v>1476</v>
      </c>
      <c r="H403" s="90" t="s">
        <v>1518</v>
      </c>
      <c r="I403" s="90">
        <v>44287</v>
      </c>
      <c r="J403" s="90">
        <v>44865</v>
      </c>
      <c r="K403" s="89">
        <v>25</v>
      </c>
      <c r="L403" s="89" t="s">
        <v>1650</v>
      </c>
      <c r="M403" s="89" t="s">
        <v>1651</v>
      </c>
      <c r="O403" s="89"/>
    </row>
    <row r="404" spans="1:15" x14ac:dyDescent="0.3">
      <c r="A404" s="89" t="s">
        <v>1350</v>
      </c>
      <c r="B404" s="170" t="s">
        <v>666</v>
      </c>
      <c r="C404" s="168" t="s">
        <v>105</v>
      </c>
      <c r="D404" s="169" t="s">
        <v>666</v>
      </c>
      <c r="E404" s="89" t="s">
        <v>1469</v>
      </c>
      <c r="F404" s="90" t="s">
        <v>1710</v>
      </c>
      <c r="G404" s="90" t="s">
        <v>1476</v>
      </c>
      <c r="H404" s="90" t="s">
        <v>1472</v>
      </c>
      <c r="I404" s="90">
        <v>44743</v>
      </c>
      <c r="J404" s="90">
        <v>44834</v>
      </c>
      <c r="K404" s="89">
        <v>49.999999999999993</v>
      </c>
      <c r="L404" s="89" t="s">
        <v>1650</v>
      </c>
      <c r="M404" s="89" t="s">
        <v>1651</v>
      </c>
      <c r="O404" s="89"/>
    </row>
    <row r="405" spans="1:15" x14ac:dyDescent="0.3">
      <c r="A405" s="89" t="s">
        <v>1350</v>
      </c>
      <c r="B405" s="170" t="s">
        <v>666</v>
      </c>
      <c r="C405" s="168" t="s">
        <v>92</v>
      </c>
      <c r="D405" s="169" t="s">
        <v>666</v>
      </c>
      <c r="E405" s="89" t="s">
        <v>1469</v>
      </c>
      <c r="F405" s="90" t="s">
        <v>1690</v>
      </c>
      <c r="G405" s="90" t="s">
        <v>1476</v>
      </c>
      <c r="H405" s="90" t="s">
        <v>1483</v>
      </c>
      <c r="I405" s="90">
        <v>44743</v>
      </c>
      <c r="J405" s="90">
        <v>44834</v>
      </c>
      <c r="K405" s="89">
        <v>110</v>
      </c>
      <c r="L405" s="89" t="s">
        <v>1650</v>
      </c>
      <c r="M405" s="89" t="s">
        <v>1651</v>
      </c>
      <c r="O405" s="89"/>
    </row>
    <row r="406" spans="1:15" x14ac:dyDescent="0.3">
      <c r="A406" s="89" t="s">
        <v>1350</v>
      </c>
      <c r="B406" s="170" t="s">
        <v>666</v>
      </c>
      <c r="C406" s="168" t="s">
        <v>107</v>
      </c>
      <c r="D406" s="169" t="s">
        <v>666</v>
      </c>
      <c r="E406" s="89" t="s">
        <v>1469</v>
      </c>
      <c r="F406" s="90" t="s">
        <v>1713</v>
      </c>
      <c r="G406" s="90" t="s">
        <v>1476</v>
      </c>
      <c r="H406" s="90" t="s">
        <v>1483</v>
      </c>
      <c r="I406" s="90">
        <v>44743</v>
      </c>
      <c r="J406" s="90">
        <v>44834</v>
      </c>
      <c r="K406" s="89">
        <v>11.17</v>
      </c>
      <c r="L406" s="89" t="s">
        <v>1650</v>
      </c>
      <c r="M406" s="89" t="s">
        <v>1651</v>
      </c>
      <c r="O406" s="89"/>
    </row>
    <row r="407" spans="1:15" x14ac:dyDescent="0.3">
      <c r="A407" s="89" t="s">
        <v>1350</v>
      </c>
      <c r="B407" s="170" t="s">
        <v>666</v>
      </c>
      <c r="C407" s="168" t="s">
        <v>107</v>
      </c>
      <c r="D407" s="169" t="s">
        <v>666</v>
      </c>
      <c r="E407" s="89" t="s">
        <v>1469</v>
      </c>
      <c r="F407" s="90" t="s">
        <v>1714</v>
      </c>
      <c r="G407" s="90" t="s">
        <v>1476</v>
      </c>
      <c r="H407" s="90" t="s">
        <v>1483</v>
      </c>
      <c r="I407" s="90">
        <v>44743</v>
      </c>
      <c r="J407" s="90">
        <v>44834</v>
      </c>
      <c r="K407" s="89">
        <v>35.5</v>
      </c>
      <c r="L407" s="89" t="s">
        <v>1650</v>
      </c>
      <c r="M407" s="89" t="s">
        <v>1651</v>
      </c>
      <c r="O407" s="89"/>
    </row>
    <row r="408" spans="1:15" x14ac:dyDescent="0.3">
      <c r="A408" s="89" t="s">
        <v>1350</v>
      </c>
      <c r="B408" s="170" t="s">
        <v>666</v>
      </c>
      <c r="C408" s="168" t="s">
        <v>107</v>
      </c>
      <c r="D408" s="169" t="s">
        <v>666</v>
      </c>
      <c r="E408" s="89" t="s">
        <v>1469</v>
      </c>
      <c r="F408" s="90" t="s">
        <v>1715</v>
      </c>
      <c r="G408" s="90" t="s">
        <v>1476</v>
      </c>
      <c r="H408" s="90" t="s">
        <v>1483</v>
      </c>
      <c r="I408" s="90">
        <v>44743</v>
      </c>
      <c r="J408" s="90">
        <v>44834</v>
      </c>
      <c r="K408" s="89">
        <v>27.600000000000009</v>
      </c>
      <c r="L408" s="89" t="s">
        <v>1650</v>
      </c>
      <c r="M408" s="89" t="s">
        <v>1651</v>
      </c>
      <c r="O408" s="89"/>
    </row>
    <row r="409" spans="1:15" x14ac:dyDescent="0.3">
      <c r="A409" s="89" t="s">
        <v>1350</v>
      </c>
      <c r="B409" s="170" t="s">
        <v>666</v>
      </c>
      <c r="C409" s="168" t="s">
        <v>107</v>
      </c>
      <c r="D409" s="169" t="s">
        <v>666</v>
      </c>
      <c r="E409" s="89" t="s">
        <v>1469</v>
      </c>
      <c r="F409" s="90" t="s">
        <v>1716</v>
      </c>
      <c r="G409" s="90" t="s">
        <v>1476</v>
      </c>
      <c r="H409" s="90" t="s">
        <v>1483</v>
      </c>
      <c r="I409" s="90">
        <v>44743</v>
      </c>
      <c r="J409" s="90">
        <v>44834</v>
      </c>
      <c r="K409" s="89">
        <v>23.999999999999996</v>
      </c>
      <c r="L409" s="89" t="s">
        <v>1650</v>
      </c>
      <c r="M409" s="89" t="s">
        <v>1651</v>
      </c>
      <c r="O409" s="89"/>
    </row>
    <row r="410" spans="1:15" x14ac:dyDescent="0.3">
      <c r="A410" s="89" t="s">
        <v>1355</v>
      </c>
      <c r="B410" s="170" t="s">
        <v>1356</v>
      </c>
      <c r="C410" s="168" t="s">
        <v>105</v>
      </c>
      <c r="D410" s="169" t="s">
        <v>1356</v>
      </c>
      <c r="E410" s="89" t="s">
        <v>1469</v>
      </c>
      <c r="F410" s="90" t="s">
        <v>1717</v>
      </c>
      <c r="G410" s="90" t="s">
        <v>1476</v>
      </c>
      <c r="H410" s="90" t="s">
        <v>1472</v>
      </c>
      <c r="I410" s="90">
        <v>43647</v>
      </c>
      <c r="J410" s="90">
        <v>43738</v>
      </c>
      <c r="K410" s="89">
        <v>25</v>
      </c>
      <c r="L410" s="89" t="s">
        <v>1650</v>
      </c>
      <c r="M410" s="89" t="s">
        <v>1651</v>
      </c>
      <c r="O410" s="89"/>
    </row>
    <row r="411" spans="1:15" x14ac:dyDescent="0.3">
      <c r="A411" s="89" t="s">
        <v>1357</v>
      </c>
      <c r="B411" s="170" t="s">
        <v>1356</v>
      </c>
      <c r="C411" s="168" t="s">
        <v>92</v>
      </c>
      <c r="D411" s="169" t="s">
        <v>1356</v>
      </c>
      <c r="E411" s="89" t="s">
        <v>1469</v>
      </c>
      <c r="F411" s="90" t="s">
        <v>1718</v>
      </c>
      <c r="G411" s="90" t="s">
        <v>1476</v>
      </c>
      <c r="H411" s="90" t="s">
        <v>1472</v>
      </c>
      <c r="I411" s="90">
        <v>43831</v>
      </c>
      <c r="J411" s="90">
        <v>44196</v>
      </c>
      <c r="K411" s="89">
        <v>50</v>
      </c>
      <c r="L411" s="89" t="s">
        <v>1650</v>
      </c>
      <c r="M411" s="89" t="s">
        <v>1651</v>
      </c>
      <c r="O411" s="89"/>
    </row>
    <row r="412" spans="1:15" x14ac:dyDescent="0.3">
      <c r="A412" s="89" t="s">
        <v>1359</v>
      </c>
      <c r="B412" s="170" t="s">
        <v>1356</v>
      </c>
      <c r="C412" s="168" t="s">
        <v>92</v>
      </c>
      <c r="D412" s="169" t="s">
        <v>1356</v>
      </c>
      <c r="E412" s="89" t="s">
        <v>1469</v>
      </c>
      <c r="F412" s="90" t="s">
        <v>1685</v>
      </c>
      <c r="G412" s="90" t="s">
        <v>1476</v>
      </c>
      <c r="H412" s="90" t="s">
        <v>1472</v>
      </c>
      <c r="I412" s="90">
        <v>43831</v>
      </c>
      <c r="J412" s="90">
        <v>44196</v>
      </c>
      <c r="K412" s="89">
        <v>13</v>
      </c>
      <c r="L412" s="89" t="s">
        <v>1650</v>
      </c>
      <c r="M412" s="89" t="s">
        <v>1651</v>
      </c>
      <c r="O412" s="89"/>
    </row>
    <row r="413" spans="1:15" x14ac:dyDescent="0.3">
      <c r="A413" s="89" t="s">
        <v>1359</v>
      </c>
      <c r="B413" s="170" t="s">
        <v>1356</v>
      </c>
      <c r="C413" s="168" t="s">
        <v>92</v>
      </c>
      <c r="D413" s="169" t="s">
        <v>1356</v>
      </c>
      <c r="E413" s="89" t="s">
        <v>1469</v>
      </c>
      <c r="F413" s="90" t="s">
        <v>1719</v>
      </c>
      <c r="G413" s="90" t="s">
        <v>1476</v>
      </c>
      <c r="H413" s="90" t="s">
        <v>1472</v>
      </c>
      <c r="I413" s="90">
        <v>43831</v>
      </c>
      <c r="J413" s="90">
        <v>44196</v>
      </c>
      <c r="K413" s="89">
        <v>13</v>
      </c>
      <c r="L413" s="89" t="s">
        <v>1650</v>
      </c>
      <c r="M413" s="89" t="s">
        <v>1651</v>
      </c>
      <c r="O413" s="89"/>
    </row>
    <row r="414" spans="1:15" x14ac:dyDescent="0.3">
      <c r="A414" s="89" t="s">
        <v>1359</v>
      </c>
      <c r="B414" s="170" t="s">
        <v>1356</v>
      </c>
      <c r="C414" s="168" t="s">
        <v>92</v>
      </c>
      <c r="D414" s="169" t="s">
        <v>1356</v>
      </c>
      <c r="E414" s="89" t="s">
        <v>1469</v>
      </c>
      <c r="F414" s="90" t="s">
        <v>1720</v>
      </c>
      <c r="G414" s="90" t="s">
        <v>1476</v>
      </c>
      <c r="H414" s="90" t="s">
        <v>1472</v>
      </c>
      <c r="I414" s="90">
        <v>43831</v>
      </c>
      <c r="J414" s="90">
        <v>44196</v>
      </c>
      <c r="K414" s="89">
        <v>12</v>
      </c>
      <c r="L414" s="89" t="s">
        <v>1650</v>
      </c>
      <c r="M414" s="89" t="s">
        <v>1651</v>
      </c>
      <c r="O414" s="89"/>
    </row>
    <row r="415" spans="1:15" x14ac:dyDescent="0.3">
      <c r="A415" s="89" t="s">
        <v>1359</v>
      </c>
      <c r="B415" s="170" t="s">
        <v>1356</v>
      </c>
      <c r="C415" s="168" t="s">
        <v>92</v>
      </c>
      <c r="D415" s="169" t="s">
        <v>1356</v>
      </c>
      <c r="E415" s="89" t="s">
        <v>1469</v>
      </c>
      <c r="F415" s="90" t="s">
        <v>1721</v>
      </c>
      <c r="G415" s="90" t="s">
        <v>1476</v>
      </c>
      <c r="H415" s="90" t="s">
        <v>1472</v>
      </c>
      <c r="I415" s="90">
        <v>43831</v>
      </c>
      <c r="J415" s="90">
        <v>44196</v>
      </c>
      <c r="K415" s="89">
        <v>12</v>
      </c>
      <c r="L415" s="89" t="s">
        <v>1650</v>
      </c>
      <c r="M415" s="89" t="s">
        <v>1651</v>
      </c>
      <c r="O415" s="89"/>
    </row>
    <row r="416" spans="1:15" x14ac:dyDescent="0.3">
      <c r="A416" s="89" t="s">
        <v>1359</v>
      </c>
      <c r="B416" s="170" t="s">
        <v>1356</v>
      </c>
      <c r="C416" s="168" t="s">
        <v>92</v>
      </c>
      <c r="D416" s="169" t="s">
        <v>1356</v>
      </c>
      <c r="E416" s="89" t="s">
        <v>1469</v>
      </c>
      <c r="F416" s="90" t="s">
        <v>1718</v>
      </c>
      <c r="G416" s="90" t="s">
        <v>1476</v>
      </c>
      <c r="H416" s="90" t="s">
        <v>1472</v>
      </c>
      <c r="I416" s="90">
        <v>43831</v>
      </c>
      <c r="J416" s="90">
        <v>44196</v>
      </c>
      <c r="K416" s="89">
        <v>121</v>
      </c>
      <c r="L416" s="89" t="s">
        <v>1650</v>
      </c>
      <c r="M416" s="89" t="s">
        <v>1651</v>
      </c>
      <c r="O416" s="89"/>
    </row>
    <row r="417" spans="1:15" x14ac:dyDescent="0.3">
      <c r="A417" s="89" t="s">
        <v>1363</v>
      </c>
      <c r="B417" s="170" t="s">
        <v>1356</v>
      </c>
      <c r="C417" s="168" t="s">
        <v>92</v>
      </c>
      <c r="D417" s="169" t="s">
        <v>1356</v>
      </c>
      <c r="E417" s="89" t="s">
        <v>1469</v>
      </c>
      <c r="F417" s="90" t="s">
        <v>1718</v>
      </c>
      <c r="G417" s="90" t="s">
        <v>1476</v>
      </c>
      <c r="H417" s="90" t="s">
        <v>1472</v>
      </c>
      <c r="I417" s="90">
        <v>44562</v>
      </c>
      <c r="J417" s="90">
        <v>45291</v>
      </c>
      <c r="K417" s="89">
        <v>100</v>
      </c>
      <c r="L417" s="89" t="s">
        <v>1650</v>
      </c>
      <c r="M417" s="89" t="s">
        <v>1651</v>
      </c>
      <c r="O417" s="89"/>
    </row>
    <row r="418" spans="1:15" x14ac:dyDescent="0.3">
      <c r="A418" s="89" t="s">
        <v>682</v>
      </c>
      <c r="B418" s="170" t="s">
        <v>177</v>
      </c>
      <c r="C418" s="168" t="s">
        <v>92</v>
      </c>
      <c r="D418" s="169" t="s">
        <v>177</v>
      </c>
      <c r="E418" s="89" t="s">
        <v>1469</v>
      </c>
      <c r="F418" s="90" t="s">
        <v>1722</v>
      </c>
      <c r="G418" s="90" t="s">
        <v>1476</v>
      </c>
      <c r="H418" s="90" t="s">
        <v>1472</v>
      </c>
      <c r="I418" s="90">
        <v>44197</v>
      </c>
      <c r="J418" s="90">
        <v>44561</v>
      </c>
      <c r="K418" s="89">
        <v>42</v>
      </c>
      <c r="L418" s="89" t="s">
        <v>1650</v>
      </c>
      <c r="M418" s="89" t="s">
        <v>1651</v>
      </c>
      <c r="O418" s="89"/>
    </row>
    <row r="419" spans="1:15" x14ac:dyDescent="0.3">
      <c r="A419" s="89" t="s">
        <v>1364</v>
      </c>
      <c r="B419" s="170" t="s">
        <v>1365</v>
      </c>
      <c r="C419" s="168" t="s">
        <v>92</v>
      </c>
      <c r="D419" s="169" t="s">
        <v>1365</v>
      </c>
      <c r="E419" s="89" t="s">
        <v>1469</v>
      </c>
      <c r="F419" s="90" t="s">
        <v>1723</v>
      </c>
      <c r="G419" s="90" t="s">
        <v>1476</v>
      </c>
      <c r="H419" s="90" t="s">
        <v>1472</v>
      </c>
      <c r="I419" s="90">
        <v>41640</v>
      </c>
      <c r="J419" s="90">
        <v>44196</v>
      </c>
      <c r="K419" s="89">
        <v>74</v>
      </c>
      <c r="L419" s="89" t="s">
        <v>1650</v>
      </c>
      <c r="M419" s="89" t="s">
        <v>1651</v>
      </c>
      <c r="O419" s="89"/>
    </row>
    <row r="420" spans="1:15" x14ac:dyDescent="0.3">
      <c r="A420" s="89" t="s">
        <v>1364</v>
      </c>
      <c r="B420" s="170" t="s">
        <v>1365</v>
      </c>
      <c r="C420" s="168" t="s">
        <v>92</v>
      </c>
      <c r="D420" s="169" t="s">
        <v>1365</v>
      </c>
      <c r="E420" s="89" t="s">
        <v>1469</v>
      </c>
      <c r="F420" s="90" t="s">
        <v>1724</v>
      </c>
      <c r="G420" s="90" t="s">
        <v>1476</v>
      </c>
      <c r="H420" s="90" t="s">
        <v>1472</v>
      </c>
      <c r="I420" s="90">
        <v>43466</v>
      </c>
      <c r="J420" s="90">
        <v>44196</v>
      </c>
      <c r="K420" s="89">
        <v>74</v>
      </c>
      <c r="L420" s="89" t="s">
        <v>1650</v>
      </c>
      <c r="M420" s="89" t="s">
        <v>1651</v>
      </c>
      <c r="O420" s="89"/>
    </row>
    <row r="421" spans="1:15" x14ac:dyDescent="0.3">
      <c r="A421" s="89" t="s">
        <v>1364</v>
      </c>
      <c r="B421" s="170" t="s">
        <v>1365</v>
      </c>
      <c r="C421" s="168" t="s">
        <v>92</v>
      </c>
      <c r="D421" s="169" t="s">
        <v>1365</v>
      </c>
      <c r="E421" s="89" t="s">
        <v>1469</v>
      </c>
      <c r="F421" s="90" t="s">
        <v>1725</v>
      </c>
      <c r="G421" s="90" t="s">
        <v>1476</v>
      </c>
      <c r="H421" s="90" t="s">
        <v>1472</v>
      </c>
      <c r="I421" s="90">
        <v>41640</v>
      </c>
      <c r="J421" s="90">
        <v>44196</v>
      </c>
      <c r="K421" s="89">
        <v>74</v>
      </c>
      <c r="L421" s="89" t="s">
        <v>1650</v>
      </c>
      <c r="M421" s="89" t="s">
        <v>1651</v>
      </c>
      <c r="O421" s="89"/>
    </row>
    <row r="422" spans="1:15" x14ac:dyDescent="0.3">
      <c r="A422" s="89" t="s">
        <v>1368</v>
      </c>
      <c r="B422" s="170" t="s">
        <v>716</v>
      </c>
      <c r="C422" s="168" t="s">
        <v>92</v>
      </c>
      <c r="D422" s="169" t="s">
        <v>716</v>
      </c>
      <c r="E422" s="89" t="s">
        <v>1469</v>
      </c>
      <c r="F422" s="90" t="s">
        <v>1726</v>
      </c>
      <c r="G422" s="90" t="s">
        <v>1476</v>
      </c>
      <c r="H422" s="90" t="s">
        <v>1472</v>
      </c>
      <c r="I422" s="90">
        <v>43252</v>
      </c>
      <c r="J422" s="90">
        <v>43830</v>
      </c>
      <c r="K422" s="89">
        <v>174.56</v>
      </c>
      <c r="L422" s="89" t="s">
        <v>1650</v>
      </c>
      <c r="M422" s="89" t="s">
        <v>1651</v>
      </c>
      <c r="O422" s="89"/>
    </row>
    <row r="423" spans="1:15" x14ac:dyDescent="0.3">
      <c r="A423" s="89" t="s">
        <v>1368</v>
      </c>
      <c r="B423" s="170" t="s">
        <v>716</v>
      </c>
      <c r="C423" s="168" t="s">
        <v>92</v>
      </c>
      <c r="D423" s="169" t="s">
        <v>716</v>
      </c>
      <c r="E423" s="89" t="s">
        <v>1469</v>
      </c>
      <c r="F423" s="90" t="s">
        <v>1727</v>
      </c>
      <c r="G423" s="90" t="s">
        <v>1476</v>
      </c>
      <c r="H423" s="90" t="s">
        <v>1472</v>
      </c>
      <c r="I423" s="90">
        <v>43252</v>
      </c>
      <c r="J423" s="90">
        <v>43830</v>
      </c>
      <c r="K423" s="89">
        <v>175</v>
      </c>
      <c r="L423" s="89" t="s">
        <v>1650</v>
      </c>
      <c r="M423" s="89" t="s">
        <v>1651</v>
      </c>
      <c r="O423" s="89"/>
    </row>
    <row r="424" spans="1:15" x14ac:dyDescent="0.3">
      <c r="A424" s="89" t="s">
        <v>1368</v>
      </c>
      <c r="B424" s="170" t="s">
        <v>716</v>
      </c>
      <c r="C424" s="168" t="s">
        <v>92</v>
      </c>
      <c r="D424" s="169" t="s">
        <v>716</v>
      </c>
      <c r="E424" s="89" t="s">
        <v>1469</v>
      </c>
      <c r="F424" s="90" t="s">
        <v>1728</v>
      </c>
      <c r="G424" s="90" t="s">
        <v>1476</v>
      </c>
      <c r="H424" s="90" t="s">
        <v>1472</v>
      </c>
      <c r="I424" s="90">
        <v>43252</v>
      </c>
      <c r="J424" s="90">
        <v>44196</v>
      </c>
      <c r="K424" s="89">
        <v>332.18</v>
      </c>
      <c r="L424" s="89" t="s">
        <v>1650</v>
      </c>
      <c r="M424" s="89" t="s">
        <v>1651</v>
      </c>
      <c r="O424" s="89"/>
    </row>
    <row r="425" spans="1:15" x14ac:dyDescent="0.3">
      <c r="A425" s="89" t="s">
        <v>1368</v>
      </c>
      <c r="B425" s="170" t="s">
        <v>716</v>
      </c>
      <c r="C425" s="168" t="s">
        <v>92</v>
      </c>
      <c r="D425" s="169" t="s">
        <v>716</v>
      </c>
      <c r="E425" s="89" t="s">
        <v>1469</v>
      </c>
      <c r="F425" s="90" t="s">
        <v>1729</v>
      </c>
      <c r="G425" s="90" t="s">
        <v>1476</v>
      </c>
      <c r="H425" s="90" t="s">
        <v>1472</v>
      </c>
      <c r="I425" s="90">
        <v>43252</v>
      </c>
      <c r="J425" s="90">
        <v>44196</v>
      </c>
      <c r="K425" s="89">
        <v>335.67</v>
      </c>
      <c r="L425" s="89" t="s">
        <v>1650</v>
      </c>
      <c r="M425" s="89" t="s">
        <v>1651</v>
      </c>
      <c r="O425" s="89"/>
    </row>
    <row r="426" spans="1:15" x14ac:dyDescent="0.3">
      <c r="A426" s="89" t="s">
        <v>1368</v>
      </c>
      <c r="B426" s="170" t="s">
        <v>716</v>
      </c>
      <c r="C426" s="168" t="s">
        <v>92</v>
      </c>
      <c r="D426" s="169" t="s">
        <v>716</v>
      </c>
      <c r="E426" s="89" t="s">
        <v>1469</v>
      </c>
      <c r="F426" s="90" t="s">
        <v>1730</v>
      </c>
      <c r="G426" s="90" t="s">
        <v>1476</v>
      </c>
      <c r="H426" s="90" t="s">
        <v>1472</v>
      </c>
      <c r="I426" s="90">
        <v>43252</v>
      </c>
      <c r="J426" s="90">
        <v>44196</v>
      </c>
      <c r="K426" s="89">
        <v>497.97</v>
      </c>
      <c r="L426" s="89" t="s">
        <v>1650</v>
      </c>
      <c r="M426" s="89" t="s">
        <v>1651</v>
      </c>
      <c r="O426" s="89"/>
    </row>
    <row r="427" spans="1:15" x14ac:dyDescent="0.3">
      <c r="A427" s="89" t="s">
        <v>1368</v>
      </c>
      <c r="B427" s="170" t="s">
        <v>716</v>
      </c>
      <c r="C427" s="168" t="s">
        <v>92</v>
      </c>
      <c r="D427" s="169" t="s">
        <v>716</v>
      </c>
      <c r="E427" s="89" t="s">
        <v>1469</v>
      </c>
      <c r="F427" s="90" t="s">
        <v>1731</v>
      </c>
      <c r="G427" s="90" t="s">
        <v>1476</v>
      </c>
      <c r="H427" s="90" t="s">
        <v>1472</v>
      </c>
      <c r="I427" s="90">
        <v>43252</v>
      </c>
      <c r="J427" s="90">
        <v>43830</v>
      </c>
      <c r="K427" s="89">
        <v>495</v>
      </c>
      <c r="L427" s="89" t="s">
        <v>1650</v>
      </c>
      <c r="M427" s="89" t="s">
        <v>1651</v>
      </c>
      <c r="O427" s="89"/>
    </row>
    <row r="428" spans="1:15" x14ac:dyDescent="0.3">
      <c r="A428" s="89" t="s">
        <v>1372</v>
      </c>
      <c r="B428" s="170" t="s">
        <v>1373</v>
      </c>
      <c r="C428" s="168" t="s">
        <v>92</v>
      </c>
      <c r="D428" s="169" t="s">
        <v>1373</v>
      </c>
      <c r="E428" s="89" t="s">
        <v>1469</v>
      </c>
      <c r="F428" s="90" t="s">
        <v>1732</v>
      </c>
      <c r="G428" s="90" t="s">
        <v>1476</v>
      </c>
      <c r="H428" s="90" t="s">
        <v>1472</v>
      </c>
      <c r="I428" s="90">
        <v>43252</v>
      </c>
      <c r="J428" s="90">
        <v>43830</v>
      </c>
      <c r="K428" s="89">
        <v>225.75</v>
      </c>
      <c r="L428" s="89" t="s">
        <v>1650</v>
      </c>
      <c r="M428" s="89" t="s">
        <v>1651</v>
      </c>
      <c r="O428" s="89"/>
    </row>
    <row r="429" spans="1:15" x14ac:dyDescent="0.3">
      <c r="A429" s="89" t="s">
        <v>1372</v>
      </c>
      <c r="B429" s="170" t="s">
        <v>1373</v>
      </c>
      <c r="C429" s="168" t="s">
        <v>92</v>
      </c>
      <c r="D429" s="169" t="s">
        <v>1373</v>
      </c>
      <c r="E429" s="89" t="s">
        <v>1469</v>
      </c>
      <c r="F429" s="90" t="s">
        <v>1733</v>
      </c>
      <c r="G429" s="90" t="s">
        <v>1476</v>
      </c>
      <c r="H429" s="90" t="s">
        <v>1472</v>
      </c>
      <c r="I429" s="90">
        <v>43252</v>
      </c>
      <c r="J429" s="90">
        <v>44196</v>
      </c>
      <c r="K429" s="89">
        <v>225.8</v>
      </c>
      <c r="L429" s="89" t="s">
        <v>1650</v>
      </c>
      <c r="M429" s="89" t="s">
        <v>1651</v>
      </c>
      <c r="O429" s="89"/>
    </row>
    <row r="430" spans="1:15" x14ac:dyDescent="0.3">
      <c r="A430" s="89" t="s">
        <v>684</v>
      </c>
      <c r="B430" s="170" t="s">
        <v>685</v>
      </c>
      <c r="C430" s="168" t="s">
        <v>92</v>
      </c>
      <c r="D430" s="169" t="s">
        <v>685</v>
      </c>
      <c r="E430" s="89" t="s">
        <v>1469</v>
      </c>
      <c r="F430" s="90" t="s">
        <v>1734</v>
      </c>
      <c r="G430" s="90" t="s">
        <v>1476</v>
      </c>
      <c r="H430" s="90" t="s">
        <v>1472</v>
      </c>
      <c r="I430" s="90">
        <v>43282</v>
      </c>
      <c r="J430" s="90">
        <v>45727</v>
      </c>
      <c r="K430" s="89">
        <v>26</v>
      </c>
      <c r="L430" s="89" t="s">
        <v>1650</v>
      </c>
      <c r="M430" s="89" t="s">
        <v>1651</v>
      </c>
      <c r="O430" s="89"/>
    </row>
    <row r="431" spans="1:15" x14ac:dyDescent="0.3">
      <c r="A431" s="89" t="s">
        <v>1376</v>
      </c>
      <c r="B431" s="170" t="s">
        <v>183</v>
      </c>
      <c r="C431" s="168" t="s">
        <v>105</v>
      </c>
      <c r="D431" s="169" t="s">
        <v>183</v>
      </c>
      <c r="E431" s="89" t="s">
        <v>1469</v>
      </c>
      <c r="F431" s="90" t="s">
        <v>1735</v>
      </c>
      <c r="G431" s="90" t="s">
        <v>1476</v>
      </c>
      <c r="H431" s="90" t="s">
        <v>1472</v>
      </c>
      <c r="I431" s="90">
        <v>43647</v>
      </c>
      <c r="J431" s="90">
        <v>43738</v>
      </c>
      <c r="K431" s="89">
        <v>45.87</v>
      </c>
      <c r="L431" s="89" t="s">
        <v>1650</v>
      </c>
      <c r="M431" s="89" t="s">
        <v>1651</v>
      </c>
      <c r="O431" s="89"/>
    </row>
    <row r="432" spans="1:15" x14ac:dyDescent="0.3">
      <c r="A432" s="89" t="s">
        <v>1378</v>
      </c>
      <c r="B432" s="170" t="s">
        <v>183</v>
      </c>
      <c r="C432" s="168" t="s">
        <v>0</v>
      </c>
      <c r="D432" s="169" t="s">
        <v>183</v>
      </c>
      <c r="E432" s="89" t="s">
        <v>1469</v>
      </c>
      <c r="F432" s="90" t="s">
        <v>1736</v>
      </c>
      <c r="G432" s="90" t="s">
        <v>1476</v>
      </c>
      <c r="H432" s="90" t="s">
        <v>1483</v>
      </c>
      <c r="I432" s="90">
        <v>44105</v>
      </c>
      <c r="J432" s="90">
        <v>44865</v>
      </c>
      <c r="K432" s="89">
        <v>19.52</v>
      </c>
      <c r="L432" s="89" t="s">
        <v>1650</v>
      </c>
      <c r="M432" s="89" t="s">
        <v>1651</v>
      </c>
      <c r="O432" s="89"/>
    </row>
    <row r="433" spans="1:15" x14ac:dyDescent="0.3">
      <c r="A433" s="89" t="s">
        <v>1380</v>
      </c>
      <c r="B433" s="170" t="s">
        <v>183</v>
      </c>
      <c r="C433" s="168" t="s">
        <v>0</v>
      </c>
      <c r="D433" s="169" t="s">
        <v>183</v>
      </c>
      <c r="E433" s="89" t="s">
        <v>1469</v>
      </c>
      <c r="F433" s="90" t="s">
        <v>1736</v>
      </c>
      <c r="G433" s="90" t="s">
        <v>1476</v>
      </c>
      <c r="H433" s="90" t="s">
        <v>1483</v>
      </c>
      <c r="I433" s="90">
        <v>44743</v>
      </c>
      <c r="J433" s="90">
        <v>44834</v>
      </c>
      <c r="K433" s="89">
        <v>24</v>
      </c>
      <c r="L433" s="89" t="s">
        <v>1650</v>
      </c>
      <c r="M433" s="89" t="s">
        <v>1651</v>
      </c>
      <c r="O433" s="89"/>
    </row>
    <row r="434" spans="1:15" x14ac:dyDescent="0.3">
      <c r="A434" s="89" t="s">
        <v>1381</v>
      </c>
      <c r="B434" s="170" t="s">
        <v>1382</v>
      </c>
      <c r="C434" s="168" t="s">
        <v>92</v>
      </c>
      <c r="D434" s="169" t="s">
        <v>1382</v>
      </c>
      <c r="E434" s="89" t="s">
        <v>1469</v>
      </c>
      <c r="F434" s="90" t="s">
        <v>1737</v>
      </c>
      <c r="G434" s="90" t="s">
        <v>1476</v>
      </c>
      <c r="H434" s="90" t="s">
        <v>1472</v>
      </c>
      <c r="I434" s="90">
        <v>43202</v>
      </c>
      <c r="J434" s="90">
        <v>43921</v>
      </c>
      <c r="K434" s="89">
        <v>27.5</v>
      </c>
      <c r="L434" s="89" t="s">
        <v>1650</v>
      </c>
      <c r="M434" s="89" t="s">
        <v>1651</v>
      </c>
      <c r="O434" s="89"/>
    </row>
    <row r="435" spans="1:15" x14ac:dyDescent="0.3">
      <c r="A435" s="89" t="s">
        <v>687</v>
      </c>
      <c r="B435" s="170" t="s">
        <v>176</v>
      </c>
      <c r="C435" s="168" t="s">
        <v>92</v>
      </c>
      <c r="D435" s="169" t="s">
        <v>176</v>
      </c>
      <c r="E435" s="89" t="s">
        <v>1469</v>
      </c>
      <c r="F435" s="90" t="s">
        <v>1658</v>
      </c>
      <c r="G435" s="90" t="s">
        <v>1476</v>
      </c>
      <c r="H435" s="90" t="s">
        <v>1472</v>
      </c>
      <c r="I435" s="90">
        <v>43647</v>
      </c>
      <c r="J435" s="90">
        <v>43738</v>
      </c>
      <c r="K435" s="89">
        <v>61</v>
      </c>
      <c r="L435" s="89" t="s">
        <v>1650</v>
      </c>
      <c r="M435" s="89" t="s">
        <v>1651</v>
      </c>
      <c r="O435" s="89"/>
    </row>
    <row r="436" spans="1:15" x14ac:dyDescent="0.3">
      <c r="A436" s="89" t="s">
        <v>687</v>
      </c>
      <c r="B436" s="170" t="s">
        <v>176</v>
      </c>
      <c r="C436" s="168" t="s">
        <v>101</v>
      </c>
      <c r="D436" s="169" t="s">
        <v>176</v>
      </c>
      <c r="E436" s="89" t="s">
        <v>1469</v>
      </c>
      <c r="F436" s="90" t="s">
        <v>1738</v>
      </c>
      <c r="G436" s="90" t="s">
        <v>1476</v>
      </c>
      <c r="H436" s="90" t="s">
        <v>1472</v>
      </c>
      <c r="I436" s="90">
        <v>43647</v>
      </c>
      <c r="J436" s="90">
        <v>43738</v>
      </c>
      <c r="K436" s="89">
        <v>11</v>
      </c>
      <c r="L436" s="89" t="s">
        <v>1650</v>
      </c>
      <c r="M436" s="89" t="s">
        <v>1651</v>
      </c>
      <c r="O436" s="89"/>
    </row>
    <row r="437" spans="1:15" x14ac:dyDescent="0.3">
      <c r="A437" s="89" t="s">
        <v>689</v>
      </c>
      <c r="B437" s="170" t="s">
        <v>176</v>
      </c>
      <c r="C437" s="168" t="s">
        <v>92</v>
      </c>
      <c r="D437" s="169" t="s">
        <v>176</v>
      </c>
      <c r="E437" s="89" t="s">
        <v>1469</v>
      </c>
      <c r="F437" s="90" t="s">
        <v>1739</v>
      </c>
      <c r="G437" s="90" t="s">
        <v>1476</v>
      </c>
      <c r="H437" s="90" t="s">
        <v>1483</v>
      </c>
      <c r="I437" s="90">
        <v>43831</v>
      </c>
      <c r="J437" s="90">
        <v>44926</v>
      </c>
      <c r="K437" s="89">
        <v>30</v>
      </c>
      <c r="L437" s="89" t="s">
        <v>1650</v>
      </c>
      <c r="M437" s="89" t="s">
        <v>1651</v>
      </c>
      <c r="O437" s="89"/>
    </row>
    <row r="438" spans="1:15" x14ac:dyDescent="0.3">
      <c r="A438" s="89" t="s">
        <v>689</v>
      </c>
      <c r="B438" s="170" t="s">
        <v>176</v>
      </c>
      <c r="C438" s="168" t="s">
        <v>92</v>
      </c>
      <c r="D438" s="169" t="s">
        <v>176</v>
      </c>
      <c r="E438" s="89" t="s">
        <v>1469</v>
      </c>
      <c r="F438" s="90" t="s">
        <v>1655</v>
      </c>
      <c r="G438" s="90" t="s">
        <v>1476</v>
      </c>
      <c r="H438" s="90" t="s">
        <v>1483</v>
      </c>
      <c r="I438" s="90">
        <v>43831</v>
      </c>
      <c r="J438" s="90">
        <v>44926</v>
      </c>
      <c r="K438" s="89">
        <v>35</v>
      </c>
      <c r="L438" s="89" t="s">
        <v>1650</v>
      </c>
      <c r="M438" s="89" t="s">
        <v>1651</v>
      </c>
      <c r="O438" s="89"/>
    </row>
    <row r="439" spans="1:15" x14ac:dyDescent="0.3">
      <c r="A439" s="89" t="s">
        <v>1385</v>
      </c>
      <c r="B439" s="170" t="s">
        <v>176</v>
      </c>
      <c r="C439" s="168" t="s">
        <v>92</v>
      </c>
      <c r="D439" s="169" t="s">
        <v>176</v>
      </c>
      <c r="E439" s="89" t="s">
        <v>1469</v>
      </c>
      <c r="F439" s="90" t="s">
        <v>1672</v>
      </c>
      <c r="G439" s="90" t="s">
        <v>1476</v>
      </c>
      <c r="H439" s="90" t="s">
        <v>1518</v>
      </c>
      <c r="I439" s="90">
        <v>44470</v>
      </c>
      <c r="J439" s="90">
        <v>44865</v>
      </c>
      <c r="K439" s="89">
        <v>20.7</v>
      </c>
      <c r="L439" s="89" t="s">
        <v>1650</v>
      </c>
      <c r="M439" s="89" t="s">
        <v>1651</v>
      </c>
      <c r="O439" s="89"/>
    </row>
    <row r="440" spans="1:15" x14ac:dyDescent="0.3">
      <c r="A440" s="89" t="s">
        <v>1386</v>
      </c>
      <c r="B440" s="170" t="s">
        <v>176</v>
      </c>
      <c r="C440" s="168" t="s">
        <v>92</v>
      </c>
      <c r="D440" s="169" t="s">
        <v>176</v>
      </c>
      <c r="E440" s="89" t="s">
        <v>1469</v>
      </c>
      <c r="F440" s="90" t="s">
        <v>1672</v>
      </c>
      <c r="G440" s="90" t="s">
        <v>1476</v>
      </c>
      <c r="H440" s="90" t="s">
        <v>1518</v>
      </c>
      <c r="I440" s="90">
        <v>44743</v>
      </c>
      <c r="J440" s="90">
        <v>44834</v>
      </c>
      <c r="K440" s="89">
        <v>30</v>
      </c>
      <c r="L440" s="89" t="s">
        <v>1650</v>
      </c>
      <c r="M440" s="89" t="s">
        <v>1651</v>
      </c>
      <c r="O440" s="89"/>
    </row>
    <row r="441" spans="1:15" x14ac:dyDescent="0.3">
      <c r="A441" s="89" t="s">
        <v>1387</v>
      </c>
      <c r="B441" s="170" t="s">
        <v>178</v>
      </c>
      <c r="C441" s="168"/>
      <c r="D441" s="169" t="s">
        <v>178</v>
      </c>
      <c r="E441" s="89" t="s">
        <v>1681</v>
      </c>
      <c r="I441" s="90">
        <v>43647</v>
      </c>
      <c r="J441" s="90">
        <v>43769</v>
      </c>
      <c r="K441" s="89">
        <v>53</v>
      </c>
      <c r="L441" s="89" t="s">
        <v>1682</v>
      </c>
      <c r="M441" s="89" t="s">
        <v>1683</v>
      </c>
      <c r="O441" s="89"/>
    </row>
    <row r="442" spans="1:15" x14ac:dyDescent="0.3">
      <c r="A442" s="89" t="s">
        <v>1388</v>
      </c>
      <c r="B442" s="170" t="s">
        <v>178</v>
      </c>
      <c r="C442" s="168"/>
      <c r="D442" s="169" t="s">
        <v>178</v>
      </c>
      <c r="E442" s="89" t="s">
        <v>1681</v>
      </c>
      <c r="I442" s="90">
        <v>43647</v>
      </c>
      <c r="J442" s="90">
        <v>43769</v>
      </c>
      <c r="K442" s="89">
        <v>62.89</v>
      </c>
      <c r="L442" s="89" t="s">
        <v>1682</v>
      </c>
      <c r="M442" s="89" t="s">
        <v>1683</v>
      </c>
      <c r="O442" s="89"/>
    </row>
    <row r="443" spans="1:15" x14ac:dyDescent="0.3">
      <c r="A443" s="89" t="s">
        <v>1389</v>
      </c>
      <c r="B443" s="170" t="s">
        <v>178</v>
      </c>
      <c r="C443" s="168" t="s">
        <v>92</v>
      </c>
      <c r="D443" s="169" t="s">
        <v>178</v>
      </c>
      <c r="E443" s="89" t="s">
        <v>1469</v>
      </c>
      <c r="F443" s="90" t="s">
        <v>1652</v>
      </c>
      <c r="G443" s="90" t="s">
        <v>1476</v>
      </c>
      <c r="H443" s="90" t="s">
        <v>1472</v>
      </c>
      <c r="I443" s="90">
        <v>43831</v>
      </c>
      <c r="J443" s="90">
        <v>44196</v>
      </c>
      <c r="K443" s="89">
        <v>225</v>
      </c>
      <c r="L443" s="89" t="s">
        <v>1650</v>
      </c>
      <c r="M443" s="89" t="s">
        <v>1651</v>
      </c>
      <c r="O443" s="89"/>
    </row>
    <row r="444" spans="1:15" x14ac:dyDescent="0.3">
      <c r="A444" s="89" t="s">
        <v>1390</v>
      </c>
      <c r="B444" s="170" t="s">
        <v>178</v>
      </c>
      <c r="C444" s="168" t="s">
        <v>92</v>
      </c>
      <c r="D444" s="169" t="s">
        <v>178</v>
      </c>
      <c r="E444" s="89" t="s">
        <v>1469</v>
      </c>
      <c r="F444" s="90" t="s">
        <v>1740</v>
      </c>
      <c r="G444" s="90" t="s">
        <v>1476</v>
      </c>
      <c r="H444" s="90" t="s">
        <v>1472</v>
      </c>
      <c r="I444" s="90">
        <v>43831</v>
      </c>
      <c r="J444" s="90">
        <v>44196</v>
      </c>
      <c r="K444" s="89">
        <v>75</v>
      </c>
      <c r="L444" s="89" t="s">
        <v>1650</v>
      </c>
      <c r="M444" s="89" t="s">
        <v>1651</v>
      </c>
      <c r="O444" s="89"/>
    </row>
    <row r="445" spans="1:15" x14ac:dyDescent="0.3">
      <c r="A445" s="89" t="s">
        <v>1392</v>
      </c>
      <c r="B445" s="170" t="s">
        <v>1393</v>
      </c>
      <c r="C445" s="168" t="s">
        <v>102</v>
      </c>
      <c r="D445" s="169" t="s">
        <v>1393</v>
      </c>
      <c r="E445" s="89" t="s">
        <v>1469</v>
      </c>
      <c r="F445" s="90" t="s">
        <v>1741</v>
      </c>
      <c r="G445" s="90" t="s">
        <v>1476</v>
      </c>
      <c r="H445" s="90" t="s">
        <v>1472</v>
      </c>
      <c r="I445" s="90">
        <v>43466</v>
      </c>
      <c r="J445" s="90">
        <v>43830</v>
      </c>
      <c r="K445" s="89">
        <v>43.14</v>
      </c>
      <c r="L445" s="89" t="s">
        <v>1650</v>
      </c>
      <c r="M445" s="89" t="s">
        <v>1651</v>
      </c>
      <c r="O445" s="89"/>
    </row>
    <row r="446" spans="1:15" x14ac:dyDescent="0.3">
      <c r="A446" s="89" t="s">
        <v>1392</v>
      </c>
      <c r="B446" s="170" t="s">
        <v>1393</v>
      </c>
      <c r="C446" s="168" t="s">
        <v>102</v>
      </c>
      <c r="D446" s="169" t="s">
        <v>1393</v>
      </c>
      <c r="E446" s="89" t="s">
        <v>1469</v>
      </c>
      <c r="F446" s="90" t="s">
        <v>1742</v>
      </c>
      <c r="G446" s="90" t="s">
        <v>1476</v>
      </c>
      <c r="H446" s="90" t="s">
        <v>1472</v>
      </c>
      <c r="I446" s="90">
        <v>43466</v>
      </c>
      <c r="J446" s="90">
        <v>43830</v>
      </c>
      <c r="K446" s="89">
        <v>57</v>
      </c>
      <c r="L446" s="89" t="s">
        <v>1650</v>
      </c>
      <c r="M446" s="89" t="s">
        <v>1651</v>
      </c>
      <c r="O446" s="89"/>
    </row>
    <row r="447" spans="1:15" x14ac:dyDescent="0.3">
      <c r="A447" s="89" t="s">
        <v>1392</v>
      </c>
      <c r="B447" s="170" t="s">
        <v>1393</v>
      </c>
      <c r="C447" s="168" t="s">
        <v>102</v>
      </c>
      <c r="D447" s="169" t="s">
        <v>1393</v>
      </c>
      <c r="E447" s="89" t="s">
        <v>1469</v>
      </c>
      <c r="F447" s="90" t="s">
        <v>1743</v>
      </c>
      <c r="G447" s="90" t="s">
        <v>1476</v>
      </c>
      <c r="H447" s="90" t="s">
        <v>1472</v>
      </c>
      <c r="I447" s="90">
        <v>43466</v>
      </c>
      <c r="J447" s="90">
        <v>43830</v>
      </c>
      <c r="K447" s="89">
        <v>53</v>
      </c>
      <c r="L447" s="89" t="s">
        <v>1650</v>
      </c>
      <c r="M447" s="89" t="s">
        <v>1651</v>
      </c>
      <c r="O447" s="89"/>
    </row>
    <row r="448" spans="1:15" x14ac:dyDescent="0.3">
      <c r="A448" s="89" t="s">
        <v>1397</v>
      </c>
      <c r="B448" s="170" t="s">
        <v>1393</v>
      </c>
      <c r="C448" s="168" t="s">
        <v>102</v>
      </c>
      <c r="D448" s="169" t="s">
        <v>1393</v>
      </c>
      <c r="E448" s="89" t="s">
        <v>1469</v>
      </c>
      <c r="F448" s="90" t="s">
        <v>1741</v>
      </c>
      <c r="G448" s="90" t="s">
        <v>1476</v>
      </c>
      <c r="H448" s="90" t="s">
        <v>1472</v>
      </c>
      <c r="I448" s="90">
        <v>43831</v>
      </c>
      <c r="J448" s="90">
        <v>44196</v>
      </c>
      <c r="K448" s="89">
        <v>40.99</v>
      </c>
      <c r="L448" s="89" t="s">
        <v>1650</v>
      </c>
      <c r="M448" s="89" t="s">
        <v>1651</v>
      </c>
      <c r="O448" s="89"/>
    </row>
    <row r="449" spans="1:15" x14ac:dyDescent="0.3">
      <c r="A449" s="89" t="s">
        <v>1397</v>
      </c>
      <c r="B449" s="170" t="s">
        <v>1393</v>
      </c>
      <c r="C449" s="168" t="s">
        <v>102</v>
      </c>
      <c r="D449" s="169" t="s">
        <v>1393</v>
      </c>
      <c r="E449" s="89" t="s">
        <v>1469</v>
      </c>
      <c r="F449" s="90" t="s">
        <v>1742</v>
      </c>
      <c r="G449" s="90" t="s">
        <v>1476</v>
      </c>
      <c r="H449" s="90" t="s">
        <v>1472</v>
      </c>
      <c r="I449" s="90">
        <v>43831</v>
      </c>
      <c r="J449" s="90">
        <v>44196</v>
      </c>
      <c r="K449" s="89">
        <v>57</v>
      </c>
      <c r="L449" s="89" t="s">
        <v>1650</v>
      </c>
      <c r="M449" s="89" t="s">
        <v>1651</v>
      </c>
      <c r="O449" s="89"/>
    </row>
    <row r="450" spans="1:15" x14ac:dyDescent="0.3">
      <c r="A450" s="89" t="s">
        <v>1397</v>
      </c>
      <c r="B450" s="170" t="s">
        <v>1393</v>
      </c>
      <c r="C450" s="168" t="s">
        <v>102</v>
      </c>
      <c r="D450" s="169" t="s">
        <v>1393</v>
      </c>
      <c r="E450" s="89" t="s">
        <v>1469</v>
      </c>
      <c r="F450" s="90" t="s">
        <v>1743</v>
      </c>
      <c r="G450" s="90" t="s">
        <v>1476</v>
      </c>
      <c r="H450" s="90" t="s">
        <v>1472</v>
      </c>
      <c r="I450" s="90">
        <v>43831</v>
      </c>
      <c r="J450" s="90">
        <v>44196</v>
      </c>
      <c r="K450" s="89">
        <v>47</v>
      </c>
      <c r="L450" s="89" t="s">
        <v>1650</v>
      </c>
      <c r="M450" s="89" t="s">
        <v>1651</v>
      </c>
      <c r="O450" s="89"/>
    </row>
    <row r="451" spans="1:15" x14ac:dyDescent="0.3">
      <c r="A451" s="89" t="s">
        <v>691</v>
      </c>
      <c r="B451" s="170" t="s">
        <v>692</v>
      </c>
      <c r="C451" s="168" t="s">
        <v>92</v>
      </c>
      <c r="D451" s="169" t="s">
        <v>692</v>
      </c>
      <c r="E451" s="89" t="s">
        <v>1469</v>
      </c>
      <c r="F451" s="90" t="s">
        <v>1744</v>
      </c>
      <c r="G451" s="90" t="s">
        <v>1476</v>
      </c>
      <c r="H451" s="90" t="s">
        <v>1472</v>
      </c>
      <c r="I451" s="90">
        <v>43831</v>
      </c>
      <c r="J451" s="90">
        <v>44561</v>
      </c>
      <c r="K451" s="89">
        <v>35</v>
      </c>
      <c r="L451" s="89" t="s">
        <v>1650</v>
      </c>
      <c r="M451" s="89" t="s">
        <v>1651</v>
      </c>
      <c r="O451" s="89"/>
    </row>
    <row r="452" spans="1:15" x14ac:dyDescent="0.3">
      <c r="A452" s="89" t="s">
        <v>1398</v>
      </c>
      <c r="B452" s="170" t="s">
        <v>1399</v>
      </c>
      <c r="C452" s="168" t="s">
        <v>93</v>
      </c>
      <c r="D452" s="169" t="s">
        <v>1399</v>
      </c>
      <c r="E452" s="89" t="s">
        <v>1469</v>
      </c>
      <c r="F452" s="90" t="s">
        <v>1745</v>
      </c>
      <c r="G452" s="90" t="s">
        <v>1476</v>
      </c>
      <c r="H452" s="90" t="s">
        <v>1518</v>
      </c>
      <c r="I452" s="90">
        <v>43831</v>
      </c>
      <c r="J452" s="90">
        <v>44926</v>
      </c>
      <c r="K452" s="89">
        <v>21</v>
      </c>
      <c r="L452" s="89" t="s">
        <v>1650</v>
      </c>
      <c r="M452" s="89" t="s">
        <v>1651</v>
      </c>
      <c r="O452" s="89"/>
    </row>
    <row r="453" spans="1:15" x14ac:dyDescent="0.3">
      <c r="A453" s="89" t="s">
        <v>1398</v>
      </c>
      <c r="B453" s="170" t="s">
        <v>1399</v>
      </c>
      <c r="C453" s="168" t="s">
        <v>92</v>
      </c>
      <c r="D453" s="169" t="s">
        <v>1399</v>
      </c>
      <c r="E453" s="89" t="s">
        <v>1469</v>
      </c>
      <c r="F453" s="90" t="s">
        <v>1662</v>
      </c>
      <c r="G453" s="90" t="s">
        <v>1476</v>
      </c>
      <c r="H453" s="90" t="s">
        <v>1483</v>
      </c>
      <c r="I453" s="90">
        <v>43831</v>
      </c>
      <c r="J453" s="90">
        <v>44926</v>
      </c>
      <c r="K453" s="89">
        <v>25</v>
      </c>
      <c r="L453" s="89" t="s">
        <v>1650</v>
      </c>
      <c r="M453" s="89" t="s">
        <v>1651</v>
      </c>
      <c r="O453" s="89"/>
    </row>
    <row r="454" spans="1:15" x14ac:dyDescent="0.3">
      <c r="A454" s="89" t="s">
        <v>1401</v>
      </c>
      <c r="B454" s="170" t="s">
        <v>1399</v>
      </c>
      <c r="C454" s="168" t="s">
        <v>92</v>
      </c>
      <c r="D454" s="169" t="s">
        <v>1399</v>
      </c>
      <c r="E454" s="89" t="s">
        <v>1469</v>
      </c>
      <c r="F454" s="90" t="s">
        <v>1746</v>
      </c>
      <c r="G454" s="90" t="s">
        <v>1476</v>
      </c>
      <c r="H454" s="90" t="s">
        <v>1483</v>
      </c>
      <c r="I454" s="90">
        <v>43831</v>
      </c>
      <c r="J454" s="90">
        <v>44043</v>
      </c>
      <c r="K454" s="89">
        <v>10</v>
      </c>
      <c r="L454" s="89" t="s">
        <v>1650</v>
      </c>
      <c r="M454" s="89" t="s">
        <v>1651</v>
      </c>
      <c r="O454" s="89"/>
    </row>
    <row r="455" spans="1:15" x14ac:dyDescent="0.3">
      <c r="A455" s="89" t="s">
        <v>1403</v>
      </c>
      <c r="B455" s="170" t="s">
        <v>182</v>
      </c>
      <c r="C455" s="168" t="s">
        <v>92</v>
      </c>
      <c r="D455" s="169" t="s">
        <v>182</v>
      </c>
      <c r="E455" s="89" t="s">
        <v>1469</v>
      </c>
      <c r="F455" s="90" t="s">
        <v>1655</v>
      </c>
      <c r="G455" s="90" t="s">
        <v>1476</v>
      </c>
      <c r="H455" s="90" t="s">
        <v>1483</v>
      </c>
      <c r="I455" s="90">
        <v>43831</v>
      </c>
      <c r="J455" s="90">
        <v>44926</v>
      </c>
      <c r="K455" s="89">
        <v>11</v>
      </c>
      <c r="L455" s="89" t="s">
        <v>1650</v>
      </c>
      <c r="M455" s="89" t="s">
        <v>1651</v>
      </c>
      <c r="O455" s="89"/>
    </row>
    <row r="456" spans="1:15" x14ac:dyDescent="0.3">
      <c r="A456" s="89" t="s">
        <v>1403</v>
      </c>
      <c r="B456" s="170" t="s">
        <v>182</v>
      </c>
      <c r="C456" s="168" t="s">
        <v>93</v>
      </c>
      <c r="D456" s="169" t="s">
        <v>182</v>
      </c>
      <c r="E456" s="89" t="s">
        <v>1469</v>
      </c>
      <c r="F456" s="90" t="s">
        <v>1747</v>
      </c>
      <c r="G456" s="90" t="s">
        <v>1476</v>
      </c>
      <c r="H456" s="90" t="s">
        <v>1518</v>
      </c>
      <c r="I456" s="90">
        <v>43831</v>
      </c>
      <c r="J456" s="90">
        <v>44926</v>
      </c>
      <c r="K456" s="89">
        <v>9</v>
      </c>
      <c r="L456" s="89" t="s">
        <v>1650</v>
      </c>
      <c r="M456" s="89" t="s">
        <v>1651</v>
      </c>
      <c r="O456" s="89"/>
    </row>
    <row r="457" spans="1:15" x14ac:dyDescent="0.3">
      <c r="A457" s="89" t="s">
        <v>694</v>
      </c>
      <c r="B457" s="170" t="s">
        <v>182</v>
      </c>
      <c r="C457" s="168" t="s">
        <v>92</v>
      </c>
      <c r="D457" s="169" t="s">
        <v>182</v>
      </c>
      <c r="E457" s="89" t="s">
        <v>1469</v>
      </c>
      <c r="F457" s="90" t="s">
        <v>1690</v>
      </c>
      <c r="G457" s="90" t="s">
        <v>1476</v>
      </c>
      <c r="H457" s="90" t="s">
        <v>1483</v>
      </c>
      <c r="I457" s="90">
        <v>44197</v>
      </c>
      <c r="J457" s="90">
        <v>44561</v>
      </c>
      <c r="K457" s="89">
        <v>19</v>
      </c>
      <c r="L457" s="89" t="s">
        <v>1650</v>
      </c>
      <c r="M457" s="89" t="s">
        <v>1651</v>
      </c>
      <c r="O457" s="89"/>
    </row>
    <row r="458" spans="1:15" x14ac:dyDescent="0.3">
      <c r="A458" s="89" t="s">
        <v>1405</v>
      </c>
      <c r="B458" s="170" t="s">
        <v>182</v>
      </c>
      <c r="C458" s="168" t="s">
        <v>92</v>
      </c>
      <c r="D458" s="169" t="s">
        <v>182</v>
      </c>
      <c r="E458" s="89" t="s">
        <v>1469</v>
      </c>
      <c r="F458" s="90" t="s">
        <v>1655</v>
      </c>
      <c r="G458" s="90" t="s">
        <v>1476</v>
      </c>
      <c r="H458" s="90" t="s">
        <v>1483</v>
      </c>
      <c r="I458" s="90">
        <v>43891</v>
      </c>
      <c r="J458" s="90">
        <v>44196</v>
      </c>
      <c r="K458" s="89">
        <v>6</v>
      </c>
      <c r="L458" s="89" t="s">
        <v>1650</v>
      </c>
      <c r="M458" s="89" t="s">
        <v>1651</v>
      </c>
      <c r="O458" s="89"/>
    </row>
    <row r="459" spans="1:15" x14ac:dyDescent="0.3">
      <c r="A459" s="89" t="s">
        <v>695</v>
      </c>
      <c r="B459" s="170" t="s">
        <v>182</v>
      </c>
      <c r="C459" s="168" t="s">
        <v>92</v>
      </c>
      <c r="D459" s="169" t="s">
        <v>182</v>
      </c>
      <c r="E459" s="89" t="s">
        <v>1469</v>
      </c>
      <c r="F459" s="90" t="s">
        <v>1690</v>
      </c>
      <c r="G459" s="90" t="s">
        <v>1476</v>
      </c>
      <c r="H459" s="90" t="s">
        <v>1483</v>
      </c>
      <c r="I459" s="90">
        <v>44409</v>
      </c>
      <c r="J459" s="90">
        <v>44500</v>
      </c>
      <c r="K459" s="89">
        <v>124</v>
      </c>
      <c r="L459" s="89" t="s">
        <v>1650</v>
      </c>
      <c r="M459" s="89" t="s">
        <v>1651</v>
      </c>
      <c r="O459" s="89"/>
    </row>
    <row r="460" spans="1:15" x14ac:dyDescent="0.3">
      <c r="A460" s="89" t="s">
        <v>695</v>
      </c>
      <c r="B460" s="170" t="s">
        <v>182</v>
      </c>
      <c r="C460" s="168" t="s">
        <v>92</v>
      </c>
      <c r="D460" s="169" t="s">
        <v>182</v>
      </c>
      <c r="E460" s="89" t="s">
        <v>1469</v>
      </c>
      <c r="F460" s="90" t="s">
        <v>1696</v>
      </c>
      <c r="G460" s="90" t="s">
        <v>1476</v>
      </c>
      <c r="H460" s="90" t="s">
        <v>1483</v>
      </c>
      <c r="I460" s="90">
        <v>44409</v>
      </c>
      <c r="J460" s="90">
        <v>44500</v>
      </c>
      <c r="K460" s="89">
        <v>72</v>
      </c>
      <c r="L460" s="89" t="s">
        <v>1650</v>
      </c>
      <c r="M460" s="89" t="s">
        <v>1651</v>
      </c>
      <c r="O460" s="89"/>
    </row>
    <row r="461" spans="1:15" x14ac:dyDescent="0.3">
      <c r="A461" s="89" t="s">
        <v>1406</v>
      </c>
      <c r="B461" s="170" t="s">
        <v>697</v>
      </c>
      <c r="C461" s="168" t="s">
        <v>92</v>
      </c>
      <c r="D461" s="169" t="s">
        <v>697</v>
      </c>
      <c r="E461" s="89" t="s">
        <v>1469</v>
      </c>
      <c r="F461" s="90" t="s">
        <v>1653</v>
      </c>
      <c r="G461" s="90" t="s">
        <v>1476</v>
      </c>
      <c r="H461" s="90" t="s">
        <v>1483</v>
      </c>
      <c r="I461" s="90">
        <v>43831</v>
      </c>
      <c r="J461" s="90">
        <v>44165</v>
      </c>
      <c r="K461" s="89">
        <v>2</v>
      </c>
      <c r="L461" s="89" t="s">
        <v>1650</v>
      </c>
      <c r="M461" s="89" t="s">
        <v>1651</v>
      </c>
      <c r="O461" s="89"/>
    </row>
    <row r="462" spans="1:15" x14ac:dyDescent="0.3">
      <c r="A462" s="89" t="s">
        <v>696</v>
      </c>
      <c r="B462" s="170" t="s">
        <v>697</v>
      </c>
      <c r="C462" s="168" t="s">
        <v>92</v>
      </c>
      <c r="D462" s="169" t="s">
        <v>697</v>
      </c>
      <c r="E462" s="89" t="s">
        <v>1469</v>
      </c>
      <c r="F462" s="90" t="s">
        <v>1653</v>
      </c>
      <c r="G462" s="90" t="s">
        <v>1476</v>
      </c>
      <c r="H462" s="90" t="s">
        <v>1483</v>
      </c>
      <c r="I462" s="90">
        <v>43831</v>
      </c>
      <c r="J462" s="90">
        <v>44926</v>
      </c>
      <c r="K462" s="89">
        <v>34</v>
      </c>
      <c r="L462" s="89" t="s">
        <v>1650</v>
      </c>
      <c r="M462" s="89" t="s">
        <v>1651</v>
      </c>
      <c r="O462" s="89"/>
    </row>
    <row r="463" spans="1:15" x14ac:dyDescent="0.3">
      <c r="A463" s="89" t="s">
        <v>1407</v>
      </c>
      <c r="B463" s="170" t="s">
        <v>697</v>
      </c>
      <c r="C463" s="168" t="s">
        <v>92</v>
      </c>
      <c r="D463" s="169" t="s">
        <v>697</v>
      </c>
      <c r="E463" s="89" t="s">
        <v>1469</v>
      </c>
      <c r="F463" s="90" t="s">
        <v>1653</v>
      </c>
      <c r="G463" s="90" t="s">
        <v>1476</v>
      </c>
      <c r="H463" s="90" t="s">
        <v>1483</v>
      </c>
      <c r="I463" s="90">
        <v>44256</v>
      </c>
      <c r="J463" s="90">
        <v>44347</v>
      </c>
      <c r="K463" s="89">
        <v>74</v>
      </c>
      <c r="L463" s="89" t="s">
        <v>1650</v>
      </c>
      <c r="M463" s="89" t="s">
        <v>1651</v>
      </c>
      <c r="O463" s="89"/>
    </row>
    <row r="464" spans="1:15" x14ac:dyDescent="0.3">
      <c r="A464" s="89" t="s">
        <v>1407</v>
      </c>
      <c r="B464" s="170" t="s">
        <v>697</v>
      </c>
      <c r="C464" s="168" t="s">
        <v>92</v>
      </c>
      <c r="D464" s="169" t="s">
        <v>697</v>
      </c>
      <c r="E464" s="89" t="s">
        <v>1469</v>
      </c>
      <c r="F464" s="90" t="s">
        <v>1649</v>
      </c>
      <c r="G464" s="90" t="s">
        <v>1476</v>
      </c>
      <c r="H464" s="90" t="s">
        <v>1483</v>
      </c>
      <c r="I464" s="90">
        <v>44256</v>
      </c>
      <c r="J464" s="90">
        <v>44347</v>
      </c>
      <c r="K464" s="89">
        <v>26</v>
      </c>
      <c r="L464" s="89" t="s">
        <v>1650</v>
      </c>
      <c r="M464" s="89" t="s">
        <v>1651</v>
      </c>
      <c r="O464" s="89"/>
    </row>
    <row r="465" spans="1:15" x14ac:dyDescent="0.3">
      <c r="A465" s="89" t="s">
        <v>1408</v>
      </c>
      <c r="B465" s="170" t="s">
        <v>697</v>
      </c>
      <c r="C465" s="168" t="s">
        <v>92</v>
      </c>
      <c r="D465" s="169" t="s">
        <v>697</v>
      </c>
      <c r="E465" s="89" t="s">
        <v>1469</v>
      </c>
      <c r="F465" s="90" t="s">
        <v>1653</v>
      </c>
      <c r="G465" s="90" t="s">
        <v>1476</v>
      </c>
      <c r="H465" s="90" t="s">
        <v>1483</v>
      </c>
      <c r="I465" s="90">
        <v>44774</v>
      </c>
      <c r="J465" s="90">
        <v>44865</v>
      </c>
      <c r="K465" s="89">
        <v>89</v>
      </c>
      <c r="L465" s="89" t="s">
        <v>1650</v>
      </c>
      <c r="M465" s="89" t="s">
        <v>1651</v>
      </c>
      <c r="O465" s="89"/>
    </row>
    <row r="466" spans="1:15" x14ac:dyDescent="0.3">
      <c r="A466" s="89" t="s">
        <v>1408</v>
      </c>
      <c r="B466" s="170" t="s">
        <v>697</v>
      </c>
      <c r="C466" s="168" t="s">
        <v>92</v>
      </c>
      <c r="D466" s="169" t="s">
        <v>697</v>
      </c>
      <c r="E466" s="89" t="s">
        <v>1469</v>
      </c>
      <c r="F466" s="90" t="s">
        <v>1649</v>
      </c>
      <c r="G466" s="90" t="s">
        <v>1476</v>
      </c>
      <c r="H466" s="90" t="s">
        <v>1483</v>
      </c>
      <c r="I466" s="90">
        <v>44774</v>
      </c>
      <c r="J466" s="90">
        <v>44865</v>
      </c>
      <c r="K466" s="89">
        <v>32</v>
      </c>
      <c r="L466" s="89" t="s">
        <v>1650</v>
      </c>
      <c r="M466" s="89" t="s">
        <v>1651</v>
      </c>
      <c r="O466" s="89"/>
    </row>
    <row r="467" spans="1:15" x14ac:dyDescent="0.3">
      <c r="A467" s="89" t="s">
        <v>699</v>
      </c>
      <c r="B467" s="170" t="s">
        <v>179</v>
      </c>
      <c r="C467" s="168" t="s">
        <v>107</v>
      </c>
      <c r="D467" s="169" t="s">
        <v>179</v>
      </c>
      <c r="E467" s="89" t="s">
        <v>1469</v>
      </c>
      <c r="F467" s="90" t="s">
        <v>1748</v>
      </c>
      <c r="G467" s="90" t="s">
        <v>1476</v>
      </c>
      <c r="H467" s="90" t="s">
        <v>1483</v>
      </c>
      <c r="I467" s="90">
        <v>44197</v>
      </c>
      <c r="J467" s="90">
        <v>44561</v>
      </c>
      <c r="K467" s="89">
        <v>15</v>
      </c>
      <c r="L467" s="89" t="s">
        <v>1650</v>
      </c>
      <c r="M467" s="89" t="s">
        <v>1651</v>
      </c>
      <c r="O467" s="89"/>
    </row>
    <row r="468" spans="1:15" x14ac:dyDescent="0.3">
      <c r="A468" s="89" t="s">
        <v>701</v>
      </c>
      <c r="B468" s="170" t="s">
        <v>179</v>
      </c>
      <c r="C468" s="168" t="s">
        <v>107</v>
      </c>
      <c r="D468" s="169" t="s">
        <v>179</v>
      </c>
      <c r="E468" s="89" t="s">
        <v>1469</v>
      </c>
      <c r="F468" s="90" t="s">
        <v>1748</v>
      </c>
      <c r="G468" s="90" t="s">
        <v>1476</v>
      </c>
      <c r="H468" s="90" t="s">
        <v>1483</v>
      </c>
      <c r="I468" s="90">
        <v>44197</v>
      </c>
      <c r="J468" s="90">
        <v>44561</v>
      </c>
      <c r="K468" s="89">
        <v>15</v>
      </c>
      <c r="L468" s="89" t="s">
        <v>1650</v>
      </c>
      <c r="M468" s="89" t="s">
        <v>1651</v>
      </c>
      <c r="O468" s="89"/>
    </row>
    <row r="469" spans="1:15" x14ac:dyDescent="0.3">
      <c r="A469" s="89" t="s">
        <v>1409</v>
      </c>
      <c r="B469" s="170" t="s">
        <v>179</v>
      </c>
      <c r="C469" s="168" t="s">
        <v>107</v>
      </c>
      <c r="D469" s="169" t="s">
        <v>179</v>
      </c>
      <c r="E469" s="89" t="s">
        <v>1469</v>
      </c>
      <c r="F469" s="90" t="s">
        <v>1748</v>
      </c>
      <c r="G469" s="90" t="s">
        <v>1476</v>
      </c>
      <c r="H469" s="90" t="s">
        <v>1483</v>
      </c>
      <c r="I469" s="90">
        <v>44409</v>
      </c>
      <c r="J469" s="90">
        <v>44500</v>
      </c>
      <c r="K469" s="89">
        <v>1</v>
      </c>
      <c r="L469" s="89" t="s">
        <v>1650</v>
      </c>
      <c r="M469" s="89" t="s">
        <v>1651</v>
      </c>
      <c r="O469" s="89"/>
    </row>
    <row r="470" spans="1:15" x14ac:dyDescent="0.3">
      <c r="A470" s="89" t="s">
        <v>1410</v>
      </c>
      <c r="B470" s="170" t="s">
        <v>1411</v>
      </c>
      <c r="C470" s="168" t="s">
        <v>92</v>
      </c>
      <c r="D470" s="169" t="s">
        <v>1411</v>
      </c>
      <c r="E470" s="89" t="s">
        <v>1469</v>
      </c>
      <c r="F470" s="90" t="s">
        <v>1655</v>
      </c>
      <c r="G470" s="90" t="s">
        <v>1476</v>
      </c>
      <c r="H470" s="90" t="s">
        <v>1483</v>
      </c>
      <c r="I470" s="90">
        <v>44197</v>
      </c>
      <c r="J470" s="90">
        <v>44561</v>
      </c>
      <c r="K470" s="89">
        <v>47</v>
      </c>
      <c r="L470" s="89" t="s">
        <v>1650</v>
      </c>
      <c r="M470" s="89" t="s">
        <v>1651</v>
      </c>
      <c r="O470" s="89"/>
    </row>
    <row r="471" spans="1:15" x14ac:dyDescent="0.3">
      <c r="A471" s="89" t="s">
        <v>1412</v>
      </c>
      <c r="B471" s="170" t="s">
        <v>1411</v>
      </c>
      <c r="C471" s="168" t="s">
        <v>92</v>
      </c>
      <c r="D471" s="169" t="s">
        <v>1411</v>
      </c>
      <c r="E471" s="89" t="s">
        <v>1469</v>
      </c>
      <c r="F471" s="90" t="s">
        <v>1655</v>
      </c>
      <c r="G471" s="90" t="s">
        <v>1476</v>
      </c>
      <c r="H471" s="90" t="s">
        <v>1483</v>
      </c>
      <c r="I471" s="90">
        <v>44197</v>
      </c>
      <c r="J471" s="90">
        <v>44561</v>
      </c>
      <c r="K471" s="89">
        <v>4</v>
      </c>
      <c r="L471" s="89" t="s">
        <v>1650</v>
      </c>
      <c r="M471" s="89" t="s">
        <v>1651</v>
      </c>
      <c r="O471" s="89"/>
    </row>
    <row r="472" spans="1:15" x14ac:dyDescent="0.3">
      <c r="A472" s="89" t="s">
        <v>1413</v>
      </c>
      <c r="B472" s="170" t="s">
        <v>180</v>
      </c>
      <c r="C472" s="168" t="s">
        <v>105</v>
      </c>
      <c r="D472" s="169" t="s">
        <v>180</v>
      </c>
      <c r="E472" s="89" t="s">
        <v>1469</v>
      </c>
      <c r="F472" s="90" t="s">
        <v>1749</v>
      </c>
      <c r="G472" s="90" t="s">
        <v>1476</v>
      </c>
      <c r="H472" s="90" t="s">
        <v>1472</v>
      </c>
      <c r="I472" s="90">
        <v>44440</v>
      </c>
      <c r="J472" s="90">
        <v>44834</v>
      </c>
      <c r="K472" s="89">
        <v>1.05</v>
      </c>
      <c r="L472" s="89" t="s">
        <v>1650</v>
      </c>
      <c r="M472" s="89" t="s">
        <v>1651</v>
      </c>
      <c r="O472" s="89"/>
    </row>
    <row r="473" spans="1:15" x14ac:dyDescent="0.3">
      <c r="A473" s="89" t="s">
        <v>1413</v>
      </c>
      <c r="B473" s="170" t="s">
        <v>180</v>
      </c>
      <c r="C473" s="168" t="s">
        <v>1</v>
      </c>
      <c r="D473" s="169" t="s">
        <v>180</v>
      </c>
      <c r="E473" s="89" t="s">
        <v>1469</v>
      </c>
      <c r="F473" s="90" t="s">
        <v>1750</v>
      </c>
      <c r="G473" s="90" t="s">
        <v>1476</v>
      </c>
      <c r="H473" s="90" t="s">
        <v>1472</v>
      </c>
      <c r="I473" s="90">
        <v>44440</v>
      </c>
      <c r="J473" s="90">
        <v>44834</v>
      </c>
      <c r="K473" s="89">
        <v>10</v>
      </c>
      <c r="L473" s="89" t="s">
        <v>1650</v>
      </c>
      <c r="M473" s="89" t="s">
        <v>1651</v>
      </c>
      <c r="O473" s="89"/>
    </row>
    <row r="474" spans="1:15" x14ac:dyDescent="0.3">
      <c r="A474" s="89" t="s">
        <v>1413</v>
      </c>
      <c r="B474" s="170" t="s">
        <v>180</v>
      </c>
      <c r="C474" s="168" t="s">
        <v>92</v>
      </c>
      <c r="D474" s="169" t="s">
        <v>180</v>
      </c>
      <c r="E474" s="89" t="s">
        <v>1469</v>
      </c>
      <c r="F474" s="90" t="s">
        <v>1662</v>
      </c>
      <c r="G474" s="90" t="s">
        <v>1476</v>
      </c>
      <c r="H474" s="90" t="s">
        <v>1483</v>
      </c>
      <c r="I474" s="90">
        <v>44440</v>
      </c>
      <c r="J474" s="90">
        <v>44834</v>
      </c>
      <c r="K474" s="89">
        <v>3</v>
      </c>
      <c r="L474" s="89" t="s">
        <v>1650</v>
      </c>
      <c r="M474" s="89" t="s">
        <v>1651</v>
      </c>
      <c r="O474" s="89"/>
    </row>
    <row r="475" spans="1:15" x14ac:dyDescent="0.3">
      <c r="A475" s="89" t="s">
        <v>1413</v>
      </c>
      <c r="B475" s="170" t="s">
        <v>180</v>
      </c>
      <c r="C475" s="168" t="s">
        <v>101</v>
      </c>
      <c r="D475" s="169" t="s">
        <v>180</v>
      </c>
      <c r="E475" s="89" t="s">
        <v>1469</v>
      </c>
      <c r="F475" s="90" t="s">
        <v>1751</v>
      </c>
      <c r="G475" s="90" t="s">
        <v>1476</v>
      </c>
      <c r="H475" s="90" t="s">
        <v>1472</v>
      </c>
      <c r="I475" s="90">
        <v>44440</v>
      </c>
      <c r="J475" s="90">
        <v>44834</v>
      </c>
      <c r="K475" s="89">
        <v>8.5500000000000007</v>
      </c>
      <c r="L475" s="89" t="s">
        <v>1650</v>
      </c>
      <c r="M475" s="89" t="s">
        <v>1651</v>
      </c>
      <c r="O475" s="89"/>
    </row>
    <row r="476" spans="1:15" x14ac:dyDescent="0.3">
      <c r="A476" s="89" t="s">
        <v>702</v>
      </c>
      <c r="B476" s="170" t="s">
        <v>703</v>
      </c>
      <c r="C476" s="168" t="s">
        <v>101</v>
      </c>
      <c r="D476" s="169" t="s">
        <v>703</v>
      </c>
      <c r="E476" s="89" t="s">
        <v>1469</v>
      </c>
      <c r="F476" s="90" t="s">
        <v>1752</v>
      </c>
      <c r="G476" s="90" t="s">
        <v>1476</v>
      </c>
      <c r="H476" s="90" t="s">
        <v>1472</v>
      </c>
      <c r="I476" s="90">
        <v>43831</v>
      </c>
      <c r="J476" s="90">
        <v>44561</v>
      </c>
      <c r="K476" s="89">
        <v>3.7</v>
      </c>
      <c r="L476" s="89" t="s">
        <v>1650</v>
      </c>
      <c r="M476" s="89" t="s">
        <v>1651</v>
      </c>
      <c r="O476" s="89"/>
    </row>
    <row r="477" spans="1:15" x14ac:dyDescent="0.3">
      <c r="A477" s="89" t="s">
        <v>1417</v>
      </c>
      <c r="B477" s="170" t="s">
        <v>703</v>
      </c>
      <c r="C477" s="168" t="s">
        <v>92</v>
      </c>
      <c r="D477" s="169" t="s">
        <v>703</v>
      </c>
      <c r="E477" s="89" t="s">
        <v>1469</v>
      </c>
      <c r="F477" s="90" t="s">
        <v>1670</v>
      </c>
      <c r="G477" s="90" t="s">
        <v>1476</v>
      </c>
      <c r="H477" s="90" t="s">
        <v>1472</v>
      </c>
      <c r="I477" s="90">
        <v>44044</v>
      </c>
      <c r="J477" s="90">
        <v>44135</v>
      </c>
      <c r="K477" s="89">
        <v>5</v>
      </c>
      <c r="L477" s="89" t="s">
        <v>1650</v>
      </c>
      <c r="M477" s="89" t="s">
        <v>1651</v>
      </c>
      <c r="O477" s="89"/>
    </row>
    <row r="478" spans="1:15" x14ac:dyDescent="0.3">
      <c r="A478" s="89" t="s">
        <v>705</v>
      </c>
      <c r="B478" s="170" t="s">
        <v>703</v>
      </c>
      <c r="C478" s="168" t="s">
        <v>105</v>
      </c>
      <c r="D478" s="169" t="s">
        <v>703</v>
      </c>
      <c r="E478" s="89" t="s">
        <v>1469</v>
      </c>
      <c r="F478" s="90" t="s">
        <v>1753</v>
      </c>
      <c r="G478" s="90" t="s">
        <v>1476</v>
      </c>
      <c r="H478" s="90" t="s">
        <v>1472</v>
      </c>
      <c r="I478" s="90">
        <v>44378</v>
      </c>
      <c r="J478" s="90">
        <v>44469</v>
      </c>
      <c r="K478" s="89">
        <v>15.4</v>
      </c>
      <c r="L478" s="89" t="s">
        <v>1650</v>
      </c>
      <c r="M478" s="89" t="s">
        <v>1651</v>
      </c>
      <c r="O478" s="89"/>
    </row>
    <row r="479" spans="1:15" x14ac:dyDescent="0.3">
      <c r="A479" s="89" t="s">
        <v>705</v>
      </c>
      <c r="B479" s="170" t="s">
        <v>703</v>
      </c>
      <c r="C479" s="168" t="s">
        <v>101</v>
      </c>
      <c r="D479" s="169" t="s">
        <v>703</v>
      </c>
      <c r="E479" s="89" t="s">
        <v>1469</v>
      </c>
      <c r="F479" s="90" t="s">
        <v>1754</v>
      </c>
      <c r="G479" s="90" t="s">
        <v>1476</v>
      </c>
      <c r="H479" s="90" t="s">
        <v>1472</v>
      </c>
      <c r="I479" s="90">
        <v>44378</v>
      </c>
      <c r="J479" s="90">
        <v>44469</v>
      </c>
      <c r="K479" s="89">
        <v>23</v>
      </c>
      <c r="L479" s="89" t="s">
        <v>1650</v>
      </c>
      <c r="M479" s="89" t="s">
        <v>1651</v>
      </c>
      <c r="O479" s="89"/>
    </row>
    <row r="480" spans="1:15" x14ac:dyDescent="0.3">
      <c r="A480" s="89" t="s">
        <v>705</v>
      </c>
      <c r="B480" s="170" t="s">
        <v>703</v>
      </c>
      <c r="C480" s="168" t="s">
        <v>105</v>
      </c>
      <c r="D480" s="169" t="s">
        <v>703</v>
      </c>
      <c r="E480" s="89" t="s">
        <v>1469</v>
      </c>
      <c r="F480" s="90" t="s">
        <v>1755</v>
      </c>
      <c r="G480" s="90" t="s">
        <v>1476</v>
      </c>
      <c r="H480" s="90" t="s">
        <v>1518</v>
      </c>
      <c r="I480" s="90">
        <v>44378</v>
      </c>
      <c r="J480" s="90">
        <v>44469</v>
      </c>
      <c r="K480" s="89">
        <v>2.8</v>
      </c>
      <c r="L480" s="89" t="s">
        <v>1650</v>
      </c>
      <c r="M480" s="89" t="s">
        <v>1651</v>
      </c>
      <c r="O480" s="89"/>
    </row>
    <row r="481" spans="1:15" x14ac:dyDescent="0.3">
      <c r="A481" s="89" t="s">
        <v>705</v>
      </c>
      <c r="B481" s="170" t="s">
        <v>703</v>
      </c>
      <c r="C481" s="168" t="s">
        <v>101</v>
      </c>
      <c r="D481" s="169" t="s">
        <v>703</v>
      </c>
      <c r="E481" s="89" t="s">
        <v>1469</v>
      </c>
      <c r="F481" s="90" t="s">
        <v>1756</v>
      </c>
      <c r="G481" s="90" t="s">
        <v>1476</v>
      </c>
      <c r="H481" s="90" t="s">
        <v>1472</v>
      </c>
      <c r="I481" s="90">
        <v>44378</v>
      </c>
      <c r="J481" s="90">
        <v>44469</v>
      </c>
      <c r="K481" s="89">
        <v>1.1299999999999999</v>
      </c>
      <c r="L481" s="89" t="s">
        <v>1650</v>
      </c>
      <c r="M481" s="89" t="s">
        <v>1651</v>
      </c>
      <c r="O481" s="89"/>
    </row>
    <row r="482" spans="1:15" x14ac:dyDescent="0.3">
      <c r="A482" s="89" t="s">
        <v>705</v>
      </c>
      <c r="B482" s="170" t="s">
        <v>703</v>
      </c>
      <c r="C482" s="168" t="s">
        <v>92</v>
      </c>
      <c r="D482" s="169" t="s">
        <v>703</v>
      </c>
      <c r="E482" s="89" t="s">
        <v>1469</v>
      </c>
      <c r="F482" s="90" t="s">
        <v>1670</v>
      </c>
      <c r="G482" s="90" t="s">
        <v>1476</v>
      </c>
      <c r="H482" s="90" t="s">
        <v>1472</v>
      </c>
      <c r="I482" s="90">
        <v>44378</v>
      </c>
      <c r="J482" s="90">
        <v>44469</v>
      </c>
      <c r="K482" s="89">
        <v>59.14</v>
      </c>
      <c r="L482" s="89" t="s">
        <v>1650</v>
      </c>
      <c r="M482" s="89" t="s">
        <v>1651</v>
      </c>
      <c r="O482" s="89"/>
    </row>
    <row r="483" spans="1:15" x14ac:dyDescent="0.3">
      <c r="A483" s="89" t="s">
        <v>705</v>
      </c>
      <c r="B483" s="170" t="s">
        <v>703</v>
      </c>
      <c r="C483" s="168" t="s">
        <v>101</v>
      </c>
      <c r="D483" s="169" t="s">
        <v>703</v>
      </c>
      <c r="E483" s="89" t="s">
        <v>1469</v>
      </c>
      <c r="F483" s="90" t="s">
        <v>1757</v>
      </c>
      <c r="G483" s="90" t="s">
        <v>1476</v>
      </c>
      <c r="H483" s="90" t="s">
        <v>1472</v>
      </c>
      <c r="I483" s="90">
        <v>44378</v>
      </c>
      <c r="J483" s="90">
        <v>44469</v>
      </c>
      <c r="K483" s="89">
        <v>0.53</v>
      </c>
      <c r="L483" s="89" t="s">
        <v>1650</v>
      </c>
      <c r="M483" s="89" t="s">
        <v>1651</v>
      </c>
      <c r="O483" s="89"/>
    </row>
    <row r="484" spans="1:15" x14ac:dyDescent="0.3">
      <c r="A484" s="89" t="s">
        <v>705</v>
      </c>
      <c r="B484" s="170" t="s">
        <v>703</v>
      </c>
      <c r="C484" s="168" t="s">
        <v>101</v>
      </c>
      <c r="D484" s="169" t="s">
        <v>703</v>
      </c>
      <c r="E484" s="89" t="s">
        <v>1469</v>
      </c>
      <c r="F484" s="90" t="s">
        <v>1758</v>
      </c>
      <c r="G484" s="90" t="s">
        <v>1476</v>
      </c>
      <c r="H484" s="90" t="s">
        <v>1472</v>
      </c>
      <c r="I484" s="90">
        <v>44378</v>
      </c>
      <c r="J484" s="90">
        <v>44469</v>
      </c>
      <c r="K484" s="89">
        <v>21</v>
      </c>
      <c r="L484" s="89" t="s">
        <v>1650</v>
      </c>
      <c r="M484" s="89" t="s">
        <v>1651</v>
      </c>
      <c r="O484" s="89"/>
    </row>
    <row r="485" spans="1:15" x14ac:dyDescent="0.3">
      <c r="A485" s="89" t="s">
        <v>1423</v>
      </c>
      <c r="B485" s="170" t="s">
        <v>1424</v>
      </c>
      <c r="C485" s="168" t="s">
        <v>92</v>
      </c>
      <c r="D485" s="169" t="s">
        <v>1424</v>
      </c>
      <c r="E485" s="89" t="s">
        <v>1469</v>
      </c>
      <c r="F485" s="90" t="s">
        <v>1672</v>
      </c>
      <c r="G485" s="90" t="s">
        <v>1476</v>
      </c>
      <c r="H485" s="90" t="s">
        <v>1518</v>
      </c>
      <c r="I485" s="90">
        <v>44743</v>
      </c>
      <c r="J485" s="90">
        <v>44834</v>
      </c>
      <c r="K485" s="89">
        <v>10</v>
      </c>
      <c r="L485" s="89" t="s">
        <v>1650</v>
      </c>
      <c r="M485" s="89" t="s">
        <v>1651</v>
      </c>
      <c r="O485" s="89"/>
    </row>
    <row r="486" spans="1:15" x14ac:dyDescent="0.3">
      <c r="A486" s="89" t="s">
        <v>708</v>
      </c>
      <c r="B486" s="170" t="s">
        <v>709</v>
      </c>
      <c r="C486" s="168" t="s">
        <v>92</v>
      </c>
      <c r="D486" s="169" t="s">
        <v>709</v>
      </c>
      <c r="E486" s="89" t="s">
        <v>1469</v>
      </c>
      <c r="F486" s="90" t="s">
        <v>1759</v>
      </c>
      <c r="G486" s="90" t="s">
        <v>1476</v>
      </c>
      <c r="H486" s="90" t="s">
        <v>1472</v>
      </c>
      <c r="I486" s="90">
        <v>43831</v>
      </c>
      <c r="J486" s="90">
        <v>44926</v>
      </c>
      <c r="K486" s="89">
        <v>0.25</v>
      </c>
      <c r="L486" s="89" t="s">
        <v>1650</v>
      </c>
      <c r="M486" s="89" t="s">
        <v>1651</v>
      </c>
      <c r="O486" s="89"/>
    </row>
    <row r="487" spans="1:15" x14ac:dyDescent="0.3">
      <c r="A487" s="89" t="s">
        <v>708</v>
      </c>
      <c r="B487" s="170" t="s">
        <v>709</v>
      </c>
      <c r="C487" s="168" t="s">
        <v>92</v>
      </c>
      <c r="D487" s="169" t="s">
        <v>709</v>
      </c>
      <c r="E487" s="89" t="s">
        <v>1469</v>
      </c>
      <c r="F487" s="90" t="s">
        <v>1760</v>
      </c>
      <c r="G487" s="90" t="s">
        <v>1476</v>
      </c>
      <c r="H487" s="90" t="s">
        <v>1472</v>
      </c>
      <c r="I487" s="90">
        <v>43831</v>
      </c>
      <c r="J487" s="90">
        <v>44926</v>
      </c>
      <c r="K487" s="89">
        <v>0.04</v>
      </c>
      <c r="L487" s="89" t="s">
        <v>1650</v>
      </c>
      <c r="M487" s="89" t="s">
        <v>1651</v>
      </c>
      <c r="O487" s="89"/>
    </row>
    <row r="488" spans="1:15" x14ac:dyDescent="0.3">
      <c r="A488" s="89" t="s">
        <v>708</v>
      </c>
      <c r="B488" s="170" t="s">
        <v>709</v>
      </c>
      <c r="C488" s="168" t="s">
        <v>92</v>
      </c>
      <c r="D488" s="169" t="s">
        <v>709</v>
      </c>
      <c r="E488" s="89" t="s">
        <v>1469</v>
      </c>
      <c r="F488" s="90" t="s">
        <v>1761</v>
      </c>
      <c r="G488" s="90" t="s">
        <v>1476</v>
      </c>
      <c r="H488" s="90" t="s">
        <v>1483</v>
      </c>
      <c r="I488" s="90">
        <v>43831</v>
      </c>
      <c r="J488" s="90">
        <v>44926</v>
      </c>
      <c r="K488" s="89">
        <v>2.61</v>
      </c>
      <c r="L488" s="89" t="s">
        <v>1650</v>
      </c>
      <c r="M488" s="89" t="s">
        <v>1651</v>
      </c>
      <c r="O488" s="89"/>
    </row>
    <row r="489" spans="1:15" x14ac:dyDescent="0.3">
      <c r="A489" s="89" t="s">
        <v>711</v>
      </c>
      <c r="B489" s="170" t="s">
        <v>712</v>
      </c>
      <c r="C489" s="168" t="s">
        <v>92</v>
      </c>
      <c r="D489" s="169" t="s">
        <v>712</v>
      </c>
      <c r="E489" s="89" t="s">
        <v>1469</v>
      </c>
      <c r="F489" s="90" t="s">
        <v>1762</v>
      </c>
      <c r="G489" s="90" t="s">
        <v>1476</v>
      </c>
      <c r="H489" s="90" t="s">
        <v>1472</v>
      </c>
      <c r="I489" s="90">
        <v>44197</v>
      </c>
      <c r="J489" s="90">
        <v>44926</v>
      </c>
      <c r="K489" s="89">
        <v>60</v>
      </c>
      <c r="L489" s="89" t="s">
        <v>1650</v>
      </c>
      <c r="M489" s="89" t="s">
        <v>1651</v>
      </c>
      <c r="O489" s="89"/>
    </row>
    <row r="490" spans="1:15" x14ac:dyDescent="0.3">
      <c r="A490" s="89" t="s">
        <v>711</v>
      </c>
      <c r="B490" s="170" t="s">
        <v>712</v>
      </c>
      <c r="C490" s="168" t="s">
        <v>92</v>
      </c>
      <c r="D490" s="169" t="s">
        <v>712</v>
      </c>
      <c r="E490" s="89" t="s">
        <v>1469</v>
      </c>
      <c r="F490" s="90" t="s">
        <v>1723</v>
      </c>
      <c r="G490" s="90" t="s">
        <v>1476</v>
      </c>
      <c r="H490" s="90" t="s">
        <v>1472</v>
      </c>
      <c r="I490" s="90">
        <v>44197</v>
      </c>
      <c r="J490" s="90">
        <v>44926</v>
      </c>
      <c r="K490" s="89">
        <v>65</v>
      </c>
      <c r="L490" s="89" t="s">
        <v>1650</v>
      </c>
      <c r="M490" s="89" t="s">
        <v>1651</v>
      </c>
      <c r="O490" s="89"/>
    </row>
    <row r="491" spans="1:15" x14ac:dyDescent="0.3">
      <c r="A491" s="89" t="s">
        <v>715</v>
      </c>
      <c r="B491" s="170" t="s">
        <v>716</v>
      </c>
      <c r="C491" s="168" t="s">
        <v>92</v>
      </c>
      <c r="D491" s="169" t="s">
        <v>716</v>
      </c>
      <c r="E491" s="89" t="s">
        <v>1469</v>
      </c>
      <c r="F491" s="90" t="s">
        <v>1728</v>
      </c>
      <c r="G491" s="90" t="s">
        <v>1476</v>
      </c>
      <c r="H491" s="90" t="s">
        <v>1472</v>
      </c>
      <c r="I491" s="90">
        <v>44197</v>
      </c>
      <c r="J491" s="90">
        <v>45291</v>
      </c>
      <c r="K491" s="89">
        <v>332.18</v>
      </c>
      <c r="L491" s="89" t="s">
        <v>1650</v>
      </c>
      <c r="M491" s="89" t="s">
        <v>1651</v>
      </c>
      <c r="O491" s="89"/>
    </row>
    <row r="492" spans="1:15" x14ac:dyDescent="0.3">
      <c r="A492" s="89" t="s">
        <v>715</v>
      </c>
      <c r="B492" s="170" t="s">
        <v>716</v>
      </c>
      <c r="C492" s="168" t="s">
        <v>92</v>
      </c>
      <c r="D492" s="169" t="s">
        <v>716</v>
      </c>
      <c r="E492" s="89" t="s">
        <v>1469</v>
      </c>
      <c r="F492" s="90" t="s">
        <v>1729</v>
      </c>
      <c r="G492" s="90" t="s">
        <v>1476</v>
      </c>
      <c r="H492" s="90" t="s">
        <v>1472</v>
      </c>
      <c r="I492" s="90">
        <v>44197</v>
      </c>
      <c r="J492" s="90">
        <v>45291</v>
      </c>
      <c r="K492" s="89">
        <v>335.67</v>
      </c>
      <c r="L492" s="89" t="s">
        <v>1650</v>
      </c>
      <c r="M492" s="89" t="s">
        <v>1651</v>
      </c>
      <c r="O492" s="89"/>
    </row>
    <row r="493" spans="1:15" x14ac:dyDescent="0.3">
      <c r="A493" s="89" t="s">
        <v>715</v>
      </c>
      <c r="B493" s="170" t="s">
        <v>716</v>
      </c>
      <c r="C493" s="168" t="s">
        <v>92</v>
      </c>
      <c r="D493" s="169" t="s">
        <v>716</v>
      </c>
      <c r="E493" s="89" t="s">
        <v>1469</v>
      </c>
      <c r="F493" s="90" t="s">
        <v>1730</v>
      </c>
      <c r="G493" s="90" t="s">
        <v>1476</v>
      </c>
      <c r="H493" s="90" t="s">
        <v>1472</v>
      </c>
      <c r="I493" s="90">
        <v>44197</v>
      </c>
      <c r="J493" s="90">
        <v>45291</v>
      </c>
      <c r="K493" s="89">
        <v>497.97</v>
      </c>
      <c r="L493" s="89" t="s">
        <v>1650</v>
      </c>
      <c r="M493" s="89" t="s">
        <v>1651</v>
      </c>
      <c r="O493" s="89"/>
    </row>
    <row r="494" spans="1:15" x14ac:dyDescent="0.3">
      <c r="A494" s="89" t="s">
        <v>1427</v>
      </c>
      <c r="B494" s="170" t="s">
        <v>1428</v>
      </c>
      <c r="C494" s="168" t="s">
        <v>92</v>
      </c>
      <c r="D494" s="169" t="s">
        <v>1428</v>
      </c>
      <c r="E494" s="89" t="s">
        <v>1469</v>
      </c>
      <c r="F494" s="90" t="s">
        <v>1673</v>
      </c>
      <c r="G494" s="90" t="s">
        <v>1476</v>
      </c>
      <c r="H494" s="90" t="s">
        <v>1472</v>
      </c>
      <c r="I494" s="90">
        <v>43800</v>
      </c>
      <c r="J494" s="90">
        <v>44196</v>
      </c>
      <c r="K494" s="89">
        <v>54</v>
      </c>
      <c r="L494" s="89" t="s">
        <v>1650</v>
      </c>
      <c r="M494" s="89" t="s">
        <v>1651</v>
      </c>
      <c r="O494" s="89"/>
    </row>
    <row r="495" spans="1:15" x14ac:dyDescent="0.3">
      <c r="A495" s="89" t="s">
        <v>1429</v>
      </c>
      <c r="B495" s="170" t="s">
        <v>721</v>
      </c>
      <c r="C495" s="168" t="s">
        <v>92</v>
      </c>
      <c r="D495" s="169" t="s">
        <v>721</v>
      </c>
      <c r="E495" s="89" t="s">
        <v>1469</v>
      </c>
      <c r="F495" s="90" t="s">
        <v>1675</v>
      </c>
      <c r="G495" s="90" t="s">
        <v>1476</v>
      </c>
      <c r="H495" s="90" t="s">
        <v>1472</v>
      </c>
      <c r="I495" s="90">
        <v>43831</v>
      </c>
      <c r="J495" s="90">
        <v>44196</v>
      </c>
      <c r="K495" s="89">
        <v>700</v>
      </c>
      <c r="L495" s="89" t="s">
        <v>1650</v>
      </c>
      <c r="M495" s="89" t="s">
        <v>1651</v>
      </c>
      <c r="O495" s="89"/>
    </row>
    <row r="496" spans="1:15" x14ac:dyDescent="0.3">
      <c r="A496" s="89" t="s">
        <v>720</v>
      </c>
      <c r="B496" s="170" t="s">
        <v>721</v>
      </c>
      <c r="C496" s="168" t="s">
        <v>92</v>
      </c>
      <c r="D496" s="169" t="s">
        <v>721</v>
      </c>
      <c r="E496" s="89" t="s">
        <v>1469</v>
      </c>
      <c r="F496" s="90" t="s">
        <v>1675</v>
      </c>
      <c r="G496" s="90" t="s">
        <v>1476</v>
      </c>
      <c r="H496" s="90" t="s">
        <v>1472</v>
      </c>
      <c r="I496" s="90">
        <v>44197</v>
      </c>
      <c r="J496" s="90">
        <v>45291</v>
      </c>
      <c r="K496" s="89">
        <v>741</v>
      </c>
      <c r="L496" s="89" t="s">
        <v>1650</v>
      </c>
      <c r="M496" s="89" t="s">
        <v>1651</v>
      </c>
      <c r="O496" s="89"/>
    </row>
    <row r="497" spans="1:15" x14ac:dyDescent="0.3">
      <c r="A497" s="89" t="s">
        <v>720</v>
      </c>
      <c r="B497" s="170" t="s">
        <v>721</v>
      </c>
      <c r="C497" s="168" t="s">
        <v>92</v>
      </c>
      <c r="D497" s="169" t="s">
        <v>721</v>
      </c>
      <c r="E497" s="89" t="s">
        <v>1469</v>
      </c>
      <c r="F497" s="90" t="s">
        <v>1674</v>
      </c>
      <c r="G497" s="90" t="s">
        <v>1476</v>
      </c>
      <c r="H497" s="90" t="s">
        <v>1472</v>
      </c>
      <c r="I497" s="90">
        <v>44197</v>
      </c>
      <c r="J497" s="90">
        <v>45291</v>
      </c>
      <c r="K497" s="89">
        <v>750</v>
      </c>
      <c r="L497" s="89" t="s">
        <v>1650</v>
      </c>
      <c r="M497" s="89" t="s">
        <v>1651</v>
      </c>
      <c r="O497" s="89"/>
    </row>
    <row r="498" spans="1:15" x14ac:dyDescent="0.3">
      <c r="A498" s="89" t="s">
        <v>1430</v>
      </c>
      <c r="B498" s="170" t="s">
        <v>721</v>
      </c>
      <c r="C498" s="168" t="s">
        <v>92</v>
      </c>
      <c r="D498" s="169" t="s">
        <v>721</v>
      </c>
      <c r="E498" s="89" t="s">
        <v>1469</v>
      </c>
      <c r="F498" s="90" t="s">
        <v>1674</v>
      </c>
      <c r="G498" s="90" t="s">
        <v>1476</v>
      </c>
      <c r="H498" s="90" t="s">
        <v>1472</v>
      </c>
      <c r="I498" s="90">
        <v>43800</v>
      </c>
      <c r="J498" s="90">
        <v>44196</v>
      </c>
      <c r="K498" s="89">
        <v>750</v>
      </c>
      <c r="L498" s="89" t="s">
        <v>1650</v>
      </c>
      <c r="M498" s="89" t="s">
        <v>1651</v>
      </c>
      <c r="O498" s="89"/>
    </row>
    <row r="499" spans="1:15" x14ac:dyDescent="0.3">
      <c r="A499" s="89" t="s">
        <v>724</v>
      </c>
      <c r="B499" s="170" t="s">
        <v>725</v>
      </c>
      <c r="C499" s="168" t="s">
        <v>92</v>
      </c>
      <c r="D499" s="169" t="s">
        <v>725</v>
      </c>
      <c r="E499" s="89" t="s">
        <v>1469</v>
      </c>
      <c r="F499" s="90" t="s">
        <v>1763</v>
      </c>
      <c r="G499" s="90" t="s">
        <v>1476</v>
      </c>
      <c r="H499" s="90" t="s">
        <v>1472</v>
      </c>
      <c r="I499" s="90">
        <v>44378</v>
      </c>
      <c r="J499" s="90">
        <v>44469</v>
      </c>
      <c r="K499" s="89">
        <v>36.32</v>
      </c>
      <c r="L499" s="89" t="s">
        <v>1650</v>
      </c>
      <c r="M499" s="89" t="s">
        <v>1651</v>
      </c>
      <c r="O499" s="89"/>
    </row>
    <row r="500" spans="1:15" x14ac:dyDescent="0.3">
      <c r="A500" s="89" t="s">
        <v>611</v>
      </c>
      <c r="B500" s="170" t="s">
        <v>612</v>
      </c>
      <c r="C500" s="168" t="s">
        <v>92</v>
      </c>
      <c r="D500" s="169" t="s">
        <v>612</v>
      </c>
      <c r="E500" s="89" t="s">
        <v>1469</v>
      </c>
      <c r="F500" s="90" t="s">
        <v>1764</v>
      </c>
      <c r="G500" s="90" t="s">
        <v>1476</v>
      </c>
      <c r="H500" s="90" t="s">
        <v>1472</v>
      </c>
      <c r="I500" s="90">
        <v>43983</v>
      </c>
      <c r="J500" s="90">
        <v>51287</v>
      </c>
      <c r="K500" s="89">
        <v>674.7</v>
      </c>
      <c r="L500" s="89" t="s">
        <v>1650</v>
      </c>
      <c r="M500" s="89" t="s">
        <v>1765</v>
      </c>
      <c r="O500" s="89"/>
    </row>
    <row r="501" spans="1:15" x14ac:dyDescent="0.3">
      <c r="A501" s="89" t="s">
        <v>614</v>
      </c>
      <c r="B501" s="170" t="s">
        <v>615</v>
      </c>
      <c r="C501" s="168" t="s">
        <v>92</v>
      </c>
      <c r="D501" s="169" t="s">
        <v>615</v>
      </c>
      <c r="E501" s="89" t="s">
        <v>1469</v>
      </c>
      <c r="F501" s="90" t="s">
        <v>1766</v>
      </c>
      <c r="G501" s="90" t="s">
        <v>1476</v>
      </c>
      <c r="H501" s="90" t="s">
        <v>1472</v>
      </c>
      <c r="I501" s="90">
        <v>43952</v>
      </c>
      <c r="J501" s="90">
        <v>51256</v>
      </c>
      <c r="K501" s="89">
        <v>673.8</v>
      </c>
      <c r="L501" s="89" t="s">
        <v>1650</v>
      </c>
      <c r="M501" s="89" t="s">
        <v>1765</v>
      </c>
      <c r="O501" s="89"/>
    </row>
    <row r="502" spans="1:15" x14ac:dyDescent="0.3">
      <c r="A502" s="89" t="s">
        <v>617</v>
      </c>
      <c r="B502" s="170" t="s">
        <v>618</v>
      </c>
      <c r="C502" s="168" t="s">
        <v>92</v>
      </c>
      <c r="D502" s="169" t="s">
        <v>618</v>
      </c>
      <c r="E502" s="89" t="s">
        <v>1469</v>
      </c>
      <c r="F502" s="90" t="s">
        <v>1767</v>
      </c>
      <c r="G502" s="90" t="s">
        <v>1476</v>
      </c>
      <c r="H502" s="90" t="s">
        <v>1472</v>
      </c>
      <c r="I502" s="90">
        <v>44013</v>
      </c>
      <c r="J502" s="90">
        <v>51317</v>
      </c>
      <c r="K502" s="89">
        <v>49</v>
      </c>
      <c r="L502" s="89" t="s">
        <v>1650</v>
      </c>
      <c r="M502" s="89" t="s">
        <v>1765</v>
      </c>
      <c r="O502" s="89"/>
    </row>
    <row r="503" spans="1:15" x14ac:dyDescent="0.3">
      <c r="A503" s="89" t="s">
        <v>617</v>
      </c>
      <c r="B503" s="170" t="s">
        <v>618</v>
      </c>
      <c r="C503" s="168" t="s">
        <v>92</v>
      </c>
      <c r="D503" s="169" t="s">
        <v>618</v>
      </c>
      <c r="E503" s="89" t="s">
        <v>1469</v>
      </c>
      <c r="F503" s="90" t="s">
        <v>1768</v>
      </c>
      <c r="G503" s="90" t="s">
        <v>1476</v>
      </c>
      <c r="H503" s="90" t="s">
        <v>1472</v>
      </c>
      <c r="I503" s="90">
        <v>44013</v>
      </c>
      <c r="J503" s="90">
        <v>51317</v>
      </c>
      <c r="K503" s="89">
        <v>49</v>
      </c>
      <c r="L503" s="89" t="s">
        <v>1650</v>
      </c>
      <c r="M503" s="89" t="s">
        <v>1765</v>
      </c>
      <c r="O503" s="89"/>
    </row>
    <row r="504" spans="1:15" x14ac:dyDescent="0.3">
      <c r="A504" s="89" t="s">
        <v>1215</v>
      </c>
      <c r="B504" s="170" t="s">
        <v>1216</v>
      </c>
      <c r="C504" s="168"/>
      <c r="D504" s="169" t="s">
        <v>1216</v>
      </c>
      <c r="E504" s="89" t="s">
        <v>1469</v>
      </c>
      <c r="I504" s="90">
        <v>43221</v>
      </c>
      <c r="J504" s="90">
        <v>43769</v>
      </c>
      <c r="K504" s="89">
        <v>8</v>
      </c>
      <c r="L504" s="89" t="s">
        <v>1650</v>
      </c>
      <c r="M504" s="89" t="s">
        <v>1769</v>
      </c>
      <c r="O504" s="89"/>
    </row>
    <row r="505" spans="1:15" x14ac:dyDescent="0.3">
      <c r="A505" s="89" t="s">
        <v>1217</v>
      </c>
      <c r="B505" s="170" t="s">
        <v>1216</v>
      </c>
      <c r="C505" s="168"/>
      <c r="D505" s="169" t="s">
        <v>1216</v>
      </c>
      <c r="E505" s="89" t="s">
        <v>1469</v>
      </c>
      <c r="I505" s="90">
        <v>43221</v>
      </c>
      <c r="J505" s="90">
        <v>43769</v>
      </c>
      <c r="K505" s="89">
        <v>9</v>
      </c>
      <c r="L505" s="89" t="s">
        <v>1650</v>
      </c>
      <c r="M505" s="89" t="s">
        <v>1769</v>
      </c>
      <c r="O505" s="89"/>
    </row>
    <row r="506" spans="1:15" x14ac:dyDescent="0.3">
      <c r="A506" s="89" t="s">
        <v>1218</v>
      </c>
      <c r="B506" s="170" t="s">
        <v>1216</v>
      </c>
      <c r="C506" s="168"/>
      <c r="D506" s="169" t="s">
        <v>1216</v>
      </c>
      <c r="E506" s="89" t="s">
        <v>1469</v>
      </c>
      <c r="I506" s="90">
        <v>43221</v>
      </c>
      <c r="J506" s="90">
        <v>43769</v>
      </c>
      <c r="K506" s="89">
        <v>8.1</v>
      </c>
      <c r="L506" s="89" t="s">
        <v>1650</v>
      </c>
      <c r="M506" s="89" t="s">
        <v>1769</v>
      </c>
      <c r="O506" s="89"/>
    </row>
    <row r="507" spans="1:15" x14ac:dyDescent="0.3">
      <c r="A507" s="89" t="s">
        <v>1219</v>
      </c>
      <c r="B507" s="170" t="s">
        <v>1216</v>
      </c>
      <c r="C507" s="168"/>
      <c r="D507" s="169" t="s">
        <v>1216</v>
      </c>
      <c r="E507" s="89" t="s">
        <v>1469</v>
      </c>
      <c r="I507" s="90">
        <v>43221</v>
      </c>
      <c r="J507" s="90">
        <v>43769</v>
      </c>
      <c r="K507" s="89">
        <v>10</v>
      </c>
      <c r="L507" s="89" t="s">
        <v>1650</v>
      </c>
      <c r="M507" s="89" t="s">
        <v>1769</v>
      </c>
      <c r="O507" s="89"/>
    </row>
    <row r="508" spans="1:15" x14ac:dyDescent="0.3">
      <c r="A508" s="89" t="s">
        <v>1220</v>
      </c>
      <c r="B508" s="170" t="s">
        <v>1221</v>
      </c>
      <c r="C508" s="168"/>
      <c r="D508" s="169" t="s">
        <v>1221</v>
      </c>
      <c r="E508" s="89" t="s">
        <v>1469</v>
      </c>
      <c r="I508" s="90">
        <v>43101</v>
      </c>
      <c r="J508" s="90">
        <v>43830</v>
      </c>
      <c r="K508" s="89">
        <v>9.99</v>
      </c>
      <c r="L508" s="89" t="s">
        <v>1650</v>
      </c>
      <c r="M508" s="89" t="s">
        <v>1769</v>
      </c>
      <c r="O508" s="89"/>
    </row>
    <row r="509" spans="1:15" x14ac:dyDescent="0.3">
      <c r="A509" s="89" t="s">
        <v>1222</v>
      </c>
      <c r="B509" s="170" t="s">
        <v>1221</v>
      </c>
      <c r="C509" s="168"/>
      <c r="D509" s="169" t="s">
        <v>1221</v>
      </c>
      <c r="E509" s="89" t="s">
        <v>1469</v>
      </c>
      <c r="I509" s="90">
        <v>43101</v>
      </c>
      <c r="J509" s="90">
        <v>43830</v>
      </c>
      <c r="K509" s="89">
        <v>2.54</v>
      </c>
      <c r="L509" s="89" t="s">
        <v>1650</v>
      </c>
      <c r="M509" s="89" t="s">
        <v>1769</v>
      </c>
      <c r="O509" s="89"/>
    </row>
    <row r="510" spans="1:15" x14ac:dyDescent="0.3">
      <c r="A510" s="89" t="s">
        <v>1223</v>
      </c>
      <c r="B510" s="170" t="s">
        <v>1221</v>
      </c>
      <c r="C510" s="168"/>
      <c r="D510" s="169" t="s">
        <v>1221</v>
      </c>
      <c r="E510" s="89" t="s">
        <v>1469</v>
      </c>
      <c r="I510" s="90">
        <v>43101</v>
      </c>
      <c r="J510" s="90">
        <v>43830</v>
      </c>
      <c r="K510" s="89">
        <v>9.99</v>
      </c>
      <c r="L510" s="89" t="s">
        <v>1650</v>
      </c>
      <c r="M510" s="89" t="s">
        <v>1769</v>
      </c>
      <c r="O510" s="89"/>
    </row>
    <row r="511" spans="1:15" x14ac:dyDescent="0.3">
      <c r="A511" s="89" t="s">
        <v>1224</v>
      </c>
      <c r="B511" s="170" t="s">
        <v>1221</v>
      </c>
      <c r="C511" s="168"/>
      <c r="D511" s="169" t="s">
        <v>1221</v>
      </c>
      <c r="E511" s="89" t="s">
        <v>1469</v>
      </c>
      <c r="I511" s="90">
        <v>43101</v>
      </c>
      <c r="J511" s="90">
        <v>43830</v>
      </c>
      <c r="K511" s="89">
        <v>2.54</v>
      </c>
      <c r="L511" s="89" t="s">
        <v>1650</v>
      </c>
      <c r="M511" s="89" t="s">
        <v>1769</v>
      </c>
      <c r="O511" s="89"/>
    </row>
    <row r="512" spans="1:15" x14ac:dyDescent="0.3">
      <c r="A512" s="89" t="s">
        <v>1225</v>
      </c>
      <c r="B512" s="170" t="s">
        <v>1221</v>
      </c>
      <c r="C512" s="168"/>
      <c r="D512" s="169" t="s">
        <v>1221</v>
      </c>
      <c r="E512" s="89" t="s">
        <v>1469</v>
      </c>
      <c r="I512" s="90">
        <v>43101</v>
      </c>
      <c r="J512" s="90">
        <v>43830</v>
      </c>
      <c r="K512" s="89">
        <v>9.99</v>
      </c>
      <c r="L512" s="89" t="s">
        <v>1650</v>
      </c>
      <c r="M512" s="89" t="s">
        <v>1769</v>
      </c>
      <c r="O512" s="89"/>
    </row>
    <row r="513" spans="1:15" x14ac:dyDescent="0.3">
      <c r="A513" s="89" t="s">
        <v>1226</v>
      </c>
      <c r="B513" s="170" t="s">
        <v>1221</v>
      </c>
      <c r="C513" s="168"/>
      <c r="D513" s="169" t="s">
        <v>1221</v>
      </c>
      <c r="E513" s="89" t="s">
        <v>1469</v>
      </c>
      <c r="I513" s="90">
        <v>43101</v>
      </c>
      <c r="J513" s="90">
        <v>43830</v>
      </c>
      <c r="K513" s="89">
        <v>3.82</v>
      </c>
      <c r="L513" s="89" t="s">
        <v>1650</v>
      </c>
      <c r="M513" s="89" t="s">
        <v>1769</v>
      </c>
      <c r="O513" s="89"/>
    </row>
    <row r="514" spans="1:15" x14ac:dyDescent="0.3">
      <c r="A514" s="89" t="s">
        <v>1227</v>
      </c>
      <c r="B514" s="170" t="s">
        <v>1221</v>
      </c>
      <c r="C514" s="168"/>
      <c r="D514" s="169" t="s">
        <v>1221</v>
      </c>
      <c r="E514" s="89" t="s">
        <v>1469</v>
      </c>
      <c r="I514" s="90">
        <v>43101</v>
      </c>
      <c r="J514" s="90">
        <v>43830</v>
      </c>
      <c r="K514" s="89">
        <v>9.99</v>
      </c>
      <c r="L514" s="89" t="s">
        <v>1650</v>
      </c>
      <c r="M514" s="89" t="s">
        <v>1769</v>
      </c>
      <c r="O514" s="89"/>
    </row>
    <row r="515" spans="1:15" x14ac:dyDescent="0.3">
      <c r="A515" s="89" t="s">
        <v>1228</v>
      </c>
      <c r="B515" s="170" t="s">
        <v>1221</v>
      </c>
      <c r="C515" s="168"/>
      <c r="D515" s="169" t="s">
        <v>1221</v>
      </c>
      <c r="E515" s="89" t="s">
        <v>1469</v>
      </c>
      <c r="I515" s="90">
        <v>43101</v>
      </c>
      <c r="J515" s="90">
        <v>43830</v>
      </c>
      <c r="K515" s="89">
        <v>5.09</v>
      </c>
      <c r="L515" s="89" t="s">
        <v>1650</v>
      </c>
      <c r="M515" s="89" t="s">
        <v>1769</v>
      </c>
      <c r="O515" s="89"/>
    </row>
    <row r="516" spans="1:15" x14ac:dyDescent="0.3">
      <c r="A516" s="89" t="s">
        <v>1229</v>
      </c>
      <c r="B516" s="170" t="s">
        <v>1221</v>
      </c>
      <c r="C516" s="168"/>
      <c r="D516" s="169" t="s">
        <v>1221</v>
      </c>
      <c r="E516" s="89" t="s">
        <v>1469</v>
      </c>
      <c r="I516" s="90">
        <v>43101</v>
      </c>
      <c r="J516" s="90">
        <v>43830</v>
      </c>
      <c r="K516" s="89">
        <v>3.82</v>
      </c>
      <c r="L516" s="89" t="s">
        <v>1650</v>
      </c>
      <c r="M516" s="89" t="s">
        <v>1769</v>
      </c>
      <c r="O516" s="89"/>
    </row>
    <row r="517" spans="1:15" x14ac:dyDescent="0.3">
      <c r="A517" s="89" t="s">
        <v>1230</v>
      </c>
      <c r="B517" s="170" t="s">
        <v>1221</v>
      </c>
      <c r="C517" s="168"/>
      <c r="D517" s="169" t="s">
        <v>1221</v>
      </c>
      <c r="E517" s="89" t="s">
        <v>1469</v>
      </c>
      <c r="I517" s="90">
        <v>43101</v>
      </c>
      <c r="J517" s="90">
        <v>43830</v>
      </c>
      <c r="K517" s="89">
        <v>5.09</v>
      </c>
      <c r="L517" s="89" t="s">
        <v>1650</v>
      </c>
      <c r="M517" s="89" t="s">
        <v>1769</v>
      </c>
      <c r="O517" s="89"/>
    </row>
    <row r="518" spans="1:15" x14ac:dyDescent="0.3">
      <c r="A518" s="89" t="s">
        <v>1231</v>
      </c>
      <c r="B518" s="170" t="s">
        <v>1232</v>
      </c>
      <c r="C518" s="168"/>
      <c r="D518" s="169" t="s">
        <v>1232</v>
      </c>
      <c r="E518" s="89" t="s">
        <v>1469</v>
      </c>
      <c r="I518" s="90">
        <v>43252</v>
      </c>
      <c r="J518" s="90">
        <v>43738</v>
      </c>
      <c r="K518" s="89">
        <v>0.5</v>
      </c>
      <c r="L518" s="89" t="s">
        <v>1650</v>
      </c>
      <c r="M518" s="89" t="s">
        <v>1769</v>
      </c>
      <c r="O518" s="89"/>
    </row>
    <row r="519" spans="1:15" x14ac:dyDescent="0.3">
      <c r="A519" s="89" t="s">
        <v>1233</v>
      </c>
      <c r="B519" s="170" t="s">
        <v>1234</v>
      </c>
      <c r="C519" s="168"/>
      <c r="D519" s="169" t="s">
        <v>1234</v>
      </c>
      <c r="E519" s="89" t="s">
        <v>1469</v>
      </c>
      <c r="I519" s="90">
        <v>43101</v>
      </c>
      <c r="J519" s="90">
        <v>43830</v>
      </c>
      <c r="K519" s="89">
        <v>0.17</v>
      </c>
      <c r="L519" s="89" t="s">
        <v>1650</v>
      </c>
      <c r="M519" s="89" t="s">
        <v>1769</v>
      </c>
      <c r="O519" s="89"/>
    </row>
    <row r="520" spans="1:15" x14ac:dyDescent="0.3">
      <c r="A520" s="89" t="s">
        <v>1235</v>
      </c>
      <c r="B520" s="170" t="s">
        <v>1234</v>
      </c>
      <c r="C520" s="168"/>
      <c r="D520" s="169" t="s">
        <v>1234</v>
      </c>
      <c r="E520" s="89" t="s">
        <v>1469</v>
      </c>
      <c r="I520" s="90">
        <v>43101</v>
      </c>
      <c r="J520" s="90">
        <v>43830</v>
      </c>
      <c r="K520" s="89">
        <v>0.17</v>
      </c>
      <c r="L520" s="89" t="s">
        <v>1650</v>
      </c>
      <c r="M520" s="89" t="s">
        <v>1769</v>
      </c>
      <c r="O520" s="89"/>
    </row>
    <row r="521" spans="1:15" x14ac:dyDescent="0.3">
      <c r="A521" s="89" t="s">
        <v>1236</v>
      </c>
      <c r="B521" s="170" t="s">
        <v>1221</v>
      </c>
      <c r="C521" s="168"/>
      <c r="D521" s="169" t="s">
        <v>1221</v>
      </c>
      <c r="E521" s="89" t="s">
        <v>1469</v>
      </c>
      <c r="I521" s="90">
        <v>43466</v>
      </c>
      <c r="J521" s="90">
        <v>43830</v>
      </c>
      <c r="K521" s="89">
        <v>9.1999999999999904</v>
      </c>
      <c r="L521" s="89" t="s">
        <v>1650</v>
      </c>
      <c r="M521" s="89" t="s">
        <v>1769</v>
      </c>
      <c r="O521" s="89"/>
    </row>
    <row r="522" spans="1:15" x14ac:dyDescent="0.3">
      <c r="A522" s="89" t="s">
        <v>1237</v>
      </c>
      <c r="B522" s="170" t="s">
        <v>1221</v>
      </c>
      <c r="C522" s="168"/>
      <c r="D522" s="169" t="s">
        <v>1221</v>
      </c>
      <c r="E522" s="89" t="s">
        <v>1469</v>
      </c>
      <c r="I522" s="90">
        <v>43466</v>
      </c>
      <c r="J522" s="90">
        <v>43830</v>
      </c>
      <c r="K522" s="89">
        <v>5.75</v>
      </c>
      <c r="L522" s="89" t="s">
        <v>1650</v>
      </c>
      <c r="M522" s="89" t="s">
        <v>1769</v>
      </c>
      <c r="O522" s="89"/>
    </row>
    <row r="523" spans="1:15" x14ac:dyDescent="0.3">
      <c r="A523" s="89" t="s">
        <v>1238</v>
      </c>
      <c r="B523" s="170" t="s">
        <v>1221</v>
      </c>
      <c r="C523" s="168"/>
      <c r="D523" s="169" t="s">
        <v>1221</v>
      </c>
      <c r="E523" s="89" t="s">
        <v>1469</v>
      </c>
      <c r="I523" s="90">
        <v>43466</v>
      </c>
      <c r="J523" s="90">
        <v>43830</v>
      </c>
      <c r="K523" s="89">
        <v>12.65</v>
      </c>
      <c r="L523" s="89" t="s">
        <v>1650</v>
      </c>
      <c r="M523" s="89" t="s">
        <v>1769</v>
      </c>
      <c r="O523" s="89"/>
    </row>
    <row r="524" spans="1:15" x14ac:dyDescent="0.3">
      <c r="A524" s="89" t="s">
        <v>1239</v>
      </c>
      <c r="B524" s="170" t="s">
        <v>1240</v>
      </c>
      <c r="C524" s="168"/>
      <c r="D524" s="169" t="s">
        <v>1240</v>
      </c>
      <c r="E524" s="89" t="s">
        <v>1469</v>
      </c>
      <c r="I524" s="90">
        <v>43466</v>
      </c>
      <c r="J524" s="90">
        <v>43830</v>
      </c>
      <c r="K524" s="89">
        <v>2.84</v>
      </c>
      <c r="L524" s="89" t="s">
        <v>1650</v>
      </c>
      <c r="M524" s="89" t="s">
        <v>1769</v>
      </c>
      <c r="O524" s="89"/>
    </row>
    <row r="525" spans="1:15" x14ac:dyDescent="0.3">
      <c r="A525" s="89" t="s">
        <v>1241</v>
      </c>
      <c r="B525" s="170" t="s">
        <v>1232</v>
      </c>
      <c r="C525" s="168"/>
      <c r="D525" s="169" t="s">
        <v>1232</v>
      </c>
      <c r="E525" s="89" t="s">
        <v>1469</v>
      </c>
      <c r="I525" s="90">
        <v>43466</v>
      </c>
      <c r="J525" s="90">
        <v>43830</v>
      </c>
      <c r="K525" s="89">
        <v>0.5</v>
      </c>
      <c r="L525" s="89" t="s">
        <v>1650</v>
      </c>
      <c r="M525" s="89" t="s">
        <v>1769</v>
      </c>
      <c r="O525" s="89"/>
    </row>
    <row r="526" spans="1:15" x14ac:dyDescent="0.3">
      <c r="A526" s="89" t="s">
        <v>1242</v>
      </c>
      <c r="B526" s="170" t="s">
        <v>1232</v>
      </c>
      <c r="C526" s="168"/>
      <c r="D526" s="169" t="s">
        <v>1232</v>
      </c>
      <c r="E526" s="89" t="s">
        <v>1469</v>
      </c>
      <c r="I526" s="90">
        <v>43586</v>
      </c>
      <c r="J526" s="90">
        <v>43830</v>
      </c>
      <c r="K526" s="89">
        <v>0.7</v>
      </c>
      <c r="L526" s="89" t="s">
        <v>1650</v>
      </c>
      <c r="M526" s="89" t="s">
        <v>1769</v>
      </c>
      <c r="O526" s="89"/>
    </row>
    <row r="527" spans="1:15" x14ac:dyDescent="0.3">
      <c r="A527" s="89" t="s">
        <v>1243</v>
      </c>
      <c r="B527" s="170" t="s">
        <v>1244</v>
      </c>
      <c r="C527" s="168"/>
      <c r="D527" s="169" t="s">
        <v>1244</v>
      </c>
      <c r="E527" s="89" t="s">
        <v>1469</v>
      </c>
      <c r="I527" s="90">
        <v>43466</v>
      </c>
      <c r="J527" s="90">
        <v>43830</v>
      </c>
      <c r="K527" s="89">
        <v>0.8</v>
      </c>
      <c r="L527" s="89" t="s">
        <v>1650</v>
      </c>
      <c r="M527" s="89" t="s">
        <v>1769</v>
      </c>
      <c r="O527" s="89"/>
    </row>
    <row r="528" spans="1:15" x14ac:dyDescent="0.3">
      <c r="A528" s="89" t="s">
        <v>1245</v>
      </c>
      <c r="B528" s="170" t="s">
        <v>624</v>
      </c>
      <c r="C528" s="168"/>
      <c r="D528" s="169" t="s">
        <v>624</v>
      </c>
      <c r="E528" s="89" t="s">
        <v>1469</v>
      </c>
      <c r="I528" s="90">
        <v>43466</v>
      </c>
      <c r="J528" s="90">
        <v>43830</v>
      </c>
      <c r="K528" s="89">
        <v>10</v>
      </c>
      <c r="L528" s="89" t="s">
        <v>1650</v>
      </c>
      <c r="M528" s="89" t="s">
        <v>1769</v>
      </c>
      <c r="O528" s="89"/>
    </row>
    <row r="529" spans="1:15" x14ac:dyDescent="0.3">
      <c r="A529" s="89" t="s">
        <v>1246</v>
      </c>
      <c r="B529" s="170" t="s">
        <v>624</v>
      </c>
      <c r="C529" s="168"/>
      <c r="D529" s="169" t="s">
        <v>624</v>
      </c>
      <c r="E529" s="89" t="s">
        <v>1469</v>
      </c>
      <c r="I529" s="90">
        <v>43466</v>
      </c>
      <c r="J529" s="90">
        <v>43830</v>
      </c>
      <c r="K529" s="89">
        <v>10</v>
      </c>
      <c r="L529" s="89" t="s">
        <v>1650</v>
      </c>
      <c r="M529" s="89" t="s">
        <v>1769</v>
      </c>
      <c r="O529" s="89"/>
    </row>
    <row r="530" spans="1:15" x14ac:dyDescent="0.3">
      <c r="A530" s="89" t="s">
        <v>1247</v>
      </c>
      <c r="B530" s="170" t="s">
        <v>624</v>
      </c>
      <c r="C530" s="168"/>
      <c r="D530" s="169" t="s">
        <v>624</v>
      </c>
      <c r="E530" s="89" t="s">
        <v>1469</v>
      </c>
      <c r="I530" s="90">
        <v>43466</v>
      </c>
      <c r="J530" s="90">
        <v>43830</v>
      </c>
      <c r="K530" s="89">
        <v>5</v>
      </c>
      <c r="L530" s="89" t="s">
        <v>1650</v>
      </c>
      <c r="M530" s="89" t="s">
        <v>1769</v>
      </c>
      <c r="O530" s="89"/>
    </row>
    <row r="531" spans="1:15" x14ac:dyDescent="0.3">
      <c r="A531" s="89" t="s">
        <v>1248</v>
      </c>
      <c r="B531" s="170" t="s">
        <v>624</v>
      </c>
      <c r="C531" s="168"/>
      <c r="D531" s="169" t="s">
        <v>624</v>
      </c>
      <c r="E531" s="89" t="s">
        <v>1469</v>
      </c>
      <c r="I531" s="90">
        <v>43466</v>
      </c>
      <c r="J531" s="90">
        <v>43830</v>
      </c>
      <c r="K531" s="89">
        <v>5</v>
      </c>
      <c r="L531" s="89" t="s">
        <v>1650</v>
      </c>
      <c r="M531" s="89" t="s">
        <v>1769</v>
      </c>
      <c r="O531" s="89"/>
    </row>
    <row r="532" spans="1:15" x14ac:dyDescent="0.3">
      <c r="A532" s="89" t="s">
        <v>1249</v>
      </c>
      <c r="B532" s="170" t="s">
        <v>624</v>
      </c>
      <c r="C532" s="168"/>
      <c r="D532" s="169" t="s">
        <v>624</v>
      </c>
      <c r="E532" s="89" t="s">
        <v>1469</v>
      </c>
      <c r="I532" s="90">
        <v>43466</v>
      </c>
      <c r="J532" s="90">
        <v>43830</v>
      </c>
      <c r="K532" s="89">
        <v>10</v>
      </c>
      <c r="L532" s="89" t="s">
        <v>1650</v>
      </c>
      <c r="M532" s="89" t="s">
        <v>1769</v>
      </c>
      <c r="O532" s="89"/>
    </row>
    <row r="533" spans="1:15" x14ac:dyDescent="0.3">
      <c r="A533" s="89" t="s">
        <v>1250</v>
      </c>
      <c r="B533" s="170" t="s">
        <v>624</v>
      </c>
      <c r="C533" s="168"/>
      <c r="D533" s="169" t="s">
        <v>624</v>
      </c>
      <c r="E533" s="89" t="s">
        <v>1469</v>
      </c>
      <c r="I533" s="90">
        <v>43466</v>
      </c>
      <c r="J533" s="90">
        <v>43830</v>
      </c>
      <c r="K533" s="89">
        <v>5</v>
      </c>
      <c r="L533" s="89" t="s">
        <v>1650</v>
      </c>
      <c r="M533" s="89" t="s">
        <v>1769</v>
      </c>
      <c r="O533" s="89"/>
    </row>
    <row r="534" spans="1:15" x14ac:dyDescent="0.3">
      <c r="A534" s="89" t="s">
        <v>1251</v>
      </c>
      <c r="B534" s="170" t="s">
        <v>1252</v>
      </c>
      <c r="C534" s="168"/>
      <c r="D534" s="169" t="s">
        <v>1252</v>
      </c>
      <c r="E534" s="89" t="s">
        <v>1469</v>
      </c>
      <c r="I534" s="90">
        <v>43586</v>
      </c>
      <c r="J534" s="90">
        <v>43830</v>
      </c>
      <c r="K534" s="89">
        <v>4</v>
      </c>
      <c r="L534" s="89" t="s">
        <v>1650</v>
      </c>
      <c r="M534" s="89" t="s">
        <v>1769</v>
      </c>
      <c r="O534" s="89"/>
    </row>
    <row r="535" spans="1:15" x14ac:dyDescent="0.3">
      <c r="A535" s="89" t="s">
        <v>1253</v>
      </c>
      <c r="B535" s="170" t="s">
        <v>1240</v>
      </c>
      <c r="C535" s="168"/>
      <c r="D535" s="169" t="s">
        <v>1240</v>
      </c>
      <c r="E535" s="89" t="s">
        <v>1469</v>
      </c>
      <c r="I535" s="90">
        <v>43983</v>
      </c>
      <c r="J535" s="90">
        <v>44135</v>
      </c>
      <c r="K535" s="89">
        <v>1</v>
      </c>
      <c r="L535" s="89" t="s">
        <v>1650</v>
      </c>
      <c r="M535" s="89" t="s">
        <v>1769</v>
      </c>
      <c r="O535" s="89"/>
    </row>
    <row r="536" spans="1:15" x14ac:dyDescent="0.3">
      <c r="A536" s="89" t="s">
        <v>1254</v>
      </c>
      <c r="B536" s="170" t="s">
        <v>622</v>
      </c>
      <c r="C536" s="168"/>
      <c r="D536" s="169" t="s">
        <v>622</v>
      </c>
      <c r="E536" s="89" t="s">
        <v>1469</v>
      </c>
      <c r="I536" s="90">
        <v>43983</v>
      </c>
      <c r="J536" s="90">
        <v>44135</v>
      </c>
      <c r="K536" s="89">
        <v>10</v>
      </c>
      <c r="L536" s="89" t="s">
        <v>1650</v>
      </c>
      <c r="M536" s="89" t="s">
        <v>1769</v>
      </c>
      <c r="O536" s="89"/>
    </row>
    <row r="537" spans="1:15" x14ac:dyDescent="0.3">
      <c r="A537" s="89" t="s">
        <v>1255</v>
      </c>
      <c r="B537" s="170" t="s">
        <v>624</v>
      </c>
      <c r="C537" s="168"/>
      <c r="D537" s="169" t="s">
        <v>624</v>
      </c>
      <c r="E537" s="89" t="s">
        <v>1469</v>
      </c>
      <c r="I537" s="90">
        <v>43983</v>
      </c>
      <c r="J537" s="90">
        <v>44196</v>
      </c>
      <c r="K537" s="89">
        <v>5</v>
      </c>
      <c r="L537" s="89" t="s">
        <v>1650</v>
      </c>
      <c r="M537" s="89" t="s">
        <v>1769</v>
      </c>
      <c r="O537" s="89"/>
    </row>
    <row r="538" spans="1:15" x14ac:dyDescent="0.3">
      <c r="A538" s="89" t="s">
        <v>1256</v>
      </c>
      <c r="B538" s="170" t="s">
        <v>1244</v>
      </c>
      <c r="C538" s="168"/>
      <c r="D538" s="169" t="s">
        <v>1244</v>
      </c>
      <c r="E538" s="89" t="s">
        <v>1469</v>
      </c>
      <c r="I538" s="90">
        <v>43983</v>
      </c>
      <c r="J538" s="90">
        <v>44196</v>
      </c>
      <c r="K538" s="89">
        <v>2.89</v>
      </c>
      <c r="L538" s="89" t="s">
        <v>1650</v>
      </c>
      <c r="M538" s="89" t="s">
        <v>1769</v>
      </c>
      <c r="O538" s="89"/>
    </row>
    <row r="539" spans="1:15" x14ac:dyDescent="0.3">
      <c r="A539" s="89" t="s">
        <v>1257</v>
      </c>
      <c r="B539" s="170" t="s">
        <v>1244</v>
      </c>
      <c r="C539" s="168"/>
      <c r="D539" s="169" t="s">
        <v>1244</v>
      </c>
      <c r="E539" s="89" t="s">
        <v>1469</v>
      </c>
      <c r="I539" s="90">
        <v>43983</v>
      </c>
      <c r="J539" s="90">
        <v>44196</v>
      </c>
      <c r="K539" s="89">
        <v>0.46</v>
      </c>
      <c r="L539" s="89" t="s">
        <v>1650</v>
      </c>
      <c r="M539" s="89" t="s">
        <v>1769</v>
      </c>
      <c r="O539" s="89"/>
    </row>
    <row r="540" spans="1:15" x14ac:dyDescent="0.3">
      <c r="A540" s="89" t="s">
        <v>1258</v>
      </c>
      <c r="B540" s="170" t="s">
        <v>1234</v>
      </c>
      <c r="C540" s="168"/>
      <c r="D540" s="169" t="s">
        <v>1234</v>
      </c>
      <c r="E540" s="89" t="s">
        <v>1469</v>
      </c>
      <c r="I540" s="90">
        <v>43983</v>
      </c>
      <c r="J540" s="90">
        <v>44196</v>
      </c>
      <c r="K540" s="89">
        <v>13.4</v>
      </c>
      <c r="L540" s="89" t="s">
        <v>1650</v>
      </c>
      <c r="M540" s="89" t="s">
        <v>1769</v>
      </c>
      <c r="O540" s="89"/>
    </row>
    <row r="541" spans="1:15" x14ac:dyDescent="0.3">
      <c r="A541" s="89" t="s">
        <v>1259</v>
      </c>
      <c r="B541" s="170" t="s">
        <v>629</v>
      </c>
      <c r="C541" s="168"/>
      <c r="D541" s="169" t="s">
        <v>629</v>
      </c>
      <c r="E541" s="89" t="s">
        <v>1469</v>
      </c>
      <c r="I541" s="90">
        <v>43983</v>
      </c>
      <c r="J541" s="90">
        <v>44196</v>
      </c>
      <c r="K541" s="89">
        <v>23</v>
      </c>
      <c r="L541" s="89" t="s">
        <v>1650</v>
      </c>
      <c r="M541" s="89" t="s">
        <v>1769</v>
      </c>
      <c r="O541" s="89"/>
    </row>
    <row r="542" spans="1:15" x14ac:dyDescent="0.3">
      <c r="A542" s="89" t="s">
        <v>1260</v>
      </c>
      <c r="B542" s="170" t="s">
        <v>622</v>
      </c>
      <c r="C542" s="168"/>
      <c r="D542" s="169" t="s">
        <v>622</v>
      </c>
      <c r="E542" s="89" t="s">
        <v>1469</v>
      </c>
      <c r="I542" s="90">
        <v>43983</v>
      </c>
      <c r="J542" s="90">
        <v>44135</v>
      </c>
      <c r="K542" s="89">
        <v>4</v>
      </c>
      <c r="L542" s="89" t="s">
        <v>1650</v>
      </c>
      <c r="M542" s="89" t="s">
        <v>1769</v>
      </c>
      <c r="O542" s="89"/>
    </row>
    <row r="543" spans="1:15" x14ac:dyDescent="0.3">
      <c r="A543" s="89" t="s">
        <v>1261</v>
      </c>
      <c r="B543" s="170" t="s">
        <v>624</v>
      </c>
      <c r="C543" s="168"/>
      <c r="D543" s="169" t="s">
        <v>624</v>
      </c>
      <c r="E543" s="89" t="s">
        <v>1469</v>
      </c>
      <c r="I543" s="90">
        <v>43983</v>
      </c>
      <c r="J543" s="90">
        <v>44196</v>
      </c>
      <c r="K543" s="89">
        <v>20</v>
      </c>
      <c r="L543" s="89" t="s">
        <v>1650</v>
      </c>
      <c r="M543" s="89" t="s">
        <v>1769</v>
      </c>
      <c r="O543" s="89"/>
    </row>
    <row r="544" spans="1:15" x14ac:dyDescent="0.3">
      <c r="A544" s="89" t="s">
        <v>1262</v>
      </c>
      <c r="B544" s="170" t="s">
        <v>1221</v>
      </c>
      <c r="C544" s="168"/>
      <c r="D544" s="169" t="s">
        <v>1221</v>
      </c>
      <c r="E544" s="89" t="s">
        <v>1469</v>
      </c>
      <c r="I544" s="90">
        <v>43983</v>
      </c>
      <c r="J544" s="90">
        <v>44196</v>
      </c>
      <c r="K544" s="89">
        <v>8</v>
      </c>
      <c r="L544" s="89" t="s">
        <v>1650</v>
      </c>
      <c r="M544" s="89" t="s">
        <v>1769</v>
      </c>
      <c r="O544" s="89"/>
    </row>
    <row r="545" spans="1:15" x14ac:dyDescent="0.3">
      <c r="A545" s="89" t="s">
        <v>1263</v>
      </c>
      <c r="B545" s="170" t="s">
        <v>1221</v>
      </c>
      <c r="C545" s="168"/>
      <c r="D545" s="169" t="s">
        <v>1221</v>
      </c>
      <c r="E545" s="89" t="s">
        <v>1469</v>
      </c>
      <c r="I545" s="90">
        <v>43983</v>
      </c>
      <c r="J545" s="90">
        <v>44196</v>
      </c>
      <c r="K545" s="89">
        <v>5.5</v>
      </c>
      <c r="L545" s="89" t="s">
        <v>1650</v>
      </c>
      <c r="M545" s="89" t="s">
        <v>1769</v>
      </c>
      <c r="O545" s="89"/>
    </row>
    <row r="546" spans="1:15" x14ac:dyDescent="0.3">
      <c r="A546" s="89" t="s">
        <v>1264</v>
      </c>
      <c r="B546" s="170" t="s">
        <v>629</v>
      </c>
      <c r="C546" s="168"/>
      <c r="D546" s="169" t="s">
        <v>629</v>
      </c>
      <c r="E546" s="89" t="s">
        <v>1469</v>
      </c>
      <c r="I546" s="90">
        <v>43983</v>
      </c>
      <c r="J546" s="90">
        <v>44196</v>
      </c>
      <c r="K546" s="89">
        <v>2</v>
      </c>
      <c r="L546" s="89" t="s">
        <v>1650</v>
      </c>
      <c r="M546" s="89" t="s">
        <v>1769</v>
      </c>
      <c r="O546" s="89"/>
    </row>
    <row r="547" spans="1:15" x14ac:dyDescent="0.3">
      <c r="A547" s="89" t="s">
        <v>621</v>
      </c>
      <c r="B547" s="170" t="s">
        <v>622</v>
      </c>
      <c r="C547" s="168"/>
      <c r="D547" s="169" t="s">
        <v>622</v>
      </c>
      <c r="E547" s="89" t="s">
        <v>1469</v>
      </c>
      <c r="I547" s="90">
        <v>44317</v>
      </c>
      <c r="J547" s="90">
        <v>44500</v>
      </c>
      <c r="K547" s="89">
        <v>8</v>
      </c>
      <c r="L547" s="89" t="s">
        <v>1650</v>
      </c>
      <c r="M547" s="89" t="s">
        <v>1769</v>
      </c>
      <c r="O547" s="89"/>
    </row>
    <row r="548" spans="1:15" x14ac:dyDescent="0.3">
      <c r="A548" s="89" t="s">
        <v>623</v>
      </c>
      <c r="B548" s="170" t="s">
        <v>624</v>
      </c>
      <c r="C548" s="168"/>
      <c r="D548" s="169" t="s">
        <v>624</v>
      </c>
      <c r="E548" s="89" t="s">
        <v>1469</v>
      </c>
      <c r="I548" s="90">
        <v>44197</v>
      </c>
      <c r="J548" s="90">
        <v>44561</v>
      </c>
      <c r="K548" s="89">
        <v>45</v>
      </c>
      <c r="L548" s="89" t="s">
        <v>1650</v>
      </c>
      <c r="M548" s="89" t="s">
        <v>1769</v>
      </c>
      <c r="O548" s="89"/>
    </row>
    <row r="549" spans="1:15" x14ac:dyDescent="0.3">
      <c r="A549" s="89" t="s">
        <v>625</v>
      </c>
      <c r="B549" s="170" t="s">
        <v>626</v>
      </c>
      <c r="C549" s="168"/>
      <c r="D549" s="169" t="s">
        <v>626</v>
      </c>
      <c r="E549" s="89" t="s">
        <v>1469</v>
      </c>
      <c r="I549" s="90">
        <v>44197</v>
      </c>
      <c r="J549" s="90">
        <v>44561</v>
      </c>
      <c r="K549" s="89">
        <v>3.02</v>
      </c>
      <c r="L549" s="89" t="s">
        <v>1650</v>
      </c>
      <c r="M549" s="89" t="s">
        <v>1769</v>
      </c>
      <c r="O549" s="89"/>
    </row>
    <row r="550" spans="1:15" x14ac:dyDescent="0.3">
      <c r="A550" s="89" t="s">
        <v>627</v>
      </c>
      <c r="B550" s="170" t="s">
        <v>626</v>
      </c>
      <c r="C550" s="168"/>
      <c r="D550" s="169" t="s">
        <v>626</v>
      </c>
      <c r="E550" s="89" t="s">
        <v>1469</v>
      </c>
      <c r="I550" s="90">
        <v>44197</v>
      </c>
      <c r="J550" s="90">
        <v>44561</v>
      </c>
      <c r="K550" s="89">
        <v>6.04</v>
      </c>
      <c r="L550" s="89" t="s">
        <v>1650</v>
      </c>
      <c r="M550" s="89" t="s">
        <v>1769</v>
      </c>
      <c r="O550" s="89"/>
    </row>
    <row r="551" spans="1:15" x14ac:dyDescent="0.3">
      <c r="A551" s="89" t="s">
        <v>628</v>
      </c>
      <c r="B551" s="170" t="s">
        <v>629</v>
      </c>
      <c r="C551" s="168"/>
      <c r="D551" s="169" t="s">
        <v>629</v>
      </c>
      <c r="E551" s="89" t="s">
        <v>1469</v>
      </c>
      <c r="I551" s="90">
        <v>44197</v>
      </c>
      <c r="J551" s="90">
        <v>44561</v>
      </c>
      <c r="K551" s="89">
        <v>38</v>
      </c>
      <c r="L551" s="89" t="s">
        <v>1650</v>
      </c>
      <c r="M551" s="89" t="s">
        <v>1769</v>
      </c>
      <c r="O551" s="89"/>
    </row>
    <row r="552" spans="1:15" x14ac:dyDescent="0.3">
      <c r="A552" s="89" t="s">
        <v>1265</v>
      </c>
      <c r="B552" s="170" t="s">
        <v>1266</v>
      </c>
      <c r="C552" s="168"/>
      <c r="D552" s="169" t="s">
        <v>1266</v>
      </c>
      <c r="E552" s="89" t="s">
        <v>1469</v>
      </c>
      <c r="I552" s="90">
        <v>44562</v>
      </c>
      <c r="J552" s="90">
        <v>44926</v>
      </c>
      <c r="K552" s="89">
        <v>5</v>
      </c>
      <c r="L552" s="89" t="s">
        <v>1650</v>
      </c>
      <c r="M552" s="89" t="s">
        <v>1769</v>
      </c>
      <c r="O552" s="89"/>
    </row>
    <row r="553" spans="1:15" x14ac:dyDescent="0.3">
      <c r="A553" s="89" t="s">
        <v>1267</v>
      </c>
      <c r="B553" s="170" t="s">
        <v>1266</v>
      </c>
      <c r="C553" s="168"/>
      <c r="D553" s="169" t="s">
        <v>1266</v>
      </c>
      <c r="E553" s="89" t="s">
        <v>1469</v>
      </c>
      <c r="I553" s="90">
        <v>44562</v>
      </c>
      <c r="J553" s="90">
        <v>44926</v>
      </c>
      <c r="K553" s="89">
        <v>5</v>
      </c>
      <c r="L553" s="89" t="s">
        <v>1650</v>
      </c>
      <c r="M553" s="89" t="s">
        <v>1769</v>
      </c>
      <c r="O553" s="89"/>
    </row>
    <row r="554" spans="1:15" x14ac:dyDescent="0.3">
      <c r="A554" s="89" t="s">
        <v>1268</v>
      </c>
      <c r="B554" s="170" t="s">
        <v>624</v>
      </c>
      <c r="C554" s="168"/>
      <c r="D554" s="169" t="s">
        <v>624</v>
      </c>
      <c r="E554" s="89" t="s">
        <v>1469</v>
      </c>
      <c r="I554" s="90">
        <v>44562</v>
      </c>
      <c r="J554" s="90">
        <v>44926</v>
      </c>
      <c r="K554" s="89">
        <v>35</v>
      </c>
      <c r="L554" s="89" t="s">
        <v>1650</v>
      </c>
      <c r="M554" s="89" t="s">
        <v>1769</v>
      </c>
      <c r="O554" s="89"/>
    </row>
    <row r="555" spans="1:15" x14ac:dyDescent="0.3">
      <c r="A555" s="89" t="s">
        <v>1269</v>
      </c>
      <c r="B555" s="170" t="s">
        <v>629</v>
      </c>
      <c r="C555" s="168"/>
      <c r="D555" s="169" t="s">
        <v>629</v>
      </c>
      <c r="E555" s="89" t="s">
        <v>1469</v>
      </c>
      <c r="I555" s="90">
        <v>44562</v>
      </c>
      <c r="J555" s="90">
        <v>44926</v>
      </c>
      <c r="K555" s="89">
        <v>53.5</v>
      </c>
      <c r="L555" s="89" t="s">
        <v>1650</v>
      </c>
      <c r="M555" s="89" t="s">
        <v>1769</v>
      </c>
      <c r="O555" s="89"/>
    </row>
    <row r="556" spans="1:15" x14ac:dyDescent="0.3">
      <c r="A556" s="89" t="s">
        <v>727</v>
      </c>
      <c r="B556" s="170" t="s">
        <v>728</v>
      </c>
      <c r="C556" s="168" t="s">
        <v>90</v>
      </c>
      <c r="D556" s="169" t="s">
        <v>728</v>
      </c>
      <c r="E556" s="89" t="s">
        <v>1469</v>
      </c>
      <c r="F556" s="90" t="s">
        <v>1770</v>
      </c>
      <c r="G556" s="90" t="s">
        <v>1476</v>
      </c>
      <c r="H556" s="90" t="s">
        <v>1472</v>
      </c>
      <c r="I556" s="90">
        <v>44197</v>
      </c>
      <c r="J556" s="90">
        <v>51501</v>
      </c>
      <c r="K556" s="89">
        <v>100</v>
      </c>
      <c r="L556" s="89" t="s">
        <v>1650</v>
      </c>
      <c r="M556" s="89" t="s">
        <v>1765</v>
      </c>
      <c r="O556" s="89"/>
    </row>
    <row r="557" spans="1:15" x14ac:dyDescent="0.3">
      <c r="A557" s="89" t="s">
        <v>730</v>
      </c>
      <c r="B557" s="170" t="s">
        <v>731</v>
      </c>
      <c r="C557" s="168" t="s">
        <v>90</v>
      </c>
      <c r="D557" s="169" t="s">
        <v>731</v>
      </c>
      <c r="E557" s="89" t="s">
        <v>1469</v>
      </c>
      <c r="F557" s="90" t="s">
        <v>1771</v>
      </c>
      <c r="G557" s="90" t="s">
        <v>1476</v>
      </c>
      <c r="H557" s="90" t="s">
        <v>1472</v>
      </c>
      <c r="I557" s="90">
        <v>44409</v>
      </c>
      <c r="J557" s="90">
        <v>51409</v>
      </c>
      <c r="K557" s="89">
        <v>20</v>
      </c>
      <c r="L557" s="89" t="s">
        <v>1650</v>
      </c>
      <c r="M557" s="89" t="s">
        <v>1765</v>
      </c>
      <c r="O557" s="89"/>
    </row>
    <row r="558" spans="1:15" x14ac:dyDescent="0.3">
      <c r="A558" s="89" t="s">
        <v>733</v>
      </c>
      <c r="B558" s="170" t="s">
        <v>618</v>
      </c>
      <c r="C558" s="168" t="s">
        <v>92</v>
      </c>
      <c r="D558" s="169" t="s">
        <v>618</v>
      </c>
      <c r="E558" s="89" t="s">
        <v>1469</v>
      </c>
      <c r="F558" s="90" t="s">
        <v>1767</v>
      </c>
      <c r="G558" s="90" t="s">
        <v>1476</v>
      </c>
      <c r="H558" s="90" t="s">
        <v>1472</v>
      </c>
      <c r="I558" s="90">
        <v>44136</v>
      </c>
      <c r="J558" s="90">
        <v>47634</v>
      </c>
      <c r="K558" s="89">
        <v>0.65</v>
      </c>
      <c r="L558" s="89" t="s">
        <v>1650</v>
      </c>
      <c r="M558" s="89" t="s">
        <v>1765</v>
      </c>
      <c r="O558" s="89"/>
    </row>
    <row r="559" spans="1:15" x14ac:dyDescent="0.3">
      <c r="A559" s="89" t="s">
        <v>733</v>
      </c>
      <c r="B559" s="170" t="s">
        <v>618</v>
      </c>
      <c r="C559" s="168" t="s">
        <v>92</v>
      </c>
      <c r="D559" s="169" t="s">
        <v>618</v>
      </c>
      <c r="E559" s="89" t="s">
        <v>1469</v>
      </c>
      <c r="F559" s="90" t="s">
        <v>1768</v>
      </c>
      <c r="G559" s="90" t="s">
        <v>1476</v>
      </c>
      <c r="H559" s="90" t="s">
        <v>1472</v>
      </c>
      <c r="I559" s="90">
        <v>44136</v>
      </c>
      <c r="J559" s="90">
        <v>47634</v>
      </c>
      <c r="K559" s="89">
        <v>0.65</v>
      </c>
      <c r="L559" s="89" t="s">
        <v>1650</v>
      </c>
      <c r="M559" s="89" t="s">
        <v>1765</v>
      </c>
      <c r="O559" s="89"/>
    </row>
    <row r="560" spans="1:15" x14ac:dyDescent="0.3">
      <c r="A560" s="89" t="s">
        <v>734</v>
      </c>
      <c r="B560" s="170" t="s">
        <v>735</v>
      </c>
      <c r="C560" s="168" t="s">
        <v>90</v>
      </c>
      <c r="D560" s="169" t="s">
        <v>735</v>
      </c>
      <c r="E560" s="89" t="s">
        <v>1469</v>
      </c>
      <c r="F560" s="90" t="s">
        <v>1772</v>
      </c>
      <c r="G560" s="90" t="s">
        <v>1476</v>
      </c>
      <c r="H560" s="90" t="s">
        <v>1472</v>
      </c>
      <c r="I560" s="90">
        <v>42735</v>
      </c>
      <c r="J560" s="90">
        <v>46386</v>
      </c>
      <c r="K560" s="89">
        <v>20</v>
      </c>
      <c r="L560" s="89" t="s">
        <v>1650</v>
      </c>
      <c r="M560" s="89" t="s">
        <v>1765</v>
      </c>
      <c r="O560" s="89"/>
    </row>
    <row r="561" spans="1:15" x14ac:dyDescent="0.3">
      <c r="A561" s="89" t="s">
        <v>737</v>
      </c>
      <c r="B561" s="170" t="s">
        <v>738</v>
      </c>
      <c r="C561" s="168" t="s">
        <v>90</v>
      </c>
      <c r="D561" s="169" t="s">
        <v>738</v>
      </c>
      <c r="E561" s="89" t="s">
        <v>1469</v>
      </c>
      <c r="F561" s="90" t="s">
        <v>1773</v>
      </c>
      <c r="G561" s="90" t="s">
        <v>1476</v>
      </c>
      <c r="H561" s="90" t="s">
        <v>1472</v>
      </c>
      <c r="I561" s="90">
        <v>42748</v>
      </c>
      <c r="J561" s="90">
        <v>46386</v>
      </c>
      <c r="K561" s="89">
        <v>2</v>
      </c>
      <c r="L561" s="89" t="s">
        <v>1650</v>
      </c>
      <c r="M561" s="89" t="s">
        <v>1765</v>
      </c>
      <c r="O561" s="89"/>
    </row>
    <row r="562" spans="1:15" x14ac:dyDescent="0.3">
      <c r="A562" s="89" t="s">
        <v>740</v>
      </c>
      <c r="B562" s="170" t="s">
        <v>741</v>
      </c>
      <c r="C562" s="168" t="s">
        <v>90</v>
      </c>
      <c r="D562" s="169" t="s">
        <v>741</v>
      </c>
      <c r="E562" s="89" t="s">
        <v>1469</v>
      </c>
      <c r="F562" s="90" t="s">
        <v>1774</v>
      </c>
      <c r="G562" s="90" t="s">
        <v>1476</v>
      </c>
      <c r="H562" s="90" t="s">
        <v>1472</v>
      </c>
      <c r="I562" s="90">
        <v>44348</v>
      </c>
      <c r="J562" s="90">
        <v>47817</v>
      </c>
      <c r="K562" s="89">
        <v>1.5</v>
      </c>
      <c r="L562" s="89" t="s">
        <v>1650</v>
      </c>
      <c r="M562" s="89" t="s">
        <v>1765</v>
      </c>
      <c r="O562" s="89"/>
    </row>
    <row r="563" spans="1:15" x14ac:dyDescent="0.3">
      <c r="A563" s="89" t="s">
        <v>1431</v>
      </c>
      <c r="B563" s="170" t="s">
        <v>1432</v>
      </c>
      <c r="C563" s="168" t="s">
        <v>90</v>
      </c>
      <c r="D563" s="169" t="s">
        <v>1432</v>
      </c>
      <c r="E563" s="89" t="s">
        <v>1469</v>
      </c>
      <c r="F563" s="90" t="s">
        <v>1775</v>
      </c>
      <c r="G563" s="90" t="s">
        <v>1476</v>
      </c>
      <c r="H563" s="90" t="s">
        <v>1472</v>
      </c>
      <c r="I563" s="90">
        <v>44440</v>
      </c>
      <c r="J563" s="90">
        <v>47907</v>
      </c>
      <c r="K563" s="89">
        <v>3</v>
      </c>
      <c r="L563" s="89" t="s">
        <v>1650</v>
      </c>
      <c r="M563" s="89" t="s">
        <v>1765</v>
      </c>
      <c r="O563" s="89"/>
    </row>
    <row r="564" spans="1:15" x14ac:dyDescent="0.3">
      <c r="A564" s="89" t="s">
        <v>743</v>
      </c>
      <c r="B564" s="170" t="s">
        <v>744</v>
      </c>
      <c r="C564" s="168" t="s">
        <v>90</v>
      </c>
      <c r="D564" s="169" t="s">
        <v>744</v>
      </c>
      <c r="E564" s="89" t="s">
        <v>1469</v>
      </c>
      <c r="F564" s="90" t="s">
        <v>1776</v>
      </c>
      <c r="G564" s="90" t="s">
        <v>1476</v>
      </c>
      <c r="H564" s="90" t="s">
        <v>1472</v>
      </c>
      <c r="I564" s="90">
        <v>44348</v>
      </c>
      <c r="J564" s="90">
        <v>51591</v>
      </c>
      <c r="K564" s="89">
        <v>11</v>
      </c>
      <c r="L564" s="89" t="s">
        <v>1650</v>
      </c>
      <c r="M564" s="89" t="s">
        <v>1765</v>
      </c>
      <c r="O564" s="89"/>
    </row>
    <row r="565" spans="1:15" x14ac:dyDescent="0.3">
      <c r="A565" s="89" t="s">
        <v>746</v>
      </c>
      <c r="B565" s="170" t="s">
        <v>747</v>
      </c>
      <c r="C565" s="168" t="s">
        <v>90</v>
      </c>
      <c r="D565" s="169" t="s">
        <v>747</v>
      </c>
      <c r="E565" s="89" t="s">
        <v>1469</v>
      </c>
      <c r="F565" s="90" t="s">
        <v>1777</v>
      </c>
      <c r="G565" s="90" t="s">
        <v>1476</v>
      </c>
      <c r="H565" s="90" t="s">
        <v>1472</v>
      </c>
      <c r="I565" s="90">
        <v>44287</v>
      </c>
      <c r="J565" s="90">
        <v>51591</v>
      </c>
      <c r="K565" s="89">
        <v>10</v>
      </c>
      <c r="L565" s="89" t="s">
        <v>1650</v>
      </c>
      <c r="M565" s="89" t="s">
        <v>1765</v>
      </c>
      <c r="O565" s="89"/>
    </row>
    <row r="566" spans="1:15" x14ac:dyDescent="0.3">
      <c r="A566" s="89" t="s">
        <v>749</v>
      </c>
      <c r="B566" s="170" t="s">
        <v>750</v>
      </c>
      <c r="C566" s="168" t="s">
        <v>90</v>
      </c>
      <c r="D566" s="169" t="s">
        <v>750</v>
      </c>
      <c r="E566" s="89" t="s">
        <v>1469</v>
      </c>
      <c r="F566" s="90" t="s">
        <v>1778</v>
      </c>
      <c r="G566" s="90" t="s">
        <v>1476</v>
      </c>
      <c r="H566" s="90" t="s">
        <v>1472</v>
      </c>
      <c r="I566" s="90">
        <v>44378</v>
      </c>
      <c r="J566" s="90">
        <v>51591</v>
      </c>
      <c r="K566" s="89">
        <v>100</v>
      </c>
      <c r="L566" s="89" t="s">
        <v>1650</v>
      </c>
      <c r="M566" s="89" t="s">
        <v>1765</v>
      </c>
      <c r="O566" s="89"/>
    </row>
    <row r="567" spans="1:15" x14ac:dyDescent="0.3">
      <c r="A567" s="89" t="s">
        <v>1434</v>
      </c>
      <c r="B567" s="170" t="s">
        <v>1435</v>
      </c>
      <c r="C567" s="168" t="s">
        <v>90</v>
      </c>
      <c r="D567" s="169" t="s">
        <v>1435</v>
      </c>
      <c r="E567" s="89" t="s">
        <v>1469</v>
      </c>
      <c r="F567" s="90" t="s">
        <v>1779</v>
      </c>
      <c r="G567" s="90" t="s">
        <v>1476</v>
      </c>
      <c r="H567" s="90" t="s">
        <v>1518</v>
      </c>
      <c r="I567" s="90">
        <v>44470</v>
      </c>
      <c r="J567" s="90">
        <v>51774</v>
      </c>
      <c r="K567" s="89">
        <v>72</v>
      </c>
      <c r="L567" s="89" t="s">
        <v>1650</v>
      </c>
      <c r="M567" s="89" t="s">
        <v>1765</v>
      </c>
      <c r="O567" s="89"/>
    </row>
    <row r="568" spans="1:15" x14ac:dyDescent="0.3">
      <c r="A568" s="89" t="s">
        <v>1437</v>
      </c>
      <c r="B568" s="170" t="s">
        <v>1438</v>
      </c>
      <c r="C568" s="168" t="s">
        <v>90</v>
      </c>
      <c r="D568" s="169" t="s">
        <v>1438</v>
      </c>
      <c r="E568" s="89" t="s">
        <v>1469</v>
      </c>
      <c r="F568" s="90" t="s">
        <v>1780</v>
      </c>
      <c r="G568" s="90" t="s">
        <v>1476</v>
      </c>
      <c r="H568" s="90" t="s">
        <v>1472</v>
      </c>
      <c r="I568" s="90">
        <v>44440</v>
      </c>
      <c r="J568" s="90">
        <v>51744</v>
      </c>
      <c r="K568" s="89">
        <v>88</v>
      </c>
      <c r="L568" s="89" t="s">
        <v>1650</v>
      </c>
      <c r="M568" s="89" t="s">
        <v>1765</v>
      </c>
      <c r="O568" s="89"/>
    </row>
    <row r="569" spans="1:15" x14ac:dyDescent="0.3">
      <c r="A569" s="89" t="s">
        <v>1440</v>
      </c>
      <c r="B569" s="170" t="s">
        <v>1441</v>
      </c>
      <c r="C569" s="168" t="s">
        <v>90</v>
      </c>
      <c r="D569" s="169" t="s">
        <v>1441</v>
      </c>
      <c r="E569" s="89" t="s">
        <v>1469</v>
      </c>
      <c r="F569" s="90" t="s">
        <v>1781</v>
      </c>
      <c r="G569" s="90" t="s">
        <v>1476</v>
      </c>
      <c r="H569" s="90" t="s">
        <v>1472</v>
      </c>
      <c r="I569" s="90">
        <v>44440</v>
      </c>
      <c r="J569" s="90">
        <v>48091</v>
      </c>
      <c r="K569" s="89">
        <v>50</v>
      </c>
      <c r="L569" s="89" t="s">
        <v>1650</v>
      </c>
      <c r="M569" s="89" t="s">
        <v>1765</v>
      </c>
      <c r="O569" s="89"/>
    </row>
    <row r="570" spans="1:15" x14ac:dyDescent="0.3">
      <c r="A570" s="89" t="s">
        <v>1443</v>
      </c>
      <c r="B570" s="170" t="s">
        <v>1444</v>
      </c>
      <c r="C570" s="168" t="s">
        <v>90</v>
      </c>
      <c r="D570" s="169" t="s">
        <v>1444</v>
      </c>
      <c r="E570" s="89" t="s">
        <v>1469</v>
      </c>
      <c r="F570" s="90" t="s">
        <v>1782</v>
      </c>
      <c r="G570" s="90" t="s">
        <v>1476</v>
      </c>
      <c r="H570" s="90" t="s">
        <v>1472</v>
      </c>
      <c r="I570" s="90">
        <v>44409</v>
      </c>
      <c r="J570" s="90">
        <v>49887</v>
      </c>
      <c r="K570" s="89">
        <v>100</v>
      </c>
      <c r="L570" s="89" t="s">
        <v>1650</v>
      </c>
      <c r="M570" s="89" t="s">
        <v>1765</v>
      </c>
      <c r="O570" s="89"/>
    </row>
    <row r="571" spans="1:15" x14ac:dyDescent="0.3">
      <c r="A571" s="89" t="s">
        <v>1446</v>
      </c>
      <c r="B571" s="170" t="s">
        <v>1365</v>
      </c>
      <c r="C571" s="168" t="s">
        <v>92</v>
      </c>
      <c r="D571" s="169" t="s">
        <v>1365</v>
      </c>
      <c r="E571" s="89" t="s">
        <v>1469</v>
      </c>
      <c r="F571" s="90" t="s">
        <v>1723</v>
      </c>
      <c r="G571" s="90" t="s">
        <v>1476</v>
      </c>
      <c r="H571" s="90" t="s">
        <v>1472</v>
      </c>
      <c r="I571" s="90">
        <v>41640</v>
      </c>
      <c r="J571" s="90">
        <v>44196</v>
      </c>
      <c r="K571" s="89">
        <v>74</v>
      </c>
      <c r="L571" s="89" t="s">
        <v>1783</v>
      </c>
      <c r="M571" s="89" t="s">
        <v>1784</v>
      </c>
      <c r="O571" s="89"/>
    </row>
    <row r="572" spans="1:15" x14ac:dyDescent="0.3">
      <c r="A572" s="89" t="s">
        <v>1446</v>
      </c>
      <c r="B572" s="170" t="s">
        <v>1365</v>
      </c>
      <c r="C572" s="168" t="s">
        <v>92</v>
      </c>
      <c r="D572" s="169" t="s">
        <v>1365</v>
      </c>
      <c r="E572" s="89" t="s">
        <v>1469</v>
      </c>
      <c r="F572" s="90" t="s">
        <v>1724</v>
      </c>
      <c r="G572" s="90" t="s">
        <v>1476</v>
      </c>
      <c r="H572" s="90" t="s">
        <v>1472</v>
      </c>
      <c r="I572" s="90">
        <v>43466</v>
      </c>
      <c r="J572" s="90">
        <v>44196</v>
      </c>
      <c r="K572" s="89">
        <v>74</v>
      </c>
      <c r="L572" s="89" t="s">
        <v>1783</v>
      </c>
      <c r="M572" s="89" t="s">
        <v>1784</v>
      </c>
      <c r="O572" s="89"/>
    </row>
    <row r="573" spans="1:15" x14ac:dyDescent="0.3">
      <c r="A573" s="89" t="s">
        <v>1446</v>
      </c>
      <c r="B573" s="170" t="s">
        <v>1365</v>
      </c>
      <c r="C573" s="168" t="s">
        <v>92</v>
      </c>
      <c r="D573" s="169" t="s">
        <v>1365</v>
      </c>
      <c r="E573" s="89" t="s">
        <v>1469</v>
      </c>
      <c r="F573" s="90" t="s">
        <v>1725</v>
      </c>
      <c r="G573" s="90" t="s">
        <v>1476</v>
      </c>
      <c r="H573" s="90" t="s">
        <v>1472</v>
      </c>
      <c r="I573" s="90">
        <v>41640</v>
      </c>
      <c r="J573" s="90">
        <v>44196</v>
      </c>
      <c r="K573" s="89">
        <v>74</v>
      </c>
      <c r="L573" s="89" t="s">
        <v>1783</v>
      </c>
      <c r="M573" s="89" t="s">
        <v>1784</v>
      </c>
      <c r="O573" s="89"/>
    </row>
    <row r="574" spans="1:15" x14ac:dyDescent="0.3">
      <c r="A574" s="89" t="s">
        <v>1447</v>
      </c>
      <c r="B574" s="170" t="s">
        <v>685</v>
      </c>
      <c r="C574" s="168" t="s">
        <v>92</v>
      </c>
      <c r="D574" s="169" t="s">
        <v>685</v>
      </c>
      <c r="E574" s="89" t="s">
        <v>1469</v>
      </c>
      <c r="F574" s="90" t="s">
        <v>1734</v>
      </c>
      <c r="G574" s="90" t="s">
        <v>1476</v>
      </c>
      <c r="H574" s="90" t="s">
        <v>1472</v>
      </c>
      <c r="I574" s="90">
        <v>43282</v>
      </c>
      <c r="J574" s="90">
        <v>45726</v>
      </c>
      <c r="K574" s="89">
        <v>26</v>
      </c>
      <c r="L574" s="89" t="s">
        <v>1783</v>
      </c>
      <c r="M574" s="89" t="s">
        <v>1784</v>
      </c>
      <c r="O574" s="89"/>
    </row>
    <row r="575" spans="1:15" x14ac:dyDescent="0.3">
      <c r="A575" s="89" t="s">
        <v>1448</v>
      </c>
      <c r="B575" s="170" t="s">
        <v>1382</v>
      </c>
      <c r="C575" s="168" t="s">
        <v>92</v>
      </c>
      <c r="D575" s="169" t="s">
        <v>1382</v>
      </c>
      <c r="E575" s="89" t="s">
        <v>1469</v>
      </c>
      <c r="F575" s="90" t="s">
        <v>1737</v>
      </c>
      <c r="G575" s="90" t="s">
        <v>1476</v>
      </c>
      <c r="H575" s="90" t="s">
        <v>1472</v>
      </c>
      <c r="I575" s="90">
        <v>43202</v>
      </c>
      <c r="J575" s="90">
        <v>43921</v>
      </c>
      <c r="K575" s="89">
        <v>27.5</v>
      </c>
      <c r="L575" s="89" t="s">
        <v>1783</v>
      </c>
      <c r="M575" s="89" t="s">
        <v>1784</v>
      </c>
      <c r="O575" s="89"/>
    </row>
    <row r="576" spans="1:15" x14ac:dyDescent="0.3">
      <c r="A576" s="89" t="s">
        <v>1449</v>
      </c>
      <c r="B576" s="170" t="s">
        <v>1450</v>
      </c>
      <c r="C576" s="168"/>
      <c r="D576" s="169" t="s">
        <v>1450</v>
      </c>
      <c r="E576" s="89" t="s">
        <v>1681</v>
      </c>
      <c r="I576" s="90">
        <v>43497</v>
      </c>
      <c r="J576" s="90">
        <v>44227</v>
      </c>
      <c r="K576" s="89">
        <v>5</v>
      </c>
      <c r="L576" s="89" t="s">
        <v>1785</v>
      </c>
      <c r="M576" s="89" t="s">
        <v>1786</v>
      </c>
      <c r="O576" s="89"/>
    </row>
    <row r="577" spans="1:15" x14ac:dyDescent="0.3">
      <c r="A577" s="89" t="s">
        <v>1787</v>
      </c>
      <c r="B577" s="170" t="s">
        <v>612</v>
      </c>
      <c r="C577" s="168" t="s">
        <v>92</v>
      </c>
      <c r="D577" s="169" t="s">
        <v>612</v>
      </c>
      <c r="E577" s="89" t="s">
        <v>1469</v>
      </c>
      <c r="F577" s="90" t="s">
        <v>1764</v>
      </c>
      <c r="G577" s="90" t="s">
        <v>1476</v>
      </c>
      <c r="H577" s="90" t="s">
        <v>1472</v>
      </c>
      <c r="I577" s="90">
        <v>43983</v>
      </c>
      <c r="J577" s="90">
        <v>51287</v>
      </c>
      <c r="K577" s="89">
        <v>674.7</v>
      </c>
      <c r="L577" s="89" t="s">
        <v>1788</v>
      </c>
      <c r="M577" s="89" t="s">
        <v>1765</v>
      </c>
      <c r="O577" s="89"/>
    </row>
    <row r="578" spans="1:15" x14ac:dyDescent="0.3">
      <c r="A578" s="89" t="s">
        <v>1789</v>
      </c>
      <c r="B578" s="170" t="s">
        <v>615</v>
      </c>
      <c r="C578" s="168" t="s">
        <v>92</v>
      </c>
      <c r="D578" s="169" t="s">
        <v>615</v>
      </c>
      <c r="E578" s="89" t="s">
        <v>1469</v>
      </c>
      <c r="F578" s="90" t="s">
        <v>1766</v>
      </c>
      <c r="G578" s="90" t="s">
        <v>1476</v>
      </c>
      <c r="H578" s="90" t="s">
        <v>1472</v>
      </c>
      <c r="I578" s="90">
        <v>43952</v>
      </c>
      <c r="J578" s="90">
        <v>51256</v>
      </c>
      <c r="K578" s="89">
        <v>673.8</v>
      </c>
      <c r="L578" s="89" t="s">
        <v>1788</v>
      </c>
      <c r="M578" s="89" t="s">
        <v>1765</v>
      </c>
      <c r="O578" s="89"/>
    </row>
    <row r="579" spans="1:15" x14ac:dyDescent="0.3">
      <c r="A579" s="89" t="s">
        <v>752</v>
      </c>
      <c r="B579" s="170" t="s">
        <v>753</v>
      </c>
      <c r="C579" s="168" t="s">
        <v>92</v>
      </c>
      <c r="D579" s="169" t="s">
        <v>753</v>
      </c>
      <c r="E579" s="89" t="s">
        <v>1469</v>
      </c>
      <c r="F579" s="90" t="s">
        <v>1790</v>
      </c>
      <c r="G579" s="90" t="s">
        <v>1476</v>
      </c>
      <c r="H579" s="90" t="s">
        <v>1472</v>
      </c>
      <c r="I579" s="90">
        <v>41426</v>
      </c>
      <c r="J579" s="90">
        <v>45077</v>
      </c>
      <c r="K579" s="89">
        <v>95.760000000000105</v>
      </c>
      <c r="L579" s="89" t="s">
        <v>1791</v>
      </c>
      <c r="M579" s="89" t="s">
        <v>1792</v>
      </c>
      <c r="O579" s="89"/>
    </row>
    <row r="580" spans="1:15" x14ac:dyDescent="0.3">
      <c r="A580" s="89" t="s">
        <v>752</v>
      </c>
      <c r="B580" s="170" t="s">
        <v>753</v>
      </c>
      <c r="C580" s="168" t="s">
        <v>92</v>
      </c>
      <c r="D580" s="169" t="s">
        <v>753</v>
      </c>
      <c r="E580" s="89" t="s">
        <v>1469</v>
      </c>
      <c r="F580" s="90" t="s">
        <v>1793</v>
      </c>
      <c r="G580" s="90" t="s">
        <v>1476</v>
      </c>
      <c r="H580" s="90" t="s">
        <v>1472</v>
      </c>
      <c r="I580" s="90">
        <v>41426</v>
      </c>
      <c r="J580" s="90">
        <v>45077</v>
      </c>
      <c r="K580" s="89">
        <v>95.760000000000105</v>
      </c>
      <c r="L580" s="89" t="s">
        <v>1791</v>
      </c>
      <c r="M580" s="89" t="s">
        <v>1792</v>
      </c>
      <c r="O580" s="89"/>
    </row>
    <row r="581" spans="1:15" x14ac:dyDescent="0.3">
      <c r="A581" s="89" t="s">
        <v>752</v>
      </c>
      <c r="B581" s="170" t="s">
        <v>753</v>
      </c>
      <c r="C581" s="168" t="s">
        <v>92</v>
      </c>
      <c r="D581" s="169" t="s">
        <v>753</v>
      </c>
      <c r="E581" s="89" t="s">
        <v>1469</v>
      </c>
      <c r="F581" s="90" t="s">
        <v>1794</v>
      </c>
      <c r="G581" s="90" t="s">
        <v>1476</v>
      </c>
      <c r="H581" s="90" t="s">
        <v>1472</v>
      </c>
      <c r="I581" s="90">
        <v>41426</v>
      </c>
      <c r="J581" s="90">
        <v>45077</v>
      </c>
      <c r="K581" s="89">
        <v>95.760000000000105</v>
      </c>
      <c r="L581" s="89" t="s">
        <v>1791</v>
      </c>
      <c r="M581" s="89" t="s">
        <v>1792</v>
      </c>
      <c r="O581" s="89"/>
    </row>
    <row r="582" spans="1:15" x14ac:dyDescent="0.3">
      <c r="A582" s="89" t="s">
        <v>752</v>
      </c>
      <c r="B582" s="170" t="s">
        <v>753</v>
      </c>
      <c r="C582" s="168" t="s">
        <v>92</v>
      </c>
      <c r="D582" s="169" t="s">
        <v>753</v>
      </c>
      <c r="E582" s="89" t="s">
        <v>1469</v>
      </c>
      <c r="F582" s="90" t="s">
        <v>1795</v>
      </c>
      <c r="G582" s="90" t="s">
        <v>1476</v>
      </c>
      <c r="H582" s="90" t="s">
        <v>1472</v>
      </c>
      <c r="I582" s="90">
        <v>41426</v>
      </c>
      <c r="J582" s="90">
        <v>45077</v>
      </c>
      <c r="K582" s="89">
        <v>95.760000000000105</v>
      </c>
      <c r="L582" s="89" t="s">
        <v>1791</v>
      </c>
      <c r="M582" s="89" t="s">
        <v>1792</v>
      </c>
      <c r="O582" s="89"/>
    </row>
    <row r="583" spans="1:15" x14ac:dyDescent="0.3">
      <c r="A583" s="89" t="s">
        <v>752</v>
      </c>
      <c r="B583" s="170" t="s">
        <v>753</v>
      </c>
      <c r="C583" s="168" t="s">
        <v>92</v>
      </c>
      <c r="D583" s="169" t="s">
        <v>753</v>
      </c>
      <c r="E583" s="89" t="s">
        <v>1469</v>
      </c>
      <c r="F583" s="90" t="s">
        <v>1796</v>
      </c>
      <c r="G583" s="90" t="s">
        <v>1476</v>
      </c>
      <c r="H583" s="90" t="s">
        <v>1472</v>
      </c>
      <c r="I583" s="90">
        <v>41426</v>
      </c>
      <c r="J583" s="90">
        <v>45077</v>
      </c>
      <c r="K583" s="89">
        <v>95.760000000000105</v>
      </c>
      <c r="L583" s="89" t="s">
        <v>1791</v>
      </c>
      <c r="M583" s="89" t="s">
        <v>1792</v>
      </c>
      <c r="O583" s="89"/>
    </row>
    <row r="584" spans="1:15" x14ac:dyDescent="0.3">
      <c r="A584" s="89" t="s">
        <v>759</v>
      </c>
      <c r="B584" s="170" t="s">
        <v>760</v>
      </c>
      <c r="C584" s="168" t="s">
        <v>92</v>
      </c>
      <c r="D584" s="169" t="s">
        <v>760</v>
      </c>
      <c r="E584" s="89" t="s">
        <v>1469</v>
      </c>
      <c r="F584" s="90" t="s">
        <v>1797</v>
      </c>
      <c r="G584" s="90" t="s">
        <v>1476</v>
      </c>
      <c r="H584" s="90" t="s">
        <v>1472</v>
      </c>
      <c r="I584" s="90">
        <v>41290</v>
      </c>
      <c r="J584" s="90">
        <v>44941</v>
      </c>
      <c r="K584" s="89">
        <v>48.28</v>
      </c>
      <c r="L584" s="89" t="s">
        <v>1791</v>
      </c>
      <c r="M584" s="89" t="s">
        <v>1792</v>
      </c>
      <c r="O584" s="89"/>
    </row>
    <row r="585" spans="1:15" x14ac:dyDescent="0.3">
      <c r="A585" s="89" t="s">
        <v>762</v>
      </c>
      <c r="B585" s="170" t="s">
        <v>763</v>
      </c>
      <c r="C585" s="168" t="s">
        <v>92</v>
      </c>
      <c r="D585" s="169" t="s">
        <v>763</v>
      </c>
      <c r="E585" s="89" t="s">
        <v>1469</v>
      </c>
      <c r="F585" s="90" t="s">
        <v>1798</v>
      </c>
      <c r="G585" s="90" t="s">
        <v>1476</v>
      </c>
      <c r="H585" s="90" t="s">
        <v>1472</v>
      </c>
      <c r="I585" s="90">
        <v>44044</v>
      </c>
      <c r="J585" s="90">
        <v>45291</v>
      </c>
      <c r="K585" s="89">
        <v>490</v>
      </c>
      <c r="L585" s="89" t="s">
        <v>1791</v>
      </c>
      <c r="M585" s="89" t="s">
        <v>1792</v>
      </c>
      <c r="O585" s="89"/>
    </row>
    <row r="586" spans="1:15" x14ac:dyDescent="0.3">
      <c r="A586" s="89" t="s">
        <v>1452</v>
      </c>
      <c r="B586" s="170" t="s">
        <v>763</v>
      </c>
      <c r="C586" s="168" t="s">
        <v>92</v>
      </c>
      <c r="D586" s="169" t="s">
        <v>763</v>
      </c>
      <c r="E586" s="89" t="s">
        <v>1469</v>
      </c>
      <c r="F586" s="90" t="s">
        <v>1798</v>
      </c>
      <c r="G586" s="90" t="s">
        <v>1476</v>
      </c>
      <c r="H586" s="90" t="s">
        <v>1472</v>
      </c>
      <c r="I586" s="90">
        <v>40391</v>
      </c>
      <c r="J586" s="90">
        <v>44043</v>
      </c>
      <c r="K586" s="89">
        <v>490</v>
      </c>
      <c r="L586" s="89" t="s">
        <v>1791</v>
      </c>
      <c r="M586" s="89" t="s">
        <v>1792</v>
      </c>
      <c r="O586" s="89"/>
    </row>
    <row r="587" spans="1:15" x14ac:dyDescent="0.3">
      <c r="A587" s="89" t="s">
        <v>765</v>
      </c>
      <c r="B587" s="170" t="s">
        <v>766</v>
      </c>
      <c r="C587" s="168" t="s">
        <v>92</v>
      </c>
      <c r="D587" s="169" t="s">
        <v>766</v>
      </c>
      <c r="E587" s="89" t="s">
        <v>1469</v>
      </c>
      <c r="F587" s="90" t="s">
        <v>1799</v>
      </c>
      <c r="G587" s="90" t="s">
        <v>1476</v>
      </c>
      <c r="H587" s="90" t="s">
        <v>1472</v>
      </c>
      <c r="I587" s="90">
        <v>41487</v>
      </c>
      <c r="J587" s="90">
        <v>45138</v>
      </c>
      <c r="K587" s="89">
        <v>103.76</v>
      </c>
      <c r="L587" s="89" t="s">
        <v>1791</v>
      </c>
      <c r="M587" s="89" t="s">
        <v>1792</v>
      </c>
      <c r="O587" s="89"/>
    </row>
    <row r="588" spans="1:15" x14ac:dyDescent="0.3">
      <c r="A588" s="89" t="s">
        <v>765</v>
      </c>
      <c r="B588" s="170" t="s">
        <v>766</v>
      </c>
      <c r="C588" s="168" t="s">
        <v>92</v>
      </c>
      <c r="D588" s="169" t="s">
        <v>766</v>
      </c>
      <c r="E588" s="89" t="s">
        <v>1469</v>
      </c>
      <c r="F588" s="90" t="s">
        <v>1800</v>
      </c>
      <c r="G588" s="90" t="s">
        <v>1476</v>
      </c>
      <c r="H588" s="90" t="s">
        <v>1472</v>
      </c>
      <c r="I588" s="90">
        <v>41487</v>
      </c>
      <c r="J588" s="90">
        <v>45138</v>
      </c>
      <c r="K588" s="89">
        <v>95.34</v>
      </c>
      <c r="L588" s="89" t="s">
        <v>1791</v>
      </c>
      <c r="M588" s="89" t="s">
        <v>1792</v>
      </c>
      <c r="O588" s="89"/>
    </row>
    <row r="589" spans="1:15" x14ac:dyDescent="0.3">
      <c r="A589" s="89" t="s">
        <v>765</v>
      </c>
      <c r="B589" s="170" t="s">
        <v>766</v>
      </c>
      <c r="C589" s="168" t="s">
        <v>92</v>
      </c>
      <c r="D589" s="169" t="s">
        <v>766</v>
      </c>
      <c r="E589" s="89" t="s">
        <v>1469</v>
      </c>
      <c r="F589" s="90" t="s">
        <v>1801</v>
      </c>
      <c r="G589" s="90" t="s">
        <v>1476</v>
      </c>
      <c r="H589" s="90" t="s">
        <v>1472</v>
      </c>
      <c r="I589" s="90">
        <v>41487</v>
      </c>
      <c r="J589" s="90">
        <v>45138</v>
      </c>
      <c r="K589" s="89">
        <v>96.85</v>
      </c>
      <c r="L589" s="89" t="s">
        <v>1791</v>
      </c>
      <c r="M589" s="89" t="s">
        <v>1792</v>
      </c>
      <c r="O589" s="89"/>
    </row>
    <row r="590" spans="1:15" x14ac:dyDescent="0.3">
      <c r="A590" s="89" t="s">
        <v>765</v>
      </c>
      <c r="B590" s="170" t="s">
        <v>766</v>
      </c>
      <c r="C590" s="168" t="s">
        <v>92</v>
      </c>
      <c r="D590" s="169" t="s">
        <v>766</v>
      </c>
      <c r="E590" s="89" t="s">
        <v>1469</v>
      </c>
      <c r="F590" s="90" t="s">
        <v>1802</v>
      </c>
      <c r="G590" s="90" t="s">
        <v>1476</v>
      </c>
      <c r="H590" s="90" t="s">
        <v>1472</v>
      </c>
      <c r="I590" s="90">
        <v>41487</v>
      </c>
      <c r="J590" s="90">
        <v>45138</v>
      </c>
      <c r="K590" s="89">
        <v>102.47</v>
      </c>
      <c r="L590" s="89" t="s">
        <v>1791</v>
      </c>
      <c r="M590" s="89" t="s">
        <v>1792</v>
      </c>
      <c r="O590" s="89"/>
    </row>
    <row r="591" spans="1:15" x14ac:dyDescent="0.3">
      <c r="A591" s="89" t="s">
        <v>765</v>
      </c>
      <c r="B591" s="170" t="s">
        <v>766</v>
      </c>
      <c r="C591" s="168" t="s">
        <v>92</v>
      </c>
      <c r="D591" s="169" t="s">
        <v>766</v>
      </c>
      <c r="E591" s="89" t="s">
        <v>1469</v>
      </c>
      <c r="F591" s="90" t="s">
        <v>1803</v>
      </c>
      <c r="G591" s="90" t="s">
        <v>1476</v>
      </c>
      <c r="H591" s="90" t="s">
        <v>1472</v>
      </c>
      <c r="I591" s="90">
        <v>41487</v>
      </c>
      <c r="J591" s="90">
        <v>45138</v>
      </c>
      <c r="K591" s="89">
        <v>103.81</v>
      </c>
      <c r="L591" s="89" t="s">
        <v>1791</v>
      </c>
      <c r="M591" s="89" t="s">
        <v>1792</v>
      </c>
      <c r="O591" s="89"/>
    </row>
    <row r="592" spans="1:15" x14ac:dyDescent="0.3">
      <c r="A592" s="89" t="s">
        <v>765</v>
      </c>
      <c r="B592" s="170" t="s">
        <v>766</v>
      </c>
      <c r="C592" s="168" t="s">
        <v>92</v>
      </c>
      <c r="D592" s="169" t="s">
        <v>766</v>
      </c>
      <c r="E592" s="89" t="s">
        <v>1469</v>
      </c>
      <c r="F592" s="90" t="s">
        <v>1804</v>
      </c>
      <c r="G592" s="90" t="s">
        <v>1476</v>
      </c>
      <c r="H592" s="90" t="s">
        <v>1472</v>
      </c>
      <c r="I592" s="90">
        <v>41487</v>
      </c>
      <c r="J592" s="90">
        <v>45138</v>
      </c>
      <c r="K592" s="89">
        <v>100.99</v>
      </c>
      <c r="L592" s="89" t="s">
        <v>1791</v>
      </c>
      <c r="M592" s="89" t="s">
        <v>1792</v>
      </c>
      <c r="O592" s="89"/>
    </row>
    <row r="593" spans="1:20" x14ac:dyDescent="0.3">
      <c r="A593" s="89" t="s">
        <v>765</v>
      </c>
      <c r="B593" s="170" t="s">
        <v>766</v>
      </c>
      <c r="C593" s="168" t="s">
        <v>92</v>
      </c>
      <c r="D593" s="169" t="s">
        <v>766</v>
      </c>
      <c r="E593" s="89" t="s">
        <v>1469</v>
      </c>
      <c r="F593" s="90" t="s">
        <v>1805</v>
      </c>
      <c r="G593" s="90" t="s">
        <v>1476</v>
      </c>
      <c r="H593" s="90" t="s">
        <v>1472</v>
      </c>
      <c r="I593" s="90">
        <v>41487</v>
      </c>
      <c r="J593" s="90">
        <v>45138</v>
      </c>
      <c r="K593" s="89">
        <v>97.06</v>
      </c>
      <c r="L593" s="89" t="s">
        <v>1791</v>
      </c>
      <c r="M593" s="89" t="s">
        <v>1792</v>
      </c>
      <c r="O593" s="89"/>
    </row>
    <row r="594" spans="1:20" x14ac:dyDescent="0.3">
      <c r="A594" s="89" t="s">
        <v>765</v>
      </c>
      <c r="B594" s="170" t="s">
        <v>766</v>
      </c>
      <c r="C594" s="168" t="s">
        <v>92</v>
      </c>
      <c r="D594" s="169" t="s">
        <v>766</v>
      </c>
      <c r="E594" s="89" t="s">
        <v>1469</v>
      </c>
      <c r="F594" s="90" t="s">
        <v>1806</v>
      </c>
      <c r="G594" s="90" t="s">
        <v>1476</v>
      </c>
      <c r="H594" s="90" t="s">
        <v>1472</v>
      </c>
      <c r="I594" s="90">
        <v>41487</v>
      </c>
      <c r="J594" s="90">
        <v>45138</v>
      </c>
      <c r="K594" s="89">
        <v>101.8</v>
      </c>
      <c r="L594" s="89" t="s">
        <v>1791</v>
      </c>
      <c r="M594" s="89" t="s">
        <v>1792</v>
      </c>
      <c r="O594" s="89"/>
    </row>
    <row r="595" spans="1:20" x14ac:dyDescent="0.3">
      <c r="A595" s="89" t="s">
        <v>775</v>
      </c>
      <c r="B595" s="170" t="s">
        <v>776</v>
      </c>
      <c r="C595" s="168" t="s">
        <v>92</v>
      </c>
      <c r="D595" s="169" t="s">
        <v>776</v>
      </c>
      <c r="E595" s="89" t="s">
        <v>1469</v>
      </c>
      <c r="F595" s="90" t="s">
        <v>1807</v>
      </c>
      <c r="G595" s="90" t="s">
        <v>1476</v>
      </c>
      <c r="H595" s="90" t="s">
        <v>1472</v>
      </c>
      <c r="I595" s="90">
        <v>41487</v>
      </c>
      <c r="J595" s="90">
        <v>45138</v>
      </c>
      <c r="K595" s="89">
        <v>274.27999999999997</v>
      </c>
      <c r="L595" s="89" t="s">
        <v>1791</v>
      </c>
      <c r="M595" s="89" t="s">
        <v>1792</v>
      </c>
      <c r="O595" s="89"/>
    </row>
    <row r="596" spans="1:20" x14ac:dyDescent="0.3">
      <c r="A596" s="89" t="s">
        <v>775</v>
      </c>
      <c r="B596" s="170" t="s">
        <v>776</v>
      </c>
      <c r="C596" s="168" t="s">
        <v>92</v>
      </c>
      <c r="D596" s="169" t="s">
        <v>776</v>
      </c>
      <c r="E596" s="89" t="s">
        <v>1469</v>
      </c>
      <c r="F596" s="90" t="s">
        <v>1808</v>
      </c>
      <c r="G596" s="90" t="s">
        <v>1476</v>
      </c>
      <c r="H596" s="90" t="s">
        <v>1472</v>
      </c>
      <c r="I596" s="90">
        <v>41487</v>
      </c>
      <c r="J596" s="90">
        <v>45138</v>
      </c>
      <c r="K596" s="89">
        <v>271.91000000000003</v>
      </c>
      <c r="L596" s="89" t="s">
        <v>1791</v>
      </c>
      <c r="M596" s="89" t="s">
        <v>1792</v>
      </c>
      <c r="O596" s="89"/>
    </row>
    <row r="597" spans="1:20" x14ac:dyDescent="0.3">
      <c r="A597" s="89" t="s">
        <v>779</v>
      </c>
      <c r="B597" s="170" t="s">
        <v>728</v>
      </c>
      <c r="C597" s="168" t="s">
        <v>90</v>
      </c>
      <c r="D597" s="169" t="s">
        <v>728</v>
      </c>
      <c r="E597" s="89" t="s">
        <v>1469</v>
      </c>
      <c r="F597" s="90" t="s">
        <v>1770</v>
      </c>
      <c r="G597" s="90" t="s">
        <v>1476</v>
      </c>
      <c r="H597" s="90" t="s">
        <v>1472</v>
      </c>
      <c r="I597" s="90">
        <v>44197</v>
      </c>
      <c r="J597" s="90">
        <v>51501</v>
      </c>
      <c r="K597" s="89">
        <v>100</v>
      </c>
      <c r="L597" s="89" t="s">
        <v>1788</v>
      </c>
      <c r="M597" s="89" t="s">
        <v>1765</v>
      </c>
      <c r="O597" s="89"/>
    </row>
    <row r="598" spans="1:20" x14ac:dyDescent="0.3">
      <c r="A598" s="89" t="s">
        <v>1453</v>
      </c>
      <c r="B598" s="170" t="s">
        <v>1435</v>
      </c>
      <c r="C598" s="168" t="s">
        <v>90</v>
      </c>
      <c r="D598" s="169" t="s">
        <v>1435</v>
      </c>
      <c r="E598" s="89" t="s">
        <v>1469</v>
      </c>
      <c r="F598" s="90" t="s">
        <v>1779</v>
      </c>
      <c r="G598" s="90" t="s">
        <v>1476</v>
      </c>
      <c r="H598" s="90" t="s">
        <v>1518</v>
      </c>
      <c r="I598" s="90">
        <v>44470</v>
      </c>
      <c r="J598" s="90">
        <v>51774</v>
      </c>
      <c r="K598" s="89">
        <v>72</v>
      </c>
      <c r="L598" s="89" t="s">
        <v>1788</v>
      </c>
      <c r="M598" s="89" t="s">
        <v>1765</v>
      </c>
      <c r="O598" s="89"/>
    </row>
    <row r="599" spans="1:20" x14ac:dyDescent="0.3">
      <c r="A599" s="89" t="s">
        <v>1454</v>
      </c>
      <c r="B599" s="170" t="s">
        <v>1438</v>
      </c>
      <c r="C599" s="168" t="s">
        <v>90</v>
      </c>
      <c r="D599" s="169" t="s">
        <v>1438</v>
      </c>
      <c r="E599" s="89" t="s">
        <v>1469</v>
      </c>
      <c r="F599" s="90" t="s">
        <v>1780</v>
      </c>
      <c r="G599" s="90" t="s">
        <v>1476</v>
      </c>
      <c r="H599" s="90" t="s">
        <v>1472</v>
      </c>
      <c r="I599" s="90">
        <v>44440</v>
      </c>
      <c r="J599" s="90">
        <v>51744</v>
      </c>
      <c r="K599" s="89">
        <v>88</v>
      </c>
      <c r="L599" s="89" t="s">
        <v>1788</v>
      </c>
      <c r="M599" s="89" t="s">
        <v>1765</v>
      </c>
      <c r="O599" s="89"/>
    </row>
    <row r="600" spans="1:20" x14ac:dyDescent="0.3">
      <c r="A600" s="89" t="s">
        <v>780</v>
      </c>
      <c r="B600" s="170" t="s">
        <v>781</v>
      </c>
      <c r="C600" s="168" t="s">
        <v>90</v>
      </c>
      <c r="D600" s="169" t="s">
        <v>781</v>
      </c>
      <c r="E600" s="89" t="s">
        <v>1469</v>
      </c>
      <c r="F600" s="90" t="s">
        <v>1809</v>
      </c>
      <c r="G600" s="90" t="s">
        <v>1476</v>
      </c>
      <c r="H600" s="90" t="s">
        <v>1472</v>
      </c>
      <c r="I600" s="90">
        <v>44409</v>
      </c>
      <c r="J600" s="90">
        <v>49887</v>
      </c>
      <c r="K600" s="89">
        <v>230</v>
      </c>
      <c r="L600" s="89" t="s">
        <v>1791</v>
      </c>
      <c r="M600" s="89" t="s">
        <v>1792</v>
      </c>
      <c r="O600" s="89"/>
    </row>
    <row r="601" spans="1:20" x14ac:dyDescent="0.3">
      <c r="A601" s="89" t="s">
        <v>783</v>
      </c>
      <c r="B601" s="170" t="s">
        <v>784</v>
      </c>
      <c r="C601" s="168" t="s">
        <v>90</v>
      </c>
      <c r="D601" s="169" t="s">
        <v>784</v>
      </c>
      <c r="E601" s="89" t="s">
        <v>1469</v>
      </c>
      <c r="F601" s="90" t="s">
        <v>1810</v>
      </c>
      <c r="G601" s="90" t="s">
        <v>1476</v>
      </c>
      <c r="H601" s="90" t="s">
        <v>1472</v>
      </c>
      <c r="I601" s="90">
        <v>44409</v>
      </c>
      <c r="J601" s="90">
        <v>49887</v>
      </c>
      <c r="K601" s="89">
        <v>115</v>
      </c>
      <c r="L601" s="89" t="s">
        <v>1791</v>
      </c>
      <c r="M601" s="89" t="s">
        <v>1792</v>
      </c>
      <c r="O601" s="89"/>
    </row>
    <row r="602" spans="1:20" x14ac:dyDescent="0.3">
      <c r="A602" s="89" t="s">
        <v>1455</v>
      </c>
      <c r="B602" s="170" t="s">
        <v>1456</v>
      </c>
      <c r="C602" s="168" t="s">
        <v>90</v>
      </c>
      <c r="D602" s="169" t="s">
        <v>1456</v>
      </c>
      <c r="E602" s="89" t="s">
        <v>1469</v>
      </c>
      <c r="F602" s="90" t="s">
        <v>1811</v>
      </c>
      <c r="G602" s="90" t="s">
        <v>1476</v>
      </c>
      <c r="H602" s="90" t="s">
        <v>1472</v>
      </c>
      <c r="I602" s="90">
        <v>44409</v>
      </c>
      <c r="J602" s="90">
        <v>49887</v>
      </c>
      <c r="K602" s="89">
        <v>115</v>
      </c>
      <c r="L602" s="89" t="s">
        <v>1791</v>
      </c>
      <c r="M602" s="89" t="s">
        <v>1792</v>
      </c>
      <c r="O602" s="89"/>
    </row>
    <row r="603" spans="1:20" x14ac:dyDescent="0.3">
      <c r="A603" s="89" t="s">
        <v>786</v>
      </c>
      <c r="B603" s="170" t="s">
        <v>787</v>
      </c>
      <c r="C603" s="168" t="s">
        <v>90</v>
      </c>
      <c r="D603" s="168" t="s">
        <v>787</v>
      </c>
      <c r="E603" s="89" t="s">
        <v>1469</v>
      </c>
      <c r="G603" s="90" t="s">
        <v>1476</v>
      </c>
      <c r="H603" s="90" t="s">
        <v>1472</v>
      </c>
      <c r="I603" s="90">
        <v>44682</v>
      </c>
      <c r="J603" s="90">
        <v>51409</v>
      </c>
      <c r="K603" s="89">
        <v>9</v>
      </c>
      <c r="L603" s="89" t="s">
        <v>1650</v>
      </c>
      <c r="M603" s="89" t="s">
        <v>1765</v>
      </c>
      <c r="O603" s="89"/>
    </row>
    <row r="604" spans="1:20" s="92" customFormat="1" x14ac:dyDescent="0.3">
      <c r="A604" s="89" t="s">
        <v>788</v>
      </c>
      <c r="B604" s="170" t="s">
        <v>789</v>
      </c>
      <c r="C604" s="168" t="s">
        <v>90</v>
      </c>
      <c r="D604" s="171" t="s">
        <v>789</v>
      </c>
      <c r="E604" s="92" t="s">
        <v>1469</v>
      </c>
      <c r="F604" s="93"/>
      <c r="G604" s="93" t="s">
        <v>1476</v>
      </c>
      <c r="H604" s="93" t="s">
        <v>1472</v>
      </c>
      <c r="I604" s="93">
        <v>44682</v>
      </c>
      <c r="J604" s="93">
        <v>51409</v>
      </c>
      <c r="K604" s="92">
        <v>6</v>
      </c>
      <c r="L604" s="92" t="s">
        <v>1650</v>
      </c>
      <c r="M604" s="92" t="s">
        <v>1765</v>
      </c>
      <c r="O604" s="89"/>
      <c r="P604" s="27"/>
      <c r="Q604" s="102"/>
      <c r="T604" s="91"/>
    </row>
    <row r="605" spans="1:20" s="92" customFormat="1" x14ac:dyDescent="0.3">
      <c r="A605" s="89" t="s">
        <v>790</v>
      </c>
      <c r="B605" s="170" t="s">
        <v>791</v>
      </c>
      <c r="C605" s="168" t="s">
        <v>90</v>
      </c>
      <c r="D605" s="171" t="s">
        <v>791</v>
      </c>
      <c r="E605" s="92" t="s">
        <v>1469</v>
      </c>
      <c r="F605" s="93"/>
      <c r="G605" s="93" t="s">
        <v>1476</v>
      </c>
      <c r="H605" s="93" t="s">
        <v>1472</v>
      </c>
      <c r="I605" s="93">
        <v>44562</v>
      </c>
      <c r="J605" s="93">
        <v>47848</v>
      </c>
      <c r="K605" s="92">
        <v>10</v>
      </c>
      <c r="L605" s="92" t="s">
        <v>1650</v>
      </c>
      <c r="M605" s="92" t="s">
        <v>1765</v>
      </c>
      <c r="O605" s="89"/>
      <c r="P605" s="27"/>
      <c r="Q605" s="102"/>
      <c r="T605" s="91"/>
    </row>
    <row r="606" spans="1:20" s="92" customFormat="1" x14ac:dyDescent="0.3">
      <c r="A606" s="89" t="s">
        <v>792</v>
      </c>
      <c r="B606" s="170" t="s">
        <v>791</v>
      </c>
      <c r="C606" s="168" t="s">
        <v>90</v>
      </c>
      <c r="D606" s="171" t="s">
        <v>791</v>
      </c>
      <c r="E606" s="92" t="s">
        <v>1469</v>
      </c>
      <c r="F606" s="93"/>
      <c r="G606" s="93" t="s">
        <v>1476</v>
      </c>
      <c r="H606" s="93" t="s">
        <v>1472</v>
      </c>
      <c r="I606" s="93">
        <v>44562</v>
      </c>
      <c r="J606" s="93">
        <v>47848</v>
      </c>
      <c r="K606" s="92">
        <v>5</v>
      </c>
      <c r="L606" s="92" t="s">
        <v>1650</v>
      </c>
      <c r="M606" s="92" t="s">
        <v>1765</v>
      </c>
      <c r="O606" s="89"/>
      <c r="P606" s="27"/>
      <c r="Q606" s="102"/>
      <c r="T606" s="91"/>
    </row>
    <row r="607" spans="1:20" s="92" customFormat="1" x14ac:dyDescent="0.3">
      <c r="A607" s="89" t="s">
        <v>793</v>
      </c>
      <c r="B607" s="170" t="s">
        <v>794</v>
      </c>
      <c r="C607" s="168" t="s">
        <v>90</v>
      </c>
      <c r="D607" s="171" t="s">
        <v>794</v>
      </c>
      <c r="E607" s="92" t="s">
        <v>1469</v>
      </c>
      <c r="F607" s="93"/>
      <c r="G607" s="93" t="s">
        <v>1476</v>
      </c>
      <c r="H607" s="93" t="s">
        <v>1472</v>
      </c>
      <c r="I607" s="93">
        <v>44470</v>
      </c>
      <c r="J607" s="93">
        <v>51774</v>
      </c>
      <c r="K607" s="92">
        <v>10</v>
      </c>
      <c r="L607" s="92" t="s">
        <v>1650</v>
      </c>
      <c r="M607" s="92" t="s">
        <v>1765</v>
      </c>
      <c r="O607" s="89"/>
      <c r="P607" s="27"/>
      <c r="Q607" s="102"/>
      <c r="T607" s="91"/>
    </row>
    <row r="608" spans="1:20" s="92" customFormat="1" x14ac:dyDescent="0.3">
      <c r="A608" s="89" t="s">
        <v>1458</v>
      </c>
      <c r="B608" s="170" t="s">
        <v>1459</v>
      </c>
      <c r="C608" s="168" t="s">
        <v>90</v>
      </c>
      <c r="D608" s="171" t="s">
        <v>1459</v>
      </c>
      <c r="E608" s="92" t="s">
        <v>1469</v>
      </c>
      <c r="F608" s="93"/>
      <c r="G608" s="93" t="s">
        <v>1476</v>
      </c>
      <c r="H608" s="93" t="s">
        <v>1472</v>
      </c>
      <c r="I608" s="93">
        <v>45078</v>
      </c>
      <c r="J608" s="93">
        <v>51501</v>
      </c>
      <c r="K608" s="92">
        <v>40</v>
      </c>
      <c r="L608" s="92" t="s">
        <v>1650</v>
      </c>
      <c r="M608" s="92" t="s">
        <v>1765</v>
      </c>
      <c r="O608" s="89"/>
      <c r="P608" s="27"/>
      <c r="Q608" s="102"/>
      <c r="T608" s="91"/>
    </row>
    <row r="609" spans="1:20" s="92" customFormat="1" x14ac:dyDescent="0.3">
      <c r="A609" s="89" t="s">
        <v>1460</v>
      </c>
      <c r="B609" s="170" t="s">
        <v>1461</v>
      </c>
      <c r="C609" s="168" t="s">
        <v>90</v>
      </c>
      <c r="D609" s="171" t="s">
        <v>1461</v>
      </c>
      <c r="E609" s="92" t="s">
        <v>1469</v>
      </c>
      <c r="F609" s="93"/>
      <c r="G609" s="93" t="s">
        <v>1476</v>
      </c>
      <c r="H609" s="93" t="s">
        <v>1472</v>
      </c>
      <c r="I609" s="93">
        <v>44986</v>
      </c>
      <c r="J609" s="93">
        <v>48638</v>
      </c>
      <c r="K609" s="92">
        <v>14</v>
      </c>
      <c r="L609" s="92" t="s">
        <v>1650</v>
      </c>
      <c r="M609" s="92" t="s">
        <v>1765</v>
      </c>
      <c r="O609" s="89"/>
      <c r="P609" s="27"/>
      <c r="Q609" s="102"/>
      <c r="T609" s="91"/>
    </row>
    <row r="610" spans="1:20" s="92" customFormat="1" x14ac:dyDescent="0.3">
      <c r="A610" s="89" t="s">
        <v>1462</v>
      </c>
      <c r="B610" s="170" t="s">
        <v>1463</v>
      </c>
      <c r="C610" s="168" t="s">
        <v>90</v>
      </c>
      <c r="D610" s="171" t="s">
        <v>1463</v>
      </c>
      <c r="E610" s="92" t="s">
        <v>1469</v>
      </c>
      <c r="F610" s="93"/>
      <c r="G610" s="93" t="s">
        <v>1476</v>
      </c>
      <c r="H610" s="93" t="s">
        <v>1472</v>
      </c>
      <c r="I610" s="93">
        <v>44774</v>
      </c>
      <c r="J610" s="93">
        <v>50191</v>
      </c>
      <c r="K610" s="92">
        <v>200</v>
      </c>
      <c r="L610" s="92" t="s">
        <v>1650</v>
      </c>
      <c r="M610" s="92" t="s">
        <v>1765</v>
      </c>
      <c r="O610" s="89"/>
      <c r="P610" s="27"/>
      <c r="Q610" s="102"/>
      <c r="T610" s="91"/>
    </row>
    <row r="611" spans="1:20" s="92" customFormat="1" x14ac:dyDescent="0.3">
      <c r="A611" s="89" t="s">
        <v>1464</v>
      </c>
      <c r="B611" s="170" t="s">
        <v>1465</v>
      </c>
      <c r="C611" s="168" t="s">
        <v>90</v>
      </c>
      <c r="D611" s="171" t="s">
        <v>1465</v>
      </c>
      <c r="E611" s="92" t="s">
        <v>1469</v>
      </c>
      <c r="F611" s="93"/>
      <c r="G611" s="93" t="s">
        <v>1476</v>
      </c>
      <c r="H611" s="93" t="s">
        <v>1472</v>
      </c>
      <c r="I611" s="93">
        <v>44774</v>
      </c>
      <c r="J611" s="93">
        <v>48426</v>
      </c>
      <c r="K611" s="92">
        <v>60</v>
      </c>
      <c r="L611" s="92" t="s">
        <v>1791</v>
      </c>
      <c r="M611" s="92" t="s">
        <v>1792</v>
      </c>
      <c r="O611" s="89"/>
      <c r="P611" s="27"/>
      <c r="Q611" s="102"/>
      <c r="T611" s="91"/>
    </row>
    <row r="612" spans="1:20" s="92" customFormat="1" x14ac:dyDescent="0.3">
      <c r="A612" s="89" t="s">
        <v>1466</v>
      </c>
      <c r="B612" s="170" t="s">
        <v>1467</v>
      </c>
      <c r="C612" s="168" t="s">
        <v>90</v>
      </c>
      <c r="D612" s="171" t="s">
        <v>1467</v>
      </c>
      <c r="E612" s="92" t="s">
        <v>1469</v>
      </c>
      <c r="F612" s="93"/>
      <c r="G612" s="93" t="s">
        <v>1476</v>
      </c>
      <c r="H612" s="93" t="s">
        <v>1472</v>
      </c>
      <c r="I612" s="93">
        <v>45139</v>
      </c>
      <c r="J612" s="93">
        <v>50556</v>
      </c>
      <c r="K612" s="92">
        <v>325</v>
      </c>
      <c r="L612" s="92" t="s">
        <v>1791</v>
      </c>
      <c r="M612" s="92" t="s">
        <v>1792</v>
      </c>
      <c r="O612" s="89"/>
      <c r="P612" s="27"/>
      <c r="Q612" s="102"/>
      <c r="T612" s="91"/>
    </row>
    <row r="613" spans="1:20" x14ac:dyDescent="0.3">
      <c r="A613" s="92" t="str">
        <f>'[1]S-2_SUPPLY'!A664</f>
        <v>7e</v>
      </c>
      <c r="B613" s="172">
        <f>'[1]S-2_SUPPLY'!B664</f>
        <v>0</v>
      </c>
      <c r="C613" s="171"/>
      <c r="D613" s="171"/>
      <c r="E613" s="92"/>
      <c r="F613" s="93"/>
      <c r="G613" s="93"/>
      <c r="H613" s="93"/>
      <c r="I613" s="93"/>
      <c r="J613" s="93"/>
      <c r="K613" s="92"/>
      <c r="L613" s="92"/>
      <c r="M613" s="92"/>
      <c r="N613" s="92"/>
      <c r="O613" s="89"/>
      <c r="T613" s="94"/>
    </row>
    <row r="614" spans="1:20" s="97" customFormat="1" x14ac:dyDescent="0.3">
      <c r="A614" s="89" t="str">
        <f>'[1]S-2_SUPPLY'!A676</f>
        <v>7h</v>
      </c>
      <c r="B614" s="170">
        <f>'[1]S-2_SUPPLY'!B676</f>
        <v>0</v>
      </c>
      <c r="C614" s="89"/>
      <c r="D614" s="168"/>
      <c r="E614" s="89"/>
      <c r="F614" s="90"/>
      <c r="G614" s="90"/>
      <c r="H614" s="90"/>
      <c r="I614" s="90"/>
      <c r="J614" s="90"/>
      <c r="K614" s="89"/>
      <c r="L614" s="89"/>
      <c r="M614" s="89"/>
      <c r="N614" s="89"/>
      <c r="O614" s="89"/>
      <c r="P614" s="27"/>
      <c r="Q614" s="98"/>
      <c r="T614" s="91"/>
    </row>
    <row r="615" spans="1:20" s="27" customFormat="1" x14ac:dyDescent="0.3">
      <c r="B615" s="164"/>
      <c r="C615" s="164"/>
      <c r="D615" s="173"/>
      <c r="F615" s="157"/>
      <c r="G615" s="157"/>
      <c r="H615" s="157"/>
      <c r="I615" s="157"/>
      <c r="J615" s="157"/>
      <c r="T615" s="91"/>
    </row>
    <row r="616" spans="1:20" s="27" customFormat="1" x14ac:dyDescent="0.3">
      <c r="D616" s="173"/>
      <c r="F616" s="157"/>
      <c r="G616" s="157"/>
      <c r="H616" s="157"/>
      <c r="I616" s="157"/>
      <c r="J616" s="157"/>
      <c r="T616" s="91"/>
    </row>
    <row r="617" spans="1:20" s="27" customFormat="1" ht="15.75" customHeight="1" x14ac:dyDescent="0.3">
      <c r="B617" s="163"/>
      <c r="C617" s="163"/>
      <c r="D617" s="173"/>
      <c r="F617" s="157"/>
      <c r="G617" s="157"/>
      <c r="H617" s="157"/>
      <c r="I617" s="157"/>
      <c r="J617" s="157"/>
      <c r="T617" s="91"/>
    </row>
    <row r="618" spans="1:20" s="27" customFormat="1" x14ac:dyDescent="0.3">
      <c r="D618" s="173"/>
      <c r="F618" s="157"/>
      <c r="G618" s="157"/>
      <c r="H618" s="157"/>
      <c r="I618" s="157"/>
      <c r="J618" s="157"/>
      <c r="T618" s="91"/>
    </row>
    <row r="619" spans="1:20" s="27" customFormat="1" x14ac:dyDescent="0.3">
      <c r="D619" s="173"/>
      <c r="F619" s="157"/>
      <c r="G619" s="157"/>
      <c r="H619" s="157"/>
      <c r="I619" s="157"/>
      <c r="J619" s="157"/>
      <c r="T619" s="91"/>
    </row>
    <row r="620" spans="1:20" s="27" customFormat="1" x14ac:dyDescent="0.3">
      <c r="D620" s="173"/>
      <c r="F620" s="157"/>
      <c r="G620" s="157"/>
      <c r="H620" s="157"/>
      <c r="I620" s="157"/>
      <c r="J620" s="157"/>
      <c r="T620" s="91"/>
    </row>
    <row r="621" spans="1:20" s="27" customFormat="1" x14ac:dyDescent="0.3">
      <c r="D621" s="173"/>
      <c r="F621" s="157"/>
      <c r="G621" s="157"/>
      <c r="H621" s="157"/>
      <c r="I621" s="157"/>
      <c r="J621" s="157"/>
      <c r="T621" s="91"/>
    </row>
    <row r="622" spans="1:20" s="27" customFormat="1" x14ac:dyDescent="0.3">
      <c r="D622" s="173"/>
      <c r="F622" s="157"/>
      <c r="G622" s="157"/>
      <c r="H622" s="157"/>
      <c r="I622" s="157"/>
      <c r="J622" s="157"/>
      <c r="T622" s="91"/>
    </row>
    <row r="623" spans="1:20" s="27" customFormat="1" x14ac:dyDescent="0.3">
      <c r="D623" s="173"/>
      <c r="F623" s="157"/>
      <c r="G623" s="157"/>
      <c r="H623" s="157"/>
      <c r="I623" s="157"/>
      <c r="J623" s="157"/>
      <c r="T623" s="91"/>
    </row>
    <row r="624" spans="1:20" s="27" customFormat="1" x14ac:dyDescent="0.3">
      <c r="D624" s="173"/>
      <c r="F624" s="157"/>
      <c r="G624" s="157"/>
      <c r="H624" s="157"/>
      <c r="I624" s="157"/>
      <c r="J624" s="157"/>
      <c r="T624" s="91"/>
    </row>
    <row r="625" spans="4:20" s="27" customFormat="1" x14ac:dyDescent="0.3">
      <c r="D625" s="173"/>
      <c r="F625" s="157"/>
      <c r="G625" s="157"/>
      <c r="H625" s="157"/>
      <c r="I625" s="157"/>
      <c r="J625" s="157"/>
      <c r="T625" s="91"/>
    </row>
    <row r="626" spans="4:20" s="27" customFormat="1" x14ac:dyDescent="0.3">
      <c r="D626" s="173"/>
      <c r="F626" s="157"/>
      <c r="G626" s="157"/>
      <c r="H626" s="157"/>
      <c r="I626" s="157"/>
      <c r="J626" s="157"/>
      <c r="T626" s="91"/>
    </row>
    <row r="627" spans="4:20" s="27" customFormat="1" x14ac:dyDescent="0.3">
      <c r="D627" s="173"/>
      <c r="F627" s="157"/>
      <c r="G627" s="157"/>
      <c r="H627" s="157"/>
      <c r="I627" s="157"/>
      <c r="J627" s="157"/>
      <c r="T627" s="91"/>
    </row>
    <row r="628" spans="4:20" s="27" customFormat="1" x14ac:dyDescent="0.3">
      <c r="D628" s="173"/>
      <c r="F628" s="157"/>
      <c r="G628" s="157"/>
      <c r="H628" s="157"/>
      <c r="I628" s="157"/>
      <c r="J628" s="157"/>
      <c r="T628" s="91"/>
    </row>
    <row r="629" spans="4:20" s="27" customFormat="1" x14ac:dyDescent="0.3">
      <c r="D629" s="173"/>
      <c r="F629" s="157"/>
      <c r="G629" s="157"/>
      <c r="H629" s="157"/>
      <c r="I629" s="157"/>
      <c r="J629" s="157"/>
      <c r="T629" s="91"/>
    </row>
    <row r="630" spans="4:20" s="27" customFormat="1" x14ac:dyDescent="0.3">
      <c r="D630" s="173"/>
      <c r="F630" s="157"/>
      <c r="G630" s="157"/>
      <c r="H630" s="157"/>
      <c r="I630" s="157"/>
      <c r="J630" s="157"/>
      <c r="T630" s="91"/>
    </row>
    <row r="631" spans="4:20" s="27" customFormat="1" x14ac:dyDescent="0.3">
      <c r="D631" s="173"/>
      <c r="F631" s="157"/>
      <c r="G631" s="157"/>
      <c r="H631" s="157"/>
      <c r="I631" s="157"/>
      <c r="J631" s="157"/>
      <c r="T631" s="91"/>
    </row>
    <row r="632" spans="4:20" s="27" customFormat="1" x14ac:dyDescent="0.3">
      <c r="D632" s="173"/>
      <c r="F632" s="157"/>
      <c r="G632" s="157"/>
      <c r="H632" s="157"/>
      <c r="I632" s="157"/>
      <c r="J632" s="157"/>
      <c r="T632" s="91"/>
    </row>
    <row r="633" spans="4:20" s="27" customFormat="1" x14ac:dyDescent="0.3">
      <c r="D633" s="3"/>
      <c r="F633" s="157"/>
      <c r="G633" s="157"/>
      <c r="H633" s="157"/>
      <c r="I633" s="157"/>
      <c r="J633" s="157"/>
      <c r="T633" s="91"/>
    </row>
    <row r="634" spans="4:20" s="27" customFormat="1" x14ac:dyDescent="0.3">
      <c r="D634" s="3"/>
      <c r="F634" s="157"/>
      <c r="G634" s="157"/>
      <c r="H634" s="157"/>
      <c r="I634" s="157"/>
      <c r="J634" s="157"/>
      <c r="T634" s="91"/>
    </row>
    <row r="635" spans="4:20" s="27" customFormat="1" x14ac:dyDescent="0.3">
      <c r="D635" s="3"/>
      <c r="F635" s="157"/>
      <c r="G635" s="157"/>
      <c r="H635" s="157"/>
      <c r="I635" s="157"/>
      <c r="J635" s="157"/>
      <c r="T635" s="91"/>
    </row>
    <row r="636" spans="4:20" s="27" customFormat="1" x14ac:dyDescent="0.3">
      <c r="D636" s="3"/>
      <c r="F636" s="157"/>
      <c r="G636" s="157"/>
      <c r="H636" s="157"/>
      <c r="I636" s="157"/>
      <c r="J636" s="157"/>
      <c r="T636" s="91"/>
    </row>
    <row r="637" spans="4:20" s="27" customFormat="1" x14ac:dyDescent="0.3">
      <c r="D637" s="3"/>
      <c r="F637" s="157"/>
      <c r="G637" s="157"/>
      <c r="H637" s="157"/>
      <c r="I637" s="157"/>
      <c r="J637" s="157"/>
      <c r="T637" s="91"/>
    </row>
    <row r="638" spans="4:20" s="27" customFormat="1" x14ac:dyDescent="0.3">
      <c r="D638" s="3"/>
      <c r="F638" s="157"/>
      <c r="G638" s="157"/>
      <c r="H638" s="157"/>
      <c r="I638" s="157"/>
      <c r="J638" s="157"/>
      <c r="T638" s="91"/>
    </row>
    <row r="639" spans="4:20" s="27" customFormat="1" x14ac:dyDescent="0.3">
      <c r="D639" s="3"/>
      <c r="F639" s="157"/>
      <c r="G639" s="157"/>
      <c r="H639" s="157"/>
      <c r="I639" s="157"/>
      <c r="J639" s="157"/>
      <c r="T639" s="91"/>
    </row>
  </sheetData>
  <customSheetViews>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D085756B-D7D4-4919-A459-2691A20BD52B}" scale="85" showGridLines="0" fitToPage="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printOptions horizontalCentered="1"/>
  <pageMargins left="0.75" right="0.75" top="1" bottom="1" header="0.5" footer="0.5"/>
  <pageSetup scale="57" fitToWidth="2" orientation="landscape" r:id="rId7"/>
  <headerFooter alignWithMargins="0">
    <oddHeader>&amp;RCorrected F and I - docketed &amp;"Times New Roman,Italic"[&amp;D</oddHeader>
  </headerFooter>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C19"/>
  <sheetViews>
    <sheetView workbookViewId="0">
      <selection activeCell="G10" sqref="G10"/>
    </sheetView>
  </sheetViews>
  <sheetFormatPr defaultRowHeight="15.5" x14ac:dyDescent="0.35"/>
  <sheetData>
    <row r="6" spans="3:3" x14ac:dyDescent="0.35">
      <c r="C6" s="1" t="s">
        <v>90</v>
      </c>
    </row>
    <row r="7" spans="3:3" x14ac:dyDescent="0.35">
      <c r="C7" s="1" t="s">
        <v>0</v>
      </c>
    </row>
    <row r="8" spans="3:3" x14ac:dyDescent="0.35">
      <c r="C8" s="1" t="s">
        <v>91</v>
      </c>
    </row>
    <row r="9" spans="3:3" x14ac:dyDescent="0.35">
      <c r="C9" s="1" t="s">
        <v>107</v>
      </c>
    </row>
    <row r="10" spans="3:3" x14ac:dyDescent="0.35">
      <c r="C10" s="1" t="s">
        <v>92</v>
      </c>
    </row>
    <row r="11" spans="3:3" x14ac:dyDescent="0.35">
      <c r="C11" s="1" t="s">
        <v>103</v>
      </c>
    </row>
    <row r="12" spans="3:3" x14ac:dyDescent="0.35">
      <c r="C12" s="1" t="s">
        <v>104</v>
      </c>
    </row>
    <row r="13" spans="3:3" x14ac:dyDescent="0.35">
      <c r="C13" s="1" t="s">
        <v>93</v>
      </c>
    </row>
    <row r="14" spans="3:3" x14ac:dyDescent="0.35">
      <c r="C14" s="1" t="s">
        <v>108</v>
      </c>
    </row>
    <row r="15" spans="3:3" x14ac:dyDescent="0.35">
      <c r="C15" s="1" t="s">
        <v>105</v>
      </c>
    </row>
    <row r="16" spans="3:3" x14ac:dyDescent="0.35">
      <c r="C16" s="1" t="s">
        <v>106</v>
      </c>
    </row>
    <row r="17" spans="3:3" x14ac:dyDescent="0.35">
      <c r="C17" s="1" t="s">
        <v>102</v>
      </c>
    </row>
    <row r="18" spans="3:3" x14ac:dyDescent="0.35">
      <c r="C18" s="1" t="s">
        <v>101</v>
      </c>
    </row>
    <row r="19" spans="3:3" x14ac:dyDescent="0.35">
      <c r="C19" s="1"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a430af5-233a-4c3c-8106-254d6226ca02">
      <UserInfo>
        <DisplayName>Wagner, Courtney@Energy</DisplayName>
        <AccountId>29</AccountId>
        <AccountType/>
      </UserInfo>
      <UserInfo>
        <DisplayName>Nguyen, Sammie@Energy</DisplayName>
        <AccountId>86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EC8D146C82D544AD00FA08518668AD" ma:contentTypeVersion="11" ma:contentTypeDescription="Create a new document." ma:contentTypeScope="" ma:versionID="51a33c340982e7d69575412d2711ce9f">
  <xsd:schema xmlns:xsd="http://www.w3.org/2001/XMLSchema" xmlns:xs="http://www.w3.org/2001/XMLSchema" xmlns:p="http://schemas.microsoft.com/office/2006/metadata/properties" xmlns:ns3="533f52ed-4b7b-4717-824a-83707c12d00b" xmlns:ns4="0a430af5-233a-4c3c-8106-254d6226ca02" targetNamespace="http://schemas.microsoft.com/office/2006/metadata/properties" ma:root="true" ma:fieldsID="416391dba896e2652ad3af1a1ae9f150" ns3:_="" ns4:_="">
    <xsd:import namespace="533f52ed-4b7b-4717-824a-83707c12d00b"/>
    <xsd:import namespace="0a430af5-233a-4c3c-8106-254d6226ca0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3f52ed-4b7b-4717-824a-83707c12d0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430af5-233a-4c3c-8106-254d6226ca0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5CC46F0A-D228-46DD-BAB0-21CF8307FB81}">
  <ds:schemaRefs>
    <ds:schemaRef ds:uri="http://purl.org/dc/elements/1.1/"/>
    <ds:schemaRef ds:uri="0a430af5-233a-4c3c-8106-254d6226ca02"/>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533f52ed-4b7b-4717-824a-83707c12d00b"/>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941E1BE-DADC-4620-B81C-2104E472F7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3f52ed-4b7b-4717-824a-83707c12d00b"/>
    <ds:schemaRef ds:uri="0a430af5-233a-4c3c-8106-254d6226ca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Admin Info</vt:lpstr>
      <vt:lpstr>S-1_REQUIREMENT</vt:lpstr>
      <vt:lpstr>S-2_SUPPLY</vt:lpstr>
      <vt:lpstr>S-5 Table</vt:lpstr>
      <vt:lpstr>Sheet1</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Priscilla R Medrano</cp:lastModifiedBy>
  <cp:lastPrinted>2021-04-14T17:04:23Z</cp:lastPrinted>
  <dcterms:created xsi:type="dcterms:W3CDTF">2004-11-07T17:37:25Z</dcterms:created>
  <dcterms:modified xsi:type="dcterms:W3CDTF">2021-10-05T17:58:34Z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0x01010046EC8D146C82D544AD00FA08518668AD</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