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Lancaster Choice Energy\LCE IEPR\2021\"/>
    </mc:Choice>
  </mc:AlternateContent>
  <xr:revisionPtr revIDLastSave="0" documentId="13_ncr:1_{B8BC0A19-9393-4DC0-B4A0-DAD79BC12361}"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<sst xmlns="http://schemas.openxmlformats.org/spreadsheetml/2006/main" count="247" uniqueCount="128">
  <si>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</si>
  <si>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</si>
  <si>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</si>
  <si>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</si>
  <si>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</si>
  <si>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</si>
  <si>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</si>
  <si>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</si>
  <si>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</si>
  <si>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</si>
  <si>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</si>
  <si>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</si>
  <si>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</si>
  <si>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</si>
  <si>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</si>
  <si>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</si>
  <si>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</si>
  <si>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</si>
  <si>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</si>
  <si>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</si>
  <si>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</si>
  <si>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</si>
  <si>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</si>
  <si>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</si>
  <si>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</si>
  <si>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</si>
  <si>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</si>
  <si>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</si>
  <si>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</si>
  <si>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</si>
  <si>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</si>
  <si>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</si>
  <si>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</si>
  <si>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</si>
  <si>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</si>
  <si>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</si>
  <si>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</si>
  <si>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</si>
  <si>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</si>
  <si>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</si>
  <si>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</si>
  <si>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</si>
  <si>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</si>
  <si>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</si>
  <si>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</si>
  <si>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</si>
  <si>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</si>
  <si>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</si>
  <si>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</si>
  <si>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</si>
  <si>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</si>
  <si>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</si>
  <si>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</si>
  <si>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</si>
  <si>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</si>
  <si>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</si>
  <si>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</si>
  <si>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</si>
  <si>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</si>
  <si>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</si>
  <si>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</si>
  <si>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</si>
  <si>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</si>
  <si>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</si>
  <si>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</si>
  <si>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</si>
  <si>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</si>
  <si>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</si>
  <si>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</si>
  <si>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</si>
  <si>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</si>
  <si>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</si>
  <si>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</si>
  <si>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</si>
  <si>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</si>
  <si>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</si>
  <si>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</si>
  <si>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</si>
  <si>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</si>
  <si>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</si>
  <si>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</si>
  <si>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</si>
  <si>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</si>
  <si>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</si>
  <si>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</si>
  <si>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</si>
  <si>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</si>
  <si>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</si>
  <si>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</si>
  <si>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</si>
  <si>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</si>
  <si>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</si>
  <si>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</si>
  <si>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</si>
  <si>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</si>
  <si>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</si>
  <si>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</si>
  <si>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</si>
  <si>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</si>
  <si>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</si>
  <si>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</si>
  <si>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</si>
  <si>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</si>
  <si>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</si>
  <si>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</si>
  <si>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</si>
  <si>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</si>
  <si>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</si>
  <si>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</si>
  <si>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</si>
  <si>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</si>
  <si>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</si>
  <si>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</si>
  <si>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</si>
  <si>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</si>
  <si>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</si>
  <si>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</si>
  <si>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</si>
  <si>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</si>
  <si>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</si>
  <si>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</si>
  <si>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</si>
  <si>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</si>
  <si>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</si>
  <si>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</si>
  <si>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</si>
  <si>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</si>
  <si>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Lancaster Choice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</si>
</sst>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20">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1" fontId="2" fillId="0" borderId="0" xfId="20" applyNumberFormat="1"/>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77" t="s">
        <v>6</v>
      </c>
      <c r="B1" s="178"/>
    </row>
    <row r="2" spans="1:2" ht="17.399999999999999" x14ac:dyDescent="0.2">
      <c r="A2" s="179"/>
      <c r="B2" s="176"/>
    </row>
    <row r="3" spans="1:2" ht="17.399999999999999" x14ac:dyDescent="0.2">
      <c r="A3" s="179" t="s">
        <v>5</v>
      </c>
      <c r="B3" s="176"/>
    </row>
    <row r="4" spans="1:2" ht="17.399999999999999" x14ac:dyDescent="0.2">
      <c r="A4" s="179" t="s">
        <v>56</v>
      </c>
      <c r="B4" s="180"/>
    </row>
    <row r="5" spans="1:2" ht="17.399999999999999" x14ac:dyDescent="0.2">
      <c r="A5" s="179" t="s">
        <v>57</v>
      </c>
      <c r="B5" s="180"/>
    </row>
    <row r="6" spans="1:2" ht="17.399999999999999" x14ac:dyDescent="0.2">
      <c r="A6" s="82"/>
      <c r="B6" s="83"/>
    </row>
    <row r="7" spans="1:2" ht="210.6" customHeight="1" x14ac:dyDescent="0.2">
      <c r="A7" s="175" t="s">
        <v>58</v>
      </c>
      <c r="B7" s="176"/>
    </row>
    <row r="8" spans="1:2" ht="18.75" customHeight="1" x14ac:dyDescent="0.2">
      <c r="A8" s="84"/>
      <c r="B8" s="83"/>
    </row>
    <row r="9" spans="1:2" ht="15.6" x14ac:dyDescent="0.2">
      <c r="A9" s="85" t="s">
        <v>50</v>
      </c>
      <c r="B9" s="83"/>
    </row>
    <row r="10" spans="1:2" ht="84" customHeight="1" x14ac:dyDescent="0.2">
      <c r="A10" s="175" t="s">
        <v>59</v>
      </c>
      <c r="B10" s="176"/>
    </row>
    <row r="11" spans="1:2" ht="16.5" customHeight="1" x14ac:dyDescent="0.2">
      <c r="A11" s="84"/>
      <c r="B11" s="83"/>
    </row>
    <row r="12" spans="1:2" ht="17.25" customHeight="1" x14ac:dyDescent="0.2">
      <c r="A12" s="181" t="s">
        <v>60</v>
      </c>
      <c r="B12" s="182"/>
    </row>
    <row r="13" spans="1:2" ht="127.5" customHeight="1" x14ac:dyDescent="0.2">
      <c r="A13" s="175" t="s">
        <v>61</v>
      </c>
      <c r="B13" s="176"/>
    </row>
    <row r="14" spans="1:2" ht="17.25" customHeight="1" x14ac:dyDescent="0.2">
      <c r="A14" s="84"/>
      <c r="B14" s="83"/>
    </row>
    <row r="15" spans="1:2" ht="15.6" x14ac:dyDescent="0.2">
      <c r="A15" s="85" t="s">
        <v>51</v>
      </c>
      <c r="B15" s="83"/>
    </row>
    <row r="16" spans="1:2" ht="46.5" customHeight="1" x14ac:dyDescent="0.2">
      <c r="A16" s="183" t="s">
        <v>62</v>
      </c>
      <c r="B16" s="184"/>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5" t="s">
        <v>64</v>
      </c>
      <c r="B21" s="18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7" t="s">
        <v>65</v>
      </c>
      <c r="C1" s="187"/>
      <c r="D1" s="187"/>
      <c r="E1" s="187"/>
      <c r="F1" s="187"/>
      <c r="G1" s="187"/>
      <c r="H1" s="187"/>
      <c r="I1" s="187"/>
      <c r="J1" s="187"/>
    </row>
    <row r="2" spans="2:10" s="94" customFormat="1" ht="15.6" x14ac:dyDescent="0.3">
      <c r="B2" s="188" t="str">
        <f>'FormsList&amp;FilerInfo'!B2</f>
        <v>Lancaster Choice Energy</v>
      </c>
      <c r="C2" s="189"/>
      <c r="D2" s="189"/>
      <c r="E2" s="189"/>
      <c r="F2" s="189"/>
      <c r="G2" s="189"/>
      <c r="H2" s="189"/>
      <c r="I2" s="189"/>
      <c r="J2" s="189"/>
    </row>
    <row r="3" spans="2:10" s="94" customFormat="1" ht="13.2" x14ac:dyDescent="0.25">
      <c r="B3" s="190"/>
      <c r="C3" s="190"/>
      <c r="D3" s="190"/>
      <c r="E3" s="190"/>
      <c r="F3" s="190"/>
      <c r="G3" s="190"/>
      <c r="H3" s="190"/>
      <c r="I3" s="190"/>
      <c r="J3" s="190"/>
    </row>
    <row r="4" spans="2:10" s="93" customFormat="1" ht="20.100000000000001" customHeight="1" x14ac:dyDescent="0.25">
      <c r="B4" s="191" t="s">
        <v>100</v>
      </c>
      <c r="C4" s="191"/>
      <c r="D4" s="191"/>
      <c r="E4" s="191"/>
      <c r="F4" s="191"/>
      <c r="G4" s="191"/>
      <c r="H4" s="191"/>
      <c r="I4" s="191"/>
      <c r="J4" s="191"/>
    </row>
    <row r="5" spans="2:10" s="94" customFormat="1" ht="13.2" x14ac:dyDescent="0.25">
      <c r="B5" s="192" t="s">
        <v>66</v>
      </c>
      <c r="C5" s="192"/>
      <c r="D5" s="192"/>
      <c r="E5" s="192"/>
      <c r="F5" s="192"/>
      <c r="G5" s="192"/>
      <c r="H5" s="192"/>
      <c r="I5" s="192"/>
      <c r="J5" s="192"/>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v>309.54533039080201</v>
      </c>
      <c r="D9" s="102">
        <v>172.91076470813212</v>
      </c>
      <c r="E9" s="102">
        <v>43.780608385659953</v>
      </c>
      <c r="F9" s="102">
        <v>19.319505939844049</v>
      </c>
      <c r="G9" s="102"/>
      <c r="H9" s="102"/>
      <c r="I9" s="102"/>
      <c r="J9" s="102">
        <f t="shared" ref="J9:J22" si="0">SUM(C9:I9)</f>
        <v>545.55620942443818</v>
      </c>
    </row>
    <row r="10" spans="2:10" x14ac:dyDescent="0.2">
      <c r="B10" s="101">
        <v>2020</v>
      </c>
      <c r="C10" s="102">
        <v>353.79532280420153</v>
      </c>
      <c r="D10" s="102">
        <v>167.43032898494829</v>
      </c>
      <c r="E10" s="102">
        <v>41.982322670328891</v>
      </c>
      <c r="F10" s="102">
        <v>24.84595125454403</v>
      </c>
      <c r="G10" s="102"/>
      <c r="H10" s="102"/>
      <c r="I10" s="102"/>
      <c r="J10" s="102">
        <f>SUM(C10:I10)</f>
        <v>588.05392571402285</v>
      </c>
    </row>
    <row r="11" spans="2:10" x14ac:dyDescent="0.2">
      <c r="B11" s="101">
        <v>2021</v>
      </c>
      <c r="C11" s="174">
        <v>338.71032490651686</v>
      </c>
      <c r="D11" s="103">
        <v>173.67475902340217</v>
      </c>
      <c r="E11" s="103">
        <v>49.514318632689708</v>
      </c>
      <c r="F11" s="103">
        <v>25.479895104813224</v>
      </c>
      <c r="G11" s="103"/>
      <c r="H11" s="103"/>
      <c r="I11" s="103"/>
      <c r="J11" s="103">
        <f t="shared" si="0"/>
        <v>587.37929766742184</v>
      </c>
    </row>
    <row r="12" spans="2:10" x14ac:dyDescent="0.2">
      <c r="B12" s="101">
        <v>2022</v>
      </c>
      <c r="C12" s="103">
        <v>340.40387653104943</v>
      </c>
      <c r="D12" s="103">
        <v>174.54313281851915</v>
      </c>
      <c r="E12" s="103">
        <v>49.761890225853151</v>
      </c>
      <c r="F12" s="103">
        <v>25.607294580337289</v>
      </c>
      <c r="G12" s="103"/>
      <c r="H12" s="103"/>
      <c r="I12" s="103"/>
      <c r="J12" s="103">
        <f t="shared" si="0"/>
        <v>590.31619415575904</v>
      </c>
    </row>
    <row r="13" spans="2:10" x14ac:dyDescent="0.2">
      <c r="B13" s="101">
        <v>2023</v>
      </c>
      <c r="C13" s="103">
        <v>342.10589591370467</v>
      </c>
      <c r="D13" s="103">
        <v>175.41584848261172</v>
      </c>
      <c r="E13" s="103">
        <v>50.010699676982412</v>
      </c>
      <c r="F13" s="103">
        <v>25.735331053238969</v>
      </c>
      <c r="G13" s="103"/>
      <c r="H13" s="103"/>
      <c r="I13" s="103"/>
      <c r="J13" s="103">
        <f t="shared" si="0"/>
        <v>593.2677751265378</v>
      </c>
    </row>
    <row r="14" spans="2:10" x14ac:dyDescent="0.2">
      <c r="B14" s="101">
        <v>2024</v>
      </c>
      <c r="C14" s="103">
        <v>343.81642539327311</v>
      </c>
      <c r="D14" s="103">
        <v>176.29292772502478</v>
      </c>
      <c r="E14" s="103">
        <v>50.260753175367327</v>
      </c>
      <c r="F14" s="103">
        <v>25.864007708505163</v>
      </c>
      <c r="G14" s="103"/>
      <c r="H14" s="103"/>
      <c r="I14" s="103"/>
      <c r="J14" s="103">
        <f t="shared" si="0"/>
        <v>596.23411400217037</v>
      </c>
    </row>
    <row r="15" spans="2:10" x14ac:dyDescent="0.2">
      <c r="B15" s="101">
        <v>2025</v>
      </c>
      <c r="C15" s="103">
        <v>345.53550752023943</v>
      </c>
      <c r="D15" s="103">
        <v>177.1743923636499</v>
      </c>
      <c r="E15" s="103">
        <v>50.512056941244147</v>
      </c>
      <c r="F15" s="103">
        <v>25.99332774704769</v>
      </c>
      <c r="G15" s="103"/>
      <c r="H15" s="103"/>
      <c r="I15" s="103"/>
      <c r="J15" s="103">
        <f t="shared" si="0"/>
        <v>599.21528457218119</v>
      </c>
    </row>
    <row r="16" spans="2:10" x14ac:dyDescent="0.2">
      <c r="B16" s="101">
        <v>2026</v>
      </c>
      <c r="C16" s="103">
        <v>347.26318505784059</v>
      </c>
      <c r="D16" s="103">
        <v>178.06026432546813</v>
      </c>
      <c r="E16" s="103">
        <v>50.764617225950367</v>
      </c>
      <c r="F16" s="103">
        <v>26.123294385782927</v>
      </c>
      <c r="G16" s="103"/>
      <c r="H16" s="103"/>
      <c r="I16" s="103"/>
      <c r="J16" s="103">
        <f t="shared" si="0"/>
        <v>602.21136099504201</v>
      </c>
    </row>
    <row r="17" spans="2:10" x14ac:dyDescent="0.2">
      <c r="B17" s="101">
        <v>2027</v>
      </c>
      <c r="C17" s="103">
        <v>348.99950098312979</v>
      </c>
      <c r="D17" s="103">
        <v>178.95056564709546</v>
      </c>
      <c r="E17" s="103">
        <v>51.018440312080116</v>
      </c>
      <c r="F17" s="103">
        <v>26.253910857711833</v>
      </c>
      <c r="G17" s="103"/>
      <c r="H17" s="103"/>
      <c r="I17" s="103"/>
      <c r="J17" s="103">
        <f t="shared" si="0"/>
        <v>605.22241780001718</v>
      </c>
    </row>
    <row r="18" spans="2:10" x14ac:dyDescent="0.2">
      <c r="B18" s="101">
        <v>2028</v>
      </c>
      <c r="C18" s="103">
        <v>350.74449848804534</v>
      </c>
      <c r="D18" s="103">
        <v>179.84531847533088</v>
      </c>
      <c r="E18" s="103">
        <v>51.273532513640511</v>
      </c>
      <c r="F18" s="103">
        <v>26.385180412000391</v>
      </c>
      <c r="G18" s="103"/>
      <c r="H18" s="103"/>
      <c r="I18" s="103"/>
      <c r="J18" s="103">
        <f t="shared" si="0"/>
        <v>608.24852988901716</v>
      </c>
    </row>
    <row r="19" spans="2:10" x14ac:dyDescent="0.2">
      <c r="B19" s="101">
        <v>2029</v>
      </c>
      <c r="C19" s="103">
        <v>352.49822098048554</v>
      </c>
      <c r="D19" s="103">
        <v>180.74454506770752</v>
      </c>
      <c r="E19" s="103">
        <v>51.529900176208706</v>
      </c>
      <c r="F19" s="103">
        <v>26.517106314060392</v>
      </c>
      <c r="G19" s="103"/>
      <c r="H19" s="103"/>
      <c r="I19" s="103"/>
      <c r="J19" s="103">
        <f t="shared" si="0"/>
        <v>611.2897725384621</v>
      </c>
    </row>
    <row r="20" spans="2:10" x14ac:dyDescent="0.2">
      <c r="B20" s="101">
        <v>2030</v>
      </c>
      <c r="C20" s="103">
        <v>354.26071208538798</v>
      </c>
      <c r="D20" s="103">
        <v>181.64826779304605</v>
      </c>
      <c r="E20" s="103">
        <v>51.787549677089743</v>
      </c>
      <c r="F20" s="103">
        <v>26.649691845630688</v>
      </c>
      <c r="G20" s="103"/>
      <c r="H20" s="103"/>
      <c r="I20" s="103"/>
      <c r="J20" s="103">
        <f t="shared" si="0"/>
        <v>614.34622140115448</v>
      </c>
    </row>
    <row r="21" spans="2:10" x14ac:dyDescent="0.2">
      <c r="B21" s="101">
        <v>2031</v>
      </c>
      <c r="C21" s="103">
        <v>356.03201564581485</v>
      </c>
      <c r="D21" s="103">
        <v>182.55650913201126</v>
      </c>
      <c r="E21" s="103">
        <v>52.046487425475192</v>
      </c>
      <c r="F21" s="103">
        <v>26.78294030485884</v>
      </c>
      <c r="G21" s="103"/>
      <c r="H21" s="103"/>
      <c r="I21" s="103"/>
      <c r="J21" s="103">
        <f t="shared" si="0"/>
        <v>617.41795250816017</v>
      </c>
    </row>
    <row r="22" spans="2:10" x14ac:dyDescent="0.2">
      <c r="B22" s="101">
        <v>2032</v>
      </c>
      <c r="C22" s="103">
        <v>357.81217572404398</v>
      </c>
      <c r="D22" s="103">
        <v>183.46929167767129</v>
      </c>
      <c r="E22" s="103">
        <v>52.306719862602563</v>
      </c>
      <c r="F22" s="103">
        <v>26.916855006383127</v>
      </c>
      <c r="G22" s="103"/>
      <c r="H22" s="103"/>
      <c r="I22" s="103"/>
      <c r="J22" s="103">
        <f t="shared" si="0"/>
        <v>620.50504227070098</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7" t="s">
        <v>72</v>
      </c>
      <c r="C1" s="187"/>
      <c r="D1" s="187"/>
      <c r="E1" s="187"/>
      <c r="F1" s="187"/>
      <c r="G1" s="187"/>
      <c r="H1" s="187"/>
      <c r="I1" s="187"/>
      <c r="J1" s="187"/>
      <c r="K1" s="187"/>
    </row>
    <row r="2" spans="2:11" ht="15.6" x14ac:dyDescent="0.3">
      <c r="B2" s="188" t="str">
        <f>'FormsList&amp;FilerInfo'!B2</f>
        <v>Lancaster Choice Energy</v>
      </c>
      <c r="C2" s="188"/>
      <c r="D2" s="188"/>
      <c r="E2" s="188"/>
      <c r="F2" s="188"/>
      <c r="G2" s="188"/>
      <c r="H2" s="188"/>
      <c r="I2" s="188"/>
      <c r="J2" s="188"/>
      <c r="K2" s="188"/>
    </row>
    <row r="3" spans="2:11" ht="13.2" x14ac:dyDescent="0.25">
      <c r="B3" s="104"/>
      <c r="C3" s="105"/>
      <c r="D3" s="105"/>
      <c r="E3" s="105"/>
      <c r="F3" s="105"/>
      <c r="G3" s="105"/>
      <c r="H3" s="105"/>
      <c r="I3" s="105"/>
      <c r="J3" s="105"/>
      <c r="K3" s="105"/>
    </row>
    <row r="4" spans="2:11" s="93" customFormat="1" ht="20.100000000000001" customHeight="1" x14ac:dyDescent="0.25">
      <c r="B4" s="193" t="s">
        <v>99</v>
      </c>
      <c r="C4" s="193"/>
      <c r="D4" s="193"/>
      <c r="E4" s="193"/>
      <c r="F4" s="193"/>
      <c r="G4" s="193"/>
      <c r="H4" s="193"/>
      <c r="I4" s="193"/>
      <c r="J4" s="193"/>
      <c r="K4" s="193"/>
    </row>
    <row r="5" spans="2:11" ht="13.2" x14ac:dyDescent="0.25">
      <c r="B5" s="190" t="s">
        <v>73</v>
      </c>
      <c r="C5" s="190"/>
      <c r="D5" s="190"/>
      <c r="E5" s="190"/>
      <c r="F5" s="190"/>
      <c r="G5" s="190"/>
      <c r="H5" s="190"/>
      <c r="I5" s="190"/>
      <c r="J5" s="190"/>
      <c r="K5" s="190"/>
    </row>
    <row r="6" spans="2:11" ht="20.100000000000001" customHeight="1" x14ac:dyDescent="0.3">
      <c r="B6" s="106"/>
      <c r="C6" s="106"/>
      <c r="D6" s="106"/>
      <c r="E6" s="106"/>
      <c r="F6" s="106"/>
      <c r="G6" s="106"/>
      <c r="H6" s="106"/>
      <c r="I6" s="106"/>
      <c r="J6" s="106"/>
      <c r="K6" s="106"/>
    </row>
    <row r="7" spans="2:11" ht="13.2" x14ac:dyDescent="0.25">
      <c r="B7" s="194" t="s">
        <v>74</v>
      </c>
      <c r="C7" s="194"/>
      <c r="D7" s="194"/>
      <c r="E7" s="194"/>
      <c r="F7" s="194"/>
      <c r="G7" s="194"/>
      <c r="H7" s="194"/>
      <c r="I7" s="194"/>
      <c r="J7" s="194"/>
      <c r="K7" s="194"/>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v>118.31386961999999</v>
      </c>
      <c r="D9" s="109">
        <v>37.662827526000001</v>
      </c>
      <c r="E9" s="109">
        <v>9.3746783009999994</v>
      </c>
      <c r="F9" s="109">
        <v>2.7738770560000003</v>
      </c>
      <c r="G9" s="109"/>
      <c r="H9" s="109"/>
      <c r="I9" s="109"/>
      <c r="J9" s="109">
        <v>16.402031118000025</v>
      </c>
      <c r="K9" s="102">
        <f t="shared" ref="K9:K22" si="0">SUM(C9:J9)</f>
        <v>184.52728362100001</v>
      </c>
    </row>
    <row r="10" spans="2:11" x14ac:dyDescent="0.2">
      <c r="B10" s="101">
        <v>2020</v>
      </c>
      <c r="C10" s="109">
        <v>141.54805214299998</v>
      </c>
      <c r="D10" s="109">
        <v>37.327965681999999</v>
      </c>
      <c r="E10" s="109">
        <v>9.6675600000000017</v>
      </c>
      <c r="F10" s="109">
        <v>3.6992311959999999</v>
      </c>
      <c r="G10" s="109"/>
      <c r="H10" s="109"/>
      <c r="I10" s="109"/>
      <c r="J10" s="109">
        <v>17.58034063599996</v>
      </c>
      <c r="K10" s="102">
        <f t="shared" si="0"/>
        <v>209.82314965699993</v>
      </c>
    </row>
    <row r="11" spans="2:11" x14ac:dyDescent="0.2">
      <c r="B11" s="101">
        <v>2021</v>
      </c>
      <c r="C11" s="110">
        <v>138.80338647349703</v>
      </c>
      <c r="D11" s="110">
        <v>32.628933014674224</v>
      </c>
      <c r="E11" s="110">
        <v>9.2313904398853435</v>
      </c>
      <c r="F11" s="110">
        <v>4.6528801033672105</v>
      </c>
      <c r="G11" s="110"/>
      <c r="H11" s="110"/>
      <c r="I11" s="110"/>
      <c r="J11" s="110">
        <v>11.118995401885428</v>
      </c>
      <c r="K11" s="103">
        <f t="shared" si="0"/>
        <v>196.43558543330923</v>
      </c>
    </row>
    <row r="12" spans="2:11" x14ac:dyDescent="0.2">
      <c r="B12" s="101">
        <v>2022</v>
      </c>
      <c r="C12" s="110">
        <v>140.68186535022906</v>
      </c>
      <c r="D12" s="110">
        <v>34.869549340563864</v>
      </c>
      <c r="E12" s="110">
        <v>9.8653064836912012</v>
      </c>
      <c r="F12" s="110">
        <v>4.9723915969647203</v>
      </c>
      <c r="G12" s="103"/>
      <c r="H12" s="103"/>
      <c r="I12" s="103"/>
      <c r="J12" s="110">
        <v>11.423346766286929</v>
      </c>
      <c r="K12" s="103">
        <f t="shared" si="0"/>
        <v>201.81245953773575</v>
      </c>
    </row>
    <row r="13" spans="2:11" x14ac:dyDescent="0.2">
      <c r="B13" s="101">
        <v>2023</v>
      </c>
      <c r="C13" s="110">
        <v>141.3852746769802</v>
      </c>
      <c r="D13" s="110">
        <v>35.043897087266679</v>
      </c>
      <c r="E13" s="110">
        <v>9.9146330161096561</v>
      </c>
      <c r="F13" s="110">
        <v>4.9972535549495438</v>
      </c>
      <c r="G13" s="110"/>
      <c r="H13" s="110"/>
      <c r="I13" s="110"/>
      <c r="J13" s="110">
        <v>11.480463500118365</v>
      </c>
      <c r="K13" s="103">
        <f t="shared" si="0"/>
        <v>202.82152183542445</v>
      </c>
    </row>
    <row r="14" spans="2:11" x14ac:dyDescent="0.2">
      <c r="B14" s="101">
        <v>2024</v>
      </c>
      <c r="C14" s="110">
        <v>142.09220105036508</v>
      </c>
      <c r="D14" s="110">
        <v>35.219116572703008</v>
      </c>
      <c r="E14" s="110">
        <v>9.9642061811902032</v>
      </c>
      <c r="F14" s="110">
        <v>5.0222398227242913</v>
      </c>
      <c r="G14" s="103"/>
      <c r="H14" s="103"/>
      <c r="I14" s="103"/>
      <c r="J14" s="110">
        <v>11.537865817618954</v>
      </c>
      <c r="K14" s="103">
        <f t="shared" si="0"/>
        <v>203.83562944460152</v>
      </c>
    </row>
    <row r="15" spans="2:11" x14ac:dyDescent="0.2">
      <c r="B15" s="101">
        <v>2025</v>
      </c>
      <c r="C15" s="110">
        <v>142.80266205561688</v>
      </c>
      <c r="D15" s="110">
        <v>35.395212155566519</v>
      </c>
      <c r="E15" s="110">
        <v>10.014027212096153</v>
      </c>
      <c r="F15" s="110">
        <v>5.0473510218379118</v>
      </c>
      <c r="G15" s="110"/>
      <c r="H15" s="110"/>
      <c r="I15" s="110"/>
      <c r="J15" s="110">
        <v>11.595555146707047</v>
      </c>
      <c r="K15" s="103">
        <f t="shared" si="0"/>
        <v>204.85480759182451</v>
      </c>
    </row>
    <row r="16" spans="2:11" x14ac:dyDescent="0.2">
      <c r="B16" s="101">
        <v>2026</v>
      </c>
      <c r="C16" s="110">
        <v>143.51667536589494</v>
      </c>
      <c r="D16" s="110">
        <v>35.572188216344351</v>
      </c>
      <c r="E16" s="110">
        <v>10.064097348156633</v>
      </c>
      <c r="F16" s="110">
        <v>5.0725877769471008</v>
      </c>
      <c r="G16" s="103"/>
      <c r="H16" s="103"/>
      <c r="I16" s="103"/>
      <c r="J16" s="110">
        <v>11.653532922440581</v>
      </c>
      <c r="K16" s="103">
        <f t="shared" si="0"/>
        <v>205.8790816297836</v>
      </c>
    </row>
    <row r="17" spans="2:11" x14ac:dyDescent="0.2">
      <c r="B17" s="101">
        <v>2027</v>
      </c>
      <c r="C17" s="110">
        <v>144.23425874272439</v>
      </c>
      <c r="D17" s="110">
        <v>35.750049157426069</v>
      </c>
      <c r="E17" s="110">
        <v>10.114417834897415</v>
      </c>
      <c r="F17" s="110">
        <v>5.0979507158318356</v>
      </c>
      <c r="G17" s="110"/>
      <c r="H17" s="110"/>
      <c r="I17" s="110"/>
      <c r="J17" s="110">
        <v>11.711800587052783</v>
      </c>
      <c r="K17" s="103">
        <f t="shared" si="0"/>
        <v>206.9084770379325</v>
      </c>
    </row>
    <row r="18" spans="2:11" x14ac:dyDescent="0.2">
      <c r="B18" s="101">
        <v>2028</v>
      </c>
      <c r="C18" s="110">
        <v>144.955430036438</v>
      </c>
      <c r="D18" s="110">
        <v>35.928799403213198</v>
      </c>
      <c r="E18" s="110">
        <v>10.1649899240719</v>
      </c>
      <c r="F18" s="110">
        <v>5.1234404694109941</v>
      </c>
      <c r="G18" s="103"/>
      <c r="H18" s="103"/>
      <c r="I18" s="103"/>
      <c r="J18" s="110">
        <v>11.770359589988045</v>
      </c>
      <c r="K18" s="103">
        <f t="shared" si="0"/>
        <v>207.94301942312214</v>
      </c>
    </row>
    <row r="19" spans="2:11" x14ac:dyDescent="0.2">
      <c r="B19" s="101">
        <v>2029</v>
      </c>
      <c r="C19" s="110">
        <v>145.68020718662018</v>
      </c>
      <c r="D19" s="110">
        <v>36.108443400229262</v>
      </c>
      <c r="E19" s="110">
        <v>10.215814873692258</v>
      </c>
      <c r="F19" s="110">
        <v>5.1490576717580483</v>
      </c>
      <c r="G19" s="103"/>
      <c r="H19" s="103"/>
      <c r="I19" s="103"/>
      <c r="J19" s="110">
        <v>11.829211387937985</v>
      </c>
      <c r="K19" s="103">
        <f t="shared" si="0"/>
        <v>208.98273452023773</v>
      </c>
    </row>
    <row r="20" spans="2:11" x14ac:dyDescent="0.2">
      <c r="B20" s="101">
        <v>2030</v>
      </c>
      <c r="C20" s="110">
        <v>146.40860822255326</v>
      </c>
      <c r="D20" s="110">
        <v>36.288985617230402</v>
      </c>
      <c r="E20" s="110">
        <v>10.266893948060718</v>
      </c>
      <c r="F20" s="110">
        <v>5.1748029601168382</v>
      </c>
      <c r="G20" s="103"/>
      <c r="H20" s="103"/>
      <c r="I20" s="103"/>
      <c r="J20" s="110">
        <v>11.888357444877672</v>
      </c>
      <c r="K20" s="103">
        <f t="shared" si="0"/>
        <v>210.02764819283888</v>
      </c>
    </row>
    <row r="21" spans="2:11" x14ac:dyDescent="0.2">
      <c r="B21" s="101">
        <v>2031</v>
      </c>
      <c r="C21" s="110">
        <v>147.140651263666</v>
      </c>
      <c r="D21" s="110">
        <v>36.470430545316553</v>
      </c>
      <c r="E21" s="110">
        <v>10.31822841780102</v>
      </c>
      <c r="F21" s="110">
        <v>5.200676974917422</v>
      </c>
      <c r="G21" s="103"/>
      <c r="H21" s="103"/>
      <c r="I21" s="103"/>
      <c r="J21" s="110">
        <v>11.94779923210206</v>
      </c>
      <c r="K21" s="103">
        <f t="shared" si="0"/>
        <v>211.07778643380306</v>
      </c>
    </row>
    <row r="22" spans="2:11" x14ac:dyDescent="0.2">
      <c r="B22" s="101">
        <v>2032</v>
      </c>
      <c r="C22" s="103">
        <v>147.87635451998432</v>
      </c>
      <c r="D22" s="103">
        <v>36.652782698043133</v>
      </c>
      <c r="E22" s="103">
        <v>10.369819559890024</v>
      </c>
      <c r="F22" s="103">
        <v>5.2266803597920086</v>
      </c>
      <c r="G22" s="103"/>
      <c r="H22" s="103"/>
      <c r="I22" s="103"/>
      <c r="J22" s="103">
        <v>12.007538228262568</v>
      </c>
      <c r="K22" s="103">
        <f t="shared" si="0"/>
        <v>212.13317536597205</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5" t="s">
        <v>102</v>
      </c>
      <c r="C1" s="195"/>
      <c r="D1" s="195"/>
      <c r="E1" s="195"/>
      <c r="F1" s="195"/>
      <c r="G1" s="195"/>
      <c r="H1" s="195"/>
      <c r="I1" s="195"/>
      <c r="J1" s="195"/>
      <c r="K1" s="195"/>
      <c r="L1" s="195"/>
      <c r="M1" s="195"/>
      <c r="N1" s="195"/>
      <c r="O1" s="195"/>
      <c r="P1" s="195"/>
      <c r="Q1" s="195"/>
      <c r="R1" s="195"/>
      <c r="S1" s="195"/>
      <c r="T1" s="195"/>
    </row>
    <row r="2" spans="2:20" ht="16.5" customHeight="1" x14ac:dyDescent="0.3">
      <c r="B2" s="196" t="str">
        <f>'FormsList&amp;FilerInfo'!B2</f>
        <v>Lancaster Choice Energy</v>
      </c>
      <c r="C2" s="196"/>
      <c r="D2" s="196"/>
      <c r="E2" s="196"/>
      <c r="F2" s="196"/>
      <c r="G2" s="196"/>
      <c r="H2" s="196"/>
      <c r="I2" s="196"/>
      <c r="J2" s="196"/>
      <c r="K2" s="196"/>
      <c r="L2" s="196"/>
      <c r="M2" s="196"/>
      <c r="N2" s="196"/>
      <c r="O2" s="196"/>
      <c r="P2" s="196"/>
      <c r="Q2" s="196"/>
      <c r="R2" s="196"/>
      <c r="S2" s="196"/>
      <c r="T2" s="196"/>
    </row>
    <row r="3" spans="2:20" ht="16.5" customHeight="1" x14ac:dyDescent="0.3">
      <c r="B3" s="154"/>
      <c r="C3" s="154"/>
      <c r="D3" s="154"/>
      <c r="E3" s="154"/>
      <c r="F3" s="154"/>
      <c r="G3" s="154"/>
      <c r="H3" s="154"/>
      <c r="I3" s="154"/>
      <c r="J3" s="154"/>
      <c r="K3" s="154"/>
      <c r="L3" s="155"/>
    </row>
    <row r="4" spans="2:20" ht="16.5" customHeight="1" x14ac:dyDescent="0.3">
      <c r="B4" s="197" t="s">
        <v>103</v>
      </c>
      <c r="C4" s="197"/>
      <c r="D4" s="197"/>
      <c r="E4" s="197"/>
      <c r="F4" s="197"/>
      <c r="G4" s="197"/>
      <c r="H4" s="197"/>
      <c r="I4" s="197"/>
      <c r="J4" s="197"/>
      <c r="K4" s="197"/>
      <c r="L4" s="197"/>
      <c r="M4" s="197"/>
      <c r="N4" s="197"/>
      <c r="O4" s="197"/>
      <c r="P4" s="197"/>
      <c r="Q4" s="197"/>
      <c r="R4" s="197"/>
      <c r="S4" s="197"/>
      <c r="T4" s="197"/>
    </row>
    <row r="6" spans="2:20" ht="33.75" customHeight="1" x14ac:dyDescent="0.3">
      <c r="D6" s="157"/>
      <c r="E6" s="198" t="s">
        <v>104</v>
      </c>
      <c r="F6" s="199"/>
      <c r="G6" s="199"/>
      <c r="H6" s="199"/>
      <c r="I6" s="199"/>
      <c r="J6" s="200"/>
      <c r="K6" s="201" t="s">
        <v>105</v>
      </c>
      <c r="L6" s="201"/>
      <c r="M6" s="201"/>
      <c r="N6" s="201"/>
      <c r="O6" s="201"/>
      <c r="P6" s="201" t="s">
        <v>106</v>
      </c>
      <c r="Q6" s="201"/>
      <c r="R6" s="201"/>
      <c r="S6" s="201"/>
      <c r="T6" s="201"/>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2" t="s">
        <v>49</v>
      </c>
      <c r="B1" s="202"/>
      <c r="C1" s="202"/>
      <c r="D1" s="202"/>
      <c r="E1" s="202"/>
      <c r="F1" s="202"/>
      <c r="G1" s="202"/>
      <c r="H1" s="202"/>
      <c r="I1" s="202"/>
      <c r="J1" s="202"/>
      <c r="K1" s="202"/>
      <c r="L1" s="202"/>
      <c r="M1" s="202"/>
      <c r="N1" s="202"/>
      <c r="O1" s="202"/>
      <c r="P1" s="202"/>
      <c r="Q1" s="202"/>
      <c r="R1" s="20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7" t="s">
        <v>83</v>
      </c>
      <c r="C1" s="207"/>
      <c r="D1" s="207"/>
      <c r="E1" s="207"/>
      <c r="F1" s="207"/>
      <c r="G1" s="207"/>
      <c r="H1" s="207"/>
      <c r="I1" s="207"/>
      <c r="J1" s="207"/>
      <c r="K1" s="207"/>
      <c r="L1" s="207"/>
      <c r="M1" s="207"/>
      <c r="N1" s="207"/>
      <c r="O1" s="207"/>
      <c r="P1" s="207"/>
    </row>
    <row r="2" spans="1:17" ht="15.6" x14ac:dyDescent="0.3">
      <c r="B2" s="208" t="str">
        <f>+'FormsList&amp;FilerInfo'!B2</f>
        <v>Lancaster Choice Energy</v>
      </c>
      <c r="C2" s="209"/>
      <c r="D2" s="209"/>
      <c r="E2" s="209"/>
      <c r="F2" s="209"/>
      <c r="G2" s="209"/>
      <c r="H2" s="209"/>
      <c r="I2" s="209"/>
      <c r="J2" s="209"/>
      <c r="K2" s="209"/>
      <c r="L2" s="209"/>
      <c r="M2" s="209"/>
      <c r="N2" s="209"/>
      <c r="O2" s="209"/>
      <c r="P2" s="209"/>
    </row>
    <row r="3" spans="1:17" ht="15.6" x14ac:dyDescent="0.3">
      <c r="B3" s="78"/>
      <c r="C3" s="76"/>
      <c r="D3" s="76"/>
      <c r="E3" s="76"/>
      <c r="F3" s="76"/>
      <c r="G3" s="76"/>
      <c r="H3" s="76"/>
      <c r="I3" s="76"/>
      <c r="J3" s="76"/>
      <c r="K3" s="76"/>
      <c r="L3" s="76"/>
      <c r="M3" s="76"/>
      <c r="N3" s="76"/>
      <c r="O3" s="76"/>
      <c r="P3" s="76"/>
    </row>
    <row r="4" spans="1:17" ht="17.399999999999999" x14ac:dyDescent="0.3">
      <c r="B4" s="210" t="s">
        <v>7</v>
      </c>
      <c r="C4" s="210"/>
      <c r="D4" s="210"/>
      <c r="E4" s="210"/>
      <c r="F4" s="210"/>
      <c r="G4" s="210"/>
      <c r="H4" s="210"/>
      <c r="I4" s="210"/>
      <c r="J4" s="210"/>
      <c r="K4" s="210"/>
      <c r="L4" s="210"/>
      <c r="M4" s="210"/>
      <c r="N4" s="210"/>
      <c r="O4" s="210"/>
      <c r="P4" s="210"/>
    </row>
    <row r="5" spans="1:17" x14ac:dyDescent="0.25">
      <c r="B5" s="211" t="s">
        <v>55</v>
      </c>
      <c r="C5" s="211"/>
      <c r="D5" s="211"/>
      <c r="E5" s="211"/>
      <c r="F5" s="211"/>
      <c r="G5" s="211"/>
      <c r="H5" s="211"/>
      <c r="I5" s="211"/>
      <c r="J5" s="211"/>
      <c r="K5" s="211"/>
      <c r="L5" s="211"/>
      <c r="M5" s="211"/>
      <c r="N5" s="211"/>
      <c r="O5" s="211"/>
      <c r="P5" s="211"/>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3" t="s">
        <v>11</v>
      </c>
      <c r="C11" s="204"/>
      <c r="D11" s="204"/>
      <c r="E11" s="204"/>
      <c r="F11" s="204"/>
      <c r="G11" s="204"/>
      <c r="H11" s="204"/>
      <c r="I11" s="204"/>
      <c r="J11" s="204"/>
      <c r="K11" s="204"/>
      <c r="L11" s="204"/>
      <c r="M11" s="204"/>
      <c r="N11" s="204"/>
      <c r="O11" s="205"/>
      <c r="P11" s="206"/>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2" t="s">
        <v>84</v>
      </c>
      <c r="B1" s="213"/>
      <c r="C1" s="213"/>
      <c r="D1" s="213"/>
      <c r="E1" s="213"/>
      <c r="F1" s="213"/>
      <c r="G1" s="213"/>
      <c r="H1" s="213"/>
      <c r="I1" s="213"/>
      <c r="J1" s="213"/>
      <c r="K1" s="213"/>
      <c r="L1" s="213"/>
      <c r="M1" s="213"/>
      <c r="N1" s="213"/>
      <c r="O1" s="213"/>
    </row>
    <row r="2" spans="1:15" ht="16.5" customHeight="1" x14ac:dyDescent="0.25">
      <c r="A2" s="214" t="str">
        <f>'FormsList&amp;FilerInfo'!B2</f>
        <v>Lancaster Choice Energy</v>
      </c>
      <c r="B2" s="215"/>
      <c r="C2" s="215"/>
      <c r="D2" s="215"/>
      <c r="E2" s="215"/>
      <c r="F2" s="215"/>
      <c r="G2" s="215"/>
      <c r="H2" s="215"/>
      <c r="I2" s="215"/>
      <c r="J2" s="215"/>
      <c r="K2" s="215"/>
      <c r="L2" s="215"/>
      <c r="M2" s="215"/>
      <c r="N2" s="215"/>
      <c r="O2" s="215"/>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6" t="s">
        <v>85</v>
      </c>
      <c r="B4" s="217"/>
      <c r="C4" s="217"/>
      <c r="D4" s="217"/>
      <c r="E4" s="217"/>
      <c r="F4" s="217"/>
      <c r="G4" s="217"/>
      <c r="H4" s="217"/>
      <c r="I4" s="217"/>
      <c r="J4" s="217"/>
      <c r="K4" s="217"/>
      <c r="L4" s="217"/>
      <c r="M4" s="217"/>
      <c r="N4" s="217"/>
      <c r="O4" s="217"/>
    </row>
    <row r="5" spans="1:15" ht="16.5" customHeight="1" x14ac:dyDescent="0.25">
      <c r="A5" s="218" t="s">
        <v>55</v>
      </c>
      <c r="B5" s="219"/>
      <c r="C5" s="219"/>
      <c r="D5" s="219"/>
      <c r="E5" s="219"/>
      <c r="F5" s="219"/>
      <c r="G5" s="219"/>
      <c r="H5" s="219"/>
      <c r="I5" s="219"/>
      <c r="J5" s="219"/>
      <c r="K5" s="219"/>
      <c r="L5" s="219"/>
      <c r="M5" s="219"/>
      <c r="N5" s="219"/>
      <c r="O5" s="219"/>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2021-06-03T21:31:51Z</cp:lastPrinted>
  <dcterms:created xsi:type="dcterms:W3CDTF">2004-04-26T18:12:37Z</dcterms:created>
  <dcterms:modified xsi:type="dcterms:W3CDTF">2021-06-24T15:40:35Z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