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High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<sst xmlns="http://schemas.openxmlformats.org/spreadsheetml/2006/main" count="174" uniqueCount="70">
  <si>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</si>
  <si>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</si>
  <si>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</si>
  <si>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</si>
  <si>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</si>
  <si>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</si>
  <si>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</si>
  <si>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</si>
  <si>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</si>
  <si>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</si>
  <si>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</si>
  <si>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</si>
  <si>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</si>
  <si>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</si>
  <si>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</si>
  <si>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</si>
  <si>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</si>
  <si>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</si>
  <si>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</si>
  <si>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</si>
  <si>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</si>
  <si>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</si>
  <si>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</si>
  <si>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</si>
  <si>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</si>
  <si>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</si>
  <si>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</si>
  <si>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</si>
  <si>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</si>
  <si>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</si>
  <si>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</si>
  <si>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</si>
  <si>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</si>
  <si>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</si>
  <si>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</si>
  <si>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</si>
  <si>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</si>
  <si>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</si>
  <si>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</si>
  <si>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</si>
  <si>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</si>
  <si>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</si>
  <si>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</si>
  <si>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</si>
  <si>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</si>
  <si>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</si>
  <si>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</si>
  <si>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</si>
  <si>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</si>
  <si>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</si>
  <si>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</si>
  <si>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</si>
  <si>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</si>
  <si>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</si>
  <si>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</si>
  <si>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</si>
  <si>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</si>
  <si>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</si>
  <si>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</si>
  <si>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</si>
  <si>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</si>
  <si>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</si>
  <si>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</si>
  <si>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</si>
  <si>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</si>
  <si>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</si>
  <si>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</si>
  <si>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</si>
  <si>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High Demand Case</t>
  </si>
  <si>
    <t>IID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</si>
</sst>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A3" sqref="A3"/>
    </sheetView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IID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766.95646399999998</v>
      </c>
      <c r="C6" s="3">
        <v>0</v>
      </c>
      <c r="D6" s="3">
        <v>585.52074622367695</v>
      </c>
      <c r="E6" s="3">
        <v>0</v>
      </c>
      <c r="F6" s="3">
        <v>67.135303448937506</v>
      </c>
      <c r="G6" s="3">
        <v>33.493628999999999</v>
      </c>
      <c r="H6" s="3">
        <v>187.80562699999899</v>
      </c>
      <c r="I6" s="3">
        <v>276.54358246492899</v>
      </c>
      <c r="J6" s="3">
        <v>3.233835</v>
      </c>
      <c r="K6" s="4">
        <v>1920.6891871375401</v>
      </c>
    </row>
    <row r="7" spans="1:11" x14ac:dyDescent="0.25">
      <c r="A7" s="2">
        <v>1991</v>
      </c>
      <c r="B7" s="3">
        <v>765.16529999999898</v>
      </c>
      <c r="C7" s="3">
        <v>0</v>
      </c>
      <c r="D7" s="3">
        <v>604.78123767871</v>
      </c>
      <c r="E7" s="3">
        <v>0</v>
      </c>
      <c r="F7" s="3">
        <v>67.276366416974497</v>
      </c>
      <c r="G7" s="3">
        <v>32.919664999999902</v>
      </c>
      <c r="H7" s="3">
        <v>182.53161800000001</v>
      </c>
      <c r="I7" s="3">
        <v>293.10888142866901</v>
      </c>
      <c r="J7" s="3">
        <v>3.2168999999999999</v>
      </c>
      <c r="K7" s="4">
        <v>1948.9999685243499</v>
      </c>
    </row>
    <row r="8" spans="1:11" x14ac:dyDescent="0.25">
      <c r="A8" s="2">
        <v>1992</v>
      </c>
      <c r="B8" s="3">
        <v>843.43799999999896</v>
      </c>
      <c r="C8" s="3">
        <v>0</v>
      </c>
      <c r="D8" s="3">
        <v>660.82014045330197</v>
      </c>
      <c r="E8" s="3">
        <v>0</v>
      </c>
      <c r="F8" s="3">
        <v>67.2102506694591</v>
      </c>
      <c r="G8" s="3">
        <v>34.8672088007174</v>
      </c>
      <c r="H8" s="3">
        <v>173.42718003179399</v>
      </c>
      <c r="I8" s="3">
        <v>287.14796142747201</v>
      </c>
      <c r="J8" s="3">
        <v>5.4562586172527103</v>
      </c>
      <c r="K8" s="4">
        <v>2072.3669999999902</v>
      </c>
    </row>
    <row r="9" spans="1:11" x14ac:dyDescent="0.25">
      <c r="A9" s="2">
        <v>1993</v>
      </c>
      <c r="B9" s="3">
        <v>830.75599999999895</v>
      </c>
      <c r="C9" s="3">
        <v>0</v>
      </c>
      <c r="D9" s="3">
        <v>693.40071867799304</v>
      </c>
      <c r="E9" s="3">
        <v>0</v>
      </c>
      <c r="F9" s="3">
        <v>65.894297887850797</v>
      </c>
      <c r="G9" s="3">
        <v>34.543369391259503</v>
      </c>
      <c r="H9" s="3">
        <v>180.36773681602901</v>
      </c>
      <c r="I9" s="3">
        <v>324.15493509811</v>
      </c>
      <c r="J9" s="3">
        <v>6.8429421287557401</v>
      </c>
      <c r="K9" s="4">
        <v>2135.95999999999</v>
      </c>
    </row>
    <row r="10" spans="1:11" x14ac:dyDescent="0.25">
      <c r="A10" s="2">
        <v>1994</v>
      </c>
      <c r="B10" s="3">
        <v>884.51599999999996</v>
      </c>
      <c r="C10" s="3">
        <v>0</v>
      </c>
      <c r="D10" s="3">
        <v>733.01248384305995</v>
      </c>
      <c r="E10" s="3">
        <v>0</v>
      </c>
      <c r="F10" s="3">
        <v>70.949180761622998</v>
      </c>
      <c r="G10" s="3">
        <v>34.696419308311299</v>
      </c>
      <c r="H10" s="3">
        <v>195.90948204160301</v>
      </c>
      <c r="I10" s="3">
        <v>344.43159298449001</v>
      </c>
      <c r="J10" s="3">
        <v>7.0078410609113098</v>
      </c>
      <c r="K10" s="4">
        <v>2270.5229999999901</v>
      </c>
    </row>
    <row r="11" spans="1:11" x14ac:dyDescent="0.25">
      <c r="A11" s="2">
        <v>1995</v>
      </c>
      <c r="B11" s="3">
        <v>867.22899999999902</v>
      </c>
      <c r="C11" s="3">
        <v>0</v>
      </c>
      <c r="D11" s="3">
        <v>752.66521835056699</v>
      </c>
      <c r="E11" s="3">
        <v>0</v>
      </c>
      <c r="F11" s="3">
        <v>76.287681072156204</v>
      </c>
      <c r="G11" s="3">
        <v>33.869000349511303</v>
      </c>
      <c r="H11" s="3">
        <v>205.36524092168301</v>
      </c>
      <c r="I11" s="3">
        <v>363.02866427706101</v>
      </c>
      <c r="J11" s="3">
        <v>2.6681950290209602</v>
      </c>
      <c r="K11" s="4">
        <v>2301.1129999999898</v>
      </c>
    </row>
    <row r="12" spans="1:11" x14ac:dyDescent="0.25">
      <c r="A12" s="2">
        <v>1996</v>
      </c>
      <c r="B12" s="3">
        <v>942.01900000000001</v>
      </c>
      <c r="C12" s="3">
        <v>0</v>
      </c>
      <c r="D12" s="3">
        <v>776.87377856146998</v>
      </c>
      <c r="E12" s="3">
        <v>0</v>
      </c>
      <c r="F12" s="3">
        <v>86.558135219793797</v>
      </c>
      <c r="G12" s="3">
        <v>32.307160327998297</v>
      </c>
      <c r="H12" s="3">
        <v>206.17971433765999</v>
      </c>
      <c r="I12" s="3">
        <v>331.67793764310198</v>
      </c>
      <c r="J12" s="3">
        <v>6.8302739099745802</v>
      </c>
      <c r="K12" s="4">
        <v>2382.4459999999999</v>
      </c>
    </row>
    <row r="13" spans="1:11" x14ac:dyDescent="0.25">
      <c r="A13" s="2">
        <v>1997</v>
      </c>
      <c r="B13" s="3">
        <v>1001.78899999999</v>
      </c>
      <c r="C13" s="3">
        <v>0</v>
      </c>
      <c r="D13" s="3">
        <v>769.30388029868902</v>
      </c>
      <c r="E13" s="3">
        <v>0</v>
      </c>
      <c r="F13" s="3">
        <v>86.612771270151896</v>
      </c>
      <c r="G13" s="3">
        <v>29.021285103845798</v>
      </c>
      <c r="H13" s="3">
        <v>209.43030616962699</v>
      </c>
      <c r="I13" s="3">
        <v>309.38622172720397</v>
      </c>
      <c r="J13" s="3">
        <v>6.7895354304810196</v>
      </c>
      <c r="K13" s="4">
        <v>2412.3330000000001</v>
      </c>
    </row>
    <row r="14" spans="1:11" x14ac:dyDescent="0.25">
      <c r="A14" s="2">
        <v>1998</v>
      </c>
      <c r="B14" s="3">
        <v>1048.249</v>
      </c>
      <c r="C14" s="3">
        <v>0</v>
      </c>
      <c r="D14" s="3">
        <v>732.79794096946796</v>
      </c>
      <c r="E14" s="3">
        <v>0</v>
      </c>
      <c r="F14" s="3">
        <v>87.900103695469596</v>
      </c>
      <c r="G14" s="3">
        <v>25.707328041425502</v>
      </c>
      <c r="H14" s="3">
        <v>203.561896626097</v>
      </c>
      <c r="I14" s="3">
        <v>247.13781858773501</v>
      </c>
      <c r="J14" s="3">
        <v>8.5039120798047101</v>
      </c>
      <c r="K14" s="4">
        <v>2353.8580000000002</v>
      </c>
    </row>
    <row r="15" spans="1:11" x14ac:dyDescent="0.25">
      <c r="A15" s="2">
        <v>1999</v>
      </c>
      <c r="B15" s="3">
        <v>1152.59399999999</v>
      </c>
      <c r="C15" s="3">
        <v>0</v>
      </c>
      <c r="D15" s="3">
        <v>744.76880970779496</v>
      </c>
      <c r="E15" s="3">
        <v>0</v>
      </c>
      <c r="F15" s="3">
        <v>93.830016066720404</v>
      </c>
      <c r="G15" s="3">
        <v>25.607936128110001</v>
      </c>
      <c r="H15" s="3">
        <v>209.224195803372</v>
      </c>
      <c r="I15" s="3">
        <v>151.05933776772801</v>
      </c>
      <c r="J15" s="3">
        <v>7.8647045262734601</v>
      </c>
      <c r="K15" s="4">
        <v>2384.9489999999901</v>
      </c>
    </row>
    <row r="16" spans="1:11" x14ac:dyDescent="0.25">
      <c r="A16" s="2">
        <v>2000</v>
      </c>
      <c r="B16" s="3">
        <v>1056.99999999999</v>
      </c>
      <c r="C16" s="3">
        <v>0</v>
      </c>
      <c r="D16" s="3">
        <v>1008.02918212039</v>
      </c>
      <c r="E16" s="3">
        <v>0</v>
      </c>
      <c r="F16" s="3">
        <v>126.611197847829</v>
      </c>
      <c r="G16" s="3">
        <v>36.064883783046099</v>
      </c>
      <c r="H16" s="3">
        <v>265.65707002276901</v>
      </c>
      <c r="I16" s="3">
        <v>174.637666225961</v>
      </c>
      <c r="J16" s="3">
        <v>8</v>
      </c>
      <c r="K16" s="4">
        <v>2676</v>
      </c>
    </row>
    <row r="17" spans="1:11" x14ac:dyDescent="0.25">
      <c r="A17" s="2">
        <v>2001</v>
      </c>
      <c r="B17" s="3">
        <v>1049.0003950159</v>
      </c>
      <c r="C17" s="3">
        <v>0</v>
      </c>
      <c r="D17" s="3">
        <v>1019.55974875688</v>
      </c>
      <c r="E17" s="3">
        <v>0</v>
      </c>
      <c r="F17" s="3">
        <v>111.452893312839</v>
      </c>
      <c r="G17" s="3">
        <v>36.7797076623023</v>
      </c>
      <c r="H17" s="3">
        <v>265.39891265585402</v>
      </c>
      <c r="I17" s="3">
        <v>193.80965931589199</v>
      </c>
      <c r="J17" s="3">
        <v>8</v>
      </c>
      <c r="K17" s="4">
        <v>2684.0013167196698</v>
      </c>
    </row>
    <row r="18" spans="1:11" x14ac:dyDescent="0.25">
      <c r="A18" s="2">
        <v>2002</v>
      </c>
      <c r="B18" s="3">
        <v>1045.0028438066799</v>
      </c>
      <c r="C18" s="3">
        <v>0</v>
      </c>
      <c r="D18" s="3">
        <v>1017.51112373944</v>
      </c>
      <c r="E18" s="3">
        <v>0</v>
      </c>
      <c r="F18" s="3">
        <v>115.325526678606</v>
      </c>
      <c r="G18" s="3">
        <v>36.974950712849498</v>
      </c>
      <c r="H18" s="3">
        <v>262.39765186967099</v>
      </c>
      <c r="I18" s="3">
        <v>171.797382548369</v>
      </c>
      <c r="J18" s="3">
        <v>9</v>
      </c>
      <c r="K18" s="4">
        <v>2658.00947935562</v>
      </c>
    </row>
    <row r="19" spans="1:11" x14ac:dyDescent="0.25">
      <c r="A19" s="2">
        <v>2003</v>
      </c>
      <c r="B19" s="3">
        <v>1149.02342732123</v>
      </c>
      <c r="C19" s="3">
        <v>0</v>
      </c>
      <c r="D19" s="3">
        <v>1099.1121288245699</v>
      </c>
      <c r="E19" s="3">
        <v>0</v>
      </c>
      <c r="F19" s="3">
        <v>106.888563049853</v>
      </c>
      <c r="G19" s="3">
        <v>41.743401759530698</v>
      </c>
      <c r="H19" s="3">
        <v>271.13196480938399</v>
      </c>
      <c r="I19" s="3">
        <v>182.16422287389901</v>
      </c>
      <c r="J19" s="3">
        <v>11</v>
      </c>
      <c r="K19" s="4">
        <v>2861.06370863848</v>
      </c>
    </row>
    <row r="20" spans="1:11" x14ac:dyDescent="0.25">
      <c r="A20" s="2">
        <v>2004</v>
      </c>
      <c r="B20" s="3">
        <v>1197.0383772279999</v>
      </c>
      <c r="C20" s="3">
        <v>0</v>
      </c>
      <c r="D20" s="3">
        <v>1128.95867478484</v>
      </c>
      <c r="E20" s="3">
        <v>0</v>
      </c>
      <c r="F20" s="3">
        <v>104.329627543649</v>
      </c>
      <c r="G20" s="3">
        <v>45.990462080956</v>
      </c>
      <c r="H20" s="3">
        <v>281.873956216176</v>
      </c>
      <c r="I20" s="3">
        <v>165.94627421211101</v>
      </c>
      <c r="J20" s="3">
        <v>10</v>
      </c>
      <c r="K20" s="4">
        <v>2934.1373720657398</v>
      </c>
    </row>
    <row r="21" spans="1:11" x14ac:dyDescent="0.25">
      <c r="A21" s="2">
        <v>2005</v>
      </c>
      <c r="B21" s="3">
        <v>1273.05796161629</v>
      </c>
      <c r="C21" s="3">
        <v>0</v>
      </c>
      <c r="D21" s="3">
        <v>1172.3325107114999</v>
      </c>
      <c r="E21" s="3">
        <v>0</v>
      </c>
      <c r="F21" s="3">
        <v>145.21573900606799</v>
      </c>
      <c r="G21" s="3">
        <v>48.585870967741897</v>
      </c>
      <c r="H21" s="3">
        <v>252.934838709677</v>
      </c>
      <c r="I21" s="3">
        <v>145.18858064516101</v>
      </c>
      <c r="J21" s="3">
        <v>10</v>
      </c>
      <c r="K21" s="4">
        <v>3047.3155016564301</v>
      </c>
    </row>
    <row r="22" spans="1:11" x14ac:dyDescent="0.25">
      <c r="A22" s="2">
        <v>2006</v>
      </c>
      <c r="B22" s="3">
        <v>1412.18610568181</v>
      </c>
      <c r="C22" s="3">
        <v>0</v>
      </c>
      <c r="D22" s="3">
        <v>1215.9184411459801</v>
      </c>
      <c r="E22" s="3">
        <v>0</v>
      </c>
      <c r="F22" s="3">
        <v>131.574550123129</v>
      </c>
      <c r="G22" s="3">
        <v>49.960032333393201</v>
      </c>
      <c r="H22" s="3">
        <v>286.518771331057</v>
      </c>
      <c r="I22" s="3">
        <v>156.74891613118601</v>
      </c>
      <c r="J22" s="3">
        <v>11</v>
      </c>
      <c r="K22" s="4">
        <v>3263.9068167465598</v>
      </c>
    </row>
    <row r="23" spans="1:11" x14ac:dyDescent="0.25">
      <c r="A23" s="2">
        <v>2007</v>
      </c>
      <c r="B23" s="3">
        <v>1440.3258063052599</v>
      </c>
      <c r="C23" s="3">
        <v>0</v>
      </c>
      <c r="D23" s="3">
        <v>1279.3384068974301</v>
      </c>
      <c r="E23" s="3">
        <v>0</v>
      </c>
      <c r="F23" s="3">
        <v>125.727361638961</v>
      </c>
      <c r="G23" s="3">
        <v>42.609417490289196</v>
      </c>
      <c r="H23" s="3">
        <v>323.317726420969</v>
      </c>
      <c r="I23" s="3">
        <v>136.12717244227301</v>
      </c>
      <c r="J23" s="3">
        <v>11</v>
      </c>
      <c r="K23" s="4">
        <v>3358.4458911951901</v>
      </c>
    </row>
    <row r="24" spans="1:11" x14ac:dyDescent="0.25">
      <c r="A24" s="2">
        <v>2008</v>
      </c>
      <c r="B24" s="3">
        <v>1417.0264239297001</v>
      </c>
      <c r="C24" s="3">
        <v>0</v>
      </c>
      <c r="D24" s="3">
        <v>1214.18031060305</v>
      </c>
      <c r="E24" s="3">
        <v>0</v>
      </c>
      <c r="F24" s="3">
        <v>207.769777647853</v>
      </c>
      <c r="G24" s="3">
        <v>63.8022221430356</v>
      </c>
      <c r="H24" s="3">
        <v>302.65689399806303</v>
      </c>
      <c r="I24" s="3">
        <v>189.007460881002</v>
      </c>
      <c r="J24" s="3">
        <v>12</v>
      </c>
      <c r="K24" s="4">
        <v>3406.4430892027099</v>
      </c>
    </row>
    <row r="25" spans="1:11" x14ac:dyDescent="0.25">
      <c r="A25" s="2">
        <v>2009</v>
      </c>
      <c r="B25" s="3">
        <v>1428.7285887780499</v>
      </c>
      <c r="C25" s="3">
        <v>0</v>
      </c>
      <c r="D25" s="3">
        <v>1155.93914486217</v>
      </c>
      <c r="E25" s="3">
        <v>0</v>
      </c>
      <c r="F25" s="3">
        <v>195.161822340844</v>
      </c>
      <c r="G25" s="3">
        <v>63.464573370989399</v>
      </c>
      <c r="H25" s="3">
        <v>277.692483282372</v>
      </c>
      <c r="I25" s="3">
        <v>186.294916506557</v>
      </c>
      <c r="J25" s="3">
        <v>14</v>
      </c>
      <c r="K25" s="4">
        <v>3321.2815291409802</v>
      </c>
    </row>
    <row r="26" spans="1:11" x14ac:dyDescent="0.25">
      <c r="A26" s="2">
        <v>2010</v>
      </c>
      <c r="B26" s="3">
        <v>1394.30256247494</v>
      </c>
      <c r="C26" s="3">
        <v>0</v>
      </c>
      <c r="D26" s="3">
        <v>1118.7509948962399</v>
      </c>
      <c r="E26" s="3">
        <v>0</v>
      </c>
      <c r="F26" s="3">
        <v>186.030838798448</v>
      </c>
      <c r="G26" s="3">
        <v>66.048641967750996</v>
      </c>
      <c r="H26" s="3">
        <v>265.481004576148</v>
      </c>
      <c r="I26" s="3">
        <v>180.49985540682201</v>
      </c>
      <c r="J26" s="3">
        <v>12</v>
      </c>
      <c r="K26" s="4">
        <v>3223.1138981203599</v>
      </c>
    </row>
    <row r="27" spans="1:11" x14ac:dyDescent="0.25">
      <c r="A27" s="2">
        <v>2011</v>
      </c>
      <c r="B27" s="3">
        <v>1432.9893679991301</v>
      </c>
      <c r="C27" s="3">
        <v>0</v>
      </c>
      <c r="D27" s="3">
        <v>1124.0159650687699</v>
      </c>
      <c r="E27" s="3">
        <v>0</v>
      </c>
      <c r="F27" s="3">
        <v>190.273149316527</v>
      </c>
      <c r="G27" s="3">
        <v>78.789891563705496</v>
      </c>
      <c r="H27" s="3">
        <v>281.00852856375298</v>
      </c>
      <c r="I27" s="3">
        <v>185.18511161575799</v>
      </c>
      <c r="J27" s="3">
        <v>12</v>
      </c>
      <c r="K27" s="4">
        <v>3304.2620141276502</v>
      </c>
    </row>
    <row r="28" spans="1:11" x14ac:dyDescent="0.25">
      <c r="A28" s="2">
        <v>2012</v>
      </c>
      <c r="B28" s="3">
        <v>1520.4176493018299</v>
      </c>
      <c r="C28" s="3">
        <v>0</v>
      </c>
      <c r="D28" s="3">
        <v>1148.5738197221399</v>
      </c>
      <c r="E28" s="3">
        <v>0</v>
      </c>
      <c r="F28" s="3">
        <v>190.92646655047301</v>
      </c>
      <c r="G28" s="3">
        <v>79.029655971473204</v>
      </c>
      <c r="H28" s="3">
        <v>271.53377506517802</v>
      </c>
      <c r="I28" s="3">
        <v>186.730872442899</v>
      </c>
      <c r="J28" s="3">
        <v>12</v>
      </c>
      <c r="K28" s="4">
        <v>3409.2122390539998</v>
      </c>
    </row>
    <row r="29" spans="1:11" x14ac:dyDescent="0.25">
      <c r="A29" s="2">
        <v>2013</v>
      </c>
      <c r="B29" s="3">
        <v>1509.5331934419501</v>
      </c>
      <c r="C29" s="3">
        <v>0</v>
      </c>
      <c r="D29" s="3">
        <v>1137.15956531397</v>
      </c>
      <c r="E29" s="3">
        <v>0</v>
      </c>
      <c r="F29" s="3">
        <v>192.00397575216999</v>
      </c>
      <c r="G29" s="3">
        <v>76.573435435194099</v>
      </c>
      <c r="H29" s="3">
        <v>267.02994589828</v>
      </c>
      <c r="I29" s="3">
        <v>183.29286596143399</v>
      </c>
      <c r="J29" s="3">
        <v>12</v>
      </c>
      <c r="K29" s="4">
        <v>3377.5929818030099</v>
      </c>
    </row>
    <row r="30" spans="1:11" x14ac:dyDescent="0.25">
      <c r="A30" s="2">
        <v>2014</v>
      </c>
      <c r="B30" s="3">
        <v>1536.43182045151</v>
      </c>
      <c r="C30" s="3">
        <v>0</v>
      </c>
      <c r="D30" s="3">
        <v>1192.15417704419</v>
      </c>
      <c r="E30" s="3">
        <v>0</v>
      </c>
      <c r="F30" s="3">
        <v>145.76750971830199</v>
      </c>
      <c r="G30" s="3">
        <v>78.910062077568099</v>
      </c>
      <c r="H30" s="3">
        <v>280.98883628184802</v>
      </c>
      <c r="I30" s="3">
        <v>183.92279420913201</v>
      </c>
      <c r="J30" s="3">
        <v>12</v>
      </c>
      <c r="K30" s="4">
        <v>3430.17519978256</v>
      </c>
    </row>
    <row r="31" spans="1:11" x14ac:dyDescent="0.25">
      <c r="A31" s="2">
        <v>2015</v>
      </c>
      <c r="B31" s="3">
        <v>1537.37005284365</v>
      </c>
      <c r="C31" s="3">
        <v>0</v>
      </c>
      <c r="D31" s="3">
        <v>1202.5991125570899</v>
      </c>
      <c r="E31" s="3">
        <v>0</v>
      </c>
      <c r="F31" s="3">
        <v>113.190231815655</v>
      </c>
      <c r="G31" s="3">
        <v>82.512593886500198</v>
      </c>
      <c r="H31" s="3">
        <v>275.54405610607898</v>
      </c>
      <c r="I31" s="3">
        <v>182.34472513899999</v>
      </c>
      <c r="J31" s="3">
        <v>12</v>
      </c>
      <c r="K31" s="4">
        <v>3405.5607723479802</v>
      </c>
    </row>
    <row r="32" spans="1:11" x14ac:dyDescent="0.25">
      <c r="A32" s="2">
        <v>2016</v>
      </c>
      <c r="B32" s="3">
        <v>1578.04567727582</v>
      </c>
      <c r="C32" s="3">
        <v>0</v>
      </c>
      <c r="D32" s="3">
        <v>1211.8021199518701</v>
      </c>
      <c r="E32" s="3">
        <v>0</v>
      </c>
      <c r="F32" s="3">
        <v>123.747917117144</v>
      </c>
      <c r="G32" s="3">
        <v>82.993719363943299</v>
      </c>
      <c r="H32" s="3">
        <v>279.66538648889298</v>
      </c>
      <c r="I32" s="3">
        <v>179.81339584313099</v>
      </c>
      <c r="J32" s="3">
        <v>12</v>
      </c>
      <c r="K32" s="4">
        <v>3468.0682160408201</v>
      </c>
    </row>
    <row r="33" spans="1:11" x14ac:dyDescent="0.25">
      <c r="A33" s="2">
        <v>2017</v>
      </c>
      <c r="B33" s="3">
        <v>1766.31594019775</v>
      </c>
      <c r="C33" s="3">
        <v>1.95287872605139</v>
      </c>
      <c r="D33" s="3">
        <v>1130.71772958219</v>
      </c>
      <c r="E33" s="3">
        <v>0.80311376995569805</v>
      </c>
      <c r="F33" s="3">
        <v>139.346840001244</v>
      </c>
      <c r="G33" s="3">
        <v>79.424322543893197</v>
      </c>
      <c r="H33" s="3">
        <v>262.56144999999998</v>
      </c>
      <c r="I33" s="3">
        <v>162.53597915954799</v>
      </c>
      <c r="J33" s="3">
        <v>13</v>
      </c>
      <c r="K33" s="4">
        <v>3553.9022614846299</v>
      </c>
    </row>
    <row r="34" spans="1:11" x14ac:dyDescent="0.25">
      <c r="A34" s="2">
        <v>2018</v>
      </c>
      <c r="B34" s="3">
        <v>1789.98406702843</v>
      </c>
      <c r="C34" s="3">
        <v>2.8627391069678199</v>
      </c>
      <c r="D34" s="3">
        <v>1139.6763139038201</v>
      </c>
      <c r="E34" s="3">
        <v>1.2459021138598201</v>
      </c>
      <c r="F34" s="3">
        <v>145.80451828989399</v>
      </c>
      <c r="G34" s="3">
        <v>79.510712518454298</v>
      </c>
      <c r="H34" s="3">
        <v>264.275724999999</v>
      </c>
      <c r="I34" s="3">
        <v>162.14849412375</v>
      </c>
      <c r="J34" s="3">
        <v>9.8635549999999999</v>
      </c>
      <c r="K34" s="4">
        <v>3591.2633858643499</v>
      </c>
    </row>
    <row r="35" spans="1:11" x14ac:dyDescent="0.25">
      <c r="A35" s="2">
        <v>2019</v>
      </c>
      <c r="B35" s="3">
        <v>1785.2368137528099</v>
      </c>
      <c r="C35" s="3">
        <v>4.2540379862326096</v>
      </c>
      <c r="D35" s="3">
        <v>1123.1504696054501</v>
      </c>
      <c r="E35" s="3">
        <v>2.0350235268099701</v>
      </c>
      <c r="F35" s="3">
        <v>149.06733993905101</v>
      </c>
      <c r="G35" s="3">
        <v>79.876705958100203</v>
      </c>
      <c r="H35" s="3">
        <v>264.22986249271298</v>
      </c>
      <c r="I35" s="3">
        <v>168.851023789235</v>
      </c>
      <c r="J35" s="3">
        <v>11.3174726083375</v>
      </c>
      <c r="K35" s="4">
        <v>3581.7296881457</v>
      </c>
    </row>
    <row r="36" spans="1:11" x14ac:dyDescent="0.25">
      <c r="A36" s="2">
        <v>2020</v>
      </c>
      <c r="B36" s="3">
        <v>1801.88756007292</v>
      </c>
      <c r="C36" s="3">
        <v>5.7613174190078702</v>
      </c>
      <c r="D36" s="3">
        <v>1147.84091449672</v>
      </c>
      <c r="E36" s="3">
        <v>2.7976122806736199</v>
      </c>
      <c r="F36" s="3">
        <v>148.75462564698501</v>
      </c>
      <c r="G36" s="3">
        <v>80.089202548989306</v>
      </c>
      <c r="H36" s="3">
        <v>264.18947850411899</v>
      </c>
      <c r="I36" s="3">
        <v>170.085729361543</v>
      </c>
      <c r="J36" s="3">
        <v>11.269618281609</v>
      </c>
      <c r="K36" s="4">
        <v>3624.1171289129002</v>
      </c>
    </row>
    <row r="37" spans="1:11" x14ac:dyDescent="0.25">
      <c r="A37" s="2">
        <v>2021</v>
      </c>
      <c r="B37" s="3">
        <v>1829.8280108532999</v>
      </c>
      <c r="C37" s="3">
        <v>7.3184348534292001</v>
      </c>
      <c r="D37" s="3">
        <v>1164.3108498576401</v>
      </c>
      <c r="E37" s="3">
        <v>3.5404444164135902</v>
      </c>
      <c r="F37" s="3">
        <v>149.793907926819</v>
      </c>
      <c r="G37" s="3">
        <v>80.142919408571899</v>
      </c>
      <c r="H37" s="3">
        <v>264.155795084928</v>
      </c>
      <c r="I37" s="3">
        <v>170.23540008062699</v>
      </c>
      <c r="J37" s="3">
        <v>11.218635207823899</v>
      </c>
      <c r="K37" s="4">
        <v>3669.6855184197202</v>
      </c>
    </row>
    <row r="38" spans="1:11" x14ac:dyDescent="0.25">
      <c r="A38" s="2">
        <v>2022</v>
      </c>
      <c r="B38" s="3">
        <v>1872.2096303036899</v>
      </c>
      <c r="C38" s="3">
        <v>8.8913229236039708</v>
      </c>
      <c r="D38" s="3">
        <v>1187.5160912047199</v>
      </c>
      <c r="E38" s="3">
        <v>4.30057691688146</v>
      </c>
      <c r="F38" s="3">
        <v>151.176940809467</v>
      </c>
      <c r="G38" s="3">
        <v>80.368526758139794</v>
      </c>
      <c r="H38" s="3">
        <v>264.12940378111301</v>
      </c>
      <c r="I38" s="3">
        <v>171.53679814308001</v>
      </c>
      <c r="J38" s="3">
        <v>11.1649747315618</v>
      </c>
      <c r="K38" s="4">
        <v>3738.1023657317901</v>
      </c>
    </row>
    <row r="39" spans="1:11" x14ac:dyDescent="0.25">
      <c r="A39" s="2">
        <v>2023</v>
      </c>
      <c r="B39" s="3">
        <v>1916.03037095025</v>
      </c>
      <c r="C39" s="3">
        <v>10.6080349363093</v>
      </c>
      <c r="D39" s="3">
        <v>1206.7520587542899</v>
      </c>
      <c r="E39" s="3">
        <v>5.1148731692245004</v>
      </c>
      <c r="F39" s="3">
        <v>151.55370023411601</v>
      </c>
      <c r="G39" s="3">
        <v>80.327902138426495</v>
      </c>
      <c r="H39" s="3">
        <v>264.110005806039</v>
      </c>
      <c r="I39" s="3">
        <v>172.77625056318001</v>
      </c>
      <c r="J39" s="3">
        <v>11.1081816510896</v>
      </c>
      <c r="K39" s="4">
        <v>3802.6584700973899</v>
      </c>
    </row>
    <row r="40" spans="1:11" x14ac:dyDescent="0.25">
      <c r="A40" s="2">
        <v>2024</v>
      </c>
      <c r="B40" s="3">
        <v>1961.17029733245</v>
      </c>
      <c r="C40" s="3">
        <v>12.377836617378099</v>
      </c>
      <c r="D40" s="3">
        <v>1227.2365984134401</v>
      </c>
      <c r="E40" s="3">
        <v>5.9667563654362104</v>
      </c>
      <c r="F40" s="3">
        <v>151.662771909111</v>
      </c>
      <c r="G40" s="3">
        <v>80.154743761666097</v>
      </c>
      <c r="H40" s="3">
        <v>264.09654694432197</v>
      </c>
      <c r="I40" s="3">
        <v>174.010718916895</v>
      </c>
      <c r="J40" s="3">
        <v>11.0481425777119</v>
      </c>
      <c r="K40" s="4">
        <v>3869.3798198556001</v>
      </c>
    </row>
    <row r="41" spans="1:11" x14ac:dyDescent="0.25">
      <c r="A41" s="2">
        <v>2025</v>
      </c>
      <c r="B41" s="3">
        <v>2006.22576586681</v>
      </c>
      <c r="C41" s="3">
        <v>14.1413269513816</v>
      </c>
      <c r="D41" s="3">
        <v>1252.3418667240001</v>
      </c>
      <c r="E41" s="3">
        <v>6.7737665975199599</v>
      </c>
      <c r="F41" s="3">
        <v>151.98244767084</v>
      </c>
      <c r="G41" s="3">
        <v>80.107239551055102</v>
      </c>
      <c r="H41" s="3">
        <v>264.08763299532899</v>
      </c>
      <c r="I41" s="3">
        <v>175.28044905958001</v>
      </c>
      <c r="J41" s="3">
        <v>10.985037291366</v>
      </c>
      <c r="K41" s="4">
        <v>3941.0104391589898</v>
      </c>
    </row>
    <row r="42" spans="1:11" x14ac:dyDescent="0.25">
      <c r="A42" s="2">
        <v>2026</v>
      </c>
      <c r="B42" s="3">
        <v>2042.5828602593399</v>
      </c>
      <c r="C42" s="3">
        <v>15.3731749047283</v>
      </c>
      <c r="D42" s="3">
        <v>1271.89738265188</v>
      </c>
      <c r="E42" s="3">
        <v>7.4008156389471598</v>
      </c>
      <c r="F42" s="3">
        <v>152.138703184007</v>
      </c>
      <c r="G42" s="3">
        <v>79.8549797325295</v>
      </c>
      <c r="H42" s="3">
        <v>264.08192752357297</v>
      </c>
      <c r="I42" s="3">
        <v>176.42310952949899</v>
      </c>
      <c r="J42" s="3">
        <v>10.918849703570199</v>
      </c>
      <c r="K42" s="4">
        <v>3997.8978125844001</v>
      </c>
    </row>
    <row r="43" spans="1:11" x14ac:dyDescent="0.25">
      <c r="A43" s="2">
        <v>2027</v>
      </c>
      <c r="B43" s="3">
        <v>2079.4911762849301</v>
      </c>
      <c r="C43" s="3">
        <v>16.345839147162799</v>
      </c>
      <c r="D43" s="3">
        <v>1289.3302904966899</v>
      </c>
      <c r="E43" s="3">
        <v>8.0169779534992802</v>
      </c>
      <c r="F43" s="3">
        <v>152.465042158465</v>
      </c>
      <c r="G43" s="3">
        <v>79.618338006779396</v>
      </c>
      <c r="H43" s="3">
        <v>264.07836027297702</v>
      </c>
      <c r="I43" s="3">
        <v>177.489152199654</v>
      </c>
      <c r="J43" s="3">
        <v>10.849434914281501</v>
      </c>
      <c r="K43" s="4">
        <v>4053.32179433379</v>
      </c>
    </row>
    <row r="44" spans="1:11" x14ac:dyDescent="0.25">
      <c r="A44" s="2">
        <v>2028</v>
      </c>
      <c r="B44" s="3">
        <v>2113.50741635339</v>
      </c>
      <c r="C44" s="3">
        <v>17.068786843956101</v>
      </c>
      <c r="D44" s="3">
        <v>1305.9415787954199</v>
      </c>
      <c r="E44" s="3">
        <v>8.8571887826170705</v>
      </c>
      <c r="F44" s="3">
        <v>153.023775329458</v>
      </c>
      <c r="G44" s="3">
        <v>79.391165557776404</v>
      </c>
      <c r="H44" s="3">
        <v>264.07616381964499</v>
      </c>
      <c r="I44" s="3">
        <v>178.67937859064401</v>
      </c>
      <c r="J44" s="3">
        <v>10.7770610484051</v>
      </c>
      <c r="K44" s="4">
        <v>4105.39653949475</v>
      </c>
    </row>
    <row r="45" spans="1:11" x14ac:dyDescent="0.25">
      <c r="A45" s="2">
        <v>2029</v>
      </c>
      <c r="B45" s="3">
        <v>2138.0770554603901</v>
      </c>
      <c r="C45" s="3">
        <v>17.686182903781599</v>
      </c>
      <c r="D45" s="3">
        <v>1321.5475964013699</v>
      </c>
      <c r="E45" s="3">
        <v>9.7560533590212195</v>
      </c>
      <c r="F45" s="3">
        <v>153.30954740253199</v>
      </c>
      <c r="G45" s="3">
        <v>79.174910218178596</v>
      </c>
      <c r="H45" s="3">
        <v>264.07482445844602</v>
      </c>
      <c r="I45" s="3">
        <v>179.923118273021</v>
      </c>
      <c r="J45" s="3">
        <v>10.701529385092501</v>
      </c>
      <c r="K45" s="4">
        <v>4146.8085815990398</v>
      </c>
    </row>
    <row r="46" spans="1:11" x14ac:dyDescent="0.25">
      <c r="A46" s="2">
        <v>2030</v>
      </c>
      <c r="B46" s="3">
        <v>2164.90648116478</v>
      </c>
      <c r="C46" s="3">
        <v>18.3623187993764</v>
      </c>
      <c r="D46" s="3">
        <v>1336.7128319542201</v>
      </c>
      <c r="E46" s="3">
        <v>10.7810002576858</v>
      </c>
      <c r="F46" s="3">
        <v>153.532420250755</v>
      </c>
      <c r="G46" s="3">
        <v>78.965138805066402</v>
      </c>
      <c r="H46" s="3">
        <v>264.07401263776802</v>
      </c>
      <c r="I46" s="3">
        <v>181.22676722545199</v>
      </c>
      <c r="J46" s="3">
        <v>10.622553188589199</v>
      </c>
      <c r="K46" s="4">
        <v>4190.04020522664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2.8083061419472921E-2</v>
      </c>
      <c r="C52" s="5" t="str">
        <f t="shared" ref="C52:K52" si="0">IF(C16=0, "--",(C26/C16)^(1/10)-1)</f>
        <v>--</v>
      </c>
      <c r="D52" s="5">
        <f t="shared" si="0"/>
        <v>1.0476069777721086E-2</v>
      </c>
      <c r="E52" s="5" t="str">
        <f t="shared" si="0"/>
        <v>--</v>
      </c>
      <c r="F52" s="5">
        <f t="shared" si="0"/>
        <v>3.9229060574932806E-2</v>
      </c>
      <c r="G52" s="5">
        <f t="shared" si="0"/>
        <v>6.2375228219474499E-2</v>
      </c>
      <c r="H52" s="5">
        <f t="shared" si="0"/>
        <v>-6.6295234808055881E-5</v>
      </c>
      <c r="I52" s="5">
        <f t="shared" si="0"/>
        <v>3.307119281293236E-3</v>
      </c>
      <c r="J52" s="5">
        <f t="shared" si="0"/>
        <v>4.1379743992410623E-2</v>
      </c>
      <c r="K52" s="5">
        <f t="shared" si="0"/>
        <v>1.8776583953267201E-2</v>
      </c>
    </row>
    <row r="53" spans="1:11" x14ac:dyDescent="0.25">
      <c r="A53" s="2" t="s">
        <v>12</v>
      </c>
      <c r="B53" s="5">
        <f>IF(B26=0,"--",(B36/B26)^(1/10)-1)</f>
        <v>2.5975679719416833E-2</v>
      </c>
      <c r="C53" s="5" t="str">
        <f t="shared" ref="C53:K53" si="1">IF(C26=0,"--",(C36/C26)^(1/10)-1)</f>
        <v>--</v>
      </c>
      <c r="D53" s="5">
        <f t="shared" si="1"/>
        <v>2.5702807396941196E-3</v>
      </c>
      <c r="E53" s="5" t="str">
        <f t="shared" si="1"/>
        <v>--</v>
      </c>
      <c r="F53" s="5">
        <f t="shared" si="1"/>
        <v>-2.2113268310831935E-2</v>
      </c>
      <c r="G53" s="5">
        <f t="shared" si="1"/>
        <v>1.9461918811787049E-2</v>
      </c>
      <c r="H53" s="5">
        <f t="shared" si="1"/>
        <v>-4.8755360270313908E-4</v>
      </c>
      <c r="I53" s="5">
        <f t="shared" si="1"/>
        <v>-5.9251145020219331E-3</v>
      </c>
      <c r="J53" s="5">
        <f t="shared" si="1"/>
        <v>-6.2599436595716096E-3</v>
      </c>
      <c r="K53" s="5">
        <f t="shared" si="1"/>
        <v>1.1795298972647084E-2</v>
      </c>
    </row>
    <row r="54" spans="1:11" x14ac:dyDescent="0.25">
      <c r="A54" s="2" t="s">
        <v>13</v>
      </c>
      <c r="B54" s="5">
        <f>IF(B36=0,"--",(B46/B36)^(1/10)-1)</f>
        <v>1.8523714822705983E-2</v>
      </c>
      <c r="C54" s="5">
        <f t="shared" ref="C54:K54" si="2">IF(C36=0,"--",(C46/C36)^(1/10)-1)</f>
        <v>0.12289868175917706</v>
      </c>
      <c r="D54" s="5">
        <f t="shared" si="2"/>
        <v>1.5349692470558729E-2</v>
      </c>
      <c r="E54" s="5">
        <f t="shared" si="2"/>
        <v>0.14442451686349078</v>
      </c>
      <c r="F54" s="5">
        <f t="shared" si="2"/>
        <v>3.166363456281962E-3</v>
      </c>
      <c r="G54" s="5">
        <f t="shared" si="2"/>
        <v>-1.4124586624172375E-3</v>
      </c>
      <c r="H54" s="5">
        <f t="shared" si="2"/>
        <v>-4.3714300288710817E-5</v>
      </c>
      <c r="I54" s="5">
        <f t="shared" si="2"/>
        <v>6.364820368405244E-3</v>
      </c>
      <c r="J54" s="5">
        <f t="shared" si="2"/>
        <v>-5.8956576991496812E-3</v>
      </c>
      <c r="K54" s="5">
        <f t="shared" si="2"/>
        <v>1.4615742646023611E-2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766.95646399999998</v>
      </c>
      <c r="C6" s="3">
        <v>585.52074622367695</v>
      </c>
      <c r="D6" s="3">
        <v>67.135303448937506</v>
      </c>
      <c r="E6" s="3">
        <v>33.493628999999999</v>
      </c>
      <c r="F6" s="3">
        <v>187.80562699999899</v>
      </c>
      <c r="G6" s="3">
        <v>276.54358246492899</v>
      </c>
      <c r="H6" s="3">
        <v>3.233835</v>
      </c>
      <c r="I6" s="4">
        <v>1920.6891871375401</v>
      </c>
    </row>
    <row r="7" spans="1:9" x14ac:dyDescent="0.25">
      <c r="A7" s="2">
        <v>1991</v>
      </c>
      <c r="B7" s="3">
        <v>765.16529999999898</v>
      </c>
      <c r="C7" s="3">
        <v>604.78123767871</v>
      </c>
      <c r="D7" s="3">
        <v>67.276366416974497</v>
      </c>
      <c r="E7" s="3">
        <v>32.919664999999902</v>
      </c>
      <c r="F7" s="3">
        <v>182.53161800000001</v>
      </c>
      <c r="G7" s="3">
        <v>293.10888142866901</v>
      </c>
      <c r="H7" s="3">
        <v>3.2168999999999999</v>
      </c>
      <c r="I7" s="4">
        <v>1948.9999685243499</v>
      </c>
    </row>
    <row r="8" spans="1:9" x14ac:dyDescent="0.25">
      <c r="A8" s="2">
        <v>1992</v>
      </c>
      <c r="B8" s="3">
        <v>843.43799999999896</v>
      </c>
      <c r="C8" s="3">
        <v>660.82014045330197</v>
      </c>
      <c r="D8" s="3">
        <v>67.2102506694591</v>
      </c>
      <c r="E8" s="3">
        <v>34.8672088007174</v>
      </c>
      <c r="F8" s="3">
        <v>173.42718003179399</v>
      </c>
      <c r="G8" s="3">
        <v>287.14796142747201</v>
      </c>
      <c r="H8" s="3">
        <v>5.4562586172527103</v>
      </c>
      <c r="I8" s="4">
        <v>2072.3669999999902</v>
      </c>
    </row>
    <row r="9" spans="1:9" x14ac:dyDescent="0.25">
      <c r="A9" s="2">
        <v>1993</v>
      </c>
      <c r="B9" s="3">
        <v>830.75599999999895</v>
      </c>
      <c r="C9" s="3">
        <v>693.40071867799304</v>
      </c>
      <c r="D9" s="3">
        <v>65.894297887850797</v>
      </c>
      <c r="E9" s="3">
        <v>34.543369391259503</v>
      </c>
      <c r="F9" s="3">
        <v>180.36773681602901</v>
      </c>
      <c r="G9" s="3">
        <v>324.15493509811</v>
      </c>
      <c r="H9" s="3">
        <v>6.8429421287557401</v>
      </c>
      <c r="I9" s="4">
        <v>2135.95999999999</v>
      </c>
    </row>
    <row r="10" spans="1:9" x14ac:dyDescent="0.25">
      <c r="A10" s="2">
        <v>1994</v>
      </c>
      <c r="B10" s="3">
        <v>884.51599999999996</v>
      </c>
      <c r="C10" s="3">
        <v>733.01248384305995</v>
      </c>
      <c r="D10" s="3">
        <v>70.949180761622998</v>
      </c>
      <c r="E10" s="3">
        <v>34.696419308311299</v>
      </c>
      <c r="F10" s="3">
        <v>195.90948204160301</v>
      </c>
      <c r="G10" s="3">
        <v>344.43159298449001</v>
      </c>
      <c r="H10" s="3">
        <v>7.0078410609113098</v>
      </c>
      <c r="I10" s="4">
        <v>2270.5229999999901</v>
      </c>
    </row>
    <row r="11" spans="1:9" x14ac:dyDescent="0.25">
      <c r="A11" s="2">
        <v>1995</v>
      </c>
      <c r="B11" s="3">
        <v>867.22899999999902</v>
      </c>
      <c r="C11" s="3">
        <v>752.66521835056699</v>
      </c>
      <c r="D11" s="3">
        <v>76.287681072156204</v>
      </c>
      <c r="E11" s="3">
        <v>33.869000349511303</v>
      </c>
      <c r="F11" s="3">
        <v>205.36524092168301</v>
      </c>
      <c r="G11" s="3">
        <v>363.02866427706101</v>
      </c>
      <c r="H11" s="3">
        <v>2.6681950290209602</v>
      </c>
      <c r="I11" s="4">
        <v>2301.1129999999898</v>
      </c>
    </row>
    <row r="12" spans="1:9" x14ac:dyDescent="0.25">
      <c r="A12" s="2">
        <v>1996</v>
      </c>
      <c r="B12" s="3">
        <v>942.01900000000001</v>
      </c>
      <c r="C12" s="3">
        <v>776.87377856146998</v>
      </c>
      <c r="D12" s="3">
        <v>86.558135219793797</v>
      </c>
      <c r="E12" s="3">
        <v>32.307160327998297</v>
      </c>
      <c r="F12" s="3">
        <v>206.17971433765999</v>
      </c>
      <c r="G12" s="3">
        <v>331.67793764310198</v>
      </c>
      <c r="H12" s="3">
        <v>6.8302739099745802</v>
      </c>
      <c r="I12" s="4">
        <v>2382.4459999999999</v>
      </c>
    </row>
    <row r="13" spans="1:9" x14ac:dyDescent="0.25">
      <c r="A13" s="2">
        <v>1997</v>
      </c>
      <c r="B13" s="3">
        <v>1001.78899999999</v>
      </c>
      <c r="C13" s="3">
        <v>769.30388029868902</v>
      </c>
      <c r="D13" s="3">
        <v>86.612771270151896</v>
      </c>
      <c r="E13" s="3">
        <v>29.021285103845798</v>
      </c>
      <c r="F13" s="3">
        <v>209.43030616962699</v>
      </c>
      <c r="G13" s="3">
        <v>309.38622172720397</v>
      </c>
      <c r="H13" s="3">
        <v>6.7895354304810196</v>
      </c>
      <c r="I13" s="4">
        <v>2412.3330000000001</v>
      </c>
    </row>
    <row r="14" spans="1:9" x14ac:dyDescent="0.25">
      <c r="A14" s="2">
        <v>1998</v>
      </c>
      <c r="B14" s="3">
        <v>1048.249</v>
      </c>
      <c r="C14" s="3">
        <v>732.79794096946796</v>
      </c>
      <c r="D14" s="3">
        <v>87.900103695469596</v>
      </c>
      <c r="E14" s="3">
        <v>25.707328041425502</v>
      </c>
      <c r="F14" s="3">
        <v>203.561896626097</v>
      </c>
      <c r="G14" s="3">
        <v>247.13781858773501</v>
      </c>
      <c r="H14" s="3">
        <v>8.5039120798047101</v>
      </c>
      <c r="I14" s="4">
        <v>2353.8580000000002</v>
      </c>
    </row>
    <row r="15" spans="1:9" x14ac:dyDescent="0.25">
      <c r="A15" s="2">
        <v>1999</v>
      </c>
      <c r="B15" s="3">
        <v>1152.59399999999</v>
      </c>
      <c r="C15" s="3">
        <v>744.76880970779496</v>
      </c>
      <c r="D15" s="3">
        <v>93.830016066720404</v>
      </c>
      <c r="E15" s="3">
        <v>25.607936128110001</v>
      </c>
      <c r="F15" s="3">
        <v>209.224195803372</v>
      </c>
      <c r="G15" s="3">
        <v>151.05933776772801</v>
      </c>
      <c r="H15" s="3">
        <v>7.8647045262734601</v>
      </c>
      <c r="I15" s="4">
        <v>2384.9489999999901</v>
      </c>
    </row>
    <row r="16" spans="1:9" x14ac:dyDescent="0.25">
      <c r="A16" s="2">
        <v>2000</v>
      </c>
      <c r="B16" s="3">
        <v>1056.99999999999</v>
      </c>
      <c r="C16" s="3">
        <v>1008.02918212039</v>
      </c>
      <c r="D16" s="3">
        <v>126.611197847829</v>
      </c>
      <c r="E16" s="3">
        <v>36.064883783046099</v>
      </c>
      <c r="F16" s="3">
        <v>265.65707002276901</v>
      </c>
      <c r="G16" s="3">
        <v>174.637666225961</v>
      </c>
      <c r="H16" s="3">
        <v>8</v>
      </c>
      <c r="I16" s="4">
        <v>2676</v>
      </c>
    </row>
    <row r="17" spans="1:9" x14ac:dyDescent="0.25">
      <c r="A17" s="2">
        <v>2001</v>
      </c>
      <c r="B17" s="3">
        <v>1049</v>
      </c>
      <c r="C17" s="3">
        <v>1019.5588270531</v>
      </c>
      <c r="D17" s="3">
        <v>111.452893312839</v>
      </c>
      <c r="E17" s="3">
        <v>36.7797076623023</v>
      </c>
      <c r="F17" s="3">
        <v>265.39891265585402</v>
      </c>
      <c r="G17" s="3">
        <v>193.80965931589199</v>
      </c>
      <c r="H17" s="3">
        <v>8</v>
      </c>
      <c r="I17" s="4">
        <v>2683.99999999999</v>
      </c>
    </row>
    <row r="18" spans="1:9" x14ac:dyDescent="0.25">
      <c r="A18" s="2">
        <v>2002</v>
      </c>
      <c r="B18" s="3">
        <v>1045</v>
      </c>
      <c r="C18" s="3">
        <v>1017.5044881905</v>
      </c>
      <c r="D18" s="3">
        <v>115.325526678606</v>
      </c>
      <c r="E18" s="3">
        <v>36.974950712849498</v>
      </c>
      <c r="F18" s="3">
        <v>262.39765186967099</v>
      </c>
      <c r="G18" s="3">
        <v>171.797382548369</v>
      </c>
      <c r="H18" s="3">
        <v>9</v>
      </c>
      <c r="I18" s="4">
        <v>2658</v>
      </c>
    </row>
    <row r="19" spans="1:9" x14ac:dyDescent="0.25">
      <c r="A19" s="2">
        <v>2003</v>
      </c>
      <c r="B19" s="3">
        <v>1148.99999999999</v>
      </c>
      <c r="C19" s="3">
        <v>1099.0718475073299</v>
      </c>
      <c r="D19" s="3">
        <v>106.888563049853</v>
      </c>
      <c r="E19" s="3">
        <v>41.743401759530698</v>
      </c>
      <c r="F19" s="3">
        <v>271.13196480938399</v>
      </c>
      <c r="G19" s="3">
        <v>182.16422287389901</v>
      </c>
      <c r="H19" s="3">
        <v>11</v>
      </c>
      <c r="I19" s="4">
        <v>2861</v>
      </c>
    </row>
    <row r="20" spans="1:9" x14ac:dyDescent="0.25">
      <c r="A20" s="2">
        <v>2004</v>
      </c>
      <c r="B20" s="3">
        <v>1197</v>
      </c>
      <c r="C20" s="3">
        <v>1128.8596799470999</v>
      </c>
      <c r="D20" s="3">
        <v>104.329627543649</v>
      </c>
      <c r="E20" s="3">
        <v>45.990462080956</v>
      </c>
      <c r="F20" s="3">
        <v>281.873956216176</v>
      </c>
      <c r="G20" s="3">
        <v>165.94627421211101</v>
      </c>
      <c r="H20" s="3">
        <v>10</v>
      </c>
      <c r="I20" s="4">
        <v>2934</v>
      </c>
    </row>
    <row r="21" spans="1:9" x14ac:dyDescent="0.25">
      <c r="A21" s="2">
        <v>2005</v>
      </c>
      <c r="B21" s="3">
        <v>1273</v>
      </c>
      <c r="C21" s="3">
        <v>1172.1590322580601</v>
      </c>
      <c r="D21" s="3">
        <v>145.13167741935399</v>
      </c>
      <c r="E21" s="3">
        <v>48.585870967741897</v>
      </c>
      <c r="F21" s="3">
        <v>252.934838709677</v>
      </c>
      <c r="G21" s="3">
        <v>145.18858064516101</v>
      </c>
      <c r="H21" s="3">
        <v>10</v>
      </c>
      <c r="I21" s="4">
        <v>3046.99999999999</v>
      </c>
    </row>
    <row r="22" spans="1:9" x14ac:dyDescent="0.25">
      <c r="A22" s="2">
        <v>2006</v>
      </c>
      <c r="B22" s="3">
        <v>1412</v>
      </c>
      <c r="C22" s="3">
        <v>1215.38081552002</v>
      </c>
      <c r="D22" s="3">
        <v>131.402011855577</v>
      </c>
      <c r="E22" s="3">
        <v>49.960032333393201</v>
      </c>
      <c r="F22" s="3">
        <v>286.518771331057</v>
      </c>
      <c r="G22" s="3">
        <v>156.73836895994199</v>
      </c>
      <c r="H22" s="3">
        <v>11</v>
      </c>
      <c r="I22" s="4">
        <v>3263</v>
      </c>
    </row>
    <row r="23" spans="1:9" x14ac:dyDescent="0.25">
      <c r="A23" s="2">
        <v>2007</v>
      </c>
      <c r="B23" s="3">
        <v>1440</v>
      </c>
      <c r="C23" s="3">
        <v>1278.44641836967</v>
      </c>
      <c r="D23" s="3">
        <v>125.555686062747</v>
      </c>
      <c r="E23" s="3">
        <v>42.609417490289196</v>
      </c>
      <c r="F23" s="3">
        <v>323.317726420969</v>
      </c>
      <c r="G23" s="3">
        <v>136.070751656315</v>
      </c>
      <c r="H23" s="3">
        <v>11</v>
      </c>
      <c r="I23" s="4">
        <v>3357</v>
      </c>
    </row>
    <row r="24" spans="1:9" x14ac:dyDescent="0.25">
      <c r="A24" s="2">
        <v>2008</v>
      </c>
      <c r="B24" s="3">
        <v>1415</v>
      </c>
      <c r="C24" s="3">
        <v>1212.99060121247</v>
      </c>
      <c r="D24" s="3">
        <v>207.59896044951901</v>
      </c>
      <c r="E24" s="3">
        <v>63.8022221430356</v>
      </c>
      <c r="F24" s="3">
        <v>302.65689399806303</v>
      </c>
      <c r="G24" s="3">
        <v>188.951322198974</v>
      </c>
      <c r="H24" s="3">
        <v>12</v>
      </c>
      <c r="I24" s="4">
        <v>3403.00000000207</v>
      </c>
    </row>
    <row r="25" spans="1:9" x14ac:dyDescent="0.25">
      <c r="A25" s="2">
        <v>2009</v>
      </c>
      <c r="B25" s="3">
        <v>1425</v>
      </c>
      <c r="C25" s="3">
        <v>1154.61202560061</v>
      </c>
      <c r="D25" s="3">
        <v>194.99185922850299</v>
      </c>
      <c r="E25" s="3">
        <v>63.464573370989399</v>
      </c>
      <c r="F25" s="3">
        <v>277.692483282372</v>
      </c>
      <c r="G25" s="3">
        <v>186.23905851793899</v>
      </c>
      <c r="H25" s="3">
        <v>14</v>
      </c>
      <c r="I25" s="4">
        <v>3316.0000000004102</v>
      </c>
    </row>
    <row r="26" spans="1:9" x14ac:dyDescent="0.25">
      <c r="A26" s="2">
        <v>2010</v>
      </c>
      <c r="B26" s="3">
        <v>1390</v>
      </c>
      <c r="C26" s="3">
        <v>1117.1643512409501</v>
      </c>
      <c r="D26" s="3">
        <v>185.86172550166799</v>
      </c>
      <c r="E26" s="3">
        <v>66.048641967750996</v>
      </c>
      <c r="F26" s="3">
        <v>265.481004576148</v>
      </c>
      <c r="G26" s="3">
        <v>180.44427670814699</v>
      </c>
      <c r="H26" s="3">
        <v>12</v>
      </c>
      <c r="I26" s="4">
        <v>3216.9999999946599</v>
      </c>
    </row>
    <row r="27" spans="1:9" x14ac:dyDescent="0.25">
      <c r="A27" s="2">
        <v>2011</v>
      </c>
      <c r="B27" s="3">
        <v>1428</v>
      </c>
      <c r="C27" s="3">
        <v>1121.2686474698901</v>
      </c>
      <c r="D27" s="3">
        <v>190.10488158623099</v>
      </c>
      <c r="E27" s="3">
        <v>68.488131563705494</v>
      </c>
      <c r="F27" s="3">
        <v>281.00852856375298</v>
      </c>
      <c r="G27" s="3">
        <v>185.129810810576</v>
      </c>
      <c r="H27" s="3">
        <v>12</v>
      </c>
      <c r="I27" s="4">
        <v>3285.9999999941601</v>
      </c>
    </row>
    <row r="28" spans="1:9" x14ac:dyDescent="0.25">
      <c r="A28" s="2">
        <v>2012</v>
      </c>
      <c r="B28" s="3">
        <v>1514</v>
      </c>
      <c r="C28" s="3">
        <v>1143.2004230663399</v>
      </c>
      <c r="D28" s="3">
        <v>190.75904015882799</v>
      </c>
      <c r="E28" s="3">
        <v>68.830913571473204</v>
      </c>
      <c r="F28" s="3">
        <v>271.53377506517802</v>
      </c>
      <c r="G28" s="3">
        <v>186.67584814174299</v>
      </c>
      <c r="H28" s="3">
        <v>12</v>
      </c>
      <c r="I28" s="4">
        <v>3387.0000000035702</v>
      </c>
    </row>
    <row r="29" spans="1:9" x14ac:dyDescent="0.25">
      <c r="A29" s="2">
        <v>2013</v>
      </c>
      <c r="B29" s="3">
        <v>1502</v>
      </c>
      <c r="C29" s="3">
        <v>1128.4178703653999</v>
      </c>
      <c r="D29" s="3">
        <v>191.837386492484</v>
      </c>
      <c r="E29" s="3">
        <v>66.4766804591941</v>
      </c>
      <c r="F29" s="3">
        <v>267.02994589828</v>
      </c>
      <c r="G29" s="3">
        <v>183.23811678178399</v>
      </c>
      <c r="H29" s="3">
        <v>12</v>
      </c>
      <c r="I29" s="4">
        <v>3350.9999999971501</v>
      </c>
    </row>
    <row r="30" spans="1:9" x14ac:dyDescent="0.25">
      <c r="A30" s="2">
        <v>2014</v>
      </c>
      <c r="B30" s="3">
        <v>1526</v>
      </c>
      <c r="C30" s="3">
        <v>1175.79000723327</v>
      </c>
      <c r="D30" s="3">
        <v>145.60175340491401</v>
      </c>
      <c r="E30" s="3">
        <v>68.9142746513281</v>
      </c>
      <c r="F30" s="3">
        <v>280.98883628184802</v>
      </c>
      <c r="G30" s="3">
        <v>183.705128432164</v>
      </c>
      <c r="H30" s="3">
        <v>12</v>
      </c>
      <c r="I30" s="4">
        <v>3393.0000000035202</v>
      </c>
    </row>
    <row r="31" spans="1:9" x14ac:dyDescent="0.25">
      <c r="A31" s="2">
        <v>2015</v>
      </c>
      <c r="B31" s="3">
        <v>1519</v>
      </c>
      <c r="C31" s="3">
        <v>1174.7084510647601</v>
      </c>
      <c r="D31" s="3">
        <v>113.025304283834</v>
      </c>
      <c r="E31" s="3">
        <v>72.6167643345226</v>
      </c>
      <c r="F31" s="3">
        <v>275.54405610607898</v>
      </c>
      <c r="G31" s="3">
        <v>182.105424208345</v>
      </c>
      <c r="H31" s="3">
        <v>12</v>
      </c>
      <c r="I31" s="4">
        <v>3348.9999999975398</v>
      </c>
    </row>
    <row r="32" spans="1:9" x14ac:dyDescent="0.25">
      <c r="A32" s="2">
        <v>2016</v>
      </c>
      <c r="B32" s="3">
        <v>1541</v>
      </c>
      <c r="C32" s="3">
        <v>1176.04641563377</v>
      </c>
      <c r="D32" s="3">
        <v>123.583814222982</v>
      </c>
      <c r="E32" s="3">
        <v>73.196848107485394</v>
      </c>
      <c r="F32" s="3">
        <v>279.66538648889298</v>
      </c>
      <c r="G32" s="3">
        <v>179.507535542916</v>
      </c>
      <c r="H32" s="3">
        <v>12</v>
      </c>
      <c r="I32" s="4">
        <v>3384.9999999960501</v>
      </c>
    </row>
    <row r="33" spans="1:9" x14ac:dyDescent="0.25">
      <c r="A33" s="2">
        <v>2017</v>
      </c>
      <c r="B33" s="3">
        <v>1715.92628299999</v>
      </c>
      <c r="C33" s="3">
        <v>1085.2593189372701</v>
      </c>
      <c r="D33" s="3">
        <v>138.75515999999899</v>
      </c>
      <c r="E33" s="3">
        <v>69.72542</v>
      </c>
      <c r="F33" s="3">
        <v>262.56144999999998</v>
      </c>
      <c r="G33" s="3">
        <v>162.05317199999899</v>
      </c>
      <c r="H33" s="3">
        <v>13</v>
      </c>
      <c r="I33" s="4">
        <v>3447.2808039372699</v>
      </c>
    </row>
    <row r="34" spans="1:9" x14ac:dyDescent="0.25">
      <c r="A34" s="2">
        <v>2018</v>
      </c>
      <c r="B34" s="3">
        <v>1735.71575509382</v>
      </c>
      <c r="C34" s="3">
        <v>1088.1452937588101</v>
      </c>
      <c r="D34" s="3">
        <v>144.478274</v>
      </c>
      <c r="E34" s="3">
        <v>69.908798999999902</v>
      </c>
      <c r="F34" s="3">
        <v>264.275724999999</v>
      </c>
      <c r="G34" s="3">
        <v>161.66810099999901</v>
      </c>
      <c r="H34" s="3">
        <v>9.8635549999999999</v>
      </c>
      <c r="I34" s="4">
        <v>3474.0555028526401</v>
      </c>
    </row>
    <row r="35" spans="1:9" x14ac:dyDescent="0.25">
      <c r="A35" s="2">
        <v>2019</v>
      </c>
      <c r="B35" s="3">
        <v>1727.96017954744</v>
      </c>
      <c r="C35" s="3">
        <v>1058.2566551201601</v>
      </c>
      <c r="D35" s="3">
        <v>146.71647581823601</v>
      </c>
      <c r="E35" s="3">
        <v>70.370811574830398</v>
      </c>
      <c r="F35" s="3">
        <v>264.22986249271298</v>
      </c>
      <c r="G35" s="3">
        <v>168.34029953613501</v>
      </c>
      <c r="H35" s="3">
        <v>11.3174726083375</v>
      </c>
      <c r="I35" s="4">
        <v>3447.19175669786</v>
      </c>
    </row>
    <row r="36" spans="1:9" x14ac:dyDescent="0.25">
      <c r="A36" s="2">
        <v>2020</v>
      </c>
      <c r="B36" s="3">
        <v>1735.6689420431801</v>
      </c>
      <c r="C36" s="3">
        <v>1077.46461729423</v>
      </c>
      <c r="D36" s="3">
        <v>145.93067570212401</v>
      </c>
      <c r="E36" s="3">
        <v>70.678367109552198</v>
      </c>
      <c r="F36" s="3">
        <v>264.18947850411899</v>
      </c>
      <c r="G36" s="3">
        <v>169.51600072094701</v>
      </c>
      <c r="H36" s="3">
        <v>11.269618281609</v>
      </c>
      <c r="I36" s="4">
        <v>3474.71769965576</v>
      </c>
    </row>
    <row r="37" spans="1:9" x14ac:dyDescent="0.25">
      <c r="A37" s="2">
        <v>2021</v>
      </c>
      <c r="B37" s="3">
        <v>1749.96152015436</v>
      </c>
      <c r="C37" s="3">
        <v>1088.1101892854699</v>
      </c>
      <c r="D37" s="3">
        <v>146.49923758703099</v>
      </c>
      <c r="E37" s="3">
        <v>70.826192323529199</v>
      </c>
      <c r="F37" s="3">
        <v>264.155795084928</v>
      </c>
      <c r="G37" s="3">
        <v>169.60696207447199</v>
      </c>
      <c r="H37" s="3">
        <v>11.218635207823899</v>
      </c>
      <c r="I37" s="4">
        <v>3500.3785317176198</v>
      </c>
    </row>
    <row r="38" spans="1:9" x14ac:dyDescent="0.25">
      <c r="A38" s="2">
        <v>2022</v>
      </c>
      <c r="B38" s="3">
        <v>1778.41972629204</v>
      </c>
      <c r="C38" s="3">
        <v>1105.2527229924999</v>
      </c>
      <c r="D38" s="3">
        <v>147.41390367672699</v>
      </c>
      <c r="E38" s="3">
        <v>71.144966943947495</v>
      </c>
      <c r="F38" s="3">
        <v>264.12940378111301</v>
      </c>
      <c r="G38" s="3">
        <v>170.84994431819399</v>
      </c>
      <c r="H38" s="3">
        <v>11.1649747315618</v>
      </c>
      <c r="I38" s="4">
        <v>3548.37564273609</v>
      </c>
    </row>
    <row r="39" spans="1:9" x14ac:dyDescent="0.25">
      <c r="A39" s="2">
        <v>2023</v>
      </c>
      <c r="B39" s="3">
        <v>1807.78164830284</v>
      </c>
      <c r="C39" s="3">
        <v>1118.2691118543401</v>
      </c>
      <c r="D39" s="3">
        <v>147.32463814238901</v>
      </c>
      <c r="E39" s="3">
        <v>71.196577922376093</v>
      </c>
      <c r="F39" s="3">
        <v>264.110005806039</v>
      </c>
      <c r="G39" s="3">
        <v>172.03127299865599</v>
      </c>
      <c r="H39" s="3">
        <v>11.1081816510896</v>
      </c>
      <c r="I39" s="4">
        <v>3591.8214366777402</v>
      </c>
    </row>
    <row r="40" spans="1:9" x14ac:dyDescent="0.25">
      <c r="A40" s="2">
        <v>2024</v>
      </c>
      <c r="B40" s="3">
        <v>1837.5400134986</v>
      </c>
      <c r="C40" s="3">
        <v>1132.41526354659</v>
      </c>
      <c r="D40" s="3">
        <v>146.97001498319199</v>
      </c>
      <c r="E40" s="3">
        <v>71.114732787776205</v>
      </c>
      <c r="F40" s="3">
        <v>264.09654694432197</v>
      </c>
      <c r="G40" s="3">
        <v>173.20790823143199</v>
      </c>
      <c r="H40" s="3">
        <v>11.0481425777119</v>
      </c>
      <c r="I40" s="4">
        <v>3636.39262256963</v>
      </c>
    </row>
    <row r="41" spans="1:9" x14ac:dyDescent="0.25">
      <c r="A41" s="2">
        <v>2025</v>
      </c>
      <c r="B41" s="3">
        <v>1866.18972656028</v>
      </c>
      <c r="C41" s="3">
        <v>1151.04933268271</v>
      </c>
      <c r="D41" s="3">
        <v>146.82831438490001</v>
      </c>
      <c r="E41" s="3">
        <v>71.157628686904204</v>
      </c>
      <c r="F41" s="3">
        <v>264.08763299532899</v>
      </c>
      <c r="G41" s="3">
        <v>174.42009441878201</v>
      </c>
      <c r="H41" s="3">
        <v>10.985037291366</v>
      </c>
      <c r="I41" s="4">
        <v>3684.71776702027</v>
      </c>
    </row>
    <row r="42" spans="1:9" x14ac:dyDescent="0.25">
      <c r="A42" s="2">
        <v>2026</v>
      </c>
      <c r="B42" s="3">
        <v>1885.04908351533</v>
      </c>
      <c r="C42" s="3">
        <v>1163.9389957696901</v>
      </c>
      <c r="D42" s="3">
        <v>146.525500419846</v>
      </c>
      <c r="E42" s="3">
        <v>70.9948649770201</v>
      </c>
      <c r="F42" s="3">
        <v>264.08192752357297</v>
      </c>
      <c r="G42" s="3">
        <v>175.50549865314301</v>
      </c>
      <c r="H42" s="3">
        <v>10.918849703570199</v>
      </c>
      <c r="I42" s="4">
        <v>3717.0147205621802</v>
      </c>
    </row>
    <row r="43" spans="1:9" x14ac:dyDescent="0.25">
      <c r="A43" s="2">
        <v>2027</v>
      </c>
      <c r="B43" s="3">
        <v>1903.54530547127</v>
      </c>
      <c r="C43" s="3">
        <v>1174.4129814600601</v>
      </c>
      <c r="D43" s="3">
        <v>146.39506526347401</v>
      </c>
      <c r="E43" s="3">
        <v>70.846824398825007</v>
      </c>
      <c r="F43" s="3">
        <v>264.07836027297702</v>
      </c>
      <c r="G43" s="3">
        <v>176.51457136891801</v>
      </c>
      <c r="H43" s="3">
        <v>10.849434914281501</v>
      </c>
      <c r="I43" s="4">
        <v>3746.6425431498101</v>
      </c>
    </row>
    <row r="44" spans="1:9" x14ac:dyDescent="0.25">
      <c r="A44" s="2">
        <v>2028</v>
      </c>
      <c r="B44" s="3">
        <v>1918.61884748698</v>
      </c>
      <c r="C44" s="3">
        <v>1183.64876167387</v>
      </c>
      <c r="D44" s="3">
        <v>146.499308174291</v>
      </c>
      <c r="E44" s="3">
        <v>70.707367085901595</v>
      </c>
      <c r="F44" s="3">
        <v>264.07616381964499</v>
      </c>
      <c r="G44" s="3">
        <v>177.6481126553</v>
      </c>
      <c r="H44" s="3">
        <v>10.7770610484051</v>
      </c>
      <c r="I44" s="4">
        <v>3771.9756219443998</v>
      </c>
    </row>
    <row r="45" spans="1:9" x14ac:dyDescent="0.25">
      <c r="A45" s="2">
        <v>2029</v>
      </c>
      <c r="B45" s="3">
        <v>1923.6901124976</v>
      </c>
      <c r="C45" s="3">
        <v>1191.32128777302</v>
      </c>
      <c r="D45" s="3">
        <v>146.33286243849</v>
      </c>
      <c r="E45" s="3">
        <v>70.5779497310225</v>
      </c>
      <c r="F45" s="3">
        <v>264.07482445844602</v>
      </c>
      <c r="G45" s="3">
        <v>178.83545065859099</v>
      </c>
      <c r="H45" s="3">
        <v>10.701529385092501</v>
      </c>
      <c r="I45" s="4">
        <v>3785.5340169422602</v>
      </c>
    </row>
    <row r="46" spans="1:9" x14ac:dyDescent="0.25">
      <c r="A46" s="2">
        <v>2030</v>
      </c>
      <c r="B46" s="3">
        <v>1930.5786934247001</v>
      </c>
      <c r="C46" s="3">
        <v>1197.8375339019599</v>
      </c>
      <c r="D46" s="3">
        <v>146.10577856688201</v>
      </c>
      <c r="E46" s="3">
        <v>70.4541479227819</v>
      </c>
      <c r="F46" s="3">
        <v>264.07401263776802</v>
      </c>
      <c r="G46" s="3">
        <v>180.08297994033299</v>
      </c>
      <c r="H46" s="3">
        <v>10.622553188589199</v>
      </c>
      <c r="I46" s="4">
        <v>3799.75569958302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2.7765372407685618E-2</v>
      </c>
      <c r="C52" s="5">
        <f t="shared" ref="C52:I52" si="0">IF(C16=0, "--",(C26/C16)^(1/10)-1)</f>
        <v>1.0332669719958387E-2</v>
      </c>
      <c r="D52" s="5">
        <f t="shared" si="0"/>
        <v>3.9134549692015241E-2</v>
      </c>
      <c r="E52" s="5">
        <f t="shared" si="0"/>
        <v>6.2375228219474499E-2</v>
      </c>
      <c r="F52" s="5">
        <f t="shared" si="0"/>
        <v>-6.6295234808055881E-5</v>
      </c>
      <c r="G52" s="5">
        <f t="shared" si="0"/>
        <v>3.2762216210127093E-3</v>
      </c>
      <c r="H52" s="5">
        <f t="shared" si="0"/>
        <v>4.1379743992410623E-2</v>
      </c>
      <c r="I52" s="5">
        <f t="shared" si="0"/>
        <v>1.8583167907060272E-2</v>
      </c>
    </row>
    <row r="53" spans="1:9" x14ac:dyDescent="0.25">
      <c r="A53" s="2" t="s">
        <v>12</v>
      </c>
      <c r="B53" s="5">
        <f>IF(B26=0,"--",(B36/B26)^(1/10)-1)</f>
        <v>2.2457368771026776E-2</v>
      </c>
      <c r="C53" s="5">
        <f t="shared" ref="C53:I53" si="1">IF(C26=0,"--",(C36/C26)^(1/10)-1)</f>
        <v>-3.6117559499049268E-3</v>
      </c>
      <c r="D53" s="5">
        <f t="shared" si="1"/>
        <v>-2.3896965589971453E-2</v>
      </c>
      <c r="E53" s="5">
        <f t="shared" si="1"/>
        <v>6.7978083725630523E-3</v>
      </c>
      <c r="F53" s="5">
        <f t="shared" si="1"/>
        <v>-4.8755360270313908E-4</v>
      </c>
      <c r="G53" s="5">
        <f t="shared" si="1"/>
        <v>-6.2279943329633936E-3</v>
      </c>
      <c r="H53" s="5">
        <f t="shared" si="1"/>
        <v>-6.2599436595716096E-3</v>
      </c>
      <c r="I53" s="5">
        <f t="shared" si="1"/>
        <v>7.7361697138562668E-3</v>
      </c>
    </row>
    <row r="54" spans="1:9" x14ac:dyDescent="0.25">
      <c r="A54" s="2" t="s">
        <v>13</v>
      </c>
      <c r="B54" s="5">
        <f>IF(B36=0,"--",(B46/B36)^(1/10)-1)</f>
        <v>1.0699525140610788E-2</v>
      </c>
      <c r="C54" s="5">
        <f t="shared" ref="C54:I54" si="2">IF(C36=0,"--",(C46/C36)^(1/10)-1)</f>
        <v>1.0646997289570859E-2</v>
      </c>
      <c r="D54" s="5">
        <f t="shared" si="2"/>
        <v>1.1992570286367688E-4</v>
      </c>
      <c r="E54" s="5">
        <f t="shared" si="2"/>
        <v>-3.1769257008174012E-4</v>
      </c>
      <c r="F54" s="5">
        <f t="shared" si="2"/>
        <v>-4.3714300288710817E-5</v>
      </c>
      <c r="G54" s="5">
        <f t="shared" si="2"/>
        <v>6.0653625123698873E-3</v>
      </c>
      <c r="H54" s="5">
        <f t="shared" si="2"/>
        <v>-5.8956576991496812E-3</v>
      </c>
      <c r="I54" s="5">
        <f t="shared" si="2"/>
        <v>8.9824559793558745E-3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1920.6891871375401</v>
      </c>
      <c r="C6" s="3">
        <v>245.84821595360501</v>
      </c>
      <c r="D6" s="3">
        <v>2166.5374030911498</v>
      </c>
      <c r="E6" s="3">
        <v>0</v>
      </c>
      <c r="F6" s="3">
        <v>0</v>
      </c>
      <c r="G6" s="3">
        <v>0</v>
      </c>
      <c r="H6" s="4">
        <v>2166.5374030911498</v>
      </c>
    </row>
    <row r="7" spans="1:8" x14ac:dyDescent="0.25">
      <c r="A7" s="2">
        <v>1991</v>
      </c>
      <c r="B7" s="3">
        <v>1948.9999685243499</v>
      </c>
      <c r="C7" s="3">
        <v>249.471995971117</v>
      </c>
      <c r="D7" s="3">
        <v>2198.4719644954698</v>
      </c>
      <c r="E7" s="3">
        <v>0</v>
      </c>
      <c r="F7" s="3">
        <v>0</v>
      </c>
      <c r="G7" s="3">
        <v>0</v>
      </c>
      <c r="H7" s="4">
        <v>2198.4719644954698</v>
      </c>
    </row>
    <row r="8" spans="1:8" x14ac:dyDescent="0.25">
      <c r="A8" s="2">
        <v>1992</v>
      </c>
      <c r="B8" s="3">
        <v>2072.3669999999902</v>
      </c>
      <c r="C8" s="3">
        <v>265.26297599999901</v>
      </c>
      <c r="D8" s="3">
        <v>2337.6299759999902</v>
      </c>
      <c r="E8" s="3">
        <v>0</v>
      </c>
      <c r="F8" s="3">
        <v>0</v>
      </c>
      <c r="G8" s="3">
        <v>0</v>
      </c>
      <c r="H8" s="4">
        <v>2337.6299759999902</v>
      </c>
    </row>
    <row r="9" spans="1:8" x14ac:dyDescent="0.25">
      <c r="A9" s="2">
        <v>1993</v>
      </c>
      <c r="B9" s="3">
        <v>2135.95999999999</v>
      </c>
      <c r="C9" s="3">
        <v>273.40287999999902</v>
      </c>
      <c r="D9" s="3">
        <v>2409.3628799999901</v>
      </c>
      <c r="E9" s="3">
        <v>0</v>
      </c>
      <c r="F9" s="3">
        <v>0</v>
      </c>
      <c r="G9" s="3">
        <v>0</v>
      </c>
      <c r="H9" s="4">
        <v>2409.3628799999901</v>
      </c>
    </row>
    <row r="10" spans="1:8" x14ac:dyDescent="0.25">
      <c r="A10" s="2">
        <v>1994</v>
      </c>
      <c r="B10" s="3">
        <v>2270.5229999999901</v>
      </c>
      <c r="C10" s="3">
        <v>290.62694399999901</v>
      </c>
      <c r="D10" s="3">
        <v>2561.1499439999898</v>
      </c>
      <c r="E10" s="3">
        <v>0</v>
      </c>
      <c r="F10" s="3">
        <v>0</v>
      </c>
      <c r="G10" s="3">
        <v>0</v>
      </c>
      <c r="H10" s="4">
        <v>2561.1499439999898</v>
      </c>
    </row>
    <row r="11" spans="1:8" x14ac:dyDescent="0.25">
      <c r="A11" s="2">
        <v>1995</v>
      </c>
      <c r="B11" s="3">
        <v>2301.1129999999898</v>
      </c>
      <c r="C11" s="3">
        <v>294.54246399999897</v>
      </c>
      <c r="D11" s="3">
        <v>2595.6554639999899</v>
      </c>
      <c r="E11" s="3">
        <v>0</v>
      </c>
      <c r="F11" s="3">
        <v>0</v>
      </c>
      <c r="G11" s="3">
        <v>0</v>
      </c>
      <c r="H11" s="4">
        <v>2595.6554639999899</v>
      </c>
    </row>
    <row r="12" spans="1:8" x14ac:dyDescent="0.25">
      <c r="A12" s="2">
        <v>1996</v>
      </c>
      <c r="B12" s="3">
        <v>2382.4459999999999</v>
      </c>
      <c r="C12" s="3">
        <v>304.95308799999901</v>
      </c>
      <c r="D12" s="3">
        <v>2687.3990880000001</v>
      </c>
      <c r="E12" s="3">
        <v>0</v>
      </c>
      <c r="F12" s="3">
        <v>0</v>
      </c>
      <c r="G12" s="3">
        <v>0</v>
      </c>
      <c r="H12" s="4">
        <v>2687.3990880000001</v>
      </c>
    </row>
    <row r="13" spans="1:8" x14ac:dyDescent="0.25">
      <c r="A13" s="2">
        <v>1997</v>
      </c>
      <c r="B13" s="3">
        <v>2412.3330000000001</v>
      </c>
      <c r="C13" s="3">
        <v>308.77862399999901</v>
      </c>
      <c r="D13" s="3">
        <v>2721.1116240000001</v>
      </c>
      <c r="E13" s="3">
        <v>0</v>
      </c>
      <c r="F13" s="3">
        <v>0</v>
      </c>
      <c r="G13" s="3">
        <v>0</v>
      </c>
      <c r="H13" s="4">
        <v>2721.1116240000001</v>
      </c>
    </row>
    <row r="14" spans="1:8" x14ac:dyDescent="0.25">
      <c r="A14" s="2">
        <v>1998</v>
      </c>
      <c r="B14" s="3">
        <v>2353.8580000000002</v>
      </c>
      <c r="C14" s="3">
        <v>301.29382399999997</v>
      </c>
      <c r="D14" s="3">
        <v>2655.151824</v>
      </c>
      <c r="E14" s="3">
        <v>0</v>
      </c>
      <c r="F14" s="3">
        <v>0</v>
      </c>
      <c r="G14" s="3">
        <v>0</v>
      </c>
      <c r="H14" s="4">
        <v>2655.151824</v>
      </c>
    </row>
    <row r="15" spans="1:8" x14ac:dyDescent="0.25">
      <c r="A15" s="2">
        <v>1999</v>
      </c>
      <c r="B15" s="3">
        <v>2384.9489999999901</v>
      </c>
      <c r="C15" s="3">
        <v>305.273471999999</v>
      </c>
      <c r="D15" s="3">
        <v>2690.2224719999899</v>
      </c>
      <c r="E15" s="3">
        <v>0</v>
      </c>
      <c r="F15" s="3">
        <v>0</v>
      </c>
      <c r="G15" s="3">
        <v>0</v>
      </c>
      <c r="H15" s="4">
        <v>2690.2224719999899</v>
      </c>
    </row>
    <row r="16" spans="1:8" x14ac:dyDescent="0.25">
      <c r="A16" s="2">
        <v>2000</v>
      </c>
      <c r="B16" s="3">
        <v>2676</v>
      </c>
      <c r="C16" s="3">
        <v>342.527999999999</v>
      </c>
      <c r="D16" s="3">
        <v>3018.5279999999998</v>
      </c>
      <c r="E16" s="3">
        <v>0</v>
      </c>
      <c r="F16" s="3">
        <v>0</v>
      </c>
      <c r="G16" s="3">
        <v>0</v>
      </c>
      <c r="H16" s="4">
        <v>3018.5279999999998</v>
      </c>
    </row>
    <row r="17" spans="1:8" x14ac:dyDescent="0.25">
      <c r="A17" s="2">
        <v>2001</v>
      </c>
      <c r="B17" s="3">
        <v>2684.0013167196698</v>
      </c>
      <c r="C17" s="3">
        <v>343.551999999999</v>
      </c>
      <c r="D17" s="3">
        <v>3027.55331671967</v>
      </c>
      <c r="E17" s="3">
        <v>0</v>
      </c>
      <c r="F17" s="3">
        <v>1.3167196776091199E-3</v>
      </c>
      <c r="G17" s="3">
        <v>1.3167196776091199E-3</v>
      </c>
      <c r="H17" s="4">
        <v>3027.5519999999901</v>
      </c>
    </row>
    <row r="18" spans="1:8" x14ac:dyDescent="0.25">
      <c r="A18" s="2">
        <v>2002</v>
      </c>
      <c r="B18" s="3">
        <v>2658.00947935562</v>
      </c>
      <c r="C18" s="3">
        <v>340.22399999999902</v>
      </c>
      <c r="D18" s="3">
        <v>2998.2334793556201</v>
      </c>
      <c r="E18" s="3">
        <v>0</v>
      </c>
      <c r="F18" s="3">
        <v>9.4793556277134004E-3</v>
      </c>
      <c r="G18" s="3">
        <v>9.4793556277134004E-3</v>
      </c>
      <c r="H18" s="4">
        <v>2998.2240000000002</v>
      </c>
    </row>
    <row r="19" spans="1:8" x14ac:dyDescent="0.25">
      <c r="A19" s="2">
        <v>2003</v>
      </c>
      <c r="B19" s="3">
        <v>2861.06370863848</v>
      </c>
      <c r="C19" s="3">
        <v>366.207999999999</v>
      </c>
      <c r="D19" s="3">
        <v>3227.27170863848</v>
      </c>
      <c r="E19" s="3">
        <v>0</v>
      </c>
      <c r="F19" s="3">
        <v>6.3708638483623903E-2</v>
      </c>
      <c r="G19" s="3">
        <v>6.3708638483623903E-2</v>
      </c>
      <c r="H19" s="4">
        <v>3227.2079999999901</v>
      </c>
    </row>
    <row r="20" spans="1:8" x14ac:dyDescent="0.25">
      <c r="A20" s="2">
        <v>2004</v>
      </c>
      <c r="B20" s="3">
        <v>2934.1373720657398</v>
      </c>
      <c r="C20" s="3">
        <v>375.551999999999</v>
      </c>
      <c r="D20" s="3">
        <v>3309.6893720657399</v>
      </c>
      <c r="E20" s="3">
        <v>0</v>
      </c>
      <c r="F20" s="3">
        <v>0.13737206574493499</v>
      </c>
      <c r="G20" s="3">
        <v>0.13737206574493499</v>
      </c>
      <c r="H20" s="4">
        <v>3309.5520000000001</v>
      </c>
    </row>
    <row r="21" spans="1:8" x14ac:dyDescent="0.25">
      <c r="A21" s="2">
        <v>2005</v>
      </c>
      <c r="B21" s="3">
        <v>3047.3155016564301</v>
      </c>
      <c r="C21" s="3">
        <v>390.015999999999</v>
      </c>
      <c r="D21" s="3">
        <v>3437.3315016564302</v>
      </c>
      <c r="E21" s="3">
        <v>0</v>
      </c>
      <c r="F21" s="3">
        <v>0.31550165643911199</v>
      </c>
      <c r="G21" s="3">
        <v>0.31550165643911199</v>
      </c>
      <c r="H21" s="4">
        <v>3437.0159999999901</v>
      </c>
    </row>
    <row r="22" spans="1:8" x14ac:dyDescent="0.25">
      <c r="A22" s="2">
        <v>2006</v>
      </c>
      <c r="B22" s="3">
        <v>3263.9068167465598</v>
      </c>
      <c r="C22" s="3">
        <v>417.66399999999902</v>
      </c>
      <c r="D22" s="3">
        <v>3681.57081674656</v>
      </c>
      <c r="E22" s="3">
        <v>0</v>
      </c>
      <c r="F22" s="3">
        <v>0.90681674656725497</v>
      </c>
      <c r="G22" s="3">
        <v>0.90681674656725497</v>
      </c>
      <c r="H22" s="4">
        <v>3680.6640000000002</v>
      </c>
    </row>
    <row r="23" spans="1:8" x14ac:dyDescent="0.25">
      <c r="A23" s="2">
        <v>2007</v>
      </c>
      <c r="B23" s="3">
        <v>3358.4458911951901</v>
      </c>
      <c r="C23" s="3">
        <v>429.695999999999</v>
      </c>
      <c r="D23" s="3">
        <v>3788.1418911951901</v>
      </c>
      <c r="E23" s="3">
        <v>0</v>
      </c>
      <c r="F23" s="3">
        <v>1.44589119519047</v>
      </c>
      <c r="G23" s="3">
        <v>1.44589119519047</v>
      </c>
      <c r="H23" s="4">
        <v>3786.6959999999999</v>
      </c>
    </row>
    <row r="24" spans="1:8" x14ac:dyDescent="0.25">
      <c r="A24" s="2">
        <v>2008</v>
      </c>
      <c r="B24" s="3">
        <v>3406.4430892027099</v>
      </c>
      <c r="C24" s="3">
        <v>435.58400000026501</v>
      </c>
      <c r="D24" s="3">
        <v>3842.0270892029698</v>
      </c>
      <c r="E24" s="3">
        <v>0</v>
      </c>
      <c r="F24" s="3">
        <v>3.4430892006364302</v>
      </c>
      <c r="G24" s="3">
        <v>3.4430892006364302</v>
      </c>
      <c r="H24" s="4">
        <v>3838.58400000233</v>
      </c>
    </row>
    <row r="25" spans="1:8" x14ac:dyDescent="0.25">
      <c r="A25" s="2">
        <v>2009</v>
      </c>
      <c r="B25" s="3">
        <v>3321.2815291409802</v>
      </c>
      <c r="C25" s="3">
        <v>424.44800000005301</v>
      </c>
      <c r="D25" s="3">
        <v>3745.7295291410401</v>
      </c>
      <c r="E25" s="3">
        <v>0</v>
      </c>
      <c r="F25" s="3">
        <v>5.2815291405705898</v>
      </c>
      <c r="G25" s="3">
        <v>5.2815291405705898</v>
      </c>
      <c r="H25" s="4">
        <v>3740.4480000004701</v>
      </c>
    </row>
    <row r="26" spans="1:8" x14ac:dyDescent="0.25">
      <c r="A26" s="2">
        <v>2010</v>
      </c>
      <c r="B26" s="3">
        <v>3223.1138981203599</v>
      </c>
      <c r="C26" s="3">
        <v>411.77599999931698</v>
      </c>
      <c r="D26" s="3">
        <v>3634.8898981196799</v>
      </c>
      <c r="E26" s="3">
        <v>0</v>
      </c>
      <c r="F26" s="3">
        <v>6.1138981256987597</v>
      </c>
      <c r="G26" s="3">
        <v>6.1138981256987597</v>
      </c>
      <c r="H26" s="4">
        <v>3628.7759999939799</v>
      </c>
    </row>
    <row r="27" spans="1:8" x14ac:dyDescent="0.25">
      <c r="A27" s="2">
        <v>2011</v>
      </c>
      <c r="B27" s="3">
        <v>3304.2620141276502</v>
      </c>
      <c r="C27" s="3">
        <v>420.607999999252</v>
      </c>
      <c r="D27" s="3">
        <v>3724.8700141269001</v>
      </c>
      <c r="E27" s="3">
        <v>10.30176</v>
      </c>
      <c r="F27" s="3">
        <v>7.9602541334933301</v>
      </c>
      <c r="G27" s="3">
        <v>18.262014133493299</v>
      </c>
      <c r="H27" s="4">
        <v>3706.60799999341</v>
      </c>
    </row>
    <row r="28" spans="1:8" x14ac:dyDescent="0.25">
      <c r="A28" s="2">
        <v>2012</v>
      </c>
      <c r="B28" s="3">
        <v>3409.2122390539998</v>
      </c>
      <c r="C28" s="3">
        <v>433.53600000045702</v>
      </c>
      <c r="D28" s="3">
        <v>3842.7482390544501</v>
      </c>
      <c r="E28" s="3">
        <v>10.1987424</v>
      </c>
      <c r="F28" s="3">
        <v>12.0134966504261</v>
      </c>
      <c r="G28" s="3">
        <v>22.212239050426099</v>
      </c>
      <c r="H28" s="4">
        <v>3820.53600000403</v>
      </c>
    </row>
    <row r="29" spans="1:8" x14ac:dyDescent="0.25">
      <c r="A29" s="2">
        <v>2013</v>
      </c>
      <c r="B29" s="3">
        <v>3377.5929818030099</v>
      </c>
      <c r="C29" s="3">
        <v>428.92799999963398</v>
      </c>
      <c r="D29" s="3">
        <v>3806.5209818026401</v>
      </c>
      <c r="E29" s="3">
        <v>10.096754976</v>
      </c>
      <c r="F29" s="3">
        <v>16.4962268298633</v>
      </c>
      <c r="G29" s="3">
        <v>26.5929818058633</v>
      </c>
      <c r="H29" s="4">
        <v>3779.9279999967798</v>
      </c>
    </row>
    <row r="30" spans="1:8" x14ac:dyDescent="0.25">
      <c r="A30" s="2">
        <v>2014</v>
      </c>
      <c r="B30" s="3">
        <v>3430.17519978256</v>
      </c>
      <c r="C30" s="3">
        <v>434.30400000045103</v>
      </c>
      <c r="D30" s="3">
        <v>3864.4791997830098</v>
      </c>
      <c r="E30" s="3">
        <v>9.9957874262399997</v>
      </c>
      <c r="F30" s="3">
        <v>27.179412352795499</v>
      </c>
      <c r="G30" s="3">
        <v>37.175199779035502</v>
      </c>
      <c r="H30" s="4">
        <v>3827.30400000398</v>
      </c>
    </row>
    <row r="31" spans="1:8" x14ac:dyDescent="0.25">
      <c r="A31" s="2">
        <v>2015</v>
      </c>
      <c r="B31" s="3">
        <v>3405.5607723479802</v>
      </c>
      <c r="C31" s="3">
        <v>428.671999999685</v>
      </c>
      <c r="D31" s="3">
        <v>3834.2327723476601</v>
      </c>
      <c r="E31" s="3">
        <v>9.8958295519776005</v>
      </c>
      <c r="F31" s="3">
        <v>46.664942798455002</v>
      </c>
      <c r="G31" s="3">
        <v>56.5607723504326</v>
      </c>
      <c r="H31" s="4">
        <v>3777.6719999972302</v>
      </c>
    </row>
    <row r="32" spans="1:8" x14ac:dyDescent="0.25">
      <c r="A32" s="2">
        <v>2016</v>
      </c>
      <c r="B32" s="3">
        <v>3468.0682160408201</v>
      </c>
      <c r="C32" s="3">
        <v>432.91154282191297</v>
      </c>
      <c r="D32" s="3">
        <v>3900.9797588627298</v>
      </c>
      <c r="E32" s="3">
        <v>9.7968712564578304</v>
      </c>
      <c r="F32" s="3">
        <v>73.271344788308596</v>
      </c>
      <c r="G32" s="3">
        <v>83.068216044766501</v>
      </c>
      <c r="H32" s="4">
        <v>3817.9115428179598</v>
      </c>
    </row>
    <row r="33" spans="1:8" x14ac:dyDescent="0.25">
      <c r="A33" s="2">
        <v>2017</v>
      </c>
      <c r="B33" s="3">
        <v>3553.9022614846299</v>
      </c>
      <c r="C33" s="3">
        <v>440.49679005512399</v>
      </c>
      <c r="D33" s="3">
        <v>3994.39905153976</v>
      </c>
      <c r="E33" s="3">
        <v>9.6989025438932508</v>
      </c>
      <c r="F33" s="3">
        <v>96.922555003471302</v>
      </c>
      <c r="G33" s="3">
        <v>106.621457547364</v>
      </c>
      <c r="H33" s="4">
        <v>3887.7775939923899</v>
      </c>
    </row>
    <row r="34" spans="1:8" x14ac:dyDescent="0.25">
      <c r="A34" s="2">
        <v>2018</v>
      </c>
      <c r="B34" s="3">
        <v>3591.2633858643499</v>
      </c>
      <c r="C34" s="3">
        <v>443.53446704371402</v>
      </c>
      <c r="D34" s="3">
        <v>4034.7978529080701</v>
      </c>
      <c r="E34" s="3">
        <v>9.6083374246265496</v>
      </c>
      <c r="F34" s="3">
        <v>107.59954558708699</v>
      </c>
      <c r="G34" s="3">
        <v>117.207883011714</v>
      </c>
      <c r="H34" s="4">
        <v>3917.5899698963499</v>
      </c>
    </row>
    <row r="35" spans="1:8" x14ac:dyDescent="0.25">
      <c r="A35" s="2">
        <v>2019</v>
      </c>
      <c r="B35" s="3">
        <v>3581.7296881457</v>
      </c>
      <c r="C35" s="3">
        <v>439.71841330795098</v>
      </c>
      <c r="D35" s="3">
        <v>4021.44810145366</v>
      </c>
      <c r="E35" s="3">
        <v>9.5203887755537995</v>
      </c>
      <c r="F35" s="3">
        <v>125.017542672291</v>
      </c>
      <c r="G35" s="3">
        <v>134.53793144784501</v>
      </c>
      <c r="H35" s="4">
        <v>3886.91017000581</v>
      </c>
    </row>
    <row r="36" spans="1:8" x14ac:dyDescent="0.25">
      <c r="A36" s="2">
        <v>2020</v>
      </c>
      <c r="B36" s="3">
        <v>3624.1171289129002</v>
      </c>
      <c r="C36" s="3">
        <v>442.83868432338801</v>
      </c>
      <c r="D36" s="3">
        <v>4066.9558132362899</v>
      </c>
      <c r="E36" s="3">
        <v>9.4335414439763507</v>
      </c>
      <c r="F36" s="3">
        <v>139.965887813157</v>
      </c>
      <c r="G36" s="3">
        <v>149.39942925713299</v>
      </c>
      <c r="H36" s="4">
        <v>3917.5563839791498</v>
      </c>
    </row>
    <row r="37" spans="1:8" x14ac:dyDescent="0.25">
      <c r="A37" s="2">
        <v>2021</v>
      </c>
      <c r="B37" s="3">
        <v>3669.6855184197202</v>
      </c>
      <c r="C37" s="3">
        <v>445.70918670894599</v>
      </c>
      <c r="D37" s="3">
        <v>4115.3947051286596</v>
      </c>
      <c r="E37" s="3">
        <v>9.3476187887858693</v>
      </c>
      <c r="F37" s="3">
        <v>159.959367913308</v>
      </c>
      <c r="G37" s="3">
        <v>169.30698670209401</v>
      </c>
      <c r="H37" s="4">
        <v>3946.0877184265701</v>
      </c>
    </row>
    <row r="38" spans="1:8" x14ac:dyDescent="0.25">
      <c r="A38" s="2">
        <v>2022</v>
      </c>
      <c r="B38" s="3">
        <v>3738.1023657317901</v>
      </c>
      <c r="C38" s="3">
        <v>451.41205779269302</v>
      </c>
      <c r="D38" s="3">
        <v>4189.5144235244798</v>
      </c>
      <c r="E38" s="3">
        <v>9.2595471399824696</v>
      </c>
      <c r="F38" s="3">
        <v>180.46717585571599</v>
      </c>
      <c r="G38" s="3">
        <v>189.726722995698</v>
      </c>
      <c r="H38" s="4">
        <v>3999.7877005287801</v>
      </c>
    </row>
    <row r="39" spans="1:8" x14ac:dyDescent="0.25">
      <c r="A39" s="2">
        <v>2023</v>
      </c>
      <c r="B39" s="3">
        <v>3802.6584700973899</v>
      </c>
      <c r="C39" s="3">
        <v>456.521104107947</v>
      </c>
      <c r="D39" s="3">
        <v>4259.17957420534</v>
      </c>
      <c r="E39" s="3">
        <v>9.1728906162928698</v>
      </c>
      <c r="F39" s="3">
        <v>201.66414280336099</v>
      </c>
      <c r="G39" s="3">
        <v>210.83703341965401</v>
      </c>
      <c r="H39" s="4">
        <v>4048.3425407856898</v>
      </c>
    </row>
    <row r="40" spans="1:8" x14ac:dyDescent="0.25">
      <c r="A40" s="2">
        <v>2024</v>
      </c>
      <c r="B40" s="3">
        <v>3869.3798198556001</v>
      </c>
      <c r="C40" s="3">
        <v>461.75841297895897</v>
      </c>
      <c r="D40" s="3">
        <v>4331.1382328345599</v>
      </c>
      <c r="E40" s="3">
        <v>9.0877794762335302</v>
      </c>
      <c r="F40" s="3">
        <v>223.89941780973501</v>
      </c>
      <c r="G40" s="3">
        <v>232.98719728596899</v>
      </c>
      <c r="H40" s="4">
        <v>4098.1510355485898</v>
      </c>
    </row>
    <row r="41" spans="1:8" x14ac:dyDescent="0.25">
      <c r="A41" s="2">
        <v>2025</v>
      </c>
      <c r="B41" s="3">
        <v>3941.0104391589898</v>
      </c>
      <c r="C41" s="3">
        <v>467.45683547930901</v>
      </c>
      <c r="D41" s="3">
        <v>4408.4672746383003</v>
      </c>
      <c r="E41" s="3">
        <v>9.0040347798700395</v>
      </c>
      <c r="F41" s="3">
        <v>247.28863735885</v>
      </c>
      <c r="G41" s="3">
        <v>256.29267213871998</v>
      </c>
      <c r="H41" s="4">
        <v>4152.17460249958</v>
      </c>
    </row>
    <row r="42" spans="1:8" x14ac:dyDescent="0.25">
      <c r="A42" s="2">
        <v>2026</v>
      </c>
      <c r="B42" s="3">
        <v>3997.8978125844001</v>
      </c>
      <c r="C42" s="3">
        <v>471.10565906862797</v>
      </c>
      <c r="D42" s="3">
        <v>4469.0034716530299</v>
      </c>
      <c r="E42" s="3">
        <v>8.9218469070083302</v>
      </c>
      <c r="F42" s="3">
        <v>271.96124511521703</v>
      </c>
      <c r="G42" s="3">
        <v>280.88309202222598</v>
      </c>
      <c r="H42" s="4">
        <v>4188.12037963081</v>
      </c>
    </row>
    <row r="43" spans="1:8" x14ac:dyDescent="0.25">
      <c r="A43" s="2">
        <v>2027</v>
      </c>
      <c r="B43" s="3">
        <v>4053.32179433379</v>
      </c>
      <c r="C43" s="3">
        <v>474.35954823490403</v>
      </c>
      <c r="D43" s="3">
        <v>4527.6813425686896</v>
      </c>
      <c r="E43" s="3">
        <v>8.8412632919648697</v>
      </c>
      <c r="F43" s="3">
        <v>297.83798789200898</v>
      </c>
      <c r="G43" s="3">
        <v>306.67925118397397</v>
      </c>
      <c r="H43" s="4">
        <v>4221.0020913847202</v>
      </c>
    </row>
    <row r="44" spans="1:8" x14ac:dyDescent="0.25">
      <c r="A44" s="2">
        <v>2028</v>
      </c>
      <c r="B44" s="3">
        <v>4105.39653949475</v>
      </c>
      <c r="C44" s="3">
        <v>477.00747414858103</v>
      </c>
      <c r="D44" s="3">
        <v>4582.4040136433296</v>
      </c>
      <c r="E44" s="3">
        <v>8.7622420131239505</v>
      </c>
      <c r="F44" s="3">
        <v>324.65867553722302</v>
      </c>
      <c r="G44" s="3">
        <v>333.42091755034699</v>
      </c>
      <c r="H44" s="4">
        <v>4248.9830960929803</v>
      </c>
    </row>
    <row r="45" spans="1:8" x14ac:dyDescent="0.25">
      <c r="A45" s="2">
        <v>2029</v>
      </c>
      <c r="B45" s="3">
        <v>4146.8085815990398</v>
      </c>
      <c r="C45" s="3">
        <v>478.09799171374499</v>
      </c>
      <c r="D45" s="3">
        <v>4624.90657331278</v>
      </c>
      <c r="E45" s="3">
        <v>8.6847603992572395</v>
      </c>
      <c r="F45" s="3">
        <v>352.58980425751599</v>
      </c>
      <c r="G45" s="3">
        <v>361.27456465677301</v>
      </c>
      <c r="H45" s="4">
        <v>4263.6320086560099</v>
      </c>
    </row>
    <row r="46" spans="1:8" x14ac:dyDescent="0.25">
      <c r="A46" s="2">
        <v>2030</v>
      </c>
      <c r="B46" s="3">
        <v>4190.04020522664</v>
      </c>
      <c r="C46" s="3">
        <v>479.19935935710203</v>
      </c>
      <c r="D46" s="3">
        <v>4669.2395645837396</v>
      </c>
      <c r="E46" s="3">
        <v>8.6083938466941508</v>
      </c>
      <c r="F46" s="3">
        <v>381.67611179692</v>
      </c>
      <c r="G46" s="3">
        <v>390.28450564361498</v>
      </c>
      <c r="H46" s="4">
        <v>4278.9550589401297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1.8776583953267201E-2</v>
      </c>
      <c r="C52" s="5">
        <f t="shared" si="0"/>
        <v>1.8583167907060716E-2</v>
      </c>
      <c r="D52" s="5">
        <f t="shared" si="0"/>
        <v>1.8754652650018633E-2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1.8583167907060494E-2</v>
      </c>
    </row>
    <row r="53" spans="1:8" x14ac:dyDescent="0.25">
      <c r="A53" s="2" t="s">
        <v>12</v>
      </c>
      <c r="B53" s="5">
        <f t="shared" ref="B53:H53" si="1">IF(B26=0,"--",(B36/B26)^(1/10)-1)</f>
        <v>1.1795298972647084E-2</v>
      </c>
      <c r="C53" s="5">
        <f t="shared" si="1"/>
        <v>7.2991143972724881E-3</v>
      </c>
      <c r="D53" s="5">
        <f t="shared" si="1"/>
        <v>1.1294905260204269E-2</v>
      </c>
      <c r="E53" s="5" t="str">
        <f t="shared" si="1"/>
        <v>--</v>
      </c>
      <c r="F53" s="5">
        <f t="shared" si="1"/>
        <v>0.36763561081822016</v>
      </c>
      <c r="G53" s="5">
        <f t="shared" si="1"/>
        <v>0.37658513029081675</v>
      </c>
      <c r="H53" s="5">
        <f t="shared" si="1"/>
        <v>7.6866605203209648E-3</v>
      </c>
    </row>
    <row r="54" spans="1:8" x14ac:dyDescent="0.25">
      <c r="A54" s="2" t="s">
        <v>13</v>
      </c>
      <c r="B54" s="5">
        <f t="shared" ref="B54:H54" si="2">IF(B36=0,"--",(B46/B36)^(1/10)-1)</f>
        <v>1.4615742646023611E-2</v>
      </c>
      <c r="C54" s="5">
        <f t="shared" si="2"/>
        <v>7.9223318969710022E-3</v>
      </c>
      <c r="D54" s="5">
        <f t="shared" si="2"/>
        <v>1.390594678049295E-2</v>
      </c>
      <c r="E54" s="5">
        <f t="shared" si="2"/>
        <v>-9.1116174243638381E-3</v>
      </c>
      <c r="F54" s="5">
        <f t="shared" si="2"/>
        <v>0.10552171516110476</v>
      </c>
      <c r="G54" s="5">
        <f t="shared" si="2"/>
        <v>0.10078686097249334</v>
      </c>
      <c r="H54" s="5">
        <f t="shared" si="2"/>
        <v>8.8631215819607867E-3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514.52830189999997</v>
      </c>
      <c r="C6" s="3">
        <v>30.871698110000001</v>
      </c>
      <c r="D6" s="3">
        <v>545.4</v>
      </c>
      <c r="E6" s="3">
        <v>0</v>
      </c>
      <c r="F6" s="3">
        <v>0</v>
      </c>
      <c r="G6" s="3">
        <v>0</v>
      </c>
      <c r="H6" s="4">
        <v>545.4</v>
      </c>
      <c r="I6" s="15">
        <v>45.34683193</v>
      </c>
    </row>
    <row r="7" spans="1:9" x14ac:dyDescent="0.25">
      <c r="A7" s="2">
        <v>1991</v>
      </c>
      <c r="B7" s="3">
        <v>488.11320749999999</v>
      </c>
      <c r="C7" s="3">
        <v>29.28679245</v>
      </c>
      <c r="D7" s="3">
        <v>517.4</v>
      </c>
      <c r="E7" s="3">
        <v>0</v>
      </c>
      <c r="F7" s="3">
        <v>0</v>
      </c>
      <c r="G7" s="3">
        <v>0</v>
      </c>
      <c r="H7" s="4">
        <v>517.4</v>
      </c>
      <c r="I7" s="15">
        <v>48.505434719999997</v>
      </c>
    </row>
    <row r="8" spans="1:9" x14ac:dyDescent="0.25">
      <c r="A8" s="2">
        <v>1992</v>
      </c>
      <c r="B8" s="3">
        <v>524.62264149999999</v>
      </c>
      <c r="C8" s="3">
        <v>31.47735849</v>
      </c>
      <c r="D8" s="3">
        <v>556.1</v>
      </c>
      <c r="E8" s="3">
        <v>0</v>
      </c>
      <c r="F8" s="3">
        <v>0</v>
      </c>
      <c r="G8" s="3">
        <v>0</v>
      </c>
      <c r="H8" s="4">
        <v>556.1</v>
      </c>
      <c r="I8" s="15">
        <v>47.986465920000001</v>
      </c>
    </row>
    <row r="9" spans="1:9" x14ac:dyDescent="0.25">
      <c r="A9" s="2">
        <v>1993</v>
      </c>
      <c r="B9" s="3">
        <v>535.18867920000002</v>
      </c>
      <c r="C9" s="3">
        <v>32.111320749999997</v>
      </c>
      <c r="D9" s="3">
        <v>567.29999999999995</v>
      </c>
      <c r="E9" s="3">
        <v>0</v>
      </c>
      <c r="F9" s="3">
        <v>0</v>
      </c>
      <c r="G9" s="3">
        <v>0</v>
      </c>
      <c r="H9" s="4">
        <v>567.29999999999995</v>
      </c>
      <c r="I9" s="15">
        <v>48.482535640000002</v>
      </c>
    </row>
    <row r="10" spans="1:9" x14ac:dyDescent="0.25">
      <c r="A10" s="2">
        <v>1994</v>
      </c>
      <c r="B10" s="3">
        <v>584.52830189999997</v>
      </c>
      <c r="C10" s="3">
        <v>35.07169811</v>
      </c>
      <c r="D10" s="3">
        <v>619.6</v>
      </c>
      <c r="E10" s="3">
        <v>0</v>
      </c>
      <c r="F10" s="3">
        <v>0</v>
      </c>
      <c r="G10" s="3">
        <v>0</v>
      </c>
      <c r="H10" s="4">
        <v>619.6</v>
      </c>
      <c r="I10" s="15">
        <v>47.186687390000003</v>
      </c>
    </row>
    <row r="11" spans="1:9" x14ac:dyDescent="0.25">
      <c r="A11" s="2">
        <v>1995</v>
      </c>
      <c r="B11" s="3">
        <v>594.43396229999996</v>
      </c>
      <c r="C11" s="3">
        <v>35.66603774</v>
      </c>
      <c r="D11" s="3">
        <v>630.1</v>
      </c>
      <c r="E11" s="3">
        <v>0</v>
      </c>
      <c r="F11" s="3">
        <v>0</v>
      </c>
      <c r="G11" s="3">
        <v>0</v>
      </c>
      <c r="H11" s="4">
        <v>630.1</v>
      </c>
      <c r="I11" s="15">
        <v>47.02550411</v>
      </c>
    </row>
    <row r="12" spans="1:9" x14ac:dyDescent="0.25">
      <c r="A12" s="2">
        <v>1996</v>
      </c>
      <c r="B12" s="3">
        <v>602.83018870000001</v>
      </c>
      <c r="C12" s="3">
        <v>36.169811320000001</v>
      </c>
      <c r="D12" s="3">
        <v>639</v>
      </c>
      <c r="E12" s="3">
        <v>0</v>
      </c>
      <c r="F12" s="3">
        <v>0</v>
      </c>
      <c r="G12" s="3">
        <v>0</v>
      </c>
      <c r="H12" s="4">
        <v>639</v>
      </c>
      <c r="I12" s="15">
        <v>48.009501999999998</v>
      </c>
    </row>
    <row r="13" spans="1:9" x14ac:dyDescent="0.25">
      <c r="A13" s="2">
        <v>1997</v>
      </c>
      <c r="B13" s="3">
        <v>596.22641510000005</v>
      </c>
      <c r="C13" s="3">
        <v>35.773584909999997</v>
      </c>
      <c r="D13" s="3">
        <v>632</v>
      </c>
      <c r="E13" s="3">
        <v>0</v>
      </c>
      <c r="F13" s="3">
        <v>0</v>
      </c>
      <c r="G13" s="3">
        <v>0</v>
      </c>
      <c r="H13" s="4">
        <v>632</v>
      </c>
      <c r="I13" s="15">
        <v>49.150186840000003</v>
      </c>
    </row>
    <row r="14" spans="1:9" x14ac:dyDescent="0.25">
      <c r="A14" s="2">
        <v>1998</v>
      </c>
      <c r="B14" s="3">
        <v>645.2830189</v>
      </c>
      <c r="C14" s="3">
        <v>38.716981130000001</v>
      </c>
      <c r="D14" s="3">
        <v>684</v>
      </c>
      <c r="E14" s="3">
        <v>0</v>
      </c>
      <c r="F14" s="3">
        <v>0</v>
      </c>
      <c r="G14" s="3">
        <v>0</v>
      </c>
      <c r="H14" s="4">
        <v>684</v>
      </c>
      <c r="I14" s="15">
        <v>44.312795800000004</v>
      </c>
    </row>
    <row r="15" spans="1:9" x14ac:dyDescent="0.25">
      <c r="A15" s="2">
        <v>1999</v>
      </c>
      <c r="B15" s="3">
        <v>686.79245279999998</v>
      </c>
      <c r="C15" s="3">
        <v>41.207547169999998</v>
      </c>
      <c r="D15" s="3">
        <v>728</v>
      </c>
      <c r="E15" s="3">
        <v>0</v>
      </c>
      <c r="F15" s="3">
        <v>0</v>
      </c>
      <c r="G15" s="3">
        <v>0</v>
      </c>
      <c r="H15" s="4">
        <v>728</v>
      </c>
      <c r="I15" s="15">
        <v>42.184481030000001</v>
      </c>
    </row>
    <row r="16" spans="1:9" x14ac:dyDescent="0.25">
      <c r="A16" s="2">
        <v>2000</v>
      </c>
      <c r="B16" s="3">
        <v>665.09433960000001</v>
      </c>
      <c r="C16" s="3">
        <v>39.90566038</v>
      </c>
      <c r="D16" s="3">
        <v>705</v>
      </c>
      <c r="E16" s="3">
        <v>0</v>
      </c>
      <c r="F16" s="3">
        <v>0</v>
      </c>
      <c r="G16" s="3">
        <v>0</v>
      </c>
      <c r="H16" s="4">
        <v>705</v>
      </c>
      <c r="I16" s="15">
        <v>48.876712329999997</v>
      </c>
    </row>
    <row r="17" spans="1:9" x14ac:dyDescent="0.25">
      <c r="A17" s="2">
        <v>2001</v>
      </c>
      <c r="B17" s="3">
        <v>675.4724559</v>
      </c>
      <c r="C17" s="3">
        <v>40.528314950000002</v>
      </c>
      <c r="D17" s="3">
        <v>716.00077080000005</v>
      </c>
      <c r="E17" s="3">
        <v>0</v>
      </c>
      <c r="F17" s="3">
        <v>5.4000000000000001E-4</v>
      </c>
      <c r="G17" s="3">
        <v>5.4000000000000001E-4</v>
      </c>
      <c r="H17" s="4">
        <v>716.00023080000005</v>
      </c>
      <c r="I17" s="15">
        <v>48.269671430000002</v>
      </c>
    </row>
    <row r="18" spans="1:9" x14ac:dyDescent="0.25">
      <c r="A18" s="2">
        <v>2002</v>
      </c>
      <c r="B18" s="3">
        <v>698.11812929999996</v>
      </c>
      <c r="C18" s="3">
        <v>41.886877320000004</v>
      </c>
      <c r="D18" s="3">
        <v>740.00500669999997</v>
      </c>
      <c r="E18" s="3">
        <v>0</v>
      </c>
      <c r="F18" s="3">
        <v>3.5073000000000001E-3</v>
      </c>
      <c r="G18" s="3">
        <v>3.5073000000000001E-3</v>
      </c>
      <c r="H18" s="4">
        <v>740.00149939999994</v>
      </c>
      <c r="I18" s="15">
        <v>46.251664890000001</v>
      </c>
    </row>
    <row r="19" spans="1:9" x14ac:dyDescent="0.25">
      <c r="A19" s="2">
        <v>2003</v>
      </c>
      <c r="B19" s="3">
        <v>747.20205180000005</v>
      </c>
      <c r="C19" s="3">
        <v>44.830744619999997</v>
      </c>
      <c r="D19" s="3">
        <v>792.03279640000005</v>
      </c>
      <c r="E19" s="3">
        <v>0</v>
      </c>
      <c r="F19" s="3">
        <v>2.2974764000000002E-2</v>
      </c>
      <c r="G19" s="3">
        <v>2.2974764000000002E-2</v>
      </c>
      <c r="H19" s="4">
        <v>792.00982169999997</v>
      </c>
      <c r="I19" s="15">
        <v>46.514920609999997</v>
      </c>
    </row>
    <row r="20" spans="1:9" x14ac:dyDescent="0.25">
      <c r="A20" s="2">
        <v>2004</v>
      </c>
      <c r="B20" s="3">
        <v>792.51244220000001</v>
      </c>
      <c r="C20" s="3">
        <v>47.548197739999999</v>
      </c>
      <c r="D20" s="3">
        <v>840.06063989999996</v>
      </c>
      <c r="E20" s="3">
        <v>0</v>
      </c>
      <c r="F20" s="3">
        <v>4.2479889999999999E-2</v>
      </c>
      <c r="G20" s="3">
        <v>4.2479889999999999E-2</v>
      </c>
      <c r="H20" s="4">
        <v>840.01815999999997</v>
      </c>
      <c r="I20" s="15">
        <v>44.975544300000003</v>
      </c>
    </row>
    <row r="21" spans="1:9" x14ac:dyDescent="0.25">
      <c r="A21" s="2">
        <v>2005</v>
      </c>
      <c r="B21" s="3">
        <v>847.31942249999997</v>
      </c>
      <c r="C21" s="3">
        <v>50.832768520000002</v>
      </c>
      <c r="D21" s="3">
        <v>898.15219109999998</v>
      </c>
      <c r="E21" s="3">
        <v>0</v>
      </c>
      <c r="F21" s="3">
        <v>0.10661389</v>
      </c>
      <c r="G21" s="3">
        <v>0.10661389</v>
      </c>
      <c r="H21" s="4">
        <v>898.04557720000003</v>
      </c>
      <c r="I21" s="15">
        <v>43.689700680000001</v>
      </c>
    </row>
    <row r="22" spans="1:9" x14ac:dyDescent="0.25">
      <c r="A22" s="2">
        <v>2006</v>
      </c>
      <c r="B22" s="3">
        <v>937.19706729999996</v>
      </c>
      <c r="C22" s="3">
        <v>56.214524189999999</v>
      </c>
      <c r="D22" s="3">
        <v>993.41159149999999</v>
      </c>
      <c r="E22" s="3">
        <v>0</v>
      </c>
      <c r="F22" s="3">
        <v>0.28833082100000001</v>
      </c>
      <c r="G22" s="3">
        <v>0.28833082100000001</v>
      </c>
      <c r="H22" s="4">
        <v>993.12326069999995</v>
      </c>
      <c r="I22" s="15">
        <v>42.307651020000002</v>
      </c>
    </row>
    <row r="23" spans="1:9" x14ac:dyDescent="0.25">
      <c r="A23" s="2">
        <v>2007</v>
      </c>
      <c r="B23" s="3">
        <v>940.15639229999999</v>
      </c>
      <c r="C23" s="3">
        <v>56.386562290000001</v>
      </c>
      <c r="D23" s="3">
        <v>996.54295460000003</v>
      </c>
      <c r="E23" s="3">
        <v>0</v>
      </c>
      <c r="F23" s="3">
        <v>0.38035416700000002</v>
      </c>
      <c r="G23" s="3">
        <v>0.38035416700000002</v>
      </c>
      <c r="H23" s="4">
        <v>996.16260039999997</v>
      </c>
      <c r="I23" s="15">
        <v>43.393642030000002</v>
      </c>
    </row>
    <row r="24" spans="1:9" x14ac:dyDescent="0.25">
      <c r="A24" s="2">
        <v>2008</v>
      </c>
      <c r="B24" s="3">
        <v>925.16917799999999</v>
      </c>
      <c r="C24" s="3">
        <v>55.442412939999997</v>
      </c>
      <c r="D24" s="3">
        <v>980.61159099999998</v>
      </c>
      <c r="E24" s="3">
        <v>0</v>
      </c>
      <c r="F24" s="3">
        <v>1.1289623959999999</v>
      </c>
      <c r="G24" s="3">
        <v>1.1289623959999999</v>
      </c>
      <c r="H24" s="4">
        <v>979.4826286</v>
      </c>
      <c r="I24" s="15">
        <v>44.737344780000001</v>
      </c>
    </row>
    <row r="25" spans="1:9" x14ac:dyDescent="0.25">
      <c r="A25" s="2">
        <v>2009</v>
      </c>
      <c r="B25" s="3">
        <v>933.99952450000001</v>
      </c>
      <c r="C25" s="3">
        <v>55.957705949999998</v>
      </c>
      <c r="D25" s="3">
        <v>989.95723050000004</v>
      </c>
      <c r="E25" s="3">
        <v>0</v>
      </c>
      <c r="F25" s="3">
        <v>1.371092084</v>
      </c>
      <c r="G25" s="3">
        <v>1.371092084</v>
      </c>
      <c r="H25" s="4">
        <v>988.58613839999998</v>
      </c>
      <c r="I25" s="15">
        <v>43.192167509999997</v>
      </c>
    </row>
    <row r="26" spans="1:9" x14ac:dyDescent="0.25">
      <c r="A26" s="2">
        <v>2010</v>
      </c>
      <c r="B26" s="3">
        <v>949.33361720000005</v>
      </c>
      <c r="C26" s="3">
        <v>56.867500540000002</v>
      </c>
      <c r="D26" s="3">
        <v>1006.201118</v>
      </c>
      <c r="E26" s="3">
        <v>0</v>
      </c>
      <c r="F26" s="3">
        <v>1.541941623</v>
      </c>
      <c r="G26" s="3">
        <v>1.541941623</v>
      </c>
      <c r="H26" s="4">
        <v>1004.659176</v>
      </c>
      <c r="I26" s="15">
        <v>41.232275129999998</v>
      </c>
    </row>
    <row r="27" spans="1:9" x14ac:dyDescent="0.25">
      <c r="A27" s="2">
        <v>2011</v>
      </c>
      <c r="B27" s="3">
        <v>946.45378359999995</v>
      </c>
      <c r="C27" s="3">
        <v>56.656496949999998</v>
      </c>
      <c r="D27" s="3">
        <v>1003.110281</v>
      </c>
      <c r="E27" s="3">
        <v>0</v>
      </c>
      <c r="F27" s="3">
        <v>2.1788344149999999</v>
      </c>
      <c r="G27" s="3">
        <v>2.1788344149999999</v>
      </c>
      <c r="H27" s="4">
        <v>1000.9314460000001</v>
      </c>
      <c r="I27" s="15">
        <v>42.27350122</v>
      </c>
    </row>
    <row r="28" spans="1:9" x14ac:dyDescent="0.25">
      <c r="A28" s="2">
        <v>2012</v>
      </c>
      <c r="B28" s="3">
        <v>943.12125370000001</v>
      </c>
      <c r="C28" s="3">
        <v>56.339378910000001</v>
      </c>
      <c r="D28" s="3">
        <v>999.46063260000005</v>
      </c>
      <c r="E28" s="3">
        <v>1.0644480000000001</v>
      </c>
      <c r="F28" s="3">
        <v>3.067157243</v>
      </c>
      <c r="G28" s="3">
        <v>4.1316052430000001</v>
      </c>
      <c r="H28" s="4">
        <v>995.32902739999997</v>
      </c>
      <c r="I28" s="15">
        <v>43.818097790000003</v>
      </c>
    </row>
    <row r="29" spans="1:9" x14ac:dyDescent="0.25">
      <c r="A29" s="2">
        <v>2013</v>
      </c>
      <c r="B29" s="3">
        <v>939.1212898</v>
      </c>
      <c r="C29" s="3">
        <v>56.04145492</v>
      </c>
      <c r="D29" s="3">
        <v>995.16274469999996</v>
      </c>
      <c r="E29" s="3">
        <v>1.05380352</v>
      </c>
      <c r="F29" s="3">
        <v>4.043237607</v>
      </c>
      <c r="G29" s="3">
        <v>5.0970411269999998</v>
      </c>
      <c r="H29" s="4">
        <v>990.06570360000001</v>
      </c>
      <c r="I29" s="15">
        <v>43.582827739999999</v>
      </c>
    </row>
    <row r="30" spans="1:9" x14ac:dyDescent="0.25">
      <c r="A30" s="2">
        <v>2014</v>
      </c>
      <c r="B30" s="3">
        <v>937.39100280000002</v>
      </c>
      <c r="C30" s="3">
        <v>55.767477900000003</v>
      </c>
      <c r="D30" s="3">
        <v>993.15848070000004</v>
      </c>
      <c r="E30" s="3">
        <v>1.043265485</v>
      </c>
      <c r="F30" s="3">
        <v>6.8897723390000003</v>
      </c>
      <c r="G30" s="3">
        <v>7.9330378240000003</v>
      </c>
      <c r="H30" s="4">
        <v>985.2254428</v>
      </c>
      <c r="I30" s="15">
        <v>44.34587561</v>
      </c>
    </row>
    <row r="31" spans="1:9" x14ac:dyDescent="0.25">
      <c r="A31" s="2">
        <v>2015</v>
      </c>
      <c r="B31" s="3">
        <v>945.43974539999999</v>
      </c>
      <c r="C31" s="3">
        <v>55.955939499999999</v>
      </c>
      <c r="D31" s="3">
        <v>1001.395685</v>
      </c>
      <c r="E31" s="3">
        <v>1.03283283</v>
      </c>
      <c r="F31" s="3">
        <v>11.807920879999999</v>
      </c>
      <c r="G31" s="3">
        <v>12.84075371</v>
      </c>
      <c r="H31" s="4">
        <v>988.55493109999998</v>
      </c>
      <c r="I31" s="15">
        <v>43.623382200000002</v>
      </c>
    </row>
    <row r="32" spans="1:9" x14ac:dyDescent="0.25">
      <c r="A32" s="2">
        <v>2016</v>
      </c>
      <c r="B32" s="3">
        <v>1027.8064870000001</v>
      </c>
      <c r="C32" s="3">
        <v>60.51320466</v>
      </c>
      <c r="D32" s="3">
        <v>1088.319692</v>
      </c>
      <c r="E32" s="3">
        <v>1.0225045020000001</v>
      </c>
      <c r="F32" s="3">
        <v>18.230571919999999</v>
      </c>
      <c r="G32" s="3">
        <v>19.253076419999999</v>
      </c>
      <c r="H32" s="4">
        <v>1069.0666160000001</v>
      </c>
      <c r="I32" s="15">
        <v>40.767772989999997</v>
      </c>
    </row>
    <row r="33" spans="1:9" x14ac:dyDescent="0.25">
      <c r="A33" s="2">
        <v>2017</v>
      </c>
      <c r="B33" s="3">
        <v>1037.4973540000001</v>
      </c>
      <c r="C33" s="3">
        <v>60.620079590000003</v>
      </c>
      <c r="D33" s="3">
        <v>1098.117434</v>
      </c>
      <c r="E33" s="3">
        <v>1.012279457</v>
      </c>
      <c r="F33" s="3">
        <v>23.722458809999999</v>
      </c>
      <c r="G33" s="3">
        <v>24.734738270000001</v>
      </c>
      <c r="H33" s="4">
        <v>1073.382695</v>
      </c>
      <c r="I33" s="15">
        <v>41.346877450000001</v>
      </c>
    </row>
    <row r="34" spans="1:9" x14ac:dyDescent="0.25">
      <c r="A34" s="2">
        <v>2018</v>
      </c>
      <c r="B34" s="3">
        <v>1026.826658</v>
      </c>
      <c r="C34" s="3">
        <v>59.699393030000003</v>
      </c>
      <c r="D34" s="3">
        <v>1086.5260510000001</v>
      </c>
      <c r="E34" s="3">
        <v>1.0021641020000001</v>
      </c>
      <c r="F34" s="3">
        <v>26.028640920000001</v>
      </c>
      <c r="G34" s="3">
        <v>27.030805019999999</v>
      </c>
      <c r="H34" s="4">
        <v>1059.495246</v>
      </c>
      <c r="I34" s="15">
        <v>42.210049429999998</v>
      </c>
    </row>
    <row r="35" spans="1:9" x14ac:dyDescent="0.25">
      <c r="A35" s="2">
        <v>2019</v>
      </c>
      <c r="B35" s="3">
        <v>1015.395502</v>
      </c>
      <c r="C35" s="3">
        <v>58.612258359999998</v>
      </c>
      <c r="D35" s="3">
        <v>1074.00776</v>
      </c>
      <c r="E35" s="3">
        <v>0.99439471000000001</v>
      </c>
      <c r="F35" s="3">
        <v>30.401434900000002</v>
      </c>
      <c r="G35" s="3">
        <v>31.39582961</v>
      </c>
      <c r="H35" s="4">
        <v>1042.61193</v>
      </c>
      <c r="I35" s="15">
        <v>42.55765676</v>
      </c>
    </row>
    <row r="36" spans="1:9" x14ac:dyDescent="0.25">
      <c r="A36" s="2">
        <v>2020</v>
      </c>
      <c r="B36" s="3">
        <v>1024.69822</v>
      </c>
      <c r="C36" s="3">
        <v>58.78756362</v>
      </c>
      <c r="D36" s="3">
        <v>1083.4857830000001</v>
      </c>
      <c r="E36" s="3">
        <v>0.99120909800000001</v>
      </c>
      <c r="F36" s="3">
        <v>34.322270090000004</v>
      </c>
      <c r="G36" s="3">
        <v>35.313479180000002</v>
      </c>
      <c r="H36" s="4">
        <v>1048.1723039999999</v>
      </c>
      <c r="I36" s="15">
        <v>42.665660129999999</v>
      </c>
    </row>
    <row r="37" spans="1:9" x14ac:dyDescent="0.25">
      <c r="A37" s="2">
        <v>2021</v>
      </c>
      <c r="B37" s="3">
        <v>1033.471092</v>
      </c>
      <c r="C37" s="3">
        <v>58.874361899999997</v>
      </c>
      <c r="D37" s="3">
        <v>1092.345454</v>
      </c>
      <c r="E37" s="3">
        <v>0.98243050499999995</v>
      </c>
      <c r="F37" s="3">
        <v>39.15662785</v>
      </c>
      <c r="G37" s="3">
        <v>40.13905836</v>
      </c>
      <c r="H37" s="4">
        <v>1052.206396</v>
      </c>
      <c r="I37" s="15">
        <v>42.811622929999999</v>
      </c>
    </row>
    <row r="38" spans="1:9" x14ac:dyDescent="0.25">
      <c r="A38" s="2">
        <v>2022</v>
      </c>
      <c r="B38" s="3">
        <v>1047.686121</v>
      </c>
      <c r="C38" s="3">
        <v>59.273928349999998</v>
      </c>
      <c r="D38" s="3">
        <v>1106.960049</v>
      </c>
      <c r="E38" s="3">
        <v>0.97373950399999998</v>
      </c>
      <c r="F38" s="3">
        <v>44.102776540000001</v>
      </c>
      <c r="G38" s="3">
        <v>45.076516040000001</v>
      </c>
      <c r="H38" s="4">
        <v>1061.8835329999999</v>
      </c>
      <c r="I38" s="15">
        <v>42.99876166</v>
      </c>
    </row>
    <row r="39" spans="1:9" x14ac:dyDescent="0.25">
      <c r="A39" s="2">
        <v>2023</v>
      </c>
      <c r="B39" s="3">
        <v>1060.7451390000001</v>
      </c>
      <c r="C39" s="3">
        <v>59.590049360000002</v>
      </c>
      <c r="D39" s="3">
        <v>1120.335188</v>
      </c>
      <c r="E39" s="3">
        <v>0.96513483</v>
      </c>
      <c r="F39" s="3">
        <v>49.235991040000002</v>
      </c>
      <c r="G39" s="3">
        <v>50.201125869999998</v>
      </c>
      <c r="H39" s="4">
        <v>1070.134063</v>
      </c>
      <c r="I39" s="15">
        <v>43.185202269999998</v>
      </c>
    </row>
    <row r="40" spans="1:9" x14ac:dyDescent="0.25">
      <c r="A40" s="2">
        <v>2024</v>
      </c>
      <c r="B40" s="3">
        <v>1074.5474400000001</v>
      </c>
      <c r="C40" s="3">
        <v>59.931110459999999</v>
      </c>
      <c r="D40" s="3">
        <v>1134.47855</v>
      </c>
      <c r="E40" s="3">
        <v>0.95661523299999995</v>
      </c>
      <c r="F40" s="3">
        <v>54.621697159999997</v>
      </c>
      <c r="G40" s="3">
        <v>55.578312390000001</v>
      </c>
      <c r="H40" s="4">
        <v>1078.9002379999999</v>
      </c>
      <c r="I40" s="15">
        <v>43.361327060000001</v>
      </c>
    </row>
    <row r="41" spans="1:9" x14ac:dyDescent="0.25">
      <c r="A41" s="2">
        <v>2025</v>
      </c>
      <c r="B41" s="3">
        <v>1089.3105350000001</v>
      </c>
      <c r="C41" s="3">
        <v>60.307777880000003</v>
      </c>
      <c r="D41" s="3">
        <v>1149.6183129999999</v>
      </c>
      <c r="E41" s="3">
        <v>0.94818048200000005</v>
      </c>
      <c r="F41" s="3">
        <v>60.289838400000001</v>
      </c>
      <c r="G41" s="3">
        <v>61.238018879999998</v>
      </c>
      <c r="H41" s="4">
        <v>1088.380294</v>
      </c>
      <c r="I41" s="15">
        <v>43.550267959999999</v>
      </c>
    </row>
    <row r="42" spans="1:9" x14ac:dyDescent="0.25">
      <c r="A42" s="2">
        <v>2026</v>
      </c>
      <c r="B42" s="3">
        <v>1101.1066370000001</v>
      </c>
      <c r="C42" s="3">
        <v>60.487687020000003</v>
      </c>
      <c r="D42" s="3">
        <v>1161.5943239999999</v>
      </c>
      <c r="E42" s="3">
        <v>0.93982893899999997</v>
      </c>
      <c r="F42" s="3">
        <v>66.270544000000001</v>
      </c>
      <c r="G42" s="3">
        <v>67.210372939999999</v>
      </c>
      <c r="H42" s="4">
        <v>1094.383951</v>
      </c>
      <c r="I42" s="15">
        <v>43.686307100000001</v>
      </c>
    </row>
    <row r="43" spans="1:9" x14ac:dyDescent="0.25">
      <c r="A43" s="2">
        <v>2027</v>
      </c>
      <c r="B43" s="3">
        <v>1112.275506</v>
      </c>
      <c r="C43" s="3">
        <v>60.593361369999997</v>
      </c>
      <c r="D43" s="3">
        <v>1172.8688669999999</v>
      </c>
      <c r="E43" s="3">
        <v>0.93156092400000001</v>
      </c>
      <c r="F43" s="3">
        <v>72.532897860000006</v>
      </c>
      <c r="G43" s="3">
        <v>73.464458789999995</v>
      </c>
      <c r="H43" s="4">
        <v>1099.4044080000001</v>
      </c>
      <c r="I43" s="15">
        <v>43.828235560000003</v>
      </c>
    </row>
    <row r="44" spans="1:9" x14ac:dyDescent="0.25">
      <c r="A44" s="2">
        <v>2028</v>
      </c>
      <c r="B44" s="3">
        <v>1122.3809229999999</v>
      </c>
      <c r="C44" s="3">
        <v>60.601002389999998</v>
      </c>
      <c r="D44" s="3">
        <v>1182.981925</v>
      </c>
      <c r="E44" s="3">
        <v>0.92337560100000005</v>
      </c>
      <c r="F44" s="3">
        <v>79.013668989999999</v>
      </c>
      <c r="G44" s="3">
        <v>79.937044589999999</v>
      </c>
      <c r="H44" s="4">
        <v>1103.0448799999999</v>
      </c>
      <c r="I44" s="15">
        <v>43.973163829999997</v>
      </c>
    </row>
    <row r="45" spans="1:9" x14ac:dyDescent="0.25">
      <c r="A45" s="2">
        <v>2029</v>
      </c>
      <c r="B45" s="3">
        <v>1133.950274</v>
      </c>
      <c r="C45" s="3">
        <v>60.65123371</v>
      </c>
      <c r="D45" s="3">
        <v>1194.6015070000001</v>
      </c>
      <c r="E45" s="3">
        <v>0.91527214300000004</v>
      </c>
      <c r="F45" s="3">
        <v>85.77952123</v>
      </c>
      <c r="G45" s="3">
        <v>86.694793379999993</v>
      </c>
      <c r="H45" s="4">
        <v>1107.906714</v>
      </c>
      <c r="I45" s="15">
        <v>43.931133969999998</v>
      </c>
    </row>
    <row r="46" spans="1:9" x14ac:dyDescent="0.25">
      <c r="A46" s="2">
        <v>2030</v>
      </c>
      <c r="B46" s="3">
        <v>1145.7945480000001</v>
      </c>
      <c r="C46" s="3">
        <v>60.672495759999997</v>
      </c>
      <c r="D46" s="3">
        <v>1206.467044</v>
      </c>
      <c r="E46" s="3">
        <v>0.90724973200000003</v>
      </c>
      <c r="F46" s="3">
        <v>92.81036392</v>
      </c>
      <c r="G46" s="3">
        <v>93.717613650000004</v>
      </c>
      <c r="H46" s="4">
        <v>1112.7494300000001</v>
      </c>
      <c r="I46" s="15">
        <v>43.897141259999998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3.6223794973238466E-2</v>
      </c>
      <c r="C52" s="5">
        <f t="shared" si="0"/>
        <v>3.605536465340009E-2</v>
      </c>
      <c r="D52" s="5">
        <f t="shared" si="0"/>
        <v>3.621426778160064E-2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ref="H52:I52" si="1">IF(H16=0, "--",(H26/H16)^(1/10)-1)</f>
        <v>3.6055364638945653E-2</v>
      </c>
      <c r="I52" s="5">
        <f t="shared" si="1"/>
        <v>-1.6864153541160887E-2</v>
      </c>
    </row>
    <row r="53" spans="1:9" x14ac:dyDescent="0.25">
      <c r="A53" s="2" t="s">
        <v>12</v>
      </c>
      <c r="B53" s="5">
        <f t="shared" ref="B53:G53" si="2">IF(B26=0,"--",(B36/B26)^(1/10)-1)</f>
        <v>7.6685685927104785E-3</v>
      </c>
      <c r="C53" s="5">
        <f t="shared" si="2"/>
        <v>3.3261513592783842E-3</v>
      </c>
      <c r="D53" s="5">
        <f t="shared" si="2"/>
        <v>7.4275937753851551E-3</v>
      </c>
      <c r="E53" s="5" t="str">
        <f t="shared" si="2"/>
        <v>--</v>
      </c>
      <c r="F53" s="5">
        <f t="shared" si="2"/>
        <v>0.36380038046667673</v>
      </c>
      <c r="G53" s="5">
        <f t="shared" si="2"/>
        <v>0.36768869628136991</v>
      </c>
      <c r="H53" s="5">
        <f t="shared" ref="H53:I53" si="3">IF(H26=0,"--",(H36/H26)^(1/10)-1)</f>
        <v>4.2489642562533181E-3</v>
      </c>
      <c r="I53" s="5">
        <f t="shared" si="3"/>
        <v>3.4231514114819728E-3</v>
      </c>
    </row>
    <row r="54" spans="1:9" x14ac:dyDescent="0.25">
      <c r="A54" s="2" t="s">
        <v>13</v>
      </c>
      <c r="B54" s="5">
        <f t="shared" ref="B54:G54" si="4">IF(B36=0,"--",(B46/B36)^(1/10)-1)</f>
        <v>1.1232635075293818E-2</v>
      </c>
      <c r="C54" s="5">
        <f t="shared" si="4"/>
        <v>3.1610002856961028E-3</v>
      </c>
      <c r="D54" s="5">
        <f t="shared" si="4"/>
        <v>1.0809289746875672E-2</v>
      </c>
      <c r="E54" s="5">
        <f t="shared" si="4"/>
        <v>-8.8117230194986185E-3</v>
      </c>
      <c r="F54" s="5">
        <f t="shared" si="4"/>
        <v>0.10459239061724546</v>
      </c>
      <c r="G54" s="5">
        <f t="shared" si="4"/>
        <v>0.10252404907994994</v>
      </c>
      <c r="H54" s="5">
        <f t="shared" ref="H54:I54" si="5">IF(H36=0,"--",(H46/H36)^(1/10)-1)</f>
        <v>5.9965006648030617E-3</v>
      </c>
      <c r="I54" s="5">
        <f t="shared" si="5"/>
        <v>2.8495336577374353E-3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1059.495246</v>
      </c>
      <c r="C6" s="3">
        <v>1098.5491172243401</v>
      </c>
      <c r="D6" s="3">
        <v>1108.4997432861549</v>
      </c>
      <c r="E6" s="3">
        <v>1113.4750563170619</v>
      </c>
    </row>
    <row r="7" spans="1:5" x14ac:dyDescent="0.25">
      <c r="A7" s="2">
        <v>2019</v>
      </c>
      <c r="B7" s="3">
        <v>1042.61193</v>
      </c>
      <c r="C7" s="3">
        <v>1081.043468230027</v>
      </c>
      <c r="D7" s="3">
        <v>1090.8355286306612</v>
      </c>
      <c r="E7" s="3">
        <v>1095.7315588309782</v>
      </c>
    </row>
    <row r="8" spans="1:5" x14ac:dyDescent="0.25">
      <c r="A8" s="2">
        <v>2020</v>
      </c>
      <c r="B8" s="3">
        <v>1048.1723039999999</v>
      </c>
      <c r="C8" s="3">
        <v>1086.8088022154302</v>
      </c>
      <c r="D8" s="3">
        <v>1096.6530848441932</v>
      </c>
      <c r="E8" s="3">
        <v>1101.5752261585747</v>
      </c>
    </row>
    <row r="9" spans="1:5" x14ac:dyDescent="0.25">
      <c r="A9" s="2">
        <v>2021</v>
      </c>
      <c r="B9" s="3">
        <v>1052.206396</v>
      </c>
      <c r="C9" s="3">
        <v>1090.9915941837123</v>
      </c>
      <c r="D9" s="3">
        <v>1100.8737644208836</v>
      </c>
      <c r="E9" s="3">
        <v>1105.8148495394692</v>
      </c>
    </row>
    <row r="10" spans="1:5" x14ac:dyDescent="0.25">
      <c r="A10" s="2">
        <v>2022</v>
      </c>
      <c r="B10" s="3">
        <v>1061.8835329999999</v>
      </c>
      <c r="C10" s="3">
        <v>1101.0254384588466</v>
      </c>
      <c r="D10" s="3">
        <v>1110.9984949666259</v>
      </c>
      <c r="E10" s="3">
        <v>1115.9850232205154</v>
      </c>
    </row>
    <row r="11" spans="1:5" x14ac:dyDescent="0.25">
      <c r="A11" s="2">
        <v>2023</v>
      </c>
      <c r="B11" s="3">
        <v>1070.134063</v>
      </c>
      <c r="C11" s="3">
        <v>1109.5800898198145</v>
      </c>
      <c r="D11" s="3">
        <v>1119.6306341116606</v>
      </c>
      <c r="E11" s="3">
        <v>1124.6559062575834</v>
      </c>
    </row>
    <row r="12" spans="1:5" x14ac:dyDescent="0.25">
      <c r="A12" s="2">
        <v>2024</v>
      </c>
      <c r="B12" s="3">
        <v>1078.9002379999999</v>
      </c>
      <c r="C12" s="3">
        <v>1118.6693932820444</v>
      </c>
      <c r="D12" s="3">
        <v>1128.8022682211933</v>
      </c>
      <c r="E12" s="3">
        <v>1133.8687056907677</v>
      </c>
    </row>
    <row r="13" spans="1:5" x14ac:dyDescent="0.25">
      <c r="A13" s="2">
        <v>2025</v>
      </c>
      <c r="B13" s="3">
        <v>1088.380294</v>
      </c>
      <c r="C13" s="3">
        <v>1128.4988919884856</v>
      </c>
      <c r="D13" s="3">
        <v>1138.7208022420043</v>
      </c>
      <c r="E13" s="3">
        <v>1143.8317573687636</v>
      </c>
    </row>
    <row r="14" spans="1:5" x14ac:dyDescent="0.25">
      <c r="A14" s="2">
        <v>2026</v>
      </c>
      <c r="B14" s="3">
        <v>1094.383951</v>
      </c>
      <c r="C14" s="3">
        <v>1134.7238487519703</v>
      </c>
      <c r="D14" s="3">
        <v>1145.0021444834192</v>
      </c>
      <c r="E14" s="3">
        <v>1150.1412923491437</v>
      </c>
    </row>
    <row r="15" spans="1:5" x14ac:dyDescent="0.25">
      <c r="A15" s="2">
        <v>2027</v>
      </c>
      <c r="B15" s="3">
        <v>1099.4044080000001</v>
      </c>
      <c r="C15" s="3">
        <v>1139.9293639501129</v>
      </c>
      <c r="D15" s="3">
        <v>1150.2548110873422</v>
      </c>
      <c r="E15" s="3">
        <v>1155.4175346559566</v>
      </c>
    </row>
    <row r="16" spans="1:5" x14ac:dyDescent="0.25">
      <c r="A16" s="2">
        <v>2028</v>
      </c>
      <c r="B16" s="3">
        <v>1103.0448799999999</v>
      </c>
      <c r="C16" s="3">
        <v>1143.7040267595767</v>
      </c>
      <c r="D16" s="3">
        <v>1154.0636646831235</v>
      </c>
      <c r="E16" s="3">
        <v>1159.2434836448967</v>
      </c>
    </row>
    <row r="17" spans="1:5" x14ac:dyDescent="0.25">
      <c r="A17" s="2">
        <v>2029</v>
      </c>
      <c r="B17" s="3">
        <v>1107.906714</v>
      </c>
      <c r="C17" s="3">
        <v>1148.74507198272</v>
      </c>
      <c r="D17" s="3">
        <v>1159.1503715477807</v>
      </c>
      <c r="E17" s="3">
        <v>1164.3530213303111</v>
      </c>
    </row>
    <row r="18" spans="1:5" x14ac:dyDescent="0.25">
      <c r="A18" s="2">
        <v>2030</v>
      </c>
      <c r="B18" s="3">
        <v>1112.7494300000001</v>
      </c>
      <c r="C18" s="3">
        <v>1153.7662945005682</v>
      </c>
      <c r="D18" s="3">
        <v>1164.2170761536529</v>
      </c>
      <c r="E18" s="3">
        <v>1169.4424669801951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 x14ac:dyDescent="0.25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 x14ac:dyDescent="0.25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 x14ac:dyDescent="0.25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 x14ac:dyDescent="0.25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 x14ac:dyDescent="0.25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 x14ac:dyDescent="0.25">
      <c r="A15" s="2">
        <v>1999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4">
        <v>0</v>
      </c>
    </row>
    <row r="16" spans="1:8" x14ac:dyDescent="0.25">
      <c r="A16" s="2">
        <v>2000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4">
        <v>0</v>
      </c>
    </row>
    <row r="17" spans="1:8" x14ac:dyDescent="0.25">
      <c r="A17" s="2">
        <v>2001</v>
      </c>
      <c r="B17" s="3">
        <v>3.9501590328273699E-4</v>
      </c>
      <c r="C17" s="3">
        <v>9.2170377432638595E-4</v>
      </c>
      <c r="D17" s="3">
        <v>0</v>
      </c>
      <c r="E17" s="3">
        <v>0</v>
      </c>
      <c r="F17" s="3">
        <v>0</v>
      </c>
      <c r="G17" s="3">
        <v>0</v>
      </c>
      <c r="H17" s="4">
        <v>1.3167196776091199E-3</v>
      </c>
    </row>
    <row r="18" spans="1:8" x14ac:dyDescent="0.25">
      <c r="A18" s="2">
        <v>2002</v>
      </c>
      <c r="B18" s="3">
        <v>2.8438066883140199E-3</v>
      </c>
      <c r="C18" s="3">
        <v>6.6355489393993801E-3</v>
      </c>
      <c r="D18" s="3">
        <v>0</v>
      </c>
      <c r="E18" s="3">
        <v>0</v>
      </c>
      <c r="F18" s="3">
        <v>0</v>
      </c>
      <c r="G18" s="3">
        <v>0</v>
      </c>
      <c r="H18" s="4">
        <v>9.4793556277134004E-3</v>
      </c>
    </row>
    <row r="19" spans="1:8" x14ac:dyDescent="0.25">
      <c r="A19" s="2">
        <v>2003</v>
      </c>
      <c r="B19" s="3">
        <v>2.3427321239270601E-2</v>
      </c>
      <c r="C19" s="3">
        <v>4.0281317244353201E-2</v>
      </c>
      <c r="D19" s="3">
        <v>0</v>
      </c>
      <c r="E19" s="3">
        <v>0</v>
      </c>
      <c r="F19" s="3">
        <v>0</v>
      </c>
      <c r="G19" s="3">
        <v>0</v>
      </c>
      <c r="H19" s="4">
        <v>6.3708638483623903E-2</v>
      </c>
    </row>
    <row r="20" spans="1:8" x14ac:dyDescent="0.25">
      <c r="A20" s="2">
        <v>2004</v>
      </c>
      <c r="B20" s="3">
        <v>3.8377228006694297E-2</v>
      </c>
      <c r="C20" s="3">
        <v>9.8994837738240998E-2</v>
      </c>
      <c r="D20" s="3">
        <v>0</v>
      </c>
      <c r="E20" s="3">
        <v>0</v>
      </c>
      <c r="F20" s="3">
        <v>0</v>
      </c>
      <c r="G20" s="3">
        <v>0</v>
      </c>
      <c r="H20" s="4">
        <v>0.13737206574493499</v>
      </c>
    </row>
    <row r="21" spans="1:8" x14ac:dyDescent="0.25">
      <c r="A21" s="2">
        <v>2005</v>
      </c>
      <c r="B21" s="3">
        <v>5.7961616290059297E-2</v>
      </c>
      <c r="C21" s="3">
        <v>0.17347845343590099</v>
      </c>
      <c r="D21" s="3">
        <v>8.4061586713151795E-2</v>
      </c>
      <c r="E21" s="3">
        <v>0</v>
      </c>
      <c r="F21" s="3">
        <v>0</v>
      </c>
      <c r="G21" s="3">
        <v>0</v>
      </c>
      <c r="H21" s="4">
        <v>0.31550165643911199</v>
      </c>
    </row>
    <row r="22" spans="1:8" x14ac:dyDescent="0.25">
      <c r="A22" s="2">
        <v>2006</v>
      </c>
      <c r="B22" s="3">
        <v>0.18610568181438999</v>
      </c>
      <c r="C22" s="3">
        <v>0.53762562595702101</v>
      </c>
      <c r="D22" s="3">
        <v>0.17253826755205801</v>
      </c>
      <c r="E22" s="3">
        <v>0</v>
      </c>
      <c r="F22" s="3">
        <v>0</v>
      </c>
      <c r="G22" s="3">
        <v>1.05471712437861E-2</v>
      </c>
      <c r="H22" s="4">
        <v>0.90681674656725497</v>
      </c>
    </row>
    <row r="23" spans="1:8" x14ac:dyDescent="0.25">
      <c r="A23" s="2">
        <v>2007</v>
      </c>
      <c r="B23" s="3">
        <v>0.32580630526279902</v>
      </c>
      <c r="C23" s="3">
        <v>0.89198852775510196</v>
      </c>
      <c r="D23" s="3">
        <v>0.17167557621429699</v>
      </c>
      <c r="E23" s="3">
        <v>0</v>
      </c>
      <c r="F23" s="3">
        <v>0</v>
      </c>
      <c r="G23" s="3">
        <v>5.6420785958271401E-2</v>
      </c>
      <c r="H23" s="4">
        <v>1.44589119519047</v>
      </c>
    </row>
    <row r="24" spans="1:8" x14ac:dyDescent="0.25">
      <c r="A24" s="2">
        <v>2008</v>
      </c>
      <c r="B24" s="3">
        <v>2.0264239297042201</v>
      </c>
      <c r="C24" s="3">
        <v>1.1897093905705001</v>
      </c>
      <c r="D24" s="3">
        <v>0.17081719833322601</v>
      </c>
      <c r="E24" s="3">
        <v>0</v>
      </c>
      <c r="F24" s="3">
        <v>0</v>
      </c>
      <c r="G24" s="3">
        <v>5.6138682028479998E-2</v>
      </c>
      <c r="H24" s="4">
        <v>3.4430892006364302</v>
      </c>
    </row>
    <row r="25" spans="1:8" x14ac:dyDescent="0.25">
      <c r="A25" s="2">
        <v>2009</v>
      </c>
      <c r="B25" s="3">
        <v>3.7285887780541098</v>
      </c>
      <c r="C25" s="3">
        <v>1.3271192615565699</v>
      </c>
      <c r="D25" s="3">
        <v>0.16996311234156</v>
      </c>
      <c r="E25" s="3">
        <v>0</v>
      </c>
      <c r="F25" s="3">
        <v>0</v>
      </c>
      <c r="G25" s="3">
        <v>5.5857988618337601E-2</v>
      </c>
      <c r="H25" s="4">
        <v>5.2815291405705898</v>
      </c>
    </row>
    <row r="26" spans="1:8" x14ac:dyDescent="0.25">
      <c r="A26" s="2">
        <v>2010</v>
      </c>
      <c r="B26" s="3">
        <v>4.3025624749485196</v>
      </c>
      <c r="C26" s="3">
        <v>1.58664365529513</v>
      </c>
      <c r="D26" s="3">
        <v>0.16911329677985201</v>
      </c>
      <c r="E26" s="3">
        <v>0</v>
      </c>
      <c r="F26" s="3">
        <v>0</v>
      </c>
      <c r="G26" s="3">
        <v>5.5578698675245897E-2</v>
      </c>
      <c r="H26" s="4">
        <v>6.1138981256987597</v>
      </c>
    </row>
    <row r="27" spans="1:8" x14ac:dyDescent="0.25">
      <c r="A27" s="2">
        <v>2011</v>
      </c>
      <c r="B27" s="3">
        <v>4.9893679991388202</v>
      </c>
      <c r="C27" s="3">
        <v>2.74731759887668</v>
      </c>
      <c r="D27" s="3">
        <v>0.16826773029595299</v>
      </c>
      <c r="E27" s="3">
        <v>10.30176</v>
      </c>
      <c r="F27" s="3">
        <v>0</v>
      </c>
      <c r="G27" s="3">
        <v>5.5300805181869701E-2</v>
      </c>
      <c r="H27" s="4">
        <v>18.262014133493299</v>
      </c>
    </row>
    <row r="28" spans="1:8" x14ac:dyDescent="0.25">
      <c r="A28" s="2">
        <v>2012</v>
      </c>
      <c r="B28" s="3">
        <v>6.4176493018348904</v>
      </c>
      <c r="C28" s="3">
        <v>5.3733966557908497</v>
      </c>
      <c r="D28" s="3">
        <v>0.16742639164447301</v>
      </c>
      <c r="E28" s="3">
        <v>10.1987424</v>
      </c>
      <c r="F28" s="3">
        <v>0</v>
      </c>
      <c r="G28" s="3">
        <v>5.5024301155960298E-2</v>
      </c>
      <c r="H28" s="4">
        <v>22.212239050426099</v>
      </c>
    </row>
    <row r="29" spans="1:8" x14ac:dyDescent="0.25">
      <c r="A29" s="2">
        <v>2013</v>
      </c>
      <c r="B29" s="3">
        <v>7.5331934419581197</v>
      </c>
      <c r="C29" s="3">
        <v>8.7416949485687905</v>
      </c>
      <c r="D29" s="3">
        <v>0.16658925968625099</v>
      </c>
      <c r="E29" s="3">
        <v>10.096754976</v>
      </c>
      <c r="F29" s="3">
        <v>0</v>
      </c>
      <c r="G29" s="3">
        <v>5.4749179650180502E-2</v>
      </c>
      <c r="H29" s="4">
        <v>26.5929818058633</v>
      </c>
    </row>
    <row r="30" spans="1:8" x14ac:dyDescent="0.25">
      <c r="A30" s="2">
        <v>2014</v>
      </c>
      <c r="B30" s="3">
        <v>10.4318204515184</v>
      </c>
      <c r="C30" s="3">
        <v>16.3641698109213</v>
      </c>
      <c r="D30" s="3">
        <v>0.16575631338781899</v>
      </c>
      <c r="E30" s="3">
        <v>9.9957874262399997</v>
      </c>
      <c r="F30" s="3">
        <v>0</v>
      </c>
      <c r="G30" s="3">
        <v>0.21766577696807499</v>
      </c>
      <c r="H30" s="4">
        <v>37.175199779035502</v>
      </c>
    </row>
    <row r="31" spans="1:8" x14ac:dyDescent="0.25">
      <c r="A31" s="2">
        <v>2015</v>
      </c>
      <c r="B31" s="3">
        <v>18.3700528436543</v>
      </c>
      <c r="C31" s="3">
        <v>27.890661492324799</v>
      </c>
      <c r="D31" s="3">
        <v>0.16492753182087999</v>
      </c>
      <c r="E31" s="3">
        <v>9.8958295519776005</v>
      </c>
      <c r="F31" s="3">
        <v>0</v>
      </c>
      <c r="G31" s="3">
        <v>0.239300930655057</v>
      </c>
      <c r="H31" s="4">
        <v>56.5607723504326</v>
      </c>
    </row>
    <row r="32" spans="1:8" x14ac:dyDescent="0.25">
      <c r="A32" s="2">
        <v>2016</v>
      </c>
      <c r="B32" s="3">
        <v>37.045677275826598</v>
      </c>
      <c r="C32" s="3">
        <v>35.755704318104797</v>
      </c>
      <c r="D32" s="3">
        <v>0.16410289416177601</v>
      </c>
      <c r="E32" s="3">
        <v>9.7968712564578304</v>
      </c>
      <c r="F32" s="3">
        <v>0</v>
      </c>
      <c r="G32" s="3">
        <v>0.30586030021536198</v>
      </c>
      <c r="H32" s="4">
        <v>83.068216044766501</v>
      </c>
    </row>
    <row r="33" spans="1:8" x14ac:dyDescent="0.25">
      <c r="A33" s="2">
        <v>2017</v>
      </c>
      <c r="B33" s="3">
        <v>50.389657197760002</v>
      </c>
      <c r="C33" s="3">
        <v>45.458410644918303</v>
      </c>
      <c r="D33" s="3">
        <v>0.59168000124449105</v>
      </c>
      <c r="E33" s="3">
        <v>9.6989025438932508</v>
      </c>
      <c r="F33" s="3">
        <v>0</v>
      </c>
      <c r="G33" s="3">
        <v>0.48280715954854703</v>
      </c>
      <c r="H33" s="4">
        <v>106.621457547364</v>
      </c>
    </row>
    <row r="34" spans="1:8" x14ac:dyDescent="0.25">
      <c r="A34" s="2">
        <v>2018</v>
      </c>
      <c r="B34" s="3">
        <v>54.268311934602302</v>
      </c>
      <c r="C34" s="3">
        <v>51.531020145011901</v>
      </c>
      <c r="D34" s="3">
        <v>1.3262442898947999</v>
      </c>
      <c r="E34" s="3">
        <v>9.6019135184543192</v>
      </c>
      <c r="F34" s="3">
        <v>0</v>
      </c>
      <c r="G34" s="3">
        <v>0.48039312375080401</v>
      </c>
      <c r="H34" s="4">
        <v>117.207883011714</v>
      </c>
    </row>
    <row r="35" spans="1:8" x14ac:dyDescent="0.25">
      <c r="A35" s="2">
        <v>2019</v>
      </c>
      <c r="B35" s="3">
        <v>57.276634205377697</v>
      </c>
      <c r="C35" s="3">
        <v>64.893814485283301</v>
      </c>
      <c r="D35" s="3">
        <v>2.3508641208149399</v>
      </c>
      <c r="E35" s="3">
        <v>9.5058943832697693</v>
      </c>
      <c r="F35" s="3">
        <v>0</v>
      </c>
      <c r="G35" s="3">
        <v>0.51072425309967495</v>
      </c>
      <c r="H35" s="4">
        <v>134.53793144784501</v>
      </c>
    </row>
    <row r="36" spans="1:8" x14ac:dyDescent="0.25">
      <c r="A36" s="2">
        <v>2020</v>
      </c>
      <c r="B36" s="3">
        <v>66.218618029745997</v>
      </c>
      <c r="C36" s="3">
        <v>70.376297202492793</v>
      </c>
      <c r="D36" s="3">
        <v>2.8239499448615901</v>
      </c>
      <c r="E36" s="3">
        <v>9.4108354394370703</v>
      </c>
      <c r="F36" s="3">
        <v>0</v>
      </c>
      <c r="G36" s="3">
        <v>0.56972864059613704</v>
      </c>
      <c r="H36" s="4">
        <v>149.39942925713299</v>
      </c>
    </row>
    <row r="37" spans="1:8" x14ac:dyDescent="0.25">
      <c r="A37" s="2">
        <v>2021</v>
      </c>
      <c r="B37" s="3">
        <v>79.866490698938605</v>
      </c>
      <c r="C37" s="3">
        <v>76.200660572169596</v>
      </c>
      <c r="D37" s="3">
        <v>3.2946703397880102</v>
      </c>
      <c r="E37" s="3">
        <v>9.3167270850427002</v>
      </c>
      <c r="F37" s="3">
        <v>0</v>
      </c>
      <c r="G37" s="3">
        <v>0.62843800615511602</v>
      </c>
      <c r="H37" s="4">
        <v>169.30698670209401</v>
      </c>
    </row>
    <row r="38" spans="1:8" x14ac:dyDescent="0.25">
      <c r="A38" s="2">
        <v>2022</v>
      </c>
      <c r="B38" s="3">
        <v>93.789904011653704</v>
      </c>
      <c r="C38" s="3">
        <v>82.263368212226595</v>
      </c>
      <c r="D38" s="3">
        <v>3.7630371327397998</v>
      </c>
      <c r="E38" s="3">
        <v>9.2235598141922797</v>
      </c>
      <c r="F38" s="3">
        <v>0</v>
      </c>
      <c r="G38" s="3">
        <v>0.68685382488630098</v>
      </c>
      <c r="H38" s="4">
        <v>189.726722995698</v>
      </c>
    </row>
    <row r="39" spans="1:8" x14ac:dyDescent="0.25">
      <c r="A39" s="2">
        <v>2023</v>
      </c>
      <c r="B39" s="3">
        <v>108.248722647412</v>
      </c>
      <c r="C39" s="3">
        <v>88.482946899940998</v>
      </c>
      <c r="D39" s="3">
        <v>4.2290620917268296</v>
      </c>
      <c r="E39" s="3">
        <v>9.1313242160503503</v>
      </c>
      <c r="F39" s="3">
        <v>0</v>
      </c>
      <c r="G39" s="3">
        <v>0.74497756452383002</v>
      </c>
      <c r="H39" s="4">
        <v>210.83703341965401</v>
      </c>
    </row>
    <row r="40" spans="1:8" x14ac:dyDescent="0.25">
      <c r="A40" s="2">
        <v>2024</v>
      </c>
      <c r="B40" s="3">
        <v>123.630283833852</v>
      </c>
      <c r="C40" s="3">
        <v>94.821334866845504</v>
      </c>
      <c r="D40" s="3">
        <v>4.6927569259189204</v>
      </c>
      <c r="E40" s="3">
        <v>9.0400109738898493</v>
      </c>
      <c r="F40" s="3">
        <v>0</v>
      </c>
      <c r="G40" s="3">
        <v>0.80281068546317202</v>
      </c>
      <c r="H40" s="4">
        <v>232.98719728596899</v>
      </c>
    </row>
    <row r="41" spans="1:8" x14ac:dyDescent="0.25">
      <c r="A41" s="2">
        <v>2025</v>
      </c>
      <c r="B41" s="3">
        <v>140.036039306536</v>
      </c>
      <c r="C41" s="3">
        <v>101.292534041295</v>
      </c>
      <c r="D41" s="3">
        <v>5.1541332859400502</v>
      </c>
      <c r="E41" s="3">
        <v>8.9496108641509498</v>
      </c>
      <c r="F41" s="3">
        <v>0</v>
      </c>
      <c r="G41" s="3">
        <v>0.86035464079781698</v>
      </c>
      <c r="H41" s="4">
        <v>256.29267213871998</v>
      </c>
    </row>
    <row r="42" spans="1:8" x14ac:dyDescent="0.25">
      <c r="A42" s="2">
        <v>2026</v>
      </c>
      <c r="B42" s="3">
        <v>157.53377674401699</v>
      </c>
      <c r="C42" s="3">
        <v>107.958386882182</v>
      </c>
      <c r="D42" s="3">
        <v>5.6132027641610804</v>
      </c>
      <c r="E42" s="3">
        <v>8.8601147555094393</v>
      </c>
      <c r="F42" s="3">
        <v>0</v>
      </c>
      <c r="G42" s="3">
        <v>0.91761087635578797</v>
      </c>
      <c r="H42" s="4">
        <v>280.88309202222598</v>
      </c>
    </row>
    <row r="43" spans="1:8" x14ac:dyDescent="0.25">
      <c r="A43" s="2">
        <v>2027</v>
      </c>
      <c r="B43" s="3">
        <v>175.945870813661</v>
      </c>
      <c r="C43" s="3">
        <v>114.917309036631</v>
      </c>
      <c r="D43" s="3">
        <v>6.069976894991</v>
      </c>
      <c r="E43" s="3">
        <v>8.7715136079543505</v>
      </c>
      <c r="F43" s="3">
        <v>0</v>
      </c>
      <c r="G43" s="3">
        <v>0.97458083073596902</v>
      </c>
      <c r="H43" s="4">
        <v>306.67925118397397</v>
      </c>
    </row>
    <row r="44" spans="1:8" x14ac:dyDescent="0.25">
      <c r="A44" s="2">
        <v>2028</v>
      </c>
      <c r="B44" s="3">
        <v>194.88856886641</v>
      </c>
      <c r="C44" s="3">
        <v>122.29281712155</v>
      </c>
      <c r="D44" s="3">
        <v>6.5244671551667803</v>
      </c>
      <c r="E44" s="3">
        <v>8.6837984718748</v>
      </c>
      <c r="F44" s="3">
        <v>0</v>
      </c>
      <c r="G44" s="3">
        <v>1.0312659353442499</v>
      </c>
      <c r="H44" s="4">
        <v>333.42091755034699</v>
      </c>
    </row>
    <row r="45" spans="1:8" x14ac:dyDescent="0.25">
      <c r="A45" s="2">
        <v>2029</v>
      </c>
      <c r="B45" s="3">
        <v>214.386942962794</v>
      </c>
      <c r="C45" s="3">
        <v>130.22630862835101</v>
      </c>
      <c r="D45" s="3">
        <v>6.9766849640416702</v>
      </c>
      <c r="E45" s="3">
        <v>8.5969604871560499</v>
      </c>
      <c r="F45" s="3">
        <v>0</v>
      </c>
      <c r="G45" s="3">
        <v>1.0876676144294799</v>
      </c>
      <c r="H45" s="4">
        <v>361.27456465677301</v>
      </c>
    </row>
    <row r="46" spans="1:8" x14ac:dyDescent="0.25">
      <c r="A46" s="2">
        <v>2030</v>
      </c>
      <c r="B46" s="3">
        <v>234.327787740079</v>
      </c>
      <c r="C46" s="3">
        <v>138.87529805225901</v>
      </c>
      <c r="D46" s="3">
        <v>7.42664168387219</v>
      </c>
      <c r="E46" s="3">
        <v>8.5109908822844904</v>
      </c>
      <c r="F46" s="3">
        <v>0</v>
      </c>
      <c r="G46" s="3">
        <v>1.1437872851193001</v>
      </c>
      <c r="H46" s="4">
        <v>390.28450564361498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 t="str">
        <f>IF(B16=0, "--",(B26/B16)^(1/10)-1)</f>
        <v>--</v>
      </c>
      <c r="C52" s="5" t="str">
        <f t="shared" ref="C52:H52" si="0">IF(C16=0, "--",(C26/C16)^(1/10)-1)</f>
        <v>--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 t="str">
        <f t="shared" si="0"/>
        <v>--</v>
      </c>
    </row>
    <row r="53" spans="1:8" x14ac:dyDescent="0.25">
      <c r="A53" s="2" t="s">
        <v>12</v>
      </c>
      <c r="B53" s="5">
        <f>IF(B26=0,"--",(B36/B26)^(1/10)-1)</f>
        <v>0.31439316717504862</v>
      </c>
      <c r="C53" s="5">
        <f t="shared" ref="C53:H53" si="1">IF(C26=0,"--",(C36/C26)^(1/10)-1)</f>
        <v>0.46114966005958902</v>
      </c>
      <c r="D53" s="5">
        <f t="shared" si="1"/>
        <v>0.32515879668158298</v>
      </c>
      <c r="E53" s="5" t="str">
        <f t="shared" si="1"/>
        <v>--</v>
      </c>
      <c r="F53" s="5" t="str">
        <f t="shared" si="1"/>
        <v>--</v>
      </c>
      <c r="G53" s="5">
        <f t="shared" si="1"/>
        <v>0.26204827578722778</v>
      </c>
      <c r="H53" s="5">
        <f t="shared" si="1"/>
        <v>0.37658513029081675</v>
      </c>
    </row>
    <row r="54" spans="1:8" x14ac:dyDescent="0.25">
      <c r="A54" s="2" t="s">
        <v>13</v>
      </c>
      <c r="B54" s="5">
        <f>IF(B36=0,"--",(B46/B36)^(1/10)-1)</f>
        <v>0.13470865629470552</v>
      </c>
      <c r="C54" s="5">
        <f t="shared" ref="C54:H54" si="2">IF(C36=0,"--",(C46/C36)^(1/10)-1)</f>
        <v>7.0335325305607599E-2</v>
      </c>
      <c r="D54" s="5">
        <f t="shared" si="2"/>
        <v>0.10152294396461281</v>
      </c>
      <c r="E54" s="5">
        <f t="shared" si="2"/>
        <v>-1.0000000000000009E-2</v>
      </c>
      <c r="F54" s="5" t="str">
        <f t="shared" si="2"/>
        <v>--</v>
      </c>
      <c r="G54" s="5">
        <f t="shared" si="2"/>
        <v>7.2180047896188038E-2</v>
      </c>
      <c r="H54" s="5">
        <f t="shared" si="2"/>
        <v>0.10078686097249334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IID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207.11348999999899</v>
      </c>
      <c r="C6" s="3">
        <v>65.679329699999897</v>
      </c>
      <c r="D6" s="3">
        <v>6092.6752678202301</v>
      </c>
      <c r="E6" s="3">
        <v>57.2959762101341</v>
      </c>
      <c r="F6" s="3">
        <v>33.4849646389413</v>
      </c>
    </row>
    <row r="7" spans="1:6" x14ac:dyDescent="0.25">
      <c r="A7" s="2">
        <v>1991</v>
      </c>
      <c r="B7" s="3">
        <v>219.08592111999999</v>
      </c>
      <c r="C7" s="3">
        <v>68.256553120000007</v>
      </c>
      <c r="D7" s="3">
        <v>6161.4375222795798</v>
      </c>
      <c r="E7" s="3">
        <v>58.880852115327599</v>
      </c>
      <c r="F7" s="3">
        <v>34.994456096773902</v>
      </c>
    </row>
    <row r="8" spans="1:6" x14ac:dyDescent="0.25">
      <c r="A8" s="2">
        <v>1992</v>
      </c>
      <c r="B8" s="3">
        <v>231.60009502</v>
      </c>
      <c r="C8" s="3">
        <v>70.826271379999994</v>
      </c>
      <c r="D8" s="3">
        <v>6440.7881640190799</v>
      </c>
      <c r="E8" s="3">
        <v>61.177549444266802</v>
      </c>
      <c r="F8" s="3">
        <v>36.594209618629101</v>
      </c>
    </row>
    <row r="9" spans="1:6" x14ac:dyDescent="0.25">
      <c r="A9" s="2">
        <v>1993</v>
      </c>
      <c r="B9" s="3">
        <v>243.16751783999999</v>
      </c>
      <c r="C9" s="3">
        <v>73.130338440000003</v>
      </c>
      <c r="D9" s="3">
        <v>6827.4600950557096</v>
      </c>
      <c r="E9" s="3">
        <v>62.8645644044447</v>
      </c>
      <c r="F9" s="3">
        <v>37.967975443630998</v>
      </c>
    </row>
    <row r="10" spans="1:6" x14ac:dyDescent="0.25">
      <c r="A10" s="2">
        <v>1994</v>
      </c>
      <c r="B10" s="3">
        <v>250.09588586000001</v>
      </c>
      <c r="C10" s="3">
        <v>75.097123999999994</v>
      </c>
      <c r="D10" s="3">
        <v>6861.7654681511103</v>
      </c>
      <c r="E10" s="3">
        <v>65.386858356899793</v>
      </c>
      <c r="F10" s="3">
        <v>39.575058682125302</v>
      </c>
    </row>
    <row r="11" spans="1:6" x14ac:dyDescent="0.25">
      <c r="A11" s="2">
        <v>1995</v>
      </c>
      <c r="B11" s="3">
        <v>256.63947880000001</v>
      </c>
      <c r="C11" s="3">
        <v>77.271405999999999</v>
      </c>
      <c r="D11" s="3">
        <v>7017.4334183519304</v>
      </c>
      <c r="E11" s="3">
        <v>66.528948180716895</v>
      </c>
      <c r="F11" s="3">
        <v>40.227798947209898</v>
      </c>
    </row>
    <row r="12" spans="1:6" x14ac:dyDescent="0.25">
      <c r="A12" s="2">
        <v>1996</v>
      </c>
      <c r="B12" s="3">
        <v>262.48010076000003</v>
      </c>
      <c r="C12" s="3">
        <v>79.011134999999996</v>
      </c>
      <c r="D12" s="3">
        <v>7103.82651761533</v>
      </c>
      <c r="E12" s="3">
        <v>68.066842662240404</v>
      </c>
      <c r="F12" s="3">
        <v>40.860865994215203</v>
      </c>
    </row>
    <row r="13" spans="1:6" x14ac:dyDescent="0.25">
      <c r="A13" s="2">
        <v>1997</v>
      </c>
      <c r="B13" s="3">
        <v>267.80724839999999</v>
      </c>
      <c r="C13" s="3">
        <v>80.53491228</v>
      </c>
      <c r="D13" s="3">
        <v>7398.0141646485599</v>
      </c>
      <c r="E13" s="3">
        <v>71.477721613131195</v>
      </c>
      <c r="F13" s="3">
        <v>41.335744201234697</v>
      </c>
    </row>
    <row r="14" spans="1:6" x14ac:dyDescent="0.25">
      <c r="A14" s="2">
        <v>1998</v>
      </c>
      <c r="B14" s="3">
        <v>272.40665810000002</v>
      </c>
      <c r="C14" s="3">
        <v>82.157353020000002</v>
      </c>
      <c r="D14" s="3">
        <v>8031.7961222917102</v>
      </c>
      <c r="E14" s="3">
        <v>75.132945127169904</v>
      </c>
      <c r="F14" s="3">
        <v>41.8387418536594</v>
      </c>
    </row>
    <row r="15" spans="1:6" x14ac:dyDescent="0.25">
      <c r="A15" s="2">
        <v>1999</v>
      </c>
      <c r="B15" s="3">
        <v>280.11481056000002</v>
      </c>
      <c r="C15" s="3">
        <v>84.066298560000106</v>
      </c>
      <c r="D15" s="3">
        <v>8372.3077388684596</v>
      </c>
      <c r="E15" s="3">
        <v>79.457097251402004</v>
      </c>
      <c r="F15" s="3">
        <v>42.622777046071697</v>
      </c>
    </row>
    <row r="16" spans="1:6" x14ac:dyDescent="0.25">
      <c r="A16" s="2">
        <v>2000</v>
      </c>
      <c r="B16" s="3">
        <v>288.15808229999999</v>
      </c>
      <c r="C16" s="3">
        <v>86.535371400000002</v>
      </c>
      <c r="D16" s="3">
        <v>8647.0613734416202</v>
      </c>
      <c r="E16" s="3">
        <v>84.332624600297507</v>
      </c>
      <c r="F16" s="3">
        <v>43.539317834518997</v>
      </c>
    </row>
    <row r="17" spans="1:6" x14ac:dyDescent="0.25">
      <c r="A17" s="2">
        <v>2001</v>
      </c>
      <c r="B17" s="3">
        <v>296.48539590000001</v>
      </c>
      <c r="C17" s="3">
        <v>87.950955669999999</v>
      </c>
      <c r="D17" s="3">
        <v>9328.5955172190697</v>
      </c>
      <c r="E17" s="3">
        <v>87.618796781570296</v>
      </c>
      <c r="F17" s="3">
        <v>44.552671730685702</v>
      </c>
    </row>
    <row r="18" spans="1:6" x14ac:dyDescent="0.25">
      <c r="A18" s="2">
        <v>2002</v>
      </c>
      <c r="B18" s="3">
        <v>305.82115904</v>
      </c>
      <c r="C18" s="3">
        <v>90.32133288</v>
      </c>
      <c r="D18" s="3">
        <v>10019.9314500001</v>
      </c>
      <c r="E18" s="3">
        <v>92.619974641975205</v>
      </c>
      <c r="F18" s="3">
        <v>46.195211149361199</v>
      </c>
    </row>
    <row r="19" spans="1:6" x14ac:dyDescent="0.25">
      <c r="A19" s="2">
        <v>2003</v>
      </c>
      <c r="B19" s="3">
        <v>318.18186993</v>
      </c>
      <c r="C19" s="3">
        <v>93.020687019999997</v>
      </c>
      <c r="D19" s="3">
        <v>10536.9980477424</v>
      </c>
      <c r="E19" s="3">
        <v>96.155407242878994</v>
      </c>
      <c r="F19" s="3">
        <v>47.526273748558701</v>
      </c>
    </row>
    <row r="20" spans="1:6" x14ac:dyDescent="0.25">
      <c r="A20" s="2">
        <v>2004</v>
      </c>
      <c r="B20" s="3">
        <v>329.95816314000001</v>
      </c>
      <c r="C20" s="3">
        <v>96.3902176</v>
      </c>
      <c r="D20" s="3">
        <v>10950.0677799067</v>
      </c>
      <c r="E20" s="3">
        <v>99.755799554794095</v>
      </c>
      <c r="F20" s="3">
        <v>48.933434941078097</v>
      </c>
    </row>
    <row r="21" spans="1:6" x14ac:dyDescent="0.25">
      <c r="A21" s="2">
        <v>2005</v>
      </c>
      <c r="B21" s="3">
        <v>341.86482115000001</v>
      </c>
      <c r="C21" s="3">
        <v>100.3165274</v>
      </c>
      <c r="D21" s="3">
        <v>11438.417316348599</v>
      </c>
      <c r="E21" s="3">
        <v>105.22396394181099</v>
      </c>
      <c r="F21" s="3">
        <v>51.3373784677351</v>
      </c>
    </row>
    <row r="22" spans="1:6" x14ac:dyDescent="0.25">
      <c r="A22" s="2">
        <v>2006</v>
      </c>
      <c r="B22" s="3">
        <v>355.44688351999997</v>
      </c>
      <c r="C22" s="3">
        <v>106.15584144</v>
      </c>
      <c r="D22" s="3">
        <v>12105.4837724182</v>
      </c>
      <c r="E22" s="3">
        <v>110.489810991732</v>
      </c>
      <c r="F22" s="3">
        <v>52.628077874673203</v>
      </c>
    </row>
    <row r="23" spans="1:6" x14ac:dyDescent="0.25">
      <c r="A23" s="2">
        <v>2007</v>
      </c>
      <c r="B23" s="3">
        <v>366.91933499999999</v>
      </c>
      <c r="C23" s="3">
        <v>111.24937039</v>
      </c>
      <c r="D23" s="3">
        <v>12468.1018706992</v>
      </c>
      <c r="E23" s="3">
        <v>111.954790019246</v>
      </c>
      <c r="F23" s="3">
        <v>54.459485692689199</v>
      </c>
    </row>
    <row r="24" spans="1:6" x14ac:dyDescent="0.25">
      <c r="A24" s="2">
        <v>2008</v>
      </c>
      <c r="B24" s="3">
        <v>374.87705552</v>
      </c>
      <c r="C24" s="3">
        <v>113.56934704</v>
      </c>
      <c r="D24" s="3">
        <v>12833.059003214599</v>
      </c>
      <c r="E24" s="3">
        <v>111.308868462832</v>
      </c>
      <c r="F24" s="3">
        <v>56.172396845485601</v>
      </c>
    </row>
    <row r="25" spans="1:6" x14ac:dyDescent="0.25">
      <c r="A25" s="2">
        <v>2009</v>
      </c>
      <c r="B25" s="3">
        <v>382.33118715000001</v>
      </c>
      <c r="C25" s="3">
        <v>114.88080994000001</v>
      </c>
      <c r="D25" s="3">
        <v>12712.8349139367</v>
      </c>
      <c r="E25" s="3">
        <v>105.94470081782499</v>
      </c>
      <c r="F25" s="3">
        <v>57.584638213536799</v>
      </c>
    </row>
    <row r="26" spans="1:6" x14ac:dyDescent="0.25">
      <c r="A26" s="2">
        <v>2010</v>
      </c>
      <c r="B26" s="3">
        <v>388.85320419999999</v>
      </c>
      <c r="C26" s="3">
        <v>115.8989476</v>
      </c>
      <c r="D26" s="3">
        <v>13163.6905980052</v>
      </c>
      <c r="E26" s="3">
        <v>104.938443818743</v>
      </c>
      <c r="F26" s="3">
        <v>58.103105457855001</v>
      </c>
    </row>
    <row r="27" spans="1:6" x14ac:dyDescent="0.25">
      <c r="A27" s="2">
        <v>2011</v>
      </c>
      <c r="B27" s="3">
        <v>395.387985195</v>
      </c>
      <c r="C27" s="3">
        <v>116.736092865</v>
      </c>
      <c r="D27" s="3">
        <v>13876.365305626399</v>
      </c>
      <c r="E27" s="3">
        <v>105.478100813498</v>
      </c>
      <c r="F27" s="3">
        <v>58.443421670969499</v>
      </c>
    </row>
    <row r="28" spans="1:6" x14ac:dyDescent="0.25">
      <c r="A28" s="2">
        <v>2012</v>
      </c>
      <c r="B28" s="3">
        <v>400.329777315</v>
      </c>
      <c r="C28" s="3">
        <v>117.43145391</v>
      </c>
      <c r="D28" s="3">
        <v>13964.964497266001</v>
      </c>
      <c r="E28" s="3">
        <v>107.92013578037199</v>
      </c>
      <c r="F28" s="3">
        <v>58.591581799795399</v>
      </c>
    </row>
    <row r="29" spans="1:6" x14ac:dyDescent="0.25">
      <c r="A29" s="2">
        <v>2013</v>
      </c>
      <c r="B29" s="3">
        <v>404.3758986725</v>
      </c>
      <c r="C29" s="3">
        <v>118.381975227499</v>
      </c>
      <c r="D29" s="3">
        <v>14152.762838041501</v>
      </c>
      <c r="E29" s="3">
        <v>112.049004042513</v>
      </c>
      <c r="F29" s="3">
        <v>58.696653179685697</v>
      </c>
    </row>
    <row r="30" spans="1:6" x14ac:dyDescent="0.25">
      <c r="A30" s="2">
        <v>2014</v>
      </c>
      <c r="B30" s="3">
        <v>410.90675621000003</v>
      </c>
      <c r="C30" s="3">
        <v>119.29721798</v>
      </c>
      <c r="D30" s="3">
        <v>14384.5680321126</v>
      </c>
      <c r="E30" s="3">
        <v>116.445153689744</v>
      </c>
      <c r="F30" s="3">
        <v>58.852996076715002</v>
      </c>
    </row>
    <row r="31" spans="1:6" x14ac:dyDescent="0.25">
      <c r="A31" s="2">
        <v>2015</v>
      </c>
      <c r="B31" s="3">
        <v>416.49636329999998</v>
      </c>
      <c r="C31" s="3">
        <v>120.427703999999</v>
      </c>
      <c r="D31" s="3">
        <v>15339.607016804999</v>
      </c>
      <c r="E31" s="3">
        <v>119.74752096626899</v>
      </c>
      <c r="F31" s="3">
        <v>59.162948092782102</v>
      </c>
    </row>
    <row r="32" spans="1:6" x14ac:dyDescent="0.25">
      <c r="A32" s="2">
        <v>2016</v>
      </c>
      <c r="B32" s="3">
        <v>421.60795449999898</v>
      </c>
      <c r="C32" s="3">
        <v>121.292293284999</v>
      </c>
      <c r="D32" s="3">
        <v>15642.4173049294</v>
      </c>
      <c r="E32" s="3">
        <v>123.575930650703</v>
      </c>
      <c r="F32" s="3">
        <v>59.701066572003199</v>
      </c>
    </row>
    <row r="33" spans="1:6" x14ac:dyDescent="0.25">
      <c r="A33" s="2">
        <v>2017</v>
      </c>
      <c r="B33" s="3">
        <v>427.67325308749901</v>
      </c>
      <c r="C33" s="3">
        <v>122.332080274999</v>
      </c>
      <c r="D33" s="3">
        <v>16136.6260441948</v>
      </c>
      <c r="E33" s="3">
        <v>127.71956701536899</v>
      </c>
      <c r="F33" s="3">
        <v>60.330539006009097</v>
      </c>
    </row>
    <row r="34" spans="1:6" x14ac:dyDescent="0.25">
      <c r="A34" s="2">
        <v>2018</v>
      </c>
      <c r="B34" s="3">
        <v>434.71281509999898</v>
      </c>
      <c r="C34" s="3">
        <v>123.391858079999</v>
      </c>
      <c r="D34" s="3">
        <v>16356.0330400557</v>
      </c>
      <c r="E34" s="3">
        <v>131.33156980954999</v>
      </c>
      <c r="F34" s="3">
        <v>61.112555216216798</v>
      </c>
    </row>
    <row r="35" spans="1:6" x14ac:dyDescent="0.25">
      <c r="A35" s="2">
        <v>2019</v>
      </c>
      <c r="B35" s="3">
        <v>441.72231371749899</v>
      </c>
      <c r="C35" s="3">
        <v>126.325959813976</v>
      </c>
      <c r="D35" s="3">
        <v>16834.624527489301</v>
      </c>
      <c r="E35" s="3">
        <v>134.55007705776401</v>
      </c>
      <c r="F35" s="3">
        <v>61.944464242630403</v>
      </c>
    </row>
    <row r="36" spans="1:6" x14ac:dyDescent="0.25">
      <c r="A36" s="2">
        <v>2020</v>
      </c>
      <c r="B36" s="3">
        <v>448.89463842499902</v>
      </c>
      <c r="C36" s="3">
        <v>129.46100510650899</v>
      </c>
      <c r="D36" s="3">
        <v>17188.535014339501</v>
      </c>
      <c r="E36" s="3">
        <v>136.391826903809</v>
      </c>
      <c r="F36" s="3">
        <v>62.772479205369798</v>
      </c>
    </row>
    <row r="37" spans="1:6" x14ac:dyDescent="0.25">
      <c r="A37" s="2">
        <v>2021</v>
      </c>
      <c r="B37" s="3">
        <v>456.05881022999898</v>
      </c>
      <c r="C37" s="3">
        <v>133.69881511605101</v>
      </c>
      <c r="D37" s="3">
        <v>17623.1687168104</v>
      </c>
      <c r="E37" s="3">
        <v>136.88005229234301</v>
      </c>
      <c r="F37" s="3">
        <v>63.617647164145502</v>
      </c>
    </row>
    <row r="38" spans="1:6" x14ac:dyDescent="0.25">
      <c r="A38" s="2">
        <v>2022</v>
      </c>
      <c r="B38" s="3">
        <v>463.20974735999903</v>
      </c>
      <c r="C38" s="3">
        <v>139.36964893344199</v>
      </c>
      <c r="D38" s="3">
        <v>18162.542785474499</v>
      </c>
      <c r="E38" s="3">
        <v>138.161056803436</v>
      </c>
      <c r="F38" s="3">
        <v>64.368051508503598</v>
      </c>
    </row>
    <row r="39" spans="1:6" x14ac:dyDescent="0.25">
      <c r="A39" s="2">
        <v>2023</v>
      </c>
      <c r="B39" s="3">
        <v>470.35656002249902</v>
      </c>
      <c r="C39" s="3">
        <v>146.11478318641801</v>
      </c>
      <c r="D39" s="3">
        <v>18627.567220672401</v>
      </c>
      <c r="E39" s="3">
        <v>139.61454928397299</v>
      </c>
      <c r="F39" s="3">
        <v>65.117594967498306</v>
      </c>
    </row>
    <row r="40" spans="1:6" x14ac:dyDescent="0.25">
      <c r="A40" s="2">
        <v>2024</v>
      </c>
      <c r="B40" s="3">
        <v>477.535500584999</v>
      </c>
      <c r="C40" s="3">
        <v>153.04717396370901</v>
      </c>
      <c r="D40" s="3">
        <v>19141.1919379311</v>
      </c>
      <c r="E40" s="3">
        <v>140.95113395778299</v>
      </c>
      <c r="F40" s="3">
        <v>65.847186151004294</v>
      </c>
    </row>
    <row r="41" spans="1:6" x14ac:dyDescent="0.25">
      <c r="A41" s="2">
        <v>2025</v>
      </c>
      <c r="B41" s="3">
        <v>484.71006917499898</v>
      </c>
      <c r="C41" s="3">
        <v>160.256945077137</v>
      </c>
      <c r="D41" s="3">
        <v>19645.520715181599</v>
      </c>
      <c r="E41" s="3">
        <v>142.29192006008199</v>
      </c>
      <c r="F41" s="3">
        <v>66.586428053959906</v>
      </c>
    </row>
    <row r="42" spans="1:6" x14ac:dyDescent="0.25">
      <c r="A42" s="2">
        <v>2026</v>
      </c>
      <c r="B42" s="3">
        <v>491.89758271999898</v>
      </c>
      <c r="C42" s="3">
        <v>167.735208756661</v>
      </c>
      <c r="D42" s="3">
        <v>20192.898349021401</v>
      </c>
      <c r="E42" s="3">
        <v>143.44270030774899</v>
      </c>
      <c r="F42" s="3">
        <v>67.312382626600197</v>
      </c>
    </row>
    <row r="43" spans="1:6" x14ac:dyDescent="0.25">
      <c r="A43" s="2">
        <v>2027</v>
      </c>
      <c r="B43" s="3">
        <v>498.99639676499902</v>
      </c>
      <c r="C43" s="3">
        <v>174.501081263853</v>
      </c>
      <c r="D43" s="3">
        <v>20734.397717932599</v>
      </c>
      <c r="E43" s="3">
        <v>144.61353026462399</v>
      </c>
      <c r="F43" s="3">
        <v>68.033958699595303</v>
      </c>
    </row>
    <row r="44" spans="1:6" x14ac:dyDescent="0.25">
      <c r="A44" s="2">
        <v>2028</v>
      </c>
      <c r="B44" s="3">
        <v>506.054599179999</v>
      </c>
      <c r="C44" s="3">
        <v>178.78676475890299</v>
      </c>
      <c r="D44" s="3">
        <v>21291.9122053422</v>
      </c>
      <c r="E44" s="3">
        <v>145.771122766996</v>
      </c>
      <c r="F44" s="3">
        <v>68.756362899500303</v>
      </c>
    </row>
    <row r="45" spans="1:6" x14ac:dyDescent="0.25">
      <c r="A45" s="2">
        <v>2029</v>
      </c>
      <c r="B45" s="3">
        <v>511.98307577999901</v>
      </c>
      <c r="C45" s="3">
        <v>181.90849232185701</v>
      </c>
      <c r="D45" s="3">
        <v>21810.544632040699</v>
      </c>
      <c r="E45" s="3">
        <v>146.57243807767199</v>
      </c>
      <c r="F45" s="3">
        <v>69.471986376473296</v>
      </c>
    </row>
    <row r="46" spans="1:6" x14ac:dyDescent="0.25">
      <c r="A46" s="2">
        <v>2030</v>
      </c>
      <c r="B46" s="3">
        <v>517.81495058999894</v>
      </c>
      <c r="C46" s="3">
        <v>185.140287852531</v>
      </c>
      <c r="D46" s="3">
        <v>22326.346870502799</v>
      </c>
      <c r="E46" s="3">
        <v>147.400662650306</v>
      </c>
      <c r="F46" s="3">
        <v>70.190096090588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3.0422866396006443E-2</v>
      </c>
      <c r="C52" s="5">
        <f t="shared" ref="C52:F52" si="0">IF(C16=0, "--",(C26/C16)^(1/10)-1)</f>
        <v>2.9647532456815062E-2</v>
      </c>
      <c r="D52" s="5">
        <f t="shared" si="0"/>
        <v>4.2919799446123896E-2</v>
      </c>
      <c r="E52" s="5">
        <f t="shared" si="0"/>
        <v>2.2101204984745326E-2</v>
      </c>
      <c r="F52" s="5">
        <f t="shared" si="0"/>
        <v>2.9275825014074996E-2</v>
      </c>
    </row>
    <row r="53" spans="1:6" x14ac:dyDescent="0.25">
      <c r="A53" s="2" t="s">
        <v>12</v>
      </c>
      <c r="B53" s="5">
        <f>IF(B26=0,"--",(B36/B26)^(1/10)-1)</f>
        <v>1.4462209946791704E-2</v>
      </c>
      <c r="C53" s="5">
        <f t="shared" ref="C53:F53" si="1">IF(C26=0,"--",(C36/C26)^(1/10)-1)</f>
        <v>1.1127560505702183E-2</v>
      </c>
      <c r="D53" s="5">
        <f t="shared" si="1"/>
        <v>2.7037070850924882E-2</v>
      </c>
      <c r="E53" s="5">
        <f t="shared" si="1"/>
        <v>2.6562445935494283E-2</v>
      </c>
      <c r="F53" s="5">
        <f t="shared" si="1"/>
        <v>7.7597153017934239E-3</v>
      </c>
    </row>
    <row r="54" spans="1:6" x14ac:dyDescent="0.25">
      <c r="A54" s="2" t="s">
        <v>13</v>
      </c>
      <c r="B54" s="5">
        <f>IF(B36=0,"--",(B46/B36)^(1/10)-1)</f>
        <v>1.4385462866973286E-2</v>
      </c>
      <c r="C54" s="5">
        <f t="shared" ref="C54:F54" si="2">IF(C36=0,"--",(C46/C36)^(1/10)-1)</f>
        <v>3.6420980724710228E-2</v>
      </c>
      <c r="D54" s="5">
        <f t="shared" si="2"/>
        <v>2.6497463284528067E-2</v>
      </c>
      <c r="E54" s="5">
        <f t="shared" si="2"/>
        <v>7.7924696598425935E-3</v>
      </c>
      <c r="F54" s="5">
        <f t="shared" si="2"/>
        <v>1.1231653829532284E-2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12.3107204973115</v>
      </c>
      <c r="C6" s="15">
        <v>11.867043619377901</v>
      </c>
      <c r="D6" s="15">
        <v>14.2404523432535</v>
      </c>
      <c r="E6" s="15">
        <v>16.844583164137301</v>
      </c>
    </row>
    <row r="7" spans="1:5" x14ac:dyDescent="0.25">
      <c r="A7" s="2">
        <v>1991</v>
      </c>
      <c r="B7" s="15">
        <v>12.186308067397301</v>
      </c>
      <c r="C7" s="15">
        <v>11.611045685946801</v>
      </c>
      <c r="D7" s="15">
        <v>13.933254823136201</v>
      </c>
      <c r="E7" s="15">
        <v>17.020584100660301</v>
      </c>
    </row>
    <row r="8" spans="1:5" x14ac:dyDescent="0.25">
      <c r="A8" s="2">
        <v>1992</v>
      </c>
      <c r="B8" s="15">
        <v>12.9971943293547</v>
      </c>
      <c r="C8" s="15">
        <v>12.404674280848299</v>
      </c>
      <c r="D8" s="15">
        <v>14.8856091370179</v>
      </c>
      <c r="E8" s="15">
        <v>17.158302255070598</v>
      </c>
    </row>
    <row r="9" spans="1:5" x14ac:dyDescent="0.25">
      <c r="A9" s="2">
        <v>1993</v>
      </c>
      <c r="B9" s="15">
        <v>13.388435644707601</v>
      </c>
      <c r="C9" s="15">
        <v>12.727657209287001</v>
      </c>
      <c r="D9" s="15">
        <v>15.2731886511444</v>
      </c>
      <c r="E9" s="15">
        <v>17.667899146021799</v>
      </c>
    </row>
    <row r="10" spans="1:5" x14ac:dyDescent="0.25">
      <c r="A10" s="2">
        <v>1994</v>
      </c>
      <c r="B10" s="15">
        <v>13.430459449575</v>
      </c>
      <c r="C10" s="15">
        <v>12.9434780931891</v>
      </c>
      <c r="D10" s="15">
        <v>15.5321737118269</v>
      </c>
      <c r="E10" s="15">
        <v>17.255434707452501</v>
      </c>
    </row>
    <row r="11" spans="1:5" x14ac:dyDescent="0.25">
      <c r="A11" s="2">
        <v>1995</v>
      </c>
      <c r="B11" s="15">
        <v>12.1597716542116</v>
      </c>
      <c r="C11" s="15">
        <v>11.7272119040201</v>
      </c>
      <c r="D11" s="15">
        <v>14.0726542848241</v>
      </c>
      <c r="E11" s="15">
        <v>17.8484752308689</v>
      </c>
    </row>
    <row r="12" spans="1:5" x14ac:dyDescent="0.25">
      <c r="A12" s="2">
        <v>1996</v>
      </c>
      <c r="B12" s="15">
        <v>12.2221937487984</v>
      </c>
      <c r="C12" s="15">
        <v>11.807749134841499</v>
      </c>
      <c r="D12" s="15">
        <v>14.169298961809901</v>
      </c>
      <c r="E12" s="15">
        <v>16.2173758471132</v>
      </c>
    </row>
    <row r="13" spans="1:5" x14ac:dyDescent="0.25">
      <c r="A13" s="2">
        <v>1997</v>
      </c>
      <c r="B13" s="15">
        <v>12.3769371782088</v>
      </c>
      <c r="C13" s="15">
        <v>11.8997997770353</v>
      </c>
      <c r="D13" s="15">
        <v>14.279759732442299</v>
      </c>
      <c r="E13" s="15">
        <v>15.076105242474901</v>
      </c>
    </row>
    <row r="14" spans="1:5" x14ac:dyDescent="0.25">
      <c r="A14" s="2">
        <v>1998</v>
      </c>
      <c r="B14" s="15">
        <v>12.1113577960406</v>
      </c>
      <c r="C14" s="15">
        <v>12.019506883923199</v>
      </c>
      <c r="D14" s="15">
        <v>14.4234082607079</v>
      </c>
      <c r="E14" s="15">
        <v>15.187887041998501</v>
      </c>
    </row>
    <row r="15" spans="1:5" x14ac:dyDescent="0.25">
      <c r="A15" s="2">
        <v>1999</v>
      </c>
      <c r="B15" s="15">
        <v>11.541635731002501</v>
      </c>
      <c r="C15" s="15">
        <v>11.8285212653442</v>
      </c>
      <c r="D15" s="15">
        <v>14.1942255184131</v>
      </c>
      <c r="E15" s="15">
        <v>13.8417549103744</v>
      </c>
    </row>
    <row r="16" spans="1:5" x14ac:dyDescent="0.25">
      <c r="A16" s="2">
        <v>2000</v>
      </c>
      <c r="B16" s="15">
        <v>12.321803896168801</v>
      </c>
      <c r="C16" s="15">
        <v>12.270582871254399</v>
      </c>
      <c r="D16" s="15">
        <v>14.7247262000503</v>
      </c>
      <c r="E16" s="15">
        <v>11.755156467219701</v>
      </c>
    </row>
    <row r="17" spans="1:5" x14ac:dyDescent="0.25">
      <c r="A17" s="2">
        <v>2001</v>
      </c>
      <c r="B17" s="15">
        <v>12.9130678248486</v>
      </c>
      <c r="C17" s="15">
        <v>11.795254920263</v>
      </c>
      <c r="D17" s="15">
        <v>14.1543087233613</v>
      </c>
      <c r="E17" s="15">
        <v>12.319229719287501</v>
      </c>
    </row>
    <row r="18" spans="1:5" x14ac:dyDescent="0.25">
      <c r="A18" s="2">
        <v>2002</v>
      </c>
      <c r="B18" s="15">
        <v>13.2875980219398</v>
      </c>
      <c r="C18" s="15">
        <v>12.1373641084085</v>
      </c>
      <c r="D18" s="15">
        <v>14.5648626308102</v>
      </c>
      <c r="E18" s="15">
        <v>12.6765362553763</v>
      </c>
    </row>
    <row r="19" spans="1:5" x14ac:dyDescent="0.25">
      <c r="A19" s="2">
        <v>2003</v>
      </c>
      <c r="B19" s="15">
        <v>14.8328475982164</v>
      </c>
      <c r="C19" s="15">
        <v>13.548849970237301</v>
      </c>
      <c r="D19" s="15">
        <v>16.258619964284801</v>
      </c>
      <c r="E19" s="15">
        <v>14.150723858352499</v>
      </c>
    </row>
    <row r="20" spans="1:5" x14ac:dyDescent="0.25">
      <c r="A20" s="2">
        <v>2004</v>
      </c>
      <c r="B20" s="15">
        <v>14.3919636174162</v>
      </c>
      <c r="C20" s="15">
        <v>13.363035901781901</v>
      </c>
      <c r="D20" s="15">
        <v>16.0356430821383</v>
      </c>
      <c r="E20" s="15">
        <v>13.649572733983801</v>
      </c>
    </row>
    <row r="21" spans="1:5" x14ac:dyDescent="0.25">
      <c r="A21" s="2">
        <v>2005</v>
      </c>
      <c r="B21" s="15">
        <v>15.169582020500201</v>
      </c>
      <c r="C21" s="15">
        <v>14.0201798857246</v>
      </c>
      <c r="D21" s="15">
        <v>16.824215862869501</v>
      </c>
      <c r="E21" s="15">
        <v>14.6643503129065</v>
      </c>
    </row>
    <row r="22" spans="1:5" x14ac:dyDescent="0.25">
      <c r="A22" s="2">
        <v>2006</v>
      </c>
      <c r="B22" s="15">
        <v>15.814483463289401</v>
      </c>
      <c r="C22" s="15">
        <v>14.7234066972175</v>
      </c>
      <c r="D22" s="15">
        <v>17.668088036661</v>
      </c>
      <c r="E22" s="15">
        <v>15.054407513891</v>
      </c>
    </row>
    <row r="23" spans="1:5" x14ac:dyDescent="0.25">
      <c r="A23" s="2">
        <v>2007</v>
      </c>
      <c r="B23" s="15">
        <v>15.627712476817001</v>
      </c>
      <c r="C23" s="15">
        <v>14.051808697642199</v>
      </c>
      <c r="D23" s="15">
        <v>16.862170437170601</v>
      </c>
      <c r="E23" s="15">
        <v>15.102411217092101</v>
      </c>
    </row>
    <row r="24" spans="1:5" x14ac:dyDescent="0.25">
      <c r="A24" s="2">
        <v>2008</v>
      </c>
      <c r="B24" s="15">
        <v>15.855287194655</v>
      </c>
      <c r="C24" s="15">
        <v>15.094139729623601</v>
      </c>
      <c r="D24" s="15">
        <v>18.112967675548301</v>
      </c>
      <c r="E24" s="15">
        <v>15.1878194176274</v>
      </c>
    </row>
    <row r="25" spans="1:5" x14ac:dyDescent="0.25">
      <c r="A25" s="2">
        <v>2009</v>
      </c>
      <c r="B25" s="15">
        <v>15.8784294072622</v>
      </c>
      <c r="C25" s="15">
        <v>15.0039425448433</v>
      </c>
      <c r="D25" s="15">
        <v>18.004731053812002</v>
      </c>
      <c r="E25" s="15">
        <v>15.037713251020101</v>
      </c>
    </row>
    <row r="26" spans="1:5" x14ac:dyDescent="0.25">
      <c r="A26" s="2">
        <v>2010</v>
      </c>
      <c r="B26" s="15">
        <v>14.9128376047112</v>
      </c>
      <c r="C26" s="15">
        <v>14.670750560268999</v>
      </c>
      <c r="D26" s="15">
        <v>17.604900672322799</v>
      </c>
      <c r="E26" s="15">
        <v>14.8754525416663</v>
      </c>
    </row>
    <row r="27" spans="1:5" x14ac:dyDescent="0.25">
      <c r="A27" s="2">
        <v>2011</v>
      </c>
      <c r="B27" s="15">
        <v>13.3233785205957</v>
      </c>
      <c r="C27" s="15">
        <v>12.626171066058101</v>
      </c>
      <c r="D27" s="15">
        <v>15.151405279269699</v>
      </c>
      <c r="E27" s="15">
        <v>14.040389074754</v>
      </c>
    </row>
    <row r="28" spans="1:5" x14ac:dyDescent="0.25">
      <c r="A28" s="2">
        <v>2012</v>
      </c>
      <c r="B28" s="15">
        <v>13.140069357601099</v>
      </c>
      <c r="C28" s="15">
        <v>12.4006450831642</v>
      </c>
      <c r="D28" s="15">
        <v>16.2329396505963</v>
      </c>
      <c r="E28" s="15">
        <v>12.279290169444399</v>
      </c>
    </row>
    <row r="29" spans="1:5" x14ac:dyDescent="0.25">
      <c r="A29" s="2">
        <v>2013</v>
      </c>
      <c r="B29" s="15">
        <v>14.3073445010772</v>
      </c>
      <c r="C29" s="15">
        <v>13.7388212209614</v>
      </c>
      <c r="D29" s="15">
        <v>15.849725196944499</v>
      </c>
      <c r="E29" s="15">
        <v>12.0530624413721</v>
      </c>
    </row>
    <row r="30" spans="1:5" x14ac:dyDescent="0.25">
      <c r="A30" s="2">
        <v>2014</v>
      </c>
      <c r="B30" s="15">
        <v>12.987148656706699</v>
      </c>
      <c r="C30" s="15">
        <v>12.6333125867581</v>
      </c>
      <c r="D30" s="15">
        <v>15.0478806962536</v>
      </c>
      <c r="E30" s="15">
        <v>12.6462818159299</v>
      </c>
    </row>
    <row r="31" spans="1:5" x14ac:dyDescent="0.25">
      <c r="A31" s="2">
        <v>2015</v>
      </c>
      <c r="B31" s="15">
        <v>13.8957118479534</v>
      </c>
      <c r="C31" s="15">
        <v>13.383562390441</v>
      </c>
      <c r="D31" s="15">
        <v>15.8719734644302</v>
      </c>
      <c r="E31" s="15">
        <v>13.6133286263114</v>
      </c>
    </row>
    <row r="32" spans="1:5" x14ac:dyDescent="0.25">
      <c r="A32" s="2">
        <v>2016</v>
      </c>
      <c r="B32" s="15">
        <v>13.0325675117525</v>
      </c>
      <c r="C32" s="15">
        <v>12.4834858802858</v>
      </c>
      <c r="D32" s="15">
        <v>15.066915338087799</v>
      </c>
      <c r="E32" s="15">
        <v>13.277630124598399</v>
      </c>
    </row>
    <row r="33" spans="1:5" x14ac:dyDescent="0.25">
      <c r="A33" s="2">
        <v>2017</v>
      </c>
      <c r="B33" s="15">
        <v>12.656124862307101</v>
      </c>
      <c r="C33" s="15">
        <v>11.8440885436912</v>
      </c>
      <c r="D33" s="15">
        <v>14.7859739810254</v>
      </c>
      <c r="E33" s="15">
        <v>13.0300522135215</v>
      </c>
    </row>
    <row r="34" spans="1:5" x14ac:dyDescent="0.25">
      <c r="A34" s="2">
        <v>2018</v>
      </c>
      <c r="B34" s="15">
        <v>12.893410379310399</v>
      </c>
      <c r="C34" s="15">
        <v>12.0890290689275</v>
      </c>
      <c r="D34" s="15">
        <v>14.74461</v>
      </c>
      <c r="E34" s="15">
        <v>12.993600449625999</v>
      </c>
    </row>
    <row r="35" spans="1:5" x14ac:dyDescent="0.25">
      <c r="A35" s="2">
        <v>2019</v>
      </c>
      <c r="B35" s="15">
        <v>13.5083479799238</v>
      </c>
      <c r="C35" s="15">
        <v>12.6727366293497</v>
      </c>
      <c r="D35" s="15">
        <v>14.6896104773225</v>
      </c>
      <c r="E35" s="15">
        <v>12.9451324452102</v>
      </c>
    </row>
    <row r="36" spans="1:5" x14ac:dyDescent="0.25">
      <c r="A36" s="2">
        <v>2020</v>
      </c>
      <c r="B36" s="15">
        <v>13.007091141943899</v>
      </c>
      <c r="C36" s="15">
        <v>12.2126971654248</v>
      </c>
      <c r="D36" s="15">
        <v>14.625568720831099</v>
      </c>
      <c r="E36" s="15">
        <v>12.888696025668199</v>
      </c>
    </row>
    <row r="37" spans="1:5" x14ac:dyDescent="0.25">
      <c r="A37" s="2">
        <v>2021</v>
      </c>
      <c r="B37" s="15">
        <v>13.008579344196701</v>
      </c>
      <c r="C37" s="15">
        <v>12.262519696152699</v>
      </c>
      <c r="D37" s="15">
        <v>14.685269349954</v>
      </c>
      <c r="E37" s="15">
        <v>12.9413068523645</v>
      </c>
    </row>
    <row r="38" spans="1:5" x14ac:dyDescent="0.25">
      <c r="A38" s="2">
        <v>2022</v>
      </c>
      <c r="B38" s="15">
        <v>12.8270071075888</v>
      </c>
      <c r="C38" s="15">
        <v>12.064399197228701</v>
      </c>
      <c r="D38" s="15">
        <v>14.447935647914701</v>
      </c>
      <c r="E38" s="15">
        <v>12.7321579296375</v>
      </c>
    </row>
    <row r="39" spans="1:5" x14ac:dyDescent="0.25">
      <c r="A39" s="2">
        <v>2023</v>
      </c>
      <c r="B39" s="15">
        <v>12.846547560113599</v>
      </c>
      <c r="C39" s="15">
        <v>12.105348299856001</v>
      </c>
      <c r="D39" s="15">
        <v>14.4969408038219</v>
      </c>
      <c r="E39" s="15">
        <v>12.7753434337526</v>
      </c>
    </row>
    <row r="40" spans="1:5" x14ac:dyDescent="0.25">
      <c r="A40" s="2">
        <v>2024</v>
      </c>
      <c r="B40" s="15">
        <v>12.974228932095899</v>
      </c>
      <c r="C40" s="15">
        <v>12.2481727663014</v>
      </c>
      <c r="D40" s="15">
        <v>14.6679266057648</v>
      </c>
      <c r="E40" s="15">
        <v>12.926023661510801</v>
      </c>
    </row>
    <row r="41" spans="1:5" x14ac:dyDescent="0.25">
      <c r="A41" s="2">
        <v>2025</v>
      </c>
      <c r="B41" s="15">
        <v>12.9054765548165</v>
      </c>
      <c r="C41" s="15">
        <v>12.186265182325201</v>
      </c>
      <c r="D41" s="15">
        <v>14.5937826565674</v>
      </c>
      <c r="E41" s="15">
        <v>12.8606847443316</v>
      </c>
    </row>
    <row r="42" spans="1:5" x14ac:dyDescent="0.25">
      <c r="A42" s="2">
        <v>2026</v>
      </c>
      <c r="B42" s="15">
        <v>13.0409953808332</v>
      </c>
      <c r="C42" s="15">
        <v>12.328930343418801</v>
      </c>
      <c r="D42" s="15">
        <v>14.6803092870457</v>
      </c>
      <c r="E42" s="15">
        <v>12.936935826231201</v>
      </c>
    </row>
    <row r="43" spans="1:5" x14ac:dyDescent="0.25">
      <c r="A43" s="2">
        <v>2027</v>
      </c>
      <c r="B43" s="15">
        <v>13.17599940339</v>
      </c>
      <c r="C43" s="15">
        <v>12.471431446882599</v>
      </c>
      <c r="D43" s="15">
        <v>14.765177334902299</v>
      </c>
      <c r="E43" s="15">
        <v>13.0117252919945</v>
      </c>
    </row>
    <row r="44" spans="1:5" x14ac:dyDescent="0.25">
      <c r="A44" s="2">
        <v>2028</v>
      </c>
      <c r="B44" s="15">
        <v>13.3126551621239</v>
      </c>
      <c r="C44" s="15">
        <v>12.615820450934701</v>
      </c>
      <c r="D44" s="15">
        <v>14.850819511993601</v>
      </c>
      <c r="E44" s="15">
        <v>13.0871969545722</v>
      </c>
    </row>
    <row r="45" spans="1:5" x14ac:dyDescent="0.25">
      <c r="A45" s="2">
        <v>2029</v>
      </c>
      <c r="B45" s="15">
        <v>13.4481107432998</v>
      </c>
      <c r="C45" s="15">
        <v>12.759397668097099</v>
      </c>
      <c r="D45" s="15">
        <v>14.934051705465301</v>
      </c>
      <c r="E45" s="15">
        <v>13.1605448333236</v>
      </c>
    </row>
    <row r="46" spans="1:5" x14ac:dyDescent="0.25">
      <c r="A46" s="2">
        <v>2030</v>
      </c>
      <c r="B46" s="15">
        <v>13.587467198332901</v>
      </c>
      <c r="C46" s="15">
        <v>12.907005185628901</v>
      </c>
      <c r="D46" s="15">
        <v>15.0205390594781</v>
      </c>
      <c r="E46" s="15">
        <v>13.2367613030701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1.9268492574084695E-2</v>
      </c>
      <c r="C52" s="5">
        <f t="shared" ref="C52:E52" si="0">IF(C16=0, "--",(C26/C16)^(1/10)-1)</f>
        <v>1.8025634696234638E-2</v>
      </c>
      <c r="D52" s="5">
        <f t="shared" si="0"/>
        <v>1.8025449722778752E-2</v>
      </c>
      <c r="E52" s="5">
        <f t="shared" si="0"/>
        <v>2.3821339380611484E-2</v>
      </c>
    </row>
    <row r="53" spans="1:5" x14ac:dyDescent="0.25">
      <c r="A53" s="2" t="s">
        <v>12</v>
      </c>
      <c r="B53" s="5">
        <f>IF(B26=0,"--",(B36/B26)^(1/10)-1)</f>
        <v>-1.3579726676135273E-2</v>
      </c>
      <c r="C53" s="5">
        <f t="shared" ref="C53:E53" si="1">IF(C26=0,"--",(C36/C26)^(1/10)-1)</f>
        <v>-1.8170841913808689E-2</v>
      </c>
      <c r="D53" s="5">
        <f t="shared" si="1"/>
        <v>-1.836978347860585E-2</v>
      </c>
      <c r="E53" s="5">
        <f t="shared" si="1"/>
        <v>-1.4233898781941146E-2</v>
      </c>
    </row>
    <row r="54" spans="1:5" x14ac:dyDescent="0.25">
      <c r="A54" s="2" t="s">
        <v>13</v>
      </c>
      <c r="B54" s="5">
        <f>IF(B36=0,"--",(B46/B36)^(1/10)-1)</f>
        <v>4.3748575835664827E-3</v>
      </c>
      <c r="C54" s="5">
        <f t="shared" ref="C54:E54" si="2">IF(C36=0,"--",(C46/C36)^(1/10)-1)</f>
        <v>5.5447193519044813E-3</v>
      </c>
      <c r="D54" s="5">
        <f t="shared" si="2"/>
        <v>2.6682791250938198E-3</v>
      </c>
      <c r="E54" s="5">
        <f t="shared" si="2"/>
        <v>2.6682791250938198E-3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2019-08-07T16:53:50Z</dcterms:modified>
</cp:coreProperties>
</file>