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High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<sst xmlns="http://schemas.openxmlformats.org/spreadsheetml/2006/main" count="174" uniqueCount="70">
  <si>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</si>
  <si>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</si>
  <si>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</si>
  <si>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</si>
  <si>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</si>
  <si>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</si>
  <si>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</si>
  <si>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</si>
  <si>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</si>
  <si>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</si>
  <si>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</si>
  <si>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</si>
  <si>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</si>
  <si>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</si>
  <si>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</si>
  <si>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</si>
  <si>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</si>
  <si>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</si>
  <si>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</si>
  <si>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</si>
  <si>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</si>
  <si>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</si>
  <si>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</si>
  <si>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</si>
  <si>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</si>
  <si>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</si>
  <si>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</si>
  <si>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</si>
  <si>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</si>
  <si>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</si>
  <si>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</si>
  <si>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</si>
  <si>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</si>
  <si>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</si>
  <si>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</si>
  <si>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</si>
  <si>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</si>
  <si>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</si>
  <si>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</si>
  <si>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</si>
  <si>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</si>
  <si>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</si>
  <si>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</si>
  <si>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</si>
  <si>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</si>
  <si>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</si>
  <si>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</si>
  <si>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</si>
  <si>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</si>
  <si>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</si>
  <si>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</si>
  <si>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</si>
  <si>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</si>
  <si>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</si>
  <si>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</si>
  <si>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</si>
  <si>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</si>
  <si>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</si>
  <si>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</si>
  <si>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</si>
  <si>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</si>
  <si>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</si>
  <si>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</si>
  <si>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</si>
  <si>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</si>
  <si>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</si>
  <si>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Load.Factor (%)</t>
  </si>
  <si>
    <t>Total.Non.Ag.Employment
(Ths.)</t>
  </si>
  <si>
    <t>California Energy Demand 2019-2030 Preliminary Baseline Forecast - High Demand Case</t>
  </si>
  <si>
    <t>BUGL Planning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</si>
</sst>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69</v>
      </c>
    </row>
    <row r="2" spans="1:1" ht="15.75" x14ac:dyDescent="0.25">
      <c r="A2" s="12" t="s">
        <v>68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BUGL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581.87668499999995</v>
      </c>
      <c r="C6" s="3">
        <v>0</v>
      </c>
      <c r="D6" s="3">
        <v>960.07761474164499</v>
      </c>
      <c r="E6" s="3">
        <v>0</v>
      </c>
      <c r="F6" s="3">
        <v>422.34223612639602</v>
      </c>
      <c r="G6" s="3">
        <v>36.559814000000003</v>
      </c>
      <c r="H6" s="3">
        <v>11.960217</v>
      </c>
      <c r="I6" s="3">
        <v>34.074280098691197</v>
      </c>
      <c r="J6" s="3">
        <v>17.700043999999998</v>
      </c>
      <c r="K6" s="4">
        <v>2064.5908909667301</v>
      </c>
    </row>
    <row r="7" spans="1:11" x14ac:dyDescent="0.25">
      <c r="A7" s="2">
        <v>1991</v>
      </c>
      <c r="B7" s="3">
        <v>540.43421799999896</v>
      </c>
      <c r="C7" s="3">
        <v>0</v>
      </c>
      <c r="D7" s="3">
        <v>948.24437832071806</v>
      </c>
      <c r="E7" s="3">
        <v>0</v>
      </c>
      <c r="F7" s="3">
        <v>329.32857568924601</v>
      </c>
      <c r="G7" s="3">
        <v>30.689210999999901</v>
      </c>
      <c r="H7" s="3">
        <v>11.822134</v>
      </c>
      <c r="I7" s="3">
        <v>36.180572023289898</v>
      </c>
      <c r="J7" s="3">
        <v>17.657845999999999</v>
      </c>
      <c r="K7" s="4">
        <v>1914.35693503325</v>
      </c>
    </row>
    <row r="8" spans="1:11" x14ac:dyDescent="0.25">
      <c r="A8" s="2">
        <v>1992</v>
      </c>
      <c r="B8" s="3">
        <v>578.59799999999905</v>
      </c>
      <c r="C8" s="3">
        <v>0</v>
      </c>
      <c r="D8" s="3">
        <v>1039.77603609058</v>
      </c>
      <c r="E8" s="3">
        <v>0</v>
      </c>
      <c r="F8" s="3">
        <v>303.05934086133101</v>
      </c>
      <c r="G8" s="3">
        <v>30.155043678194701</v>
      </c>
      <c r="H8" s="3">
        <v>12.0765652588222</v>
      </c>
      <c r="I8" s="3">
        <v>34.052827562918601</v>
      </c>
      <c r="J8" s="3">
        <v>17.722186548148802</v>
      </c>
      <c r="K8" s="4">
        <v>2015.44</v>
      </c>
    </row>
    <row r="9" spans="1:11" x14ac:dyDescent="0.25">
      <c r="A9" s="2">
        <v>1993</v>
      </c>
      <c r="B9" s="3">
        <v>554.56399999999996</v>
      </c>
      <c r="C9" s="3">
        <v>0</v>
      </c>
      <c r="D9" s="3">
        <v>1055.26379590135</v>
      </c>
      <c r="E9" s="3">
        <v>0</v>
      </c>
      <c r="F9" s="3">
        <v>257.063485564384</v>
      </c>
      <c r="G9" s="3">
        <v>31.294234658950199</v>
      </c>
      <c r="H9" s="3">
        <v>10.610095052637099</v>
      </c>
      <c r="I9" s="3">
        <v>31.5596046198933</v>
      </c>
      <c r="J9" s="3">
        <v>18.0367842027844</v>
      </c>
      <c r="K9" s="4">
        <v>1958.3920000000001</v>
      </c>
    </row>
    <row r="10" spans="1:11" x14ac:dyDescent="0.25">
      <c r="A10" s="2">
        <v>1994</v>
      </c>
      <c r="B10" s="3">
        <v>571.65599999999904</v>
      </c>
      <c r="C10" s="3">
        <v>0</v>
      </c>
      <c r="D10" s="3">
        <v>1056.99248642557</v>
      </c>
      <c r="E10" s="3">
        <v>0</v>
      </c>
      <c r="F10" s="3">
        <v>234.583096321049</v>
      </c>
      <c r="G10" s="3">
        <v>34.848767620742102</v>
      </c>
      <c r="H10" s="3">
        <v>11.2720221367065</v>
      </c>
      <c r="I10" s="3">
        <v>34.091529903261403</v>
      </c>
      <c r="J10" s="3">
        <v>17.686097592664499</v>
      </c>
      <c r="K10" s="4">
        <v>1961.1299999999901</v>
      </c>
    </row>
    <row r="11" spans="1:11" x14ac:dyDescent="0.25">
      <c r="A11" s="2">
        <v>1995</v>
      </c>
      <c r="B11" s="3">
        <v>576.70599999999899</v>
      </c>
      <c r="C11" s="3">
        <v>0</v>
      </c>
      <c r="D11" s="3">
        <v>1103.4989069335099</v>
      </c>
      <c r="E11" s="3">
        <v>0</v>
      </c>
      <c r="F11" s="3">
        <v>193.73476127874699</v>
      </c>
      <c r="G11" s="3">
        <v>35.160542116498398</v>
      </c>
      <c r="H11" s="3">
        <v>12.3693046954675</v>
      </c>
      <c r="I11" s="3">
        <v>33.264697292252897</v>
      </c>
      <c r="J11" s="3">
        <v>17.235787683514999</v>
      </c>
      <c r="K11" s="4">
        <v>1971.97</v>
      </c>
    </row>
    <row r="12" spans="1:11" x14ac:dyDescent="0.25">
      <c r="A12" s="2">
        <v>1996</v>
      </c>
      <c r="B12" s="3">
        <v>585.74</v>
      </c>
      <c r="C12" s="3">
        <v>0</v>
      </c>
      <c r="D12" s="3">
        <v>1148.1880477470499</v>
      </c>
      <c r="E12" s="3">
        <v>0</v>
      </c>
      <c r="F12" s="3">
        <v>193.00540003416401</v>
      </c>
      <c r="G12" s="3">
        <v>36.9912731668975</v>
      </c>
      <c r="H12" s="3">
        <v>7.56641130367864</v>
      </c>
      <c r="I12" s="3">
        <v>34.564214994130303</v>
      </c>
      <c r="J12" s="3">
        <v>16.774652754078001</v>
      </c>
      <c r="K12" s="4">
        <v>2022.8299999999899</v>
      </c>
    </row>
    <row r="13" spans="1:11" x14ac:dyDescent="0.25">
      <c r="A13" s="2">
        <v>1997</v>
      </c>
      <c r="B13" s="3">
        <v>596.20600000000002</v>
      </c>
      <c r="C13" s="3">
        <v>0</v>
      </c>
      <c r="D13" s="3">
        <v>1205.4001672998199</v>
      </c>
      <c r="E13" s="3">
        <v>0</v>
      </c>
      <c r="F13" s="3">
        <v>198.757318248025</v>
      </c>
      <c r="G13" s="3">
        <v>32.462124168354102</v>
      </c>
      <c r="H13" s="3">
        <v>7.0567249878238796</v>
      </c>
      <c r="I13" s="3">
        <v>38.435209196829803</v>
      </c>
      <c r="J13" s="3">
        <v>17.0664560991363</v>
      </c>
      <c r="K13" s="4">
        <v>2095.38399999999</v>
      </c>
    </row>
    <row r="14" spans="1:11" x14ac:dyDescent="0.25">
      <c r="A14" s="2">
        <v>1998</v>
      </c>
      <c r="B14" s="3">
        <v>603.49499999999898</v>
      </c>
      <c r="C14" s="3">
        <v>0</v>
      </c>
      <c r="D14" s="3">
        <v>1178.6368382293999</v>
      </c>
      <c r="E14" s="3">
        <v>0</v>
      </c>
      <c r="F14" s="3">
        <v>188.04507261141299</v>
      </c>
      <c r="G14" s="3">
        <v>35.342911578596699</v>
      </c>
      <c r="H14" s="3">
        <v>5.7346417211672502</v>
      </c>
      <c r="I14" s="3">
        <v>38.154131112245601</v>
      </c>
      <c r="J14" s="3">
        <v>16.139404747167799</v>
      </c>
      <c r="K14" s="4">
        <v>2065.5479999999998</v>
      </c>
    </row>
    <row r="15" spans="1:11" x14ac:dyDescent="0.25">
      <c r="A15" s="2">
        <v>1999</v>
      </c>
      <c r="B15" s="3">
        <v>594.55531671967697</v>
      </c>
      <c r="C15" s="3">
        <v>0</v>
      </c>
      <c r="D15" s="3">
        <v>1219.4270810318901</v>
      </c>
      <c r="E15" s="3">
        <v>0</v>
      </c>
      <c r="F15" s="3">
        <v>184.42458772483499</v>
      </c>
      <c r="G15" s="3">
        <v>37.2720997838965</v>
      </c>
      <c r="H15" s="3">
        <v>7.0140061911310898</v>
      </c>
      <c r="I15" s="3">
        <v>40.816796555459703</v>
      </c>
      <c r="J15" s="3">
        <v>16.7745010586932</v>
      </c>
      <c r="K15" s="4">
        <v>2100.2843890655899</v>
      </c>
    </row>
    <row r="16" spans="1:11" x14ac:dyDescent="0.25">
      <c r="A16" s="2">
        <v>2000</v>
      </c>
      <c r="B16" s="3">
        <v>605.00223739739999</v>
      </c>
      <c r="C16" s="3">
        <v>0</v>
      </c>
      <c r="D16" s="3">
        <v>1240.2998984706101</v>
      </c>
      <c r="E16" s="3">
        <v>0</v>
      </c>
      <c r="F16" s="3">
        <v>167.57794051695799</v>
      </c>
      <c r="G16" s="3">
        <v>36.968749551336003</v>
      </c>
      <c r="H16" s="3">
        <v>7.6525580983708696</v>
      </c>
      <c r="I16" s="3">
        <v>39.506073956656302</v>
      </c>
      <c r="J16" s="3">
        <v>19</v>
      </c>
      <c r="K16" s="4">
        <v>2116.0074579913298</v>
      </c>
    </row>
    <row r="17" spans="1:11" x14ac:dyDescent="0.25">
      <c r="A17" s="2">
        <v>2001</v>
      </c>
      <c r="B17" s="3">
        <v>613.00222621041303</v>
      </c>
      <c r="C17" s="3">
        <v>0</v>
      </c>
      <c r="D17" s="3">
        <v>1261.69166464411</v>
      </c>
      <c r="E17" s="3">
        <v>0</v>
      </c>
      <c r="F17" s="3">
        <v>136.76271622472501</v>
      </c>
      <c r="G17" s="3">
        <v>35.352884432148301</v>
      </c>
      <c r="H17" s="3">
        <v>7.4138845637508899</v>
      </c>
      <c r="I17" s="3">
        <v>47.784044626231299</v>
      </c>
      <c r="J17" s="3">
        <v>19</v>
      </c>
      <c r="K17" s="4">
        <v>2121.0074207013799</v>
      </c>
    </row>
    <row r="18" spans="1:11" x14ac:dyDescent="0.25">
      <c r="A18" s="2">
        <v>2002</v>
      </c>
      <c r="B18" s="3">
        <v>592.01743298519602</v>
      </c>
      <c r="C18" s="3">
        <v>0</v>
      </c>
      <c r="D18" s="3">
        <v>1235.3879235741199</v>
      </c>
      <c r="E18" s="3">
        <v>0</v>
      </c>
      <c r="F18" s="3">
        <v>148.525619626842</v>
      </c>
      <c r="G18" s="3">
        <v>31.427490759699701</v>
      </c>
      <c r="H18" s="3">
        <v>15.296595234119399</v>
      </c>
      <c r="I18" s="3">
        <v>51.396457779646703</v>
      </c>
      <c r="J18" s="3">
        <v>19</v>
      </c>
      <c r="K18" s="4">
        <v>2093.0515199596198</v>
      </c>
    </row>
    <row r="19" spans="1:11" x14ac:dyDescent="0.25">
      <c r="A19" s="2">
        <v>2003</v>
      </c>
      <c r="B19" s="3">
        <v>600.03421096134502</v>
      </c>
      <c r="C19" s="3">
        <v>0</v>
      </c>
      <c r="D19" s="3">
        <v>1261.98799459925</v>
      </c>
      <c r="E19" s="3">
        <v>0</v>
      </c>
      <c r="F19" s="3">
        <v>126.69886322010299</v>
      </c>
      <c r="G19" s="3">
        <v>29.524483538877899</v>
      </c>
      <c r="H19" s="3">
        <v>13.7626250050732</v>
      </c>
      <c r="I19" s="3">
        <v>46.086152610260797</v>
      </c>
      <c r="J19" s="3">
        <v>19</v>
      </c>
      <c r="K19" s="4">
        <v>2097.0943299349101</v>
      </c>
    </row>
    <row r="20" spans="1:11" x14ac:dyDescent="0.25">
      <c r="A20" s="2">
        <v>2004</v>
      </c>
      <c r="B20" s="3">
        <v>652.08112977795201</v>
      </c>
      <c r="C20" s="3">
        <v>0</v>
      </c>
      <c r="D20" s="3">
        <v>1291.5837067483001</v>
      </c>
      <c r="E20" s="3">
        <v>0</v>
      </c>
      <c r="F20" s="3">
        <v>139.99947597272799</v>
      </c>
      <c r="G20" s="3">
        <v>33.990007347629501</v>
      </c>
      <c r="H20" s="3">
        <v>3.1170445643942202</v>
      </c>
      <c r="I20" s="3">
        <v>46.479460112278304</v>
      </c>
      <c r="J20" s="3">
        <v>19</v>
      </c>
      <c r="K20" s="4">
        <v>2186.2508245232798</v>
      </c>
    </row>
    <row r="21" spans="1:11" x14ac:dyDescent="0.25">
      <c r="A21" s="2">
        <v>2005</v>
      </c>
      <c r="B21" s="3">
        <v>630.11939328840697</v>
      </c>
      <c r="C21" s="3">
        <v>0</v>
      </c>
      <c r="D21" s="3">
        <v>1250.50537175103</v>
      </c>
      <c r="E21" s="3">
        <v>0</v>
      </c>
      <c r="F21" s="3">
        <v>149.68492165189801</v>
      </c>
      <c r="G21" s="3">
        <v>36.3324420752026</v>
      </c>
      <c r="H21" s="3">
        <v>3.39840233491313</v>
      </c>
      <c r="I21" s="3">
        <v>65.529782824872299</v>
      </c>
      <c r="J21" s="3">
        <v>19</v>
      </c>
      <c r="K21" s="4">
        <v>2154.5703139263201</v>
      </c>
    </row>
    <row r="22" spans="1:11" x14ac:dyDescent="0.25">
      <c r="A22" s="2">
        <v>2006</v>
      </c>
      <c r="B22" s="3">
        <v>649.14514273895099</v>
      </c>
      <c r="C22" s="3">
        <v>0</v>
      </c>
      <c r="D22" s="3">
        <v>1314.5150251585801</v>
      </c>
      <c r="E22" s="3">
        <v>0</v>
      </c>
      <c r="F22" s="3">
        <v>158.67925679463201</v>
      </c>
      <c r="G22" s="3">
        <v>40.859706416561004</v>
      </c>
      <c r="H22" s="3">
        <v>3.20580053589104</v>
      </c>
      <c r="I22" s="3">
        <v>70.824926179683004</v>
      </c>
      <c r="J22" s="3">
        <v>19</v>
      </c>
      <c r="K22" s="4">
        <v>2256.2298578242999</v>
      </c>
    </row>
    <row r="23" spans="1:11" x14ac:dyDescent="0.25">
      <c r="A23" s="2">
        <v>2007</v>
      </c>
      <c r="B23" s="3">
        <v>666.21011372697001</v>
      </c>
      <c r="C23" s="3">
        <v>0</v>
      </c>
      <c r="D23" s="3">
        <v>1386.36406990565</v>
      </c>
      <c r="E23" s="3">
        <v>0</v>
      </c>
      <c r="F23" s="3">
        <v>130.88940470812199</v>
      </c>
      <c r="G23" s="3">
        <v>44.168475551915797</v>
      </c>
      <c r="H23" s="3">
        <v>5.6414143519945998</v>
      </c>
      <c r="I23" s="3">
        <v>59.238239823368097</v>
      </c>
      <c r="J23" s="3">
        <v>19</v>
      </c>
      <c r="K23" s="4">
        <v>2311.5117180680299</v>
      </c>
    </row>
    <row r="24" spans="1:11" x14ac:dyDescent="0.25">
      <c r="A24" s="2">
        <v>2008</v>
      </c>
      <c r="B24" s="3">
        <v>668.19697737138097</v>
      </c>
      <c r="C24" s="3">
        <v>0</v>
      </c>
      <c r="D24" s="3">
        <v>1240.4676660594901</v>
      </c>
      <c r="E24" s="3">
        <v>0</v>
      </c>
      <c r="F24" s="3">
        <v>111.953776025092</v>
      </c>
      <c r="G24" s="3">
        <v>40.992972766668302</v>
      </c>
      <c r="H24" s="3">
        <v>11.805920061550999</v>
      </c>
      <c r="I24" s="3">
        <v>211.55555239940799</v>
      </c>
      <c r="J24" s="3">
        <v>19</v>
      </c>
      <c r="K24" s="4">
        <v>2303.9728646835902</v>
      </c>
    </row>
    <row r="25" spans="1:11" x14ac:dyDescent="0.25">
      <c r="A25" s="2">
        <v>2009</v>
      </c>
      <c r="B25" s="3">
        <v>672.59083611822405</v>
      </c>
      <c r="C25" s="3">
        <v>0</v>
      </c>
      <c r="D25" s="3">
        <v>1214.00216597396</v>
      </c>
      <c r="E25" s="3">
        <v>0</v>
      </c>
      <c r="F25" s="3">
        <v>122.095085891247</v>
      </c>
      <c r="G25" s="3">
        <v>33.310502860023703</v>
      </c>
      <c r="H25" s="3">
        <v>4.9212551705257201</v>
      </c>
      <c r="I25" s="3">
        <v>219.98044182539601</v>
      </c>
      <c r="J25" s="3">
        <v>19</v>
      </c>
      <c r="K25" s="4">
        <v>2285.9002878393699</v>
      </c>
    </row>
    <row r="26" spans="1:11" x14ac:dyDescent="0.25">
      <c r="A26" s="2">
        <v>2010</v>
      </c>
      <c r="B26" s="3">
        <v>646.43998230167301</v>
      </c>
      <c r="C26" s="3">
        <v>0</v>
      </c>
      <c r="D26" s="3">
        <v>1176.67652307912</v>
      </c>
      <c r="E26" s="3">
        <v>0</v>
      </c>
      <c r="F26" s="3">
        <v>113.82908052775799</v>
      </c>
      <c r="G26" s="3">
        <v>29.736715718617798</v>
      </c>
      <c r="H26" s="3">
        <v>11.1049798037656</v>
      </c>
      <c r="I26" s="3">
        <v>199.52816247888501</v>
      </c>
      <c r="J26" s="3">
        <v>19</v>
      </c>
      <c r="K26" s="4">
        <v>2196.3154439098198</v>
      </c>
    </row>
    <row r="27" spans="1:11" x14ac:dyDescent="0.25">
      <c r="A27" s="2">
        <v>2011</v>
      </c>
      <c r="B27" s="3">
        <v>632.55208472967399</v>
      </c>
      <c r="C27" s="3">
        <v>0</v>
      </c>
      <c r="D27" s="3">
        <v>1190.9795305339301</v>
      </c>
      <c r="E27" s="3">
        <v>0</v>
      </c>
      <c r="F27" s="3">
        <v>118.04325732644401</v>
      </c>
      <c r="G27" s="3">
        <v>27.519438339995801</v>
      </c>
      <c r="H27" s="3">
        <v>14.313983346727101</v>
      </c>
      <c r="I27" s="3">
        <v>184.681264925634</v>
      </c>
      <c r="J27" s="3">
        <v>19</v>
      </c>
      <c r="K27" s="4">
        <v>2187.0895592024099</v>
      </c>
    </row>
    <row r="28" spans="1:11" x14ac:dyDescent="0.25">
      <c r="A28" s="2">
        <v>2012</v>
      </c>
      <c r="B28" s="3">
        <v>662.50275722158096</v>
      </c>
      <c r="C28" s="3">
        <v>0</v>
      </c>
      <c r="D28" s="3">
        <v>1236.9971254161601</v>
      </c>
      <c r="E28" s="3">
        <v>0</v>
      </c>
      <c r="F28" s="3">
        <v>111.504996099246</v>
      </c>
      <c r="G28" s="3">
        <v>29.543419938384599</v>
      </c>
      <c r="H28" s="3">
        <v>12.8343008839294</v>
      </c>
      <c r="I28" s="3">
        <v>191.709158384463</v>
      </c>
      <c r="J28" s="3">
        <v>19</v>
      </c>
      <c r="K28" s="4">
        <v>2264.0917579437701</v>
      </c>
    </row>
    <row r="29" spans="1:11" x14ac:dyDescent="0.25">
      <c r="A29" s="2">
        <v>2013</v>
      </c>
      <c r="B29" s="3">
        <v>657.93989495260405</v>
      </c>
      <c r="C29" s="3">
        <v>0</v>
      </c>
      <c r="D29" s="3">
        <v>1197.52446999726</v>
      </c>
      <c r="E29" s="3">
        <v>0</v>
      </c>
      <c r="F29" s="3">
        <v>106.38781923069</v>
      </c>
      <c r="G29" s="3">
        <v>29.283347940576</v>
      </c>
      <c r="H29" s="3">
        <v>8.6802275879252306</v>
      </c>
      <c r="I29" s="3">
        <v>153.162403893847</v>
      </c>
      <c r="J29" s="3">
        <v>19</v>
      </c>
      <c r="K29" s="4">
        <v>2171.9781636029102</v>
      </c>
    </row>
    <row r="30" spans="1:11" x14ac:dyDescent="0.25">
      <c r="A30" s="2">
        <v>2014</v>
      </c>
      <c r="B30" s="3">
        <v>678.054508766195</v>
      </c>
      <c r="C30" s="3">
        <v>0</v>
      </c>
      <c r="D30" s="3">
        <v>1202.3420194386299</v>
      </c>
      <c r="E30" s="3">
        <v>0</v>
      </c>
      <c r="F30" s="3">
        <v>104.620456706345</v>
      </c>
      <c r="G30" s="3">
        <v>29.411591807742401</v>
      </c>
      <c r="H30" s="3">
        <v>10.271296149127</v>
      </c>
      <c r="I30" s="3">
        <v>150.34267634437299</v>
      </c>
      <c r="J30" s="3">
        <v>19</v>
      </c>
      <c r="K30" s="4">
        <v>2194.04254921242</v>
      </c>
    </row>
    <row r="31" spans="1:11" x14ac:dyDescent="0.25">
      <c r="A31" s="2">
        <v>2015</v>
      </c>
      <c r="B31" s="3">
        <v>664.52600548504597</v>
      </c>
      <c r="C31" s="3">
        <v>0</v>
      </c>
      <c r="D31" s="3">
        <v>1200.8681182211401</v>
      </c>
      <c r="E31" s="3">
        <v>0</v>
      </c>
      <c r="F31" s="3">
        <v>100.95456278220399</v>
      </c>
      <c r="G31" s="3">
        <v>22.4774633001519</v>
      </c>
      <c r="H31" s="3">
        <v>11.960183073690899</v>
      </c>
      <c r="I31" s="3">
        <v>151.66281990794701</v>
      </c>
      <c r="J31" s="3">
        <v>19.168540999999902</v>
      </c>
      <c r="K31" s="4">
        <v>2171.6176937701798</v>
      </c>
    </row>
    <row r="32" spans="1:11" x14ac:dyDescent="0.25">
      <c r="A32" s="2">
        <v>2016</v>
      </c>
      <c r="B32" s="3">
        <v>646.17018339542597</v>
      </c>
      <c r="C32" s="3">
        <v>0</v>
      </c>
      <c r="D32" s="3">
        <v>1178.7386407915201</v>
      </c>
      <c r="E32" s="3">
        <v>0</v>
      </c>
      <c r="F32" s="3">
        <v>103.93237419776</v>
      </c>
      <c r="G32" s="3">
        <v>20.195491229022501</v>
      </c>
      <c r="H32" s="3">
        <v>12.3597155318029</v>
      </c>
      <c r="I32" s="3">
        <v>158.58708667667199</v>
      </c>
      <c r="J32" s="3">
        <v>18.284931999999898</v>
      </c>
      <c r="K32" s="4">
        <v>2138.2684238222</v>
      </c>
    </row>
    <row r="33" spans="1:11" x14ac:dyDescent="0.25">
      <c r="A33" s="2">
        <v>2017</v>
      </c>
      <c r="B33" s="3">
        <v>673.09265820084704</v>
      </c>
      <c r="C33" s="3">
        <v>14.6097972568998</v>
      </c>
      <c r="D33" s="3">
        <v>1206.42327982492</v>
      </c>
      <c r="E33" s="3">
        <v>6.0116243663295696</v>
      </c>
      <c r="F33" s="3">
        <v>102.908743117604</v>
      </c>
      <c r="G33" s="3">
        <v>21.112897041179298</v>
      </c>
      <c r="H33" s="3">
        <v>13.369051000000001</v>
      </c>
      <c r="I33" s="3">
        <v>168.57065661896601</v>
      </c>
      <c r="J33" s="3">
        <v>18.1134213365</v>
      </c>
      <c r="K33" s="4">
        <v>2203.5907071400202</v>
      </c>
    </row>
    <row r="34" spans="1:11" x14ac:dyDescent="0.25">
      <c r="A34" s="2">
        <v>2018</v>
      </c>
      <c r="B34" s="3">
        <v>657.034318509689</v>
      </c>
      <c r="C34" s="3">
        <v>27.1135158670298</v>
      </c>
      <c r="D34" s="3">
        <v>1168.9937304052401</v>
      </c>
      <c r="E34" s="3">
        <v>11.89136474256</v>
      </c>
      <c r="F34" s="3">
        <v>96.044129736823095</v>
      </c>
      <c r="G34" s="3">
        <v>20.471394187173399</v>
      </c>
      <c r="H34" s="3">
        <v>13.904746999999899</v>
      </c>
      <c r="I34" s="3">
        <v>165.00264672011099</v>
      </c>
      <c r="J34" s="3">
        <v>29.877205100000001</v>
      </c>
      <c r="K34" s="4">
        <v>2151.32817165904</v>
      </c>
    </row>
    <row r="35" spans="1:11" x14ac:dyDescent="0.25">
      <c r="A35" s="2">
        <v>2019</v>
      </c>
      <c r="B35" s="3">
        <v>668.52543710431496</v>
      </c>
      <c r="C35" s="3">
        <v>43.3939239504328</v>
      </c>
      <c r="D35" s="3">
        <v>1173.82548808091</v>
      </c>
      <c r="E35" s="3">
        <v>21.3080434592617</v>
      </c>
      <c r="F35" s="3">
        <v>96.020924076702599</v>
      </c>
      <c r="G35" s="3">
        <v>20.7236656781044</v>
      </c>
      <c r="H35" s="3">
        <v>13.9023339650509</v>
      </c>
      <c r="I35" s="3">
        <v>163.93784238347499</v>
      </c>
      <c r="J35" s="3">
        <v>17.4983922501001</v>
      </c>
      <c r="K35" s="4">
        <v>2154.4340835386602</v>
      </c>
    </row>
    <row r="36" spans="1:11" x14ac:dyDescent="0.25">
      <c r="A36" s="2">
        <v>2020</v>
      </c>
      <c r="B36" s="3">
        <v>697.94711434526698</v>
      </c>
      <c r="C36" s="3">
        <v>61.1798837605171</v>
      </c>
      <c r="D36" s="3">
        <v>1195.3406261436101</v>
      </c>
      <c r="E36" s="3">
        <v>30.713738697764398</v>
      </c>
      <c r="F36" s="3">
        <v>95.410559888398396</v>
      </c>
      <c r="G36" s="3">
        <v>20.792477041903201</v>
      </c>
      <c r="H36" s="3">
        <v>13.9002091798696</v>
      </c>
      <c r="I36" s="3">
        <v>162.60115745457099</v>
      </c>
      <c r="J36" s="3">
        <v>17.4244027818735</v>
      </c>
      <c r="K36" s="4">
        <v>2203.4165468355</v>
      </c>
    </row>
    <row r="37" spans="1:11" x14ac:dyDescent="0.25">
      <c r="A37" s="2">
        <v>2021</v>
      </c>
      <c r="B37" s="3">
        <v>731.59631066251404</v>
      </c>
      <c r="C37" s="3">
        <v>82.827759172282597</v>
      </c>
      <c r="D37" s="3">
        <v>1218.4025816589899</v>
      </c>
      <c r="E37" s="3">
        <v>41.611632357291001</v>
      </c>
      <c r="F37" s="3">
        <v>95.455329448753403</v>
      </c>
      <c r="G37" s="3">
        <v>20.8842027036298</v>
      </c>
      <c r="H37" s="3">
        <v>13.898436942098099</v>
      </c>
      <c r="I37" s="3">
        <v>160.547955668822</v>
      </c>
      <c r="J37" s="3">
        <v>17.3455758340132</v>
      </c>
      <c r="K37" s="4">
        <v>2258.1303929188198</v>
      </c>
    </row>
    <row r="38" spans="1:11" x14ac:dyDescent="0.25">
      <c r="A38" s="2">
        <v>2022</v>
      </c>
      <c r="B38" s="3">
        <v>775.50921698845605</v>
      </c>
      <c r="C38" s="3">
        <v>110.28087839442099</v>
      </c>
      <c r="D38" s="3">
        <v>1246.3706025603301</v>
      </c>
      <c r="E38" s="3">
        <v>55.596564060171197</v>
      </c>
      <c r="F38" s="3">
        <v>95.602494038256907</v>
      </c>
      <c r="G38" s="3">
        <v>20.966403115313799</v>
      </c>
      <c r="H38" s="3">
        <v>13.8970483756585</v>
      </c>
      <c r="I38" s="3">
        <v>159.45201635266301</v>
      </c>
      <c r="J38" s="3">
        <v>17.262609248234298</v>
      </c>
      <c r="K38" s="4">
        <v>2329.0603906789102</v>
      </c>
    </row>
    <row r="39" spans="1:11" x14ac:dyDescent="0.25">
      <c r="A39" s="2">
        <v>2023</v>
      </c>
      <c r="B39" s="3">
        <v>817.00369135721598</v>
      </c>
      <c r="C39" s="3">
        <v>138.257222535463</v>
      </c>
      <c r="D39" s="3">
        <v>1265.5548450725701</v>
      </c>
      <c r="E39" s="3">
        <v>69.521418588999893</v>
      </c>
      <c r="F39" s="3">
        <v>95.408883089362206</v>
      </c>
      <c r="G39" s="3">
        <v>21.0182166734287</v>
      </c>
      <c r="H39" s="3">
        <v>13.8960277600279</v>
      </c>
      <c r="I39" s="3">
        <v>158.36130855815401</v>
      </c>
      <c r="J39" s="3">
        <v>17.174799219123901</v>
      </c>
      <c r="K39" s="4">
        <v>2388.4177717298899</v>
      </c>
    </row>
    <row r="40" spans="1:11" x14ac:dyDescent="0.25">
      <c r="A40" s="2">
        <v>2024</v>
      </c>
      <c r="B40" s="3">
        <v>856.26731161717998</v>
      </c>
      <c r="C40" s="3">
        <v>166.90679074315599</v>
      </c>
      <c r="D40" s="3">
        <v>1286.93923003848</v>
      </c>
      <c r="E40" s="3">
        <v>84.116136929996102</v>
      </c>
      <c r="F40" s="3">
        <v>95.244915170146598</v>
      </c>
      <c r="G40" s="3">
        <v>21.053289277993802</v>
      </c>
      <c r="H40" s="3">
        <v>13.895319628143699</v>
      </c>
      <c r="I40" s="3">
        <v>157.159150662634</v>
      </c>
      <c r="J40" s="3">
        <v>17.0819704319332</v>
      </c>
      <c r="K40" s="4">
        <v>2447.64118682651</v>
      </c>
    </row>
    <row r="41" spans="1:11" x14ac:dyDescent="0.25">
      <c r="A41" s="2">
        <v>2025</v>
      </c>
      <c r="B41" s="3">
        <v>896.26725155903102</v>
      </c>
      <c r="C41" s="3">
        <v>197.60416803823199</v>
      </c>
      <c r="D41" s="3">
        <v>1310.0664500429</v>
      </c>
      <c r="E41" s="3">
        <v>98.938634231613605</v>
      </c>
      <c r="F41" s="3">
        <v>95.092471881773804</v>
      </c>
      <c r="G41" s="3">
        <v>21.059035667218001</v>
      </c>
      <c r="H41" s="3">
        <v>13.8948506247742</v>
      </c>
      <c r="I41" s="3">
        <v>155.95540790260799</v>
      </c>
      <c r="J41" s="3">
        <v>16.984400851537501</v>
      </c>
      <c r="K41" s="4">
        <v>2509.3198685298498</v>
      </c>
    </row>
    <row r="42" spans="1:11" x14ac:dyDescent="0.25">
      <c r="A42" s="2">
        <v>2026</v>
      </c>
      <c r="B42" s="3">
        <v>923.42214228904299</v>
      </c>
      <c r="C42" s="3">
        <v>220.866698286385</v>
      </c>
      <c r="D42" s="3">
        <v>1330.59539096206</v>
      </c>
      <c r="E42" s="3">
        <v>111.074723427899</v>
      </c>
      <c r="F42" s="3">
        <v>95.084544083502493</v>
      </c>
      <c r="G42" s="3">
        <v>21.024269961263801</v>
      </c>
      <c r="H42" s="3">
        <v>13.894550433974301</v>
      </c>
      <c r="I42" s="3">
        <v>154.700372559785</v>
      </c>
      <c r="J42" s="3">
        <v>16.882065602898599</v>
      </c>
      <c r="K42" s="4">
        <v>2555.6033358925301</v>
      </c>
    </row>
    <row r="43" spans="1:11" x14ac:dyDescent="0.25">
      <c r="A43" s="2">
        <v>2027</v>
      </c>
      <c r="B43" s="3">
        <v>949.93590760700602</v>
      </c>
      <c r="C43" s="3">
        <v>242.38319881797401</v>
      </c>
      <c r="D43" s="3">
        <v>1352.4115996862599</v>
      </c>
      <c r="E43" s="3">
        <v>123.836680102168</v>
      </c>
      <c r="F43" s="3">
        <v>95.238769022749594</v>
      </c>
      <c r="G43" s="3">
        <v>20.982605282116602</v>
      </c>
      <c r="H43" s="3">
        <v>13.8943627447076</v>
      </c>
      <c r="I43" s="3">
        <v>153.45919522313801</v>
      </c>
      <c r="J43" s="3">
        <v>16.774740650325899</v>
      </c>
      <c r="K43" s="4">
        <v>2602.6971802162998</v>
      </c>
    </row>
    <row r="44" spans="1:11" x14ac:dyDescent="0.25">
      <c r="A44" s="2">
        <v>2028</v>
      </c>
      <c r="B44" s="3">
        <v>980.62303704830697</v>
      </c>
      <c r="C44" s="3">
        <v>265.43484783501702</v>
      </c>
      <c r="D44" s="3">
        <v>1381.9492591841199</v>
      </c>
      <c r="E44" s="3">
        <v>142.732030636666</v>
      </c>
      <c r="F44" s="3">
        <v>95.537005514485401</v>
      </c>
      <c r="G44" s="3">
        <v>20.9350718065919</v>
      </c>
      <c r="H44" s="3">
        <v>13.8942471793151</v>
      </c>
      <c r="I44" s="3">
        <v>152.297460161</v>
      </c>
      <c r="J44" s="3">
        <v>16.662840552345699</v>
      </c>
      <c r="K44" s="4">
        <v>2661.8989214461699</v>
      </c>
    </row>
    <row r="45" spans="1:11" x14ac:dyDescent="0.25">
      <c r="A45" s="2">
        <v>2029</v>
      </c>
      <c r="B45" s="3">
        <v>1009.49915120171</v>
      </c>
      <c r="C45" s="3">
        <v>289.49645666367201</v>
      </c>
      <c r="D45" s="3">
        <v>1414.9534405557099</v>
      </c>
      <c r="E45" s="3">
        <v>164.51207530309799</v>
      </c>
      <c r="F45" s="3">
        <v>95.671931248448999</v>
      </c>
      <c r="G45" s="3">
        <v>20.893945573830301</v>
      </c>
      <c r="H45" s="3">
        <v>13.8941767094352</v>
      </c>
      <c r="I45" s="3">
        <v>151.23654610105899</v>
      </c>
      <c r="J45" s="3">
        <v>16.546058058790301</v>
      </c>
      <c r="K45" s="4">
        <v>2722.6952494489901</v>
      </c>
    </row>
    <row r="46" spans="1:11" x14ac:dyDescent="0.25">
      <c r="A46" s="2">
        <v>2030</v>
      </c>
      <c r="B46" s="3">
        <v>1037.9005522355801</v>
      </c>
      <c r="C46" s="3">
        <v>314.78793053389302</v>
      </c>
      <c r="D46" s="3">
        <v>1450.4403689542</v>
      </c>
      <c r="E46" s="3">
        <v>188.92393813283701</v>
      </c>
      <c r="F46" s="3">
        <v>95.717387830849802</v>
      </c>
      <c r="G46" s="3">
        <v>20.842762806669501</v>
      </c>
      <c r="H46" s="3">
        <v>13.894133995859701</v>
      </c>
      <c r="I46" s="3">
        <v>150.335676328478</v>
      </c>
      <c r="J46" s="3">
        <v>16.423949836163199</v>
      </c>
      <c r="K46" s="4">
        <v>2785.5548319877998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6.646812951000669E-3</v>
      </c>
      <c r="C52" s="5" t="str">
        <f t="shared" ref="C52:K52" si="0">IF(C16=0, "--",(C26/C16)^(1/10)-1)</f>
        <v>--</v>
      </c>
      <c r="D52" s="5">
        <f t="shared" si="0"/>
        <v>-5.25208384318121E-3</v>
      </c>
      <c r="E52" s="5" t="str">
        <f t="shared" si="0"/>
        <v>--</v>
      </c>
      <c r="F52" s="5">
        <f t="shared" si="0"/>
        <v>-3.7936722049653593E-2</v>
      </c>
      <c r="G52" s="5">
        <f t="shared" si="0"/>
        <v>-2.1533809113640112E-2</v>
      </c>
      <c r="H52" s="5">
        <f t="shared" si="0"/>
        <v>3.7937286698593642E-2</v>
      </c>
      <c r="I52" s="5">
        <f t="shared" si="0"/>
        <v>0.17580156271853964</v>
      </c>
      <c r="J52" s="5">
        <f t="shared" si="0"/>
        <v>0</v>
      </c>
      <c r="K52" s="5">
        <f t="shared" si="0"/>
        <v>3.7319584334525313E-3</v>
      </c>
    </row>
    <row r="53" spans="1:11" x14ac:dyDescent="0.25">
      <c r="A53" s="2" t="s">
        <v>12</v>
      </c>
      <c r="B53" s="5">
        <f>IF(B26=0,"--",(B36/B26)^(1/10)-1)</f>
        <v>7.695758633255112E-3</v>
      </c>
      <c r="C53" s="5" t="str">
        <f t="shared" ref="C53:K53" si="1">IF(C26=0,"--",(C36/C26)^(1/10)-1)</f>
        <v>--</v>
      </c>
      <c r="D53" s="5">
        <f t="shared" si="1"/>
        <v>1.5749618284823796E-3</v>
      </c>
      <c r="E53" s="5" t="str">
        <f t="shared" si="1"/>
        <v>--</v>
      </c>
      <c r="F53" s="5">
        <f t="shared" si="1"/>
        <v>-1.7496012451130194E-2</v>
      </c>
      <c r="G53" s="5">
        <f t="shared" si="1"/>
        <v>-3.5146619139951429E-2</v>
      </c>
      <c r="H53" s="5">
        <f t="shared" si="1"/>
        <v>2.2704945988915259E-2</v>
      </c>
      <c r="I53" s="5">
        <f t="shared" si="1"/>
        <v>-2.0257510455053196E-2</v>
      </c>
      <c r="J53" s="5">
        <f t="shared" si="1"/>
        <v>-8.619368077579237E-3</v>
      </c>
      <c r="K53" s="5">
        <f t="shared" si="1"/>
        <v>3.2284945262817111E-4</v>
      </c>
    </row>
    <row r="54" spans="1:11" x14ac:dyDescent="0.25">
      <c r="A54" s="2" t="s">
        <v>13</v>
      </c>
      <c r="B54" s="5">
        <f>IF(B36=0,"--",(B46/B36)^(1/10)-1)</f>
        <v>4.0479008233244684E-2</v>
      </c>
      <c r="C54" s="5">
        <f t="shared" ref="C54:K54" si="2">IF(C36=0,"--",(C46/C36)^(1/10)-1)</f>
        <v>0.17798820647008218</v>
      </c>
      <c r="D54" s="5">
        <f t="shared" si="2"/>
        <v>1.9531902199995121E-2</v>
      </c>
      <c r="E54" s="5">
        <f t="shared" si="2"/>
        <v>0.19921052220828317</v>
      </c>
      <c r="F54" s="5">
        <f t="shared" si="2"/>
        <v>3.2112254831062614E-4</v>
      </c>
      <c r="G54" s="5">
        <f t="shared" si="2"/>
        <v>2.415831553042036E-4</v>
      </c>
      <c r="H54" s="5">
        <f t="shared" si="2"/>
        <v>-4.3714300288044683E-5</v>
      </c>
      <c r="I54" s="5">
        <f t="shared" si="2"/>
        <v>-7.8122921216391417E-3</v>
      </c>
      <c r="J54" s="5">
        <f t="shared" si="2"/>
        <v>-5.8956576991491261E-3</v>
      </c>
      <c r="K54" s="5">
        <f t="shared" si="2"/>
        <v>2.3720760238667316E-2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BUGL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581.87668499999995</v>
      </c>
      <c r="C6" s="3">
        <v>960.07761474164499</v>
      </c>
      <c r="D6" s="3">
        <v>422.34223612639602</v>
      </c>
      <c r="E6" s="3">
        <v>36.559814000000003</v>
      </c>
      <c r="F6" s="3">
        <v>11.960217</v>
      </c>
      <c r="G6" s="3">
        <v>34.074280098691197</v>
      </c>
      <c r="H6" s="3">
        <v>17.700043999999998</v>
      </c>
      <c r="I6" s="4">
        <v>2064.5908909667301</v>
      </c>
    </row>
    <row r="7" spans="1:9" x14ac:dyDescent="0.25">
      <c r="A7" s="2">
        <v>1991</v>
      </c>
      <c r="B7" s="3">
        <v>540.43421799999896</v>
      </c>
      <c r="C7" s="3">
        <v>948.24437832071806</v>
      </c>
      <c r="D7" s="3">
        <v>329.32857568924601</v>
      </c>
      <c r="E7" s="3">
        <v>30.689210999999901</v>
      </c>
      <c r="F7" s="3">
        <v>11.822134</v>
      </c>
      <c r="G7" s="3">
        <v>36.180572023289898</v>
      </c>
      <c r="H7" s="3">
        <v>17.657845999999999</v>
      </c>
      <c r="I7" s="4">
        <v>1914.35693503325</v>
      </c>
    </row>
    <row r="8" spans="1:9" x14ac:dyDescent="0.25">
      <c r="A8" s="2">
        <v>1992</v>
      </c>
      <c r="B8" s="3">
        <v>578.59799999999905</v>
      </c>
      <c r="C8" s="3">
        <v>1039.77603609058</v>
      </c>
      <c r="D8" s="3">
        <v>303.05934086133101</v>
      </c>
      <c r="E8" s="3">
        <v>30.155043678194701</v>
      </c>
      <c r="F8" s="3">
        <v>12.0765652588222</v>
      </c>
      <c r="G8" s="3">
        <v>34.052827562918601</v>
      </c>
      <c r="H8" s="3">
        <v>17.722186548148802</v>
      </c>
      <c r="I8" s="4">
        <v>2015.44</v>
      </c>
    </row>
    <row r="9" spans="1:9" x14ac:dyDescent="0.25">
      <c r="A9" s="2">
        <v>1993</v>
      </c>
      <c r="B9" s="3">
        <v>554.56399999999996</v>
      </c>
      <c r="C9" s="3">
        <v>1055.26379590135</v>
      </c>
      <c r="D9" s="3">
        <v>257.063485564384</v>
      </c>
      <c r="E9" s="3">
        <v>31.294234658950199</v>
      </c>
      <c r="F9" s="3">
        <v>10.610095052637099</v>
      </c>
      <c r="G9" s="3">
        <v>31.5596046198933</v>
      </c>
      <c r="H9" s="3">
        <v>18.0367842027844</v>
      </c>
      <c r="I9" s="4">
        <v>1958.3920000000001</v>
      </c>
    </row>
    <row r="10" spans="1:9" x14ac:dyDescent="0.25">
      <c r="A10" s="2">
        <v>1994</v>
      </c>
      <c r="B10" s="3">
        <v>571.65599999999904</v>
      </c>
      <c r="C10" s="3">
        <v>1056.99248642557</v>
      </c>
      <c r="D10" s="3">
        <v>234.583096321049</v>
      </c>
      <c r="E10" s="3">
        <v>34.848767620742102</v>
      </c>
      <c r="F10" s="3">
        <v>11.2720221367065</v>
      </c>
      <c r="G10" s="3">
        <v>34.091529903261403</v>
      </c>
      <c r="H10" s="3">
        <v>17.686097592664499</v>
      </c>
      <c r="I10" s="4">
        <v>1961.1299999999901</v>
      </c>
    </row>
    <row r="11" spans="1:9" x14ac:dyDescent="0.25">
      <c r="A11" s="2">
        <v>1995</v>
      </c>
      <c r="B11" s="3">
        <v>576.70599999999899</v>
      </c>
      <c r="C11" s="3">
        <v>1103.4989069335099</v>
      </c>
      <c r="D11" s="3">
        <v>193.73476127874699</v>
      </c>
      <c r="E11" s="3">
        <v>35.160542116498398</v>
      </c>
      <c r="F11" s="3">
        <v>12.3693046954675</v>
      </c>
      <c r="G11" s="3">
        <v>33.264697292252897</v>
      </c>
      <c r="H11" s="3">
        <v>17.235787683514999</v>
      </c>
      <c r="I11" s="4">
        <v>1971.97</v>
      </c>
    </row>
    <row r="12" spans="1:9" x14ac:dyDescent="0.25">
      <c r="A12" s="2">
        <v>1996</v>
      </c>
      <c r="B12" s="3">
        <v>585.74</v>
      </c>
      <c r="C12" s="3">
        <v>1148.1880477470499</v>
      </c>
      <c r="D12" s="3">
        <v>193.00540003416401</v>
      </c>
      <c r="E12" s="3">
        <v>36.9912731668975</v>
      </c>
      <c r="F12" s="3">
        <v>7.56641130367864</v>
      </c>
      <c r="G12" s="3">
        <v>34.564214994130303</v>
      </c>
      <c r="H12" s="3">
        <v>16.774652754078001</v>
      </c>
      <c r="I12" s="4">
        <v>2022.8299999999899</v>
      </c>
    </row>
    <row r="13" spans="1:9" x14ac:dyDescent="0.25">
      <c r="A13" s="2">
        <v>1997</v>
      </c>
      <c r="B13" s="3">
        <v>596.20600000000002</v>
      </c>
      <c r="C13" s="3">
        <v>1205.4001672998199</v>
      </c>
      <c r="D13" s="3">
        <v>198.757318248025</v>
      </c>
      <c r="E13" s="3">
        <v>32.462124168354102</v>
      </c>
      <c r="F13" s="3">
        <v>7.0567249878238796</v>
      </c>
      <c r="G13" s="3">
        <v>38.435209196829803</v>
      </c>
      <c r="H13" s="3">
        <v>17.0664560991363</v>
      </c>
      <c r="I13" s="4">
        <v>2095.38399999999</v>
      </c>
    </row>
    <row r="14" spans="1:9" x14ac:dyDescent="0.25">
      <c r="A14" s="2">
        <v>1998</v>
      </c>
      <c r="B14" s="3">
        <v>603.49499999999898</v>
      </c>
      <c r="C14" s="3">
        <v>1178.6368382293999</v>
      </c>
      <c r="D14" s="3">
        <v>188.04507261141299</v>
      </c>
      <c r="E14" s="3">
        <v>35.342911578596699</v>
      </c>
      <c r="F14" s="3">
        <v>5.7346417211672502</v>
      </c>
      <c r="G14" s="3">
        <v>38.154131112245601</v>
      </c>
      <c r="H14" s="3">
        <v>16.139404747167799</v>
      </c>
      <c r="I14" s="4">
        <v>2065.5479999999998</v>
      </c>
    </row>
    <row r="15" spans="1:9" x14ac:dyDescent="0.25">
      <c r="A15" s="2">
        <v>1999</v>
      </c>
      <c r="B15" s="3">
        <v>594.55399999999895</v>
      </c>
      <c r="C15" s="3">
        <v>1219.42400868598</v>
      </c>
      <c r="D15" s="3">
        <v>184.42458772483499</v>
      </c>
      <c r="E15" s="3">
        <v>37.2720997838965</v>
      </c>
      <c r="F15" s="3">
        <v>7.0140061911310898</v>
      </c>
      <c r="G15" s="3">
        <v>40.816796555459703</v>
      </c>
      <c r="H15" s="3">
        <v>16.7745010586932</v>
      </c>
      <c r="I15" s="4">
        <v>2100.2800000000002</v>
      </c>
    </row>
    <row r="16" spans="1:9" x14ac:dyDescent="0.25">
      <c r="A16" s="2">
        <v>2000</v>
      </c>
      <c r="B16" s="3">
        <v>605</v>
      </c>
      <c r="C16" s="3">
        <v>1240.29467787667</v>
      </c>
      <c r="D16" s="3">
        <v>167.57794051695799</v>
      </c>
      <c r="E16" s="3">
        <v>36.968749551336003</v>
      </c>
      <c r="F16" s="3">
        <v>7.6525580983708696</v>
      </c>
      <c r="G16" s="3">
        <v>39.506073956656302</v>
      </c>
      <c r="H16" s="3">
        <v>19</v>
      </c>
      <c r="I16" s="4">
        <v>2116</v>
      </c>
    </row>
    <row r="17" spans="1:9" x14ac:dyDescent="0.25">
      <c r="A17" s="2">
        <v>2001</v>
      </c>
      <c r="B17" s="3">
        <v>613</v>
      </c>
      <c r="C17" s="3">
        <v>1261.6864701531399</v>
      </c>
      <c r="D17" s="3">
        <v>136.76271622472501</v>
      </c>
      <c r="E17" s="3">
        <v>35.352884432148301</v>
      </c>
      <c r="F17" s="3">
        <v>7.4138845637508899</v>
      </c>
      <c r="G17" s="3">
        <v>47.784044626231299</v>
      </c>
      <c r="H17" s="3">
        <v>19</v>
      </c>
      <c r="I17" s="4">
        <v>2121</v>
      </c>
    </row>
    <row r="18" spans="1:9" x14ac:dyDescent="0.25">
      <c r="A18" s="2">
        <v>2002</v>
      </c>
      <c r="B18" s="3">
        <v>591.99999999999898</v>
      </c>
      <c r="C18" s="3">
        <v>1235.3538365996901</v>
      </c>
      <c r="D18" s="3">
        <v>148.525619626842</v>
      </c>
      <c r="E18" s="3">
        <v>31.427490759699701</v>
      </c>
      <c r="F18" s="3">
        <v>15.296595234119399</v>
      </c>
      <c r="G18" s="3">
        <v>51.396457779646703</v>
      </c>
      <c r="H18" s="3">
        <v>19</v>
      </c>
      <c r="I18" s="4">
        <v>2092.99999999999</v>
      </c>
    </row>
    <row r="19" spans="1:9" x14ac:dyDescent="0.25">
      <c r="A19" s="2">
        <v>2003</v>
      </c>
      <c r="B19" s="3">
        <v>599.99999999999898</v>
      </c>
      <c r="C19" s="3">
        <v>1261.9278756256799</v>
      </c>
      <c r="D19" s="3">
        <v>126.69886322010299</v>
      </c>
      <c r="E19" s="3">
        <v>29.524483538877899</v>
      </c>
      <c r="F19" s="3">
        <v>13.7626250050732</v>
      </c>
      <c r="G19" s="3">
        <v>46.086152610260797</v>
      </c>
      <c r="H19" s="3">
        <v>19</v>
      </c>
      <c r="I19" s="4">
        <v>2097</v>
      </c>
    </row>
    <row r="20" spans="1:9" x14ac:dyDescent="0.25">
      <c r="A20" s="2">
        <v>2004</v>
      </c>
      <c r="B20" s="3">
        <v>652</v>
      </c>
      <c r="C20" s="3">
        <v>1291.4140120029699</v>
      </c>
      <c r="D20" s="3">
        <v>139.99947597272799</v>
      </c>
      <c r="E20" s="3">
        <v>33.990007347629501</v>
      </c>
      <c r="F20" s="3">
        <v>3.1170445643942202</v>
      </c>
      <c r="G20" s="3">
        <v>46.479460112278304</v>
      </c>
      <c r="H20" s="3">
        <v>19</v>
      </c>
      <c r="I20" s="4">
        <v>2186</v>
      </c>
    </row>
    <row r="21" spans="1:9" x14ac:dyDescent="0.25">
      <c r="A21" s="2">
        <v>2005</v>
      </c>
      <c r="B21" s="3">
        <v>629.99999999999898</v>
      </c>
      <c r="C21" s="3">
        <v>1250.1248320780701</v>
      </c>
      <c r="D21" s="3">
        <v>149.68492165189801</v>
      </c>
      <c r="E21" s="3">
        <v>36.262061110241703</v>
      </c>
      <c r="F21" s="3">
        <v>3.39840233491313</v>
      </c>
      <c r="G21" s="3">
        <v>65.529782824872299</v>
      </c>
      <c r="H21" s="3">
        <v>19</v>
      </c>
      <c r="I21" s="4">
        <v>2153.99999999999</v>
      </c>
    </row>
    <row r="22" spans="1:9" x14ac:dyDescent="0.25">
      <c r="A22" s="2">
        <v>2006</v>
      </c>
      <c r="B22" s="3">
        <v>649</v>
      </c>
      <c r="C22" s="3">
        <v>1311.5101393494699</v>
      </c>
      <c r="D22" s="3">
        <v>158.67925679463201</v>
      </c>
      <c r="E22" s="3">
        <v>40.779877140314198</v>
      </c>
      <c r="F22" s="3">
        <v>3.20580053589104</v>
      </c>
      <c r="G22" s="3">
        <v>70.824926179683004</v>
      </c>
      <c r="H22" s="3">
        <v>19</v>
      </c>
      <c r="I22" s="4">
        <v>2252.99999999999</v>
      </c>
    </row>
    <row r="23" spans="1:9" x14ac:dyDescent="0.25">
      <c r="A23" s="2">
        <v>2007</v>
      </c>
      <c r="B23" s="3">
        <v>666</v>
      </c>
      <c r="C23" s="3">
        <v>1383.1418956944599</v>
      </c>
      <c r="D23" s="3">
        <v>130.88940470812199</v>
      </c>
      <c r="E23" s="3">
        <v>44.089045422050297</v>
      </c>
      <c r="F23" s="3">
        <v>5.6414143519945998</v>
      </c>
      <c r="G23" s="3">
        <v>59.238239823368097</v>
      </c>
      <c r="H23" s="3">
        <v>19</v>
      </c>
      <c r="I23" s="4">
        <v>2308</v>
      </c>
    </row>
    <row r="24" spans="1:9" x14ac:dyDescent="0.25">
      <c r="A24" s="2">
        <v>2008</v>
      </c>
      <c r="B24" s="3">
        <v>667</v>
      </c>
      <c r="C24" s="3">
        <v>1236.7708117264899</v>
      </c>
      <c r="D24" s="3">
        <v>111.953776025092</v>
      </c>
      <c r="E24" s="3">
        <v>40.913939787452101</v>
      </c>
      <c r="F24" s="3">
        <v>11.805920061550999</v>
      </c>
      <c r="G24" s="3">
        <v>211.55555239940799</v>
      </c>
      <c r="H24" s="3">
        <v>19</v>
      </c>
      <c r="I24" s="4">
        <v>2298.99999999999</v>
      </c>
    </row>
    <row r="25" spans="1:9" x14ac:dyDescent="0.25">
      <c r="A25" s="2">
        <v>2009</v>
      </c>
      <c r="B25" s="3">
        <v>669.99999999999898</v>
      </c>
      <c r="C25" s="3">
        <v>1209.77135206712</v>
      </c>
      <c r="D25" s="3">
        <v>122.095085891247</v>
      </c>
      <c r="E25" s="3">
        <v>33.2318650457036</v>
      </c>
      <c r="F25" s="3">
        <v>4.9212551705257201</v>
      </c>
      <c r="G25" s="3">
        <v>219.98044182539601</v>
      </c>
      <c r="H25" s="3">
        <v>19</v>
      </c>
      <c r="I25" s="4">
        <v>2278.99999999999</v>
      </c>
    </row>
    <row r="26" spans="1:9" x14ac:dyDescent="0.25">
      <c r="A26" s="2">
        <v>2010</v>
      </c>
      <c r="B26" s="3">
        <v>642.99999999999898</v>
      </c>
      <c r="C26" s="3">
        <v>1171.87930609622</v>
      </c>
      <c r="D26" s="3">
        <v>113.82908052775799</v>
      </c>
      <c r="E26" s="3">
        <v>29.6584710933693</v>
      </c>
      <c r="F26" s="3">
        <v>11.1049798037656</v>
      </c>
      <c r="G26" s="3">
        <v>199.52816247888501</v>
      </c>
      <c r="H26" s="3">
        <v>19</v>
      </c>
      <c r="I26" s="4">
        <v>2187.99999999999</v>
      </c>
    </row>
    <row r="27" spans="1:9" x14ac:dyDescent="0.25">
      <c r="A27" s="2">
        <v>2011</v>
      </c>
      <c r="B27" s="3">
        <v>628.40635399999996</v>
      </c>
      <c r="C27" s="3">
        <v>1185.3930804633101</v>
      </c>
      <c r="D27" s="3">
        <v>118.04325732644401</v>
      </c>
      <c r="E27" s="3">
        <v>27.4415849378735</v>
      </c>
      <c r="F27" s="3">
        <v>14.313983346727101</v>
      </c>
      <c r="G27" s="3">
        <v>184.681264925634</v>
      </c>
      <c r="H27" s="3">
        <v>19</v>
      </c>
      <c r="I27" s="4">
        <v>2177.2795249999899</v>
      </c>
    </row>
    <row r="28" spans="1:9" x14ac:dyDescent="0.25">
      <c r="A28" s="2">
        <v>2012</v>
      </c>
      <c r="B28" s="3">
        <v>657.80298499999901</v>
      </c>
      <c r="C28" s="3">
        <v>1229.70140679732</v>
      </c>
      <c r="D28" s="3">
        <v>111.504996099246</v>
      </c>
      <c r="E28" s="3">
        <v>29.465955803272902</v>
      </c>
      <c r="F28" s="3">
        <v>12.8343008839294</v>
      </c>
      <c r="G28" s="3">
        <v>191.292058416228</v>
      </c>
      <c r="H28" s="3">
        <v>19</v>
      </c>
      <c r="I28" s="4">
        <v>2251.6017029999898</v>
      </c>
    </row>
    <row r="29" spans="1:9" x14ac:dyDescent="0.25">
      <c r="A29" s="2">
        <v>2013</v>
      </c>
      <c r="B29" s="3">
        <v>652.5</v>
      </c>
      <c r="C29" s="3">
        <v>1188.37209820979</v>
      </c>
      <c r="D29" s="3">
        <v>106.38781923069</v>
      </c>
      <c r="E29" s="3">
        <v>29.2062711261398</v>
      </c>
      <c r="F29" s="3">
        <v>8.6802275879252306</v>
      </c>
      <c r="G29" s="3">
        <v>152.74738942545301</v>
      </c>
      <c r="H29" s="3">
        <v>19</v>
      </c>
      <c r="I29" s="4">
        <v>2156.8938055799899</v>
      </c>
    </row>
    <row r="30" spans="1:9" x14ac:dyDescent="0.25">
      <c r="A30" s="2">
        <v>2014</v>
      </c>
      <c r="B30" s="3">
        <v>670.99999999999898</v>
      </c>
      <c r="C30" s="3">
        <v>1191.8436098188199</v>
      </c>
      <c r="D30" s="3">
        <v>104.620456706345</v>
      </c>
      <c r="E30" s="3">
        <v>29.334900377378499</v>
      </c>
      <c r="F30" s="3">
        <v>10.271296149127</v>
      </c>
      <c r="G30" s="3">
        <v>149.92973694832</v>
      </c>
      <c r="H30" s="3">
        <v>19</v>
      </c>
      <c r="I30" s="4">
        <v>2175.99999999999</v>
      </c>
    </row>
    <row r="31" spans="1:9" x14ac:dyDescent="0.25">
      <c r="A31" s="2">
        <v>2015</v>
      </c>
      <c r="B31" s="3">
        <v>655.07637199999897</v>
      </c>
      <c r="C31" s="3">
        <v>1190.1023726082899</v>
      </c>
      <c r="D31" s="3">
        <v>100.95456278220399</v>
      </c>
      <c r="E31" s="3">
        <v>22.401155326939801</v>
      </c>
      <c r="F31" s="3">
        <v>11.960183073690899</v>
      </c>
      <c r="G31" s="3">
        <v>151.25194520887499</v>
      </c>
      <c r="H31" s="3">
        <v>19.168540999999902</v>
      </c>
      <c r="I31" s="4">
        <v>2150.9151320000001</v>
      </c>
    </row>
    <row r="32" spans="1:9" x14ac:dyDescent="0.25">
      <c r="A32" s="2">
        <v>2016</v>
      </c>
      <c r="B32" s="3">
        <v>632.76863500000002</v>
      </c>
      <c r="C32" s="3">
        <v>1166.8695221236601</v>
      </c>
      <c r="D32" s="3">
        <v>103.93237419776</v>
      </c>
      <c r="E32" s="3">
        <v>20.1195647956764</v>
      </c>
      <c r="F32" s="3">
        <v>12.3597155318029</v>
      </c>
      <c r="G32" s="3">
        <v>158.178266351095</v>
      </c>
      <c r="H32" s="3">
        <v>18.284931999999898</v>
      </c>
      <c r="I32" s="4">
        <v>2112.5130100000001</v>
      </c>
    </row>
    <row r="33" spans="1:9" x14ac:dyDescent="0.25">
      <c r="A33" s="2">
        <v>2017</v>
      </c>
      <c r="B33" s="3">
        <v>655.40648779999901</v>
      </c>
      <c r="C33" s="3">
        <v>1190.59889360737</v>
      </c>
      <c r="D33" s="3">
        <v>102.908743117604</v>
      </c>
      <c r="E33" s="3">
        <v>21.037350239999899</v>
      </c>
      <c r="F33" s="3">
        <v>13.369051000000001</v>
      </c>
      <c r="G33" s="3">
        <v>168.163880395017</v>
      </c>
      <c r="H33" s="3">
        <v>18.1134213365</v>
      </c>
      <c r="I33" s="4">
        <v>2169.59782749649</v>
      </c>
    </row>
    <row r="34" spans="1:9" x14ac:dyDescent="0.25">
      <c r="A34" s="2">
        <v>2018</v>
      </c>
      <c r="B34" s="3">
        <v>636.34942299999898</v>
      </c>
      <c r="C34" s="3">
        <v>1146.75605420589</v>
      </c>
      <c r="D34" s="3">
        <v>96.044129736823095</v>
      </c>
      <c r="E34" s="3">
        <v>20.39622512</v>
      </c>
      <c r="F34" s="3">
        <v>13.904746999999899</v>
      </c>
      <c r="G34" s="3">
        <v>164.597904377281</v>
      </c>
      <c r="H34" s="3">
        <v>29.877205100000001</v>
      </c>
      <c r="I34" s="4">
        <v>2107.92568854</v>
      </c>
    </row>
    <row r="35" spans="1:9" x14ac:dyDescent="0.25">
      <c r="A35" s="2">
        <v>2019</v>
      </c>
      <c r="B35" s="3">
        <v>645.75619653013405</v>
      </c>
      <c r="C35" s="3">
        <v>1149.3220351222701</v>
      </c>
      <c r="D35" s="3">
        <v>96.020924076702599</v>
      </c>
      <c r="E35" s="3">
        <v>20.648872456266901</v>
      </c>
      <c r="F35" s="3">
        <v>13.9023339650509</v>
      </c>
      <c r="G35" s="3">
        <v>163.535123752359</v>
      </c>
      <c r="H35" s="3">
        <v>17.4983922501001</v>
      </c>
      <c r="I35" s="4">
        <v>2106.68387815289</v>
      </c>
    </row>
    <row r="36" spans="1:9" x14ac:dyDescent="0.25">
      <c r="A36" s="2">
        <v>2020</v>
      </c>
      <c r="B36" s="3">
        <v>673.04076395248296</v>
      </c>
      <c r="C36" s="3">
        <v>1169.0735805847701</v>
      </c>
      <c r="D36" s="3">
        <v>95.410559888398396</v>
      </c>
      <c r="E36" s="3">
        <v>20.718057786174899</v>
      </c>
      <c r="F36" s="3">
        <v>13.9002091798696</v>
      </c>
      <c r="G36" s="3">
        <v>162.200452416611</v>
      </c>
      <c r="H36" s="3">
        <v>17.4244027818735</v>
      </c>
      <c r="I36" s="4">
        <v>2151.7680265901899</v>
      </c>
    </row>
    <row r="37" spans="1:9" x14ac:dyDescent="0.25">
      <c r="A37" s="2">
        <v>2021</v>
      </c>
      <c r="B37" s="3">
        <v>704.42819725106096</v>
      </c>
      <c r="C37" s="3">
        <v>1190.6287334475501</v>
      </c>
      <c r="D37" s="3">
        <v>95.455329448753403</v>
      </c>
      <c r="E37" s="3">
        <v>20.810155544180098</v>
      </c>
      <c r="F37" s="3">
        <v>13.898436942098099</v>
      </c>
      <c r="G37" s="3">
        <v>160.149254156052</v>
      </c>
      <c r="H37" s="3">
        <v>17.3455758340132</v>
      </c>
      <c r="I37" s="4">
        <v>2202.7156826237101</v>
      </c>
    </row>
    <row r="38" spans="1:9" x14ac:dyDescent="0.25">
      <c r="A38" s="2">
        <v>2022</v>
      </c>
      <c r="B38" s="3">
        <v>746.19225746565405</v>
      </c>
      <c r="C38" s="3">
        <v>1217.41602625735</v>
      </c>
      <c r="D38" s="3">
        <v>95.602494038256907</v>
      </c>
      <c r="E38" s="3">
        <v>20.8927261916613</v>
      </c>
      <c r="F38" s="3">
        <v>13.8970483756585</v>
      </c>
      <c r="G38" s="3">
        <v>159.05530834745699</v>
      </c>
      <c r="H38" s="3">
        <v>17.262609248234298</v>
      </c>
      <c r="I38" s="4">
        <v>2270.3184699242702</v>
      </c>
    </row>
    <row r="39" spans="1:9" x14ac:dyDescent="0.25">
      <c r="A39" s="2">
        <v>2023</v>
      </c>
      <c r="B39" s="3">
        <v>785.54442553685499</v>
      </c>
      <c r="C39" s="3">
        <v>1235.7625407170499</v>
      </c>
      <c r="D39" s="3">
        <v>95.408883089362206</v>
      </c>
      <c r="E39" s="3">
        <v>20.944908134394399</v>
      </c>
      <c r="F39" s="3">
        <v>13.8960277600279</v>
      </c>
      <c r="G39" s="3">
        <v>157.96658409297399</v>
      </c>
      <c r="H39" s="3">
        <v>17.174799219123901</v>
      </c>
      <c r="I39" s="4">
        <v>2326.6981685497899</v>
      </c>
    </row>
    <row r="40" spans="1:9" x14ac:dyDescent="0.25">
      <c r="A40" s="2">
        <v>2024</v>
      </c>
      <c r="B40" s="3">
        <v>822.451519494948</v>
      </c>
      <c r="C40" s="3">
        <v>1256.6219293347101</v>
      </c>
      <c r="D40" s="3">
        <v>95.244915170146598</v>
      </c>
      <c r="E40" s="3">
        <v>20.980347281654801</v>
      </c>
      <c r="F40" s="3">
        <v>13.895319628143699</v>
      </c>
      <c r="G40" s="3">
        <v>156.76639981977999</v>
      </c>
      <c r="H40" s="3">
        <v>17.0819704319332</v>
      </c>
      <c r="I40" s="4">
        <v>2383.04240116132</v>
      </c>
    </row>
    <row r="41" spans="1:9" x14ac:dyDescent="0.25">
      <c r="A41" s="2">
        <v>2025</v>
      </c>
      <c r="B41" s="3">
        <v>859.84220526728302</v>
      </c>
      <c r="C41" s="3">
        <v>1279.47287139287</v>
      </c>
      <c r="D41" s="3">
        <v>95.092471881773804</v>
      </c>
      <c r="E41" s="3">
        <v>20.986458380860601</v>
      </c>
      <c r="F41" s="3">
        <v>13.8948506247742</v>
      </c>
      <c r="G41" s="3">
        <v>155.56462081396799</v>
      </c>
      <c r="H41" s="3">
        <v>16.984400851537501</v>
      </c>
      <c r="I41" s="4">
        <v>2441.8378792130702</v>
      </c>
    </row>
    <row r="42" spans="1:9" x14ac:dyDescent="0.25">
      <c r="A42" s="2">
        <v>2026</v>
      </c>
      <c r="B42" s="3">
        <v>884.08837073199595</v>
      </c>
      <c r="C42" s="3">
        <v>1299.89123657964</v>
      </c>
      <c r="D42" s="3">
        <v>95.084544083502493</v>
      </c>
      <c r="E42" s="3">
        <v>20.952055561338302</v>
      </c>
      <c r="F42" s="3">
        <v>13.894550433974301</v>
      </c>
      <c r="G42" s="3">
        <v>154.31153940658899</v>
      </c>
      <c r="H42" s="3">
        <v>16.882065602898599</v>
      </c>
      <c r="I42" s="4">
        <v>2485.1043623999399</v>
      </c>
    </row>
    <row r="43" spans="1:9" x14ac:dyDescent="0.25">
      <c r="A43" s="2">
        <v>2027</v>
      </c>
      <c r="B43" s="3">
        <v>907.36257383269003</v>
      </c>
      <c r="C43" s="3">
        <v>1321.67197696481</v>
      </c>
      <c r="D43" s="3">
        <v>95.238769022749594</v>
      </c>
      <c r="E43" s="3">
        <v>20.910751954190602</v>
      </c>
      <c r="F43" s="3">
        <v>13.8943627447076</v>
      </c>
      <c r="G43" s="3">
        <v>153.072306235707</v>
      </c>
      <c r="H43" s="3">
        <v>16.774740650325899</v>
      </c>
      <c r="I43" s="4">
        <v>2528.9254814051901</v>
      </c>
    </row>
    <row r="44" spans="1:9" x14ac:dyDescent="0.25">
      <c r="A44" s="2">
        <v>2028</v>
      </c>
      <c r="B44" s="3">
        <v>934.440277390755</v>
      </c>
      <c r="C44" s="3">
        <v>1351.15778734992</v>
      </c>
      <c r="D44" s="3">
        <v>95.537005514485401</v>
      </c>
      <c r="E44" s="3">
        <v>20.863577745305601</v>
      </c>
      <c r="F44" s="3">
        <v>13.8942471793151</v>
      </c>
      <c r="G44" s="3">
        <v>151.912505618507</v>
      </c>
      <c r="H44" s="3">
        <v>16.662840552345699</v>
      </c>
      <c r="I44" s="4">
        <v>2584.4682413506398</v>
      </c>
    </row>
    <row r="45" spans="1:9" x14ac:dyDescent="0.25">
      <c r="A45" s="2">
        <v>2029</v>
      </c>
      <c r="B45" s="3">
        <v>959.31913967234402</v>
      </c>
      <c r="C45" s="3">
        <v>1384.0036065177601</v>
      </c>
      <c r="D45" s="3">
        <v>95.671931248448999</v>
      </c>
      <c r="E45" s="3">
        <v>20.8228089828504</v>
      </c>
      <c r="F45" s="3">
        <v>13.8941767094352</v>
      </c>
      <c r="G45" s="3">
        <v>150.853516331278</v>
      </c>
      <c r="H45" s="3">
        <v>16.546058058790301</v>
      </c>
      <c r="I45" s="4">
        <v>2641.11123752091</v>
      </c>
    </row>
    <row r="46" spans="1:9" x14ac:dyDescent="0.25">
      <c r="A46" s="2">
        <v>2030</v>
      </c>
      <c r="B46" s="3">
        <v>983.34525728254903</v>
      </c>
      <c r="C46" s="3">
        <v>1419.1359031792599</v>
      </c>
      <c r="D46" s="3">
        <v>95.717387830849802</v>
      </c>
      <c r="E46" s="3">
        <v>20.771981898644501</v>
      </c>
      <c r="F46" s="3">
        <v>13.894133995859701</v>
      </c>
      <c r="G46" s="3">
        <v>149.95456170754599</v>
      </c>
      <c r="H46" s="3">
        <v>16.423949836163199</v>
      </c>
      <c r="I46" s="4">
        <v>2699.24317573087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6.1102183101591212E-3</v>
      </c>
      <c r="C52" s="5">
        <f t="shared" ref="C52:I52" si="0">IF(C16=0, "--",(C26/C16)^(1/10)-1)</f>
        <v>-5.6579621125447677E-3</v>
      </c>
      <c r="D52" s="5">
        <f t="shared" si="0"/>
        <v>-3.7936722049653593E-2</v>
      </c>
      <c r="E52" s="5">
        <f t="shared" si="0"/>
        <v>-2.179157303038759E-2</v>
      </c>
      <c r="F52" s="5">
        <f t="shared" si="0"/>
        <v>3.7937286698593642E-2</v>
      </c>
      <c r="G52" s="5">
        <f t="shared" si="0"/>
        <v>0.17580156271853964</v>
      </c>
      <c r="H52" s="5">
        <f t="shared" si="0"/>
        <v>0</v>
      </c>
      <c r="I52" s="5">
        <f t="shared" si="0"/>
        <v>3.3516412872705015E-3</v>
      </c>
    </row>
    <row r="53" spans="1:9" x14ac:dyDescent="0.25">
      <c r="A53" s="2" t="s">
        <v>12</v>
      </c>
      <c r="B53" s="5">
        <f>IF(B26=0,"--",(B36/B26)^(1/10)-1)</f>
        <v>4.5765580072125722E-3</v>
      </c>
      <c r="C53" s="5">
        <f t="shared" ref="C53:I53" si="1">IF(C26=0,"--",(C36/C26)^(1/10)-1)</f>
        <v>-2.3967937330349187E-4</v>
      </c>
      <c r="D53" s="5">
        <f t="shared" si="1"/>
        <v>-1.7496012451130194E-2</v>
      </c>
      <c r="E53" s="5">
        <f t="shared" si="1"/>
        <v>-3.523835782508955E-2</v>
      </c>
      <c r="F53" s="5">
        <f t="shared" si="1"/>
        <v>2.2704945988915259E-2</v>
      </c>
      <c r="G53" s="5">
        <f t="shared" si="1"/>
        <v>-2.0499220784939043E-2</v>
      </c>
      <c r="H53" s="5">
        <f t="shared" si="1"/>
        <v>-8.619368077579237E-3</v>
      </c>
      <c r="I53" s="5">
        <f t="shared" si="1"/>
        <v>-1.6684108931294128E-3</v>
      </c>
    </row>
    <row r="54" spans="1:9" x14ac:dyDescent="0.25">
      <c r="A54" s="2" t="s">
        <v>13</v>
      </c>
      <c r="B54" s="5">
        <f>IF(B36=0,"--",(B46/B36)^(1/10)-1)</f>
        <v>3.864340026618418E-2</v>
      </c>
      <c r="C54" s="5">
        <f t="shared" ref="C54:I54" si="2">IF(C36=0,"--",(C46/C36)^(1/10)-1)</f>
        <v>1.9572737138262797E-2</v>
      </c>
      <c r="D54" s="5">
        <f t="shared" si="2"/>
        <v>3.2112254831062614E-4</v>
      </c>
      <c r="E54" s="5">
        <f t="shared" si="2"/>
        <v>2.5997156093415796E-4</v>
      </c>
      <c r="F54" s="5">
        <f t="shared" si="2"/>
        <v>-4.3714300288044683E-5</v>
      </c>
      <c r="G54" s="5">
        <f t="shared" si="2"/>
        <v>-7.819329209244219E-3</v>
      </c>
      <c r="H54" s="5">
        <f t="shared" si="2"/>
        <v>-5.8956576991491261E-3</v>
      </c>
      <c r="I54" s="5">
        <f t="shared" si="2"/>
        <v>2.2927033708831868E-2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BUGL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2064.5908909667301</v>
      </c>
      <c r="C6" s="3">
        <v>132.13381702187101</v>
      </c>
      <c r="D6" s="3">
        <v>2196.7247079886001</v>
      </c>
      <c r="E6" s="3">
        <v>0</v>
      </c>
      <c r="F6" s="3">
        <v>0</v>
      </c>
      <c r="G6" s="3">
        <v>0</v>
      </c>
      <c r="H6" s="4">
        <v>2196.7247079886001</v>
      </c>
    </row>
    <row r="7" spans="1:8" x14ac:dyDescent="0.25">
      <c r="A7" s="2">
        <v>1991</v>
      </c>
      <c r="B7" s="3">
        <v>1914.35693503325</v>
      </c>
      <c r="C7" s="3">
        <v>122.51884384212801</v>
      </c>
      <c r="D7" s="3">
        <v>2036.8757788753801</v>
      </c>
      <c r="E7" s="3">
        <v>0</v>
      </c>
      <c r="F7" s="3">
        <v>0</v>
      </c>
      <c r="G7" s="3">
        <v>0</v>
      </c>
      <c r="H7" s="4">
        <v>2036.8757788753801</v>
      </c>
    </row>
    <row r="8" spans="1:8" x14ac:dyDescent="0.25">
      <c r="A8" s="2">
        <v>1992</v>
      </c>
      <c r="B8" s="3">
        <v>2015.44</v>
      </c>
      <c r="C8" s="3">
        <v>128.98815999999999</v>
      </c>
      <c r="D8" s="3">
        <v>2144.4281599999999</v>
      </c>
      <c r="E8" s="3">
        <v>0</v>
      </c>
      <c r="F8" s="3">
        <v>0</v>
      </c>
      <c r="G8" s="3">
        <v>0</v>
      </c>
      <c r="H8" s="4">
        <v>2144.4281599999999</v>
      </c>
    </row>
    <row r="9" spans="1:8" x14ac:dyDescent="0.25">
      <c r="A9" s="2">
        <v>1993</v>
      </c>
      <c r="B9" s="3">
        <v>1958.3920000000001</v>
      </c>
      <c r="C9" s="3">
        <v>125.33708799999999</v>
      </c>
      <c r="D9" s="3">
        <v>2083.729088</v>
      </c>
      <c r="E9" s="3">
        <v>0</v>
      </c>
      <c r="F9" s="3">
        <v>0</v>
      </c>
      <c r="G9" s="3">
        <v>0</v>
      </c>
      <c r="H9" s="4">
        <v>2083.729088</v>
      </c>
    </row>
    <row r="10" spans="1:8" x14ac:dyDescent="0.25">
      <c r="A10" s="2">
        <v>1994</v>
      </c>
      <c r="B10" s="3">
        <v>1961.1299999999901</v>
      </c>
      <c r="C10" s="3">
        <v>125.51232</v>
      </c>
      <c r="D10" s="3">
        <v>2086.6423199999899</v>
      </c>
      <c r="E10" s="3">
        <v>0</v>
      </c>
      <c r="F10" s="3">
        <v>0</v>
      </c>
      <c r="G10" s="3">
        <v>0</v>
      </c>
      <c r="H10" s="4">
        <v>2086.6423199999899</v>
      </c>
    </row>
    <row r="11" spans="1:8" x14ac:dyDescent="0.25">
      <c r="A11" s="2">
        <v>1995</v>
      </c>
      <c r="B11" s="3">
        <v>1971.97</v>
      </c>
      <c r="C11" s="3">
        <v>126.20608</v>
      </c>
      <c r="D11" s="3">
        <v>2098.1760800000002</v>
      </c>
      <c r="E11" s="3">
        <v>0</v>
      </c>
      <c r="F11" s="3">
        <v>0</v>
      </c>
      <c r="G11" s="3">
        <v>0</v>
      </c>
      <c r="H11" s="4">
        <v>2098.1760800000002</v>
      </c>
    </row>
    <row r="12" spans="1:8" x14ac:dyDescent="0.25">
      <c r="A12" s="2">
        <v>1996</v>
      </c>
      <c r="B12" s="3">
        <v>2022.8299999999899</v>
      </c>
      <c r="C12" s="3">
        <v>129.46111999999999</v>
      </c>
      <c r="D12" s="3">
        <v>2152.2911199999999</v>
      </c>
      <c r="E12" s="3">
        <v>0</v>
      </c>
      <c r="F12" s="3">
        <v>0</v>
      </c>
      <c r="G12" s="3">
        <v>0</v>
      </c>
      <c r="H12" s="4">
        <v>2152.2911199999999</v>
      </c>
    </row>
    <row r="13" spans="1:8" x14ac:dyDescent="0.25">
      <c r="A13" s="2">
        <v>1997</v>
      </c>
      <c r="B13" s="3">
        <v>2095.38399999999</v>
      </c>
      <c r="C13" s="3">
        <v>134.10457600000001</v>
      </c>
      <c r="D13" s="3">
        <v>2229.4885759999902</v>
      </c>
      <c r="E13" s="3">
        <v>0</v>
      </c>
      <c r="F13" s="3">
        <v>0</v>
      </c>
      <c r="G13" s="3">
        <v>0</v>
      </c>
      <c r="H13" s="4">
        <v>2229.4885759999902</v>
      </c>
    </row>
    <row r="14" spans="1:8" x14ac:dyDescent="0.25">
      <c r="A14" s="2">
        <v>1998</v>
      </c>
      <c r="B14" s="3">
        <v>2065.5479999999998</v>
      </c>
      <c r="C14" s="3">
        <v>132.19507200000001</v>
      </c>
      <c r="D14" s="3">
        <v>2197.7430719999902</v>
      </c>
      <c r="E14" s="3">
        <v>0</v>
      </c>
      <c r="F14" s="3">
        <v>0</v>
      </c>
      <c r="G14" s="3">
        <v>0</v>
      </c>
      <c r="H14" s="4">
        <v>2197.7430719999902</v>
      </c>
    </row>
    <row r="15" spans="1:8" x14ac:dyDescent="0.25">
      <c r="A15" s="2">
        <v>1999</v>
      </c>
      <c r="B15" s="3">
        <v>2100.2843890655899</v>
      </c>
      <c r="C15" s="3">
        <v>134.41792000000001</v>
      </c>
      <c r="D15" s="3">
        <v>2234.7023090655898</v>
      </c>
      <c r="E15" s="3">
        <v>0</v>
      </c>
      <c r="F15" s="3">
        <v>4.3890655920304101E-3</v>
      </c>
      <c r="G15" s="3">
        <v>4.3890655920304101E-3</v>
      </c>
      <c r="H15" s="4">
        <v>2234.6979200000001</v>
      </c>
    </row>
    <row r="16" spans="1:8" x14ac:dyDescent="0.25">
      <c r="A16" s="2">
        <v>2000</v>
      </c>
      <c r="B16" s="3">
        <v>2116.0074579913298</v>
      </c>
      <c r="C16" s="3">
        <v>135.42400000000001</v>
      </c>
      <c r="D16" s="3">
        <v>2251.4314579913298</v>
      </c>
      <c r="E16" s="3">
        <v>0</v>
      </c>
      <c r="F16" s="3">
        <v>7.45799133621075E-3</v>
      </c>
      <c r="G16" s="3">
        <v>7.45799133621075E-3</v>
      </c>
      <c r="H16" s="4">
        <v>2251.424</v>
      </c>
    </row>
    <row r="17" spans="1:8" x14ac:dyDescent="0.25">
      <c r="A17" s="2">
        <v>2001</v>
      </c>
      <c r="B17" s="3">
        <v>2121.0074207013799</v>
      </c>
      <c r="C17" s="3">
        <v>135.744</v>
      </c>
      <c r="D17" s="3">
        <v>2256.7514207013801</v>
      </c>
      <c r="E17" s="3">
        <v>0</v>
      </c>
      <c r="F17" s="3">
        <v>7.4207013795297002E-3</v>
      </c>
      <c r="G17" s="3">
        <v>7.4207013795297002E-3</v>
      </c>
      <c r="H17" s="4">
        <v>2256.7440000000001</v>
      </c>
    </row>
    <row r="18" spans="1:8" x14ac:dyDescent="0.25">
      <c r="A18" s="2">
        <v>2002</v>
      </c>
      <c r="B18" s="3">
        <v>2093.0515199596198</v>
      </c>
      <c r="C18" s="3">
        <v>133.952</v>
      </c>
      <c r="D18" s="3">
        <v>2227.00351995962</v>
      </c>
      <c r="E18" s="3">
        <v>0</v>
      </c>
      <c r="F18" s="3">
        <v>5.1519959627266097E-2</v>
      </c>
      <c r="G18" s="3">
        <v>5.1519959627266097E-2</v>
      </c>
      <c r="H18" s="4">
        <v>2226.9519999999902</v>
      </c>
    </row>
    <row r="19" spans="1:8" x14ac:dyDescent="0.25">
      <c r="A19" s="2">
        <v>2003</v>
      </c>
      <c r="B19" s="3">
        <v>2097.0943299349101</v>
      </c>
      <c r="C19" s="3">
        <v>134.208</v>
      </c>
      <c r="D19" s="3">
        <v>2231.3023299349102</v>
      </c>
      <c r="E19" s="3">
        <v>0</v>
      </c>
      <c r="F19" s="3">
        <v>9.4329934918039399E-2</v>
      </c>
      <c r="G19" s="3">
        <v>9.4329934918039399E-2</v>
      </c>
      <c r="H19" s="4">
        <v>2231.2080000000001</v>
      </c>
    </row>
    <row r="20" spans="1:8" x14ac:dyDescent="0.25">
      <c r="A20" s="2">
        <v>2004</v>
      </c>
      <c r="B20" s="3">
        <v>2186.2508245232798</v>
      </c>
      <c r="C20" s="3">
        <v>139.904</v>
      </c>
      <c r="D20" s="3">
        <v>2326.1548245232798</v>
      </c>
      <c r="E20" s="3">
        <v>0</v>
      </c>
      <c r="F20" s="3">
        <v>0.250824523286163</v>
      </c>
      <c r="G20" s="3">
        <v>0.250824523286163</v>
      </c>
      <c r="H20" s="4">
        <v>2325.904</v>
      </c>
    </row>
    <row r="21" spans="1:8" x14ac:dyDescent="0.25">
      <c r="A21" s="2">
        <v>2005</v>
      </c>
      <c r="B21" s="3">
        <v>2154.5703139263201</v>
      </c>
      <c r="C21" s="3">
        <v>137.85599999999999</v>
      </c>
      <c r="D21" s="3">
        <v>2292.4263139263198</v>
      </c>
      <c r="E21" s="3">
        <v>0</v>
      </c>
      <c r="F21" s="3">
        <v>0.570313926325409</v>
      </c>
      <c r="G21" s="3">
        <v>0.570313926325409</v>
      </c>
      <c r="H21" s="4">
        <v>2291.8559999999902</v>
      </c>
    </row>
    <row r="22" spans="1:8" x14ac:dyDescent="0.25">
      <c r="A22" s="2">
        <v>2006</v>
      </c>
      <c r="B22" s="3">
        <v>2256.2298578242999</v>
      </c>
      <c r="C22" s="3">
        <v>144.19200000000001</v>
      </c>
      <c r="D22" s="3">
        <v>2400.4218578242999</v>
      </c>
      <c r="E22" s="3">
        <v>2.5360200000000002</v>
      </c>
      <c r="F22" s="3">
        <v>0.69383782430934704</v>
      </c>
      <c r="G22" s="3">
        <v>3.2298578243093399</v>
      </c>
      <c r="H22" s="4">
        <v>2397.19199999999</v>
      </c>
    </row>
    <row r="23" spans="1:8" x14ac:dyDescent="0.25">
      <c r="A23" s="2">
        <v>2007</v>
      </c>
      <c r="B23" s="3">
        <v>2311.5117180680299</v>
      </c>
      <c r="C23" s="3">
        <v>147.71199999999999</v>
      </c>
      <c r="D23" s="3">
        <v>2459.2237180680299</v>
      </c>
      <c r="E23" s="3">
        <v>2.5106598</v>
      </c>
      <c r="F23" s="3">
        <v>1.0010582680302</v>
      </c>
      <c r="G23" s="3">
        <v>3.5117180680301998</v>
      </c>
      <c r="H23" s="4">
        <v>2455.712</v>
      </c>
    </row>
    <row r="24" spans="1:8" x14ac:dyDescent="0.25">
      <c r="A24" s="2">
        <v>2008</v>
      </c>
      <c r="B24" s="3">
        <v>2303.9728646835902</v>
      </c>
      <c r="C24" s="3">
        <v>147.136</v>
      </c>
      <c r="D24" s="3">
        <v>2451.1088646835901</v>
      </c>
      <c r="E24" s="3">
        <v>2.4855532020000002</v>
      </c>
      <c r="F24" s="3">
        <v>2.4873114815938902</v>
      </c>
      <c r="G24" s="3">
        <v>4.9728646835938903</v>
      </c>
      <c r="H24" s="4">
        <v>2446.13599999999</v>
      </c>
    </row>
    <row r="25" spans="1:8" x14ac:dyDescent="0.25">
      <c r="A25" s="2">
        <v>2009</v>
      </c>
      <c r="B25" s="3">
        <v>2285.9002878393699</v>
      </c>
      <c r="C25" s="3">
        <v>145.85599999999999</v>
      </c>
      <c r="D25" s="3">
        <v>2431.7562878393701</v>
      </c>
      <c r="E25" s="3">
        <v>2.4606976699800001</v>
      </c>
      <c r="F25" s="3">
        <v>4.4395901694010904</v>
      </c>
      <c r="G25" s="3">
        <v>6.9002878393810896</v>
      </c>
      <c r="H25" s="4">
        <v>2424.8559999999902</v>
      </c>
    </row>
    <row r="26" spans="1:8" x14ac:dyDescent="0.25">
      <c r="A26" s="2">
        <v>2010</v>
      </c>
      <c r="B26" s="3">
        <v>2196.3154439098198</v>
      </c>
      <c r="C26" s="3">
        <v>140.03200000000001</v>
      </c>
      <c r="D26" s="3">
        <v>2336.34744390982</v>
      </c>
      <c r="E26" s="3">
        <v>2.4360906932802</v>
      </c>
      <c r="F26" s="3">
        <v>5.8793532165442999</v>
      </c>
      <c r="G26" s="3">
        <v>8.3154439098245003</v>
      </c>
      <c r="H26" s="4">
        <v>2328.0319999999901</v>
      </c>
    </row>
    <row r="27" spans="1:8" x14ac:dyDescent="0.25">
      <c r="A27" s="2">
        <v>2011</v>
      </c>
      <c r="B27" s="3">
        <v>2187.0895592024099</v>
      </c>
      <c r="C27" s="3">
        <v>139.345889599999</v>
      </c>
      <c r="D27" s="3">
        <v>2326.4354488024101</v>
      </c>
      <c r="E27" s="3">
        <v>2.4423897863474</v>
      </c>
      <c r="F27" s="3">
        <v>7.3676444160729702</v>
      </c>
      <c r="G27" s="3">
        <v>9.8100342024203702</v>
      </c>
      <c r="H27" s="4">
        <v>2316.6254145999901</v>
      </c>
    </row>
    <row r="28" spans="1:8" x14ac:dyDescent="0.25">
      <c r="A28" s="2">
        <v>2012</v>
      </c>
      <c r="B28" s="3">
        <v>2264.0917579437701</v>
      </c>
      <c r="C28" s="3">
        <v>144.102508991999</v>
      </c>
      <c r="D28" s="3">
        <v>2408.19426693577</v>
      </c>
      <c r="E28" s="3">
        <v>2.4179658884839199</v>
      </c>
      <c r="F28" s="3">
        <v>10.0720890552945</v>
      </c>
      <c r="G28" s="3">
        <v>12.4900549437784</v>
      </c>
      <c r="H28" s="4">
        <v>2395.7042119919902</v>
      </c>
    </row>
    <row r="29" spans="1:8" x14ac:dyDescent="0.25">
      <c r="A29" s="2">
        <v>2013</v>
      </c>
      <c r="B29" s="3">
        <v>2171.9781636029102</v>
      </c>
      <c r="C29" s="3">
        <v>138.04120355712001</v>
      </c>
      <c r="D29" s="3">
        <v>2310.01936716003</v>
      </c>
      <c r="E29" s="3">
        <v>2.3937862295990802</v>
      </c>
      <c r="F29" s="3">
        <v>12.690571793311699</v>
      </c>
      <c r="G29" s="3">
        <v>15.0843580229108</v>
      </c>
      <c r="H29" s="4">
        <v>2294.9350091371198</v>
      </c>
    </row>
    <row r="30" spans="1:8" x14ac:dyDescent="0.25">
      <c r="A30" s="2">
        <v>2014</v>
      </c>
      <c r="B30" s="3">
        <v>2194.04254921242</v>
      </c>
      <c r="C30" s="3">
        <v>139.26400000000001</v>
      </c>
      <c r="D30" s="3">
        <v>2333.3065492124201</v>
      </c>
      <c r="E30" s="3">
        <v>2.3698483673030899</v>
      </c>
      <c r="F30" s="3">
        <v>15.67270084512</v>
      </c>
      <c r="G30" s="3">
        <v>18.042549212423101</v>
      </c>
      <c r="H30" s="4">
        <v>2315.2639999999901</v>
      </c>
    </row>
    <row r="31" spans="1:8" x14ac:dyDescent="0.25">
      <c r="A31" s="2">
        <v>2015</v>
      </c>
      <c r="B31" s="3">
        <v>2171.6176937701798</v>
      </c>
      <c r="C31" s="3">
        <v>137.65856844800001</v>
      </c>
      <c r="D31" s="3">
        <v>2309.2762622181799</v>
      </c>
      <c r="E31" s="3">
        <v>2.3461498836300598</v>
      </c>
      <c r="F31" s="3">
        <v>18.356411886551001</v>
      </c>
      <c r="G31" s="3">
        <v>20.702561770180999</v>
      </c>
      <c r="H31" s="4">
        <v>2288.5737004480002</v>
      </c>
    </row>
    <row r="32" spans="1:8" x14ac:dyDescent="0.25">
      <c r="A32" s="2">
        <v>2016</v>
      </c>
      <c r="B32" s="3">
        <v>2138.2684238222</v>
      </c>
      <c r="C32" s="3">
        <v>135.04930653969899</v>
      </c>
      <c r="D32" s="3">
        <v>2273.3177303619</v>
      </c>
      <c r="E32" s="3">
        <v>2.3226883847937598</v>
      </c>
      <c r="F32" s="3">
        <v>23.4327254374147</v>
      </c>
      <c r="G32" s="3">
        <v>25.7554138222084</v>
      </c>
      <c r="H32" s="4">
        <v>2247.5623165397001</v>
      </c>
    </row>
    <row r="33" spans="1:8" x14ac:dyDescent="0.25">
      <c r="A33" s="2">
        <v>2017</v>
      </c>
      <c r="B33" s="3">
        <v>2203.5907071400202</v>
      </c>
      <c r="C33" s="3">
        <v>138.54195077197099</v>
      </c>
      <c r="D33" s="3">
        <v>2342.13265791199</v>
      </c>
      <c r="E33" s="3">
        <v>2.2994615009458199</v>
      </c>
      <c r="F33" s="3">
        <v>31.6934181425795</v>
      </c>
      <c r="G33" s="3">
        <v>33.992879643525299</v>
      </c>
      <c r="H33" s="4">
        <v>2308.1397782684699</v>
      </c>
    </row>
    <row r="34" spans="1:8" x14ac:dyDescent="0.25">
      <c r="A34" s="2">
        <v>2018</v>
      </c>
      <c r="B34" s="3">
        <v>2151.32817165904</v>
      </c>
      <c r="C34" s="3">
        <v>134.44988937055501</v>
      </c>
      <c r="D34" s="3">
        <v>2285.7780610295999</v>
      </c>
      <c r="E34" s="3">
        <v>2.2764668859363599</v>
      </c>
      <c r="F34" s="3">
        <v>41.126016233109297</v>
      </c>
      <c r="G34" s="3">
        <v>43.402483119045698</v>
      </c>
      <c r="H34" s="4">
        <v>2242.37557791055</v>
      </c>
    </row>
    <row r="35" spans="1:8" x14ac:dyDescent="0.25">
      <c r="A35" s="2">
        <v>2019</v>
      </c>
      <c r="B35" s="3">
        <v>2154.4340835386602</v>
      </c>
      <c r="C35" s="3">
        <v>134.21708155197899</v>
      </c>
      <c r="D35" s="3">
        <v>2288.65116509064</v>
      </c>
      <c r="E35" s="3">
        <v>2.2598895843581102</v>
      </c>
      <c r="F35" s="3">
        <v>45.490315801411597</v>
      </c>
      <c r="G35" s="3">
        <v>47.750205385769704</v>
      </c>
      <c r="H35" s="4">
        <v>2240.9009597048698</v>
      </c>
    </row>
    <row r="36" spans="1:8" x14ac:dyDescent="0.25">
      <c r="A36" s="2">
        <v>2020</v>
      </c>
      <c r="B36" s="3">
        <v>2203.4165468355</v>
      </c>
      <c r="C36" s="3">
        <v>136.93243994067601</v>
      </c>
      <c r="D36" s="3">
        <v>2340.34898677617</v>
      </c>
      <c r="E36" s="3">
        <v>2.2434308044134501</v>
      </c>
      <c r="F36" s="3">
        <v>49.405089440898202</v>
      </c>
      <c r="G36" s="3">
        <v>51.648520245311602</v>
      </c>
      <c r="H36" s="4">
        <v>2288.70046653086</v>
      </c>
    </row>
    <row r="37" spans="1:8" x14ac:dyDescent="0.25">
      <c r="A37" s="2">
        <v>2021</v>
      </c>
      <c r="B37" s="3">
        <v>2258.1303929188198</v>
      </c>
      <c r="C37" s="3">
        <v>140.01368374620299</v>
      </c>
      <c r="D37" s="3">
        <v>2398.1440766650298</v>
      </c>
      <c r="E37" s="3">
        <v>2.2270893769778199</v>
      </c>
      <c r="F37" s="3">
        <v>53.187620918133497</v>
      </c>
      <c r="G37" s="3">
        <v>55.414710295111298</v>
      </c>
      <c r="H37" s="4">
        <v>2342.7293663699202</v>
      </c>
    </row>
    <row r="38" spans="1:8" x14ac:dyDescent="0.25">
      <c r="A38" s="2">
        <v>2022</v>
      </c>
      <c r="B38" s="3">
        <v>2329.0603906789102</v>
      </c>
      <c r="C38" s="3">
        <v>144.145057495217</v>
      </c>
      <c r="D38" s="3">
        <v>2473.2054481741302</v>
      </c>
      <c r="E38" s="3">
        <v>2.2108498987404199</v>
      </c>
      <c r="F38" s="3">
        <v>56.531070855894598</v>
      </c>
      <c r="G38" s="3">
        <v>58.741920754634997</v>
      </c>
      <c r="H38" s="4">
        <v>2414.4635274194902</v>
      </c>
    </row>
    <row r="39" spans="1:8" x14ac:dyDescent="0.25">
      <c r="A39" s="2">
        <v>2023</v>
      </c>
      <c r="B39" s="3">
        <v>2388.4177717298899</v>
      </c>
      <c r="C39" s="3">
        <v>147.554661461123</v>
      </c>
      <c r="D39" s="3">
        <v>2535.9724331910102</v>
      </c>
      <c r="E39" s="3">
        <v>2.19471462342513</v>
      </c>
      <c r="F39" s="3">
        <v>59.524888556670497</v>
      </c>
      <c r="G39" s="3">
        <v>61.719603180095703</v>
      </c>
      <c r="H39" s="4">
        <v>2474.2528300109102</v>
      </c>
    </row>
    <row r="40" spans="1:8" x14ac:dyDescent="0.25">
      <c r="A40" s="2">
        <v>2024</v>
      </c>
      <c r="B40" s="3">
        <v>2447.64118682651</v>
      </c>
      <c r="C40" s="3">
        <v>150.95366844792599</v>
      </c>
      <c r="D40" s="3">
        <v>2598.5948552744399</v>
      </c>
      <c r="E40" s="3">
        <v>2.17868089328717</v>
      </c>
      <c r="F40" s="3">
        <v>62.420104771908001</v>
      </c>
      <c r="G40" s="3">
        <v>64.598785665195095</v>
      </c>
      <c r="H40" s="4">
        <v>2533.9960696092498</v>
      </c>
    </row>
    <row r="41" spans="1:8" x14ac:dyDescent="0.25">
      <c r="A41" s="2">
        <v>2025</v>
      </c>
      <c r="B41" s="3">
        <v>2509.3198685298498</v>
      </c>
      <c r="C41" s="3">
        <v>154.499421636851</v>
      </c>
      <c r="D41" s="3">
        <v>2663.8192901666998</v>
      </c>
      <c r="E41" s="3">
        <v>2.1627534763999199</v>
      </c>
      <c r="F41" s="3">
        <v>65.319235840379093</v>
      </c>
      <c r="G41" s="3">
        <v>67.481989316779007</v>
      </c>
      <c r="H41" s="4">
        <v>2596.3373008499202</v>
      </c>
    </row>
    <row r="42" spans="1:8" x14ac:dyDescent="0.25">
      <c r="A42" s="2">
        <v>2026</v>
      </c>
      <c r="B42" s="3">
        <v>2555.6033358925301</v>
      </c>
      <c r="C42" s="3">
        <v>157.05457818608701</v>
      </c>
      <c r="D42" s="3">
        <v>2712.6579140786098</v>
      </c>
      <c r="E42" s="3">
        <v>2.1469286002080001</v>
      </c>
      <c r="F42" s="3">
        <v>68.352044892375801</v>
      </c>
      <c r="G42" s="3">
        <v>70.498973492583801</v>
      </c>
      <c r="H42" s="4">
        <v>2642.15894058603</v>
      </c>
    </row>
    <row r="43" spans="1:8" x14ac:dyDescent="0.25">
      <c r="A43" s="2">
        <v>2027</v>
      </c>
      <c r="B43" s="3">
        <v>2602.6971802162998</v>
      </c>
      <c r="C43" s="3">
        <v>159.619538918492</v>
      </c>
      <c r="D43" s="3">
        <v>2762.3167191348002</v>
      </c>
      <c r="E43" s="3">
        <v>2.13121981034779</v>
      </c>
      <c r="F43" s="3">
        <v>71.640479000767598</v>
      </c>
      <c r="G43" s="3">
        <v>73.7716988111154</v>
      </c>
      <c r="H43" s="4">
        <v>2688.5450203236801</v>
      </c>
    </row>
    <row r="44" spans="1:8" x14ac:dyDescent="0.25">
      <c r="A44" s="2">
        <v>2028</v>
      </c>
      <c r="B44" s="3">
        <v>2661.8989214461699</v>
      </c>
      <c r="C44" s="3">
        <v>162.89526734948899</v>
      </c>
      <c r="D44" s="3">
        <v>2824.7941887956599</v>
      </c>
      <c r="E44" s="3">
        <v>2.1156262555615499</v>
      </c>
      <c r="F44" s="3">
        <v>75.315053839971696</v>
      </c>
      <c r="G44" s="3">
        <v>77.430680095533305</v>
      </c>
      <c r="H44" s="4">
        <v>2747.3635087001298</v>
      </c>
    </row>
    <row r="45" spans="1:8" x14ac:dyDescent="0.25">
      <c r="A45" s="2">
        <v>2029</v>
      </c>
      <c r="B45" s="3">
        <v>2722.6952494489901</v>
      </c>
      <c r="C45" s="3">
        <v>166.206271762971</v>
      </c>
      <c r="D45" s="3">
        <v>2888.9015212119698</v>
      </c>
      <c r="E45" s="3">
        <v>2.1001470908304598</v>
      </c>
      <c r="F45" s="3">
        <v>79.483864837255496</v>
      </c>
      <c r="G45" s="3">
        <v>81.584011928085999</v>
      </c>
      <c r="H45" s="4">
        <v>2807.3175092838801</v>
      </c>
    </row>
    <row r="46" spans="1:8" x14ac:dyDescent="0.25">
      <c r="A46" s="2">
        <v>2030</v>
      </c>
      <c r="B46" s="3">
        <v>2785.5548319877998</v>
      </c>
      <c r="C46" s="3">
        <v>169.57249126783199</v>
      </c>
      <c r="D46" s="3">
        <v>2955.12732325563</v>
      </c>
      <c r="E46" s="3">
        <v>2.0847814773289</v>
      </c>
      <c r="F46" s="3">
        <v>84.226874779598404</v>
      </c>
      <c r="G46" s="3">
        <v>86.311656256927293</v>
      </c>
      <c r="H46" s="4">
        <v>2868.8156669987002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3.7319584334525313E-3</v>
      </c>
      <c r="C52" s="5">
        <f t="shared" si="0"/>
        <v>3.3516412872709456E-3</v>
      </c>
      <c r="D52" s="5">
        <f t="shared" si="0"/>
        <v>3.7091189172882011E-3</v>
      </c>
      <c r="E52" s="5" t="str">
        <f t="shared" si="0"/>
        <v>--</v>
      </c>
      <c r="F52" s="5">
        <f t="shared" si="0"/>
        <v>0.94836701154380632</v>
      </c>
      <c r="G52" s="5">
        <f t="shared" si="0"/>
        <v>1.017095016458319</v>
      </c>
      <c r="H52" s="5">
        <f t="shared" si="0"/>
        <v>3.3516412872705015E-3</v>
      </c>
    </row>
    <row r="53" spans="1:8" x14ac:dyDescent="0.25">
      <c r="A53" s="2" t="s">
        <v>12</v>
      </c>
      <c r="B53" s="5">
        <f t="shared" ref="B53:H53" si="1">IF(B26=0,"--",(B36/B26)^(1/10)-1)</f>
        <v>3.2284945262817111E-4</v>
      </c>
      <c r="C53" s="5">
        <f t="shared" si="1"/>
        <v>-2.2358270911271294E-3</v>
      </c>
      <c r="D53" s="5">
        <f t="shared" si="1"/>
        <v>1.7114158713105176E-4</v>
      </c>
      <c r="E53" s="5">
        <f t="shared" si="1"/>
        <v>-8.2049815044300534E-3</v>
      </c>
      <c r="F53" s="5">
        <f t="shared" si="1"/>
        <v>0.23721225663548373</v>
      </c>
      <c r="G53" s="5">
        <f t="shared" si="1"/>
        <v>0.20037583640847045</v>
      </c>
      <c r="H53" s="5">
        <f t="shared" si="1"/>
        <v>-1.7024592549618189E-3</v>
      </c>
    </row>
    <row r="54" spans="1:8" x14ac:dyDescent="0.25">
      <c r="A54" s="2" t="s">
        <v>13</v>
      </c>
      <c r="B54" s="5">
        <f t="shared" ref="B54:H54" si="2">IF(B36=0,"--",(B46/B36)^(1/10)-1)</f>
        <v>2.3720760238667316E-2</v>
      </c>
      <c r="C54" s="5">
        <f t="shared" si="2"/>
        <v>2.1609459043427925E-2</v>
      </c>
      <c r="D54" s="5">
        <f t="shared" si="2"/>
        <v>2.3598303527062603E-2</v>
      </c>
      <c r="E54" s="5">
        <f t="shared" si="2"/>
        <v>-7.307396250260334E-3</v>
      </c>
      <c r="F54" s="5">
        <f t="shared" si="2"/>
        <v>5.479460463272301E-2</v>
      </c>
      <c r="G54" s="5">
        <f t="shared" si="2"/>
        <v>5.2691598163810749E-2</v>
      </c>
      <c r="H54" s="5">
        <f t="shared" si="2"/>
        <v>2.2848631823696675E-2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BUGL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66</v>
      </c>
    </row>
    <row r="6" spans="1:9" ht="15.75" thickTop="1" x14ac:dyDescent="0.25">
      <c r="A6" s="2">
        <v>1990</v>
      </c>
      <c r="B6" s="3">
        <v>514.33275079999999</v>
      </c>
      <c r="C6" s="3">
        <v>26.230970289999998</v>
      </c>
      <c r="D6" s="3">
        <v>540.56372109999995</v>
      </c>
      <c r="E6" s="3">
        <v>0</v>
      </c>
      <c r="F6" s="3">
        <v>0</v>
      </c>
      <c r="G6" s="3">
        <v>0</v>
      </c>
      <c r="H6" s="4">
        <v>540.56372109999995</v>
      </c>
      <c r="I6" s="15">
        <v>46.390027840000002</v>
      </c>
    </row>
    <row r="7" spans="1:9" x14ac:dyDescent="0.25">
      <c r="A7" s="2">
        <v>1991</v>
      </c>
      <c r="B7" s="3">
        <v>477.63988549999999</v>
      </c>
      <c r="C7" s="3">
        <v>24.359634159999999</v>
      </c>
      <c r="D7" s="3">
        <v>501.99951959999999</v>
      </c>
      <c r="E7" s="3">
        <v>0</v>
      </c>
      <c r="F7" s="3">
        <v>0</v>
      </c>
      <c r="G7" s="3">
        <v>0</v>
      </c>
      <c r="H7" s="4">
        <v>501.99951959999999</v>
      </c>
      <c r="I7" s="15">
        <v>46.318782589999998</v>
      </c>
    </row>
    <row r="8" spans="1:9" x14ac:dyDescent="0.25">
      <c r="A8" s="2">
        <v>1992</v>
      </c>
      <c r="B8" s="3">
        <v>509.9043016</v>
      </c>
      <c r="C8" s="3">
        <v>26.00511938</v>
      </c>
      <c r="D8" s="3">
        <v>535.90942089999999</v>
      </c>
      <c r="E8" s="3">
        <v>0</v>
      </c>
      <c r="F8" s="3">
        <v>0</v>
      </c>
      <c r="G8" s="3">
        <v>0</v>
      </c>
      <c r="H8" s="4">
        <v>535.90942089999999</v>
      </c>
      <c r="I8" s="15">
        <v>45.67893857</v>
      </c>
    </row>
    <row r="9" spans="1:9" x14ac:dyDescent="0.25">
      <c r="A9" s="2">
        <v>1993</v>
      </c>
      <c r="B9" s="3">
        <v>446.24167460000001</v>
      </c>
      <c r="C9" s="3">
        <v>22.7583254</v>
      </c>
      <c r="D9" s="3">
        <v>469</v>
      </c>
      <c r="E9" s="3">
        <v>0</v>
      </c>
      <c r="F9" s="3">
        <v>0</v>
      </c>
      <c r="G9" s="3">
        <v>0</v>
      </c>
      <c r="H9" s="4">
        <v>469</v>
      </c>
      <c r="I9" s="15">
        <v>50.718255300000003</v>
      </c>
    </row>
    <row r="10" spans="1:9" x14ac:dyDescent="0.25">
      <c r="A10" s="2">
        <v>1994</v>
      </c>
      <c r="B10" s="3">
        <v>498.57278780000001</v>
      </c>
      <c r="C10" s="3">
        <v>25.427212180000001</v>
      </c>
      <c r="D10" s="3">
        <v>524</v>
      </c>
      <c r="E10" s="3">
        <v>0</v>
      </c>
      <c r="F10" s="3">
        <v>0</v>
      </c>
      <c r="G10" s="3">
        <v>0</v>
      </c>
      <c r="H10" s="4">
        <v>524</v>
      </c>
      <c r="I10" s="15">
        <v>45.458240089999997</v>
      </c>
    </row>
    <row r="11" spans="1:9" x14ac:dyDescent="0.25">
      <c r="A11" s="2">
        <v>1995</v>
      </c>
      <c r="B11" s="3">
        <v>491.91246430000001</v>
      </c>
      <c r="C11" s="3">
        <v>25.087535679999998</v>
      </c>
      <c r="D11" s="3">
        <v>517</v>
      </c>
      <c r="E11" s="3">
        <v>0</v>
      </c>
      <c r="F11" s="3">
        <v>0</v>
      </c>
      <c r="G11" s="3">
        <v>0</v>
      </c>
      <c r="H11" s="4">
        <v>517</v>
      </c>
      <c r="I11" s="15">
        <v>46.328397940000002</v>
      </c>
    </row>
    <row r="12" spans="1:9" x14ac:dyDescent="0.25">
      <c r="A12" s="2">
        <v>1996</v>
      </c>
      <c r="B12" s="3">
        <v>494.76688869999998</v>
      </c>
      <c r="C12" s="3">
        <v>25.233111319999999</v>
      </c>
      <c r="D12" s="3">
        <v>520</v>
      </c>
      <c r="E12" s="3">
        <v>0</v>
      </c>
      <c r="F12" s="3">
        <v>0</v>
      </c>
      <c r="G12" s="3">
        <v>0</v>
      </c>
      <c r="H12" s="4">
        <v>520</v>
      </c>
      <c r="I12" s="15">
        <v>47.249102559999997</v>
      </c>
    </row>
    <row r="13" spans="1:9" x14ac:dyDescent="0.25">
      <c r="A13" s="2">
        <v>1997</v>
      </c>
      <c r="B13" s="3">
        <v>539.48620359999995</v>
      </c>
      <c r="C13" s="3">
        <v>27.513796379999999</v>
      </c>
      <c r="D13" s="3">
        <v>567</v>
      </c>
      <c r="E13" s="3">
        <v>0</v>
      </c>
      <c r="F13" s="3">
        <v>0</v>
      </c>
      <c r="G13" s="3">
        <v>0</v>
      </c>
      <c r="H13" s="4">
        <v>567</v>
      </c>
      <c r="I13" s="15">
        <v>44.886742210000001</v>
      </c>
    </row>
    <row r="14" spans="1:9" x14ac:dyDescent="0.25">
      <c r="A14" s="2">
        <v>1998</v>
      </c>
      <c r="B14" s="3">
        <v>569.93339679999997</v>
      </c>
      <c r="C14" s="3">
        <v>29.066603239999999</v>
      </c>
      <c r="D14" s="3">
        <v>599</v>
      </c>
      <c r="E14" s="3">
        <v>0</v>
      </c>
      <c r="F14" s="3">
        <v>0</v>
      </c>
      <c r="G14" s="3">
        <v>0</v>
      </c>
      <c r="H14" s="4">
        <v>599</v>
      </c>
      <c r="I14" s="15">
        <v>41.883791709999997</v>
      </c>
    </row>
    <row r="15" spans="1:9" x14ac:dyDescent="0.25">
      <c r="A15" s="2">
        <v>1999</v>
      </c>
      <c r="B15" s="3">
        <v>529.02250690000005</v>
      </c>
      <c r="C15" s="3">
        <v>26.980109089999999</v>
      </c>
      <c r="D15" s="3">
        <v>556.00261599999999</v>
      </c>
      <c r="E15" s="3">
        <v>0</v>
      </c>
      <c r="F15" s="3">
        <v>7.6000000000000004E-4</v>
      </c>
      <c r="G15" s="3">
        <v>7.6000000000000004E-4</v>
      </c>
      <c r="H15" s="4">
        <v>556.00185599999998</v>
      </c>
      <c r="I15" s="15">
        <v>45.88159186</v>
      </c>
    </row>
    <row r="16" spans="1:9" x14ac:dyDescent="0.25">
      <c r="A16" s="2">
        <v>2000</v>
      </c>
      <c r="B16" s="3">
        <v>526.16806989999998</v>
      </c>
      <c r="C16" s="3">
        <v>26.834533</v>
      </c>
      <c r="D16" s="3">
        <v>553.00260290000006</v>
      </c>
      <c r="E16" s="3">
        <v>0</v>
      </c>
      <c r="F16" s="3">
        <v>7.5600000000000005E-4</v>
      </c>
      <c r="G16" s="3">
        <v>7.5600000000000005E-4</v>
      </c>
      <c r="H16" s="4">
        <v>553.00184669999999</v>
      </c>
      <c r="I16" s="15">
        <v>46.475771039999998</v>
      </c>
    </row>
    <row r="17" spans="1:9" x14ac:dyDescent="0.25">
      <c r="A17" s="2">
        <v>2001</v>
      </c>
      <c r="B17" s="3">
        <v>466.22514580000001</v>
      </c>
      <c r="C17" s="3">
        <v>23.777444060000001</v>
      </c>
      <c r="D17" s="3">
        <v>490.00258989999998</v>
      </c>
      <c r="E17" s="3">
        <v>0</v>
      </c>
      <c r="F17" s="3">
        <v>7.5199999999999996E-4</v>
      </c>
      <c r="G17" s="3">
        <v>7.5199999999999996E-4</v>
      </c>
      <c r="H17" s="4">
        <v>490.00183750000002</v>
      </c>
      <c r="I17" s="15">
        <v>52.575145310000003</v>
      </c>
    </row>
    <row r="18" spans="1:9" x14ac:dyDescent="0.25">
      <c r="A18" s="2">
        <v>2002</v>
      </c>
      <c r="B18" s="3">
        <v>521.43730319999997</v>
      </c>
      <c r="C18" s="3">
        <v>26.592855610000001</v>
      </c>
      <c r="D18" s="3">
        <v>548.03015879999998</v>
      </c>
      <c r="E18" s="3">
        <v>0</v>
      </c>
      <c r="F18" s="3">
        <v>8.7617170000000005E-3</v>
      </c>
      <c r="G18" s="3">
        <v>8.7617170000000005E-3</v>
      </c>
      <c r="H18" s="4">
        <v>548.02139709999994</v>
      </c>
      <c r="I18" s="15">
        <v>46.388383050000002</v>
      </c>
    </row>
    <row r="19" spans="1:9" x14ac:dyDescent="0.25">
      <c r="A19" s="2">
        <v>2003</v>
      </c>
      <c r="B19" s="3">
        <v>526.19933079999998</v>
      </c>
      <c r="C19" s="3">
        <v>26.835647609999999</v>
      </c>
      <c r="D19" s="3">
        <v>553.0349784</v>
      </c>
      <c r="E19" s="3">
        <v>0</v>
      </c>
      <c r="F19" s="3">
        <v>1.0161908000000001E-2</v>
      </c>
      <c r="G19" s="3">
        <v>1.0161908000000001E-2</v>
      </c>
      <c r="H19" s="4">
        <v>553.02481650000004</v>
      </c>
      <c r="I19" s="15">
        <v>46.056542489999998</v>
      </c>
    </row>
    <row r="20" spans="1:9" x14ac:dyDescent="0.25">
      <c r="A20" s="2">
        <v>2004</v>
      </c>
      <c r="B20" s="3">
        <v>528.18906689999994</v>
      </c>
      <c r="C20" s="3">
        <v>26.935792429999999</v>
      </c>
      <c r="D20" s="3">
        <v>555.12485939999999</v>
      </c>
      <c r="E20" s="3">
        <v>0</v>
      </c>
      <c r="F20" s="3">
        <v>3.6274098999999997E-2</v>
      </c>
      <c r="G20" s="3">
        <v>3.6274098999999997E-2</v>
      </c>
      <c r="H20" s="4">
        <v>555.08858529999998</v>
      </c>
      <c r="I20" s="15">
        <v>47.832753599999997</v>
      </c>
    </row>
    <row r="21" spans="1:9" x14ac:dyDescent="0.25">
      <c r="A21" s="2">
        <v>2005</v>
      </c>
      <c r="B21" s="3">
        <v>561.57372050000004</v>
      </c>
      <c r="C21" s="3">
        <v>28.637135600000001</v>
      </c>
      <c r="D21" s="3">
        <v>590.2108561</v>
      </c>
      <c r="E21" s="3">
        <v>0</v>
      </c>
      <c r="F21" s="3">
        <v>6.1257847999999997E-2</v>
      </c>
      <c r="G21" s="3">
        <v>6.1257847999999997E-2</v>
      </c>
      <c r="H21" s="4">
        <v>590.14959829999998</v>
      </c>
      <c r="I21" s="15">
        <v>44.332385889999998</v>
      </c>
    </row>
    <row r="22" spans="1:9" x14ac:dyDescent="0.25">
      <c r="A22" s="2">
        <v>2006</v>
      </c>
      <c r="B22" s="3">
        <v>611.09081679999997</v>
      </c>
      <c r="C22" s="3">
        <v>31.161887459999999</v>
      </c>
      <c r="D22" s="3">
        <v>642.2527043</v>
      </c>
      <c r="E22" s="3">
        <v>0</v>
      </c>
      <c r="F22" s="3">
        <v>7.3415559000000005E-2</v>
      </c>
      <c r="G22" s="3">
        <v>7.3415559000000005E-2</v>
      </c>
      <c r="H22" s="4">
        <v>642.17928870000003</v>
      </c>
      <c r="I22" s="15">
        <v>42.613030289999998</v>
      </c>
    </row>
    <row r="23" spans="1:9" x14ac:dyDescent="0.25">
      <c r="A23" s="2">
        <v>2007</v>
      </c>
      <c r="B23" s="3">
        <v>606.8309835</v>
      </c>
      <c r="C23" s="3">
        <v>30.924029050000001</v>
      </c>
      <c r="D23" s="3">
        <v>637.75501259999999</v>
      </c>
      <c r="E23" s="3">
        <v>0.36382500000000001</v>
      </c>
      <c r="F23" s="3">
        <v>0.113647681</v>
      </c>
      <c r="G23" s="3">
        <v>0.47747268100000001</v>
      </c>
      <c r="H23" s="4">
        <v>637.27753989999997</v>
      </c>
      <c r="I23" s="15">
        <v>43.989063250000001</v>
      </c>
    </row>
    <row r="24" spans="1:9" x14ac:dyDescent="0.25">
      <c r="A24" s="2">
        <v>2008</v>
      </c>
      <c r="B24" s="3">
        <v>566.74968449999994</v>
      </c>
      <c r="C24" s="3">
        <v>28.868977059999999</v>
      </c>
      <c r="D24" s="3">
        <v>595.6186616</v>
      </c>
      <c r="E24" s="3">
        <v>0.36018675</v>
      </c>
      <c r="F24" s="3">
        <v>0.33112401299999999</v>
      </c>
      <c r="G24" s="3">
        <v>0.69131076300000005</v>
      </c>
      <c r="H24" s="4">
        <v>594.9273508</v>
      </c>
      <c r="I24" s="15">
        <v>46.936700590000001</v>
      </c>
    </row>
    <row r="25" spans="1:9" x14ac:dyDescent="0.25">
      <c r="A25" s="2">
        <v>2009</v>
      </c>
      <c r="B25" s="3">
        <v>550.13996710000004</v>
      </c>
      <c r="C25" s="3">
        <v>28.013180380000001</v>
      </c>
      <c r="D25" s="3">
        <v>578.15314750000005</v>
      </c>
      <c r="E25" s="3">
        <v>0.35658488300000002</v>
      </c>
      <c r="F25" s="3">
        <v>0.50533562300000001</v>
      </c>
      <c r="G25" s="3">
        <v>0.86192050499999995</v>
      </c>
      <c r="H25" s="4">
        <v>577.29122700000005</v>
      </c>
      <c r="I25" s="15">
        <v>47.949809860000002</v>
      </c>
    </row>
    <row r="26" spans="1:9" x14ac:dyDescent="0.25">
      <c r="A26" s="2">
        <v>2010</v>
      </c>
      <c r="B26" s="3">
        <v>627.47088840000004</v>
      </c>
      <c r="C26" s="3">
        <v>31.949221210000001</v>
      </c>
      <c r="D26" s="3">
        <v>659.42010960000005</v>
      </c>
      <c r="E26" s="3">
        <v>0.35301903400000001</v>
      </c>
      <c r="F26" s="3">
        <v>0.66255144499999996</v>
      </c>
      <c r="G26" s="3">
        <v>1.0155704780000001</v>
      </c>
      <c r="H26" s="4">
        <v>658.40453920000004</v>
      </c>
      <c r="I26" s="15">
        <v>40.363797910000002</v>
      </c>
    </row>
    <row r="27" spans="1:9" x14ac:dyDescent="0.25">
      <c r="A27" s="2">
        <v>2011</v>
      </c>
      <c r="B27" s="3">
        <v>592.95765949999998</v>
      </c>
      <c r="C27" s="3">
        <v>30.181566759999999</v>
      </c>
      <c r="D27" s="3">
        <v>623.13922620000005</v>
      </c>
      <c r="E27" s="3">
        <v>0.35268884299999997</v>
      </c>
      <c r="F27" s="3">
        <v>0.80954388700000002</v>
      </c>
      <c r="G27" s="3">
        <v>1.162232731</v>
      </c>
      <c r="H27" s="4">
        <v>621.97699350000005</v>
      </c>
      <c r="I27" s="15">
        <v>42.51844663</v>
      </c>
    </row>
    <row r="28" spans="1:9" x14ac:dyDescent="0.25">
      <c r="A28" s="2">
        <v>2012</v>
      </c>
      <c r="B28" s="3">
        <v>577.55038839999997</v>
      </c>
      <c r="C28" s="3">
        <v>29.384139959999999</v>
      </c>
      <c r="D28" s="3">
        <v>606.93452839999998</v>
      </c>
      <c r="E28" s="3">
        <v>0.34916195500000002</v>
      </c>
      <c r="F28" s="3">
        <v>1.041619428</v>
      </c>
      <c r="G28" s="3">
        <v>1.390781383</v>
      </c>
      <c r="H28" s="4">
        <v>605.54374700000005</v>
      </c>
      <c r="I28" s="15">
        <v>45.163081499999997</v>
      </c>
    </row>
    <row r="29" spans="1:9" x14ac:dyDescent="0.25">
      <c r="A29" s="2">
        <v>2013</v>
      </c>
      <c r="B29" s="3">
        <v>588.94235809999998</v>
      </c>
      <c r="C29" s="3">
        <v>29.951049510000001</v>
      </c>
      <c r="D29" s="3">
        <v>618.89340760000005</v>
      </c>
      <c r="E29" s="3">
        <v>0.345670335</v>
      </c>
      <c r="F29" s="3">
        <v>1.3212070810000001</v>
      </c>
      <c r="G29" s="3">
        <v>1.6668774159999999</v>
      </c>
      <c r="H29" s="4">
        <v>617.22653019999996</v>
      </c>
      <c r="I29" s="15">
        <v>42.444527170000001</v>
      </c>
    </row>
    <row r="30" spans="1:9" x14ac:dyDescent="0.25">
      <c r="A30" s="2">
        <v>2014</v>
      </c>
      <c r="B30" s="3">
        <v>628.07013910000001</v>
      </c>
      <c r="C30" s="3">
        <v>31.93028924</v>
      </c>
      <c r="D30" s="3">
        <v>660.00042829999995</v>
      </c>
      <c r="E30" s="3">
        <v>0.34221363199999999</v>
      </c>
      <c r="F30" s="3">
        <v>1.6438225950000001</v>
      </c>
      <c r="G30" s="3">
        <v>1.986036227</v>
      </c>
      <c r="H30" s="4">
        <v>658.01439210000001</v>
      </c>
      <c r="I30" s="15">
        <v>40.166225320000002</v>
      </c>
    </row>
    <row r="31" spans="1:9" x14ac:dyDescent="0.25">
      <c r="A31" s="2">
        <v>2015</v>
      </c>
      <c r="B31" s="3">
        <v>613.75711590000003</v>
      </c>
      <c r="C31" s="3">
        <v>31.186474530000002</v>
      </c>
      <c r="D31" s="3">
        <v>644.94359050000003</v>
      </c>
      <c r="E31" s="3">
        <v>0.33879149600000003</v>
      </c>
      <c r="F31" s="3">
        <v>1.9188239419999999</v>
      </c>
      <c r="G31" s="3">
        <v>2.2576154380000002</v>
      </c>
      <c r="H31" s="4">
        <v>642.68597499999998</v>
      </c>
      <c r="I31" s="15">
        <v>40.6501333</v>
      </c>
    </row>
    <row r="32" spans="1:9" x14ac:dyDescent="0.25">
      <c r="A32" s="2">
        <v>2016</v>
      </c>
      <c r="B32" s="3">
        <v>615.84535310000001</v>
      </c>
      <c r="C32" s="3">
        <v>31.261051859999998</v>
      </c>
      <c r="D32" s="3">
        <v>647.106405</v>
      </c>
      <c r="E32" s="3">
        <v>0.33540358100000001</v>
      </c>
      <c r="F32" s="3">
        <v>2.5481483329999999</v>
      </c>
      <c r="G32" s="3">
        <v>2.8835519129999998</v>
      </c>
      <c r="H32" s="4">
        <v>644.22285309999995</v>
      </c>
      <c r="I32" s="15">
        <v>39.826441959999997</v>
      </c>
    </row>
    <row r="33" spans="1:9" x14ac:dyDescent="0.25">
      <c r="A33" s="2">
        <v>2017</v>
      </c>
      <c r="B33" s="3">
        <v>597.99020440000004</v>
      </c>
      <c r="C33" s="3">
        <v>30.212615629999998</v>
      </c>
      <c r="D33" s="3">
        <v>628.20281999999997</v>
      </c>
      <c r="E33" s="3">
        <v>0.33291368199999999</v>
      </c>
      <c r="F33" s="3">
        <v>3.3862372810000001</v>
      </c>
      <c r="G33" s="3">
        <v>3.7191509630000001</v>
      </c>
      <c r="H33" s="4">
        <v>624.48366910000004</v>
      </c>
      <c r="I33" s="15">
        <v>42.192660770000003</v>
      </c>
    </row>
    <row r="34" spans="1:9" x14ac:dyDescent="0.25">
      <c r="A34" s="2">
        <v>2018</v>
      </c>
      <c r="B34" s="3">
        <v>577.74161590000006</v>
      </c>
      <c r="C34" s="3">
        <v>29.005358820000001</v>
      </c>
      <c r="D34" s="3">
        <v>606.74697470000001</v>
      </c>
      <c r="E34" s="3">
        <v>1.135660474</v>
      </c>
      <c r="F34" s="3">
        <v>4.2662041349999997</v>
      </c>
      <c r="G34" s="3">
        <v>5.4018646090000004</v>
      </c>
      <c r="H34" s="4">
        <v>601.34511010000006</v>
      </c>
      <c r="I34" s="15">
        <v>42.567727410000003</v>
      </c>
    </row>
    <row r="35" spans="1:9" x14ac:dyDescent="0.25">
      <c r="A35" s="2">
        <v>2019</v>
      </c>
      <c r="B35" s="3">
        <v>572.35963890000005</v>
      </c>
      <c r="C35" s="3">
        <v>28.654305239999999</v>
      </c>
      <c r="D35" s="3">
        <v>601.0139441</v>
      </c>
      <c r="E35" s="3">
        <v>0.44089475700000003</v>
      </c>
      <c r="F35" s="3">
        <v>4.7091884229999996</v>
      </c>
      <c r="G35" s="3">
        <v>5.1500831790000001</v>
      </c>
      <c r="H35" s="4">
        <v>595.86386089999996</v>
      </c>
      <c r="I35" s="15">
        <v>42.931049960000003</v>
      </c>
    </row>
    <row r="36" spans="1:9" x14ac:dyDescent="0.25">
      <c r="A36" s="2">
        <v>2020</v>
      </c>
      <c r="B36" s="3">
        <v>578.87330829999996</v>
      </c>
      <c r="C36" s="3">
        <v>28.870310159999999</v>
      </c>
      <c r="D36" s="3">
        <v>607.74361839999995</v>
      </c>
      <c r="E36" s="3">
        <v>0.45298727100000002</v>
      </c>
      <c r="F36" s="3">
        <v>5.107225347</v>
      </c>
      <c r="G36" s="3">
        <v>5.5602126180000004</v>
      </c>
      <c r="H36" s="4">
        <v>602.18340579999995</v>
      </c>
      <c r="I36" s="15">
        <v>43.386645000000001</v>
      </c>
    </row>
    <row r="37" spans="1:9" x14ac:dyDescent="0.25">
      <c r="A37" s="2">
        <v>2021</v>
      </c>
      <c r="B37" s="3">
        <v>586.1031448</v>
      </c>
      <c r="C37" s="3">
        <v>29.120605579999999</v>
      </c>
      <c r="D37" s="3">
        <v>615.22375039999997</v>
      </c>
      <c r="E37" s="3">
        <v>0.47651086300000001</v>
      </c>
      <c r="F37" s="3">
        <v>5.48578762</v>
      </c>
      <c r="G37" s="3">
        <v>5.9622984839999997</v>
      </c>
      <c r="H37" s="4">
        <v>609.2614519</v>
      </c>
      <c r="I37" s="15">
        <v>43.894925299999997</v>
      </c>
    </row>
    <row r="38" spans="1:9" x14ac:dyDescent="0.25">
      <c r="A38" s="2">
        <v>2022</v>
      </c>
      <c r="B38" s="3">
        <v>595.24374980000005</v>
      </c>
      <c r="C38" s="3">
        <v>29.466891830000002</v>
      </c>
      <c r="D38" s="3">
        <v>624.71064160000003</v>
      </c>
      <c r="E38" s="3">
        <v>0.49979045900000002</v>
      </c>
      <c r="F38" s="3">
        <v>5.8122577289999997</v>
      </c>
      <c r="G38" s="3">
        <v>6.3120481890000004</v>
      </c>
      <c r="H38" s="4">
        <v>618.39859339999998</v>
      </c>
      <c r="I38" s="15">
        <v>44.570555830000004</v>
      </c>
    </row>
    <row r="39" spans="1:9" x14ac:dyDescent="0.25">
      <c r="A39" s="2">
        <v>2023</v>
      </c>
      <c r="B39" s="3">
        <v>601.72431749999998</v>
      </c>
      <c r="C39" s="3">
        <v>29.678868059999999</v>
      </c>
      <c r="D39" s="3">
        <v>631.40318560000003</v>
      </c>
      <c r="E39" s="3">
        <v>0.52282897299999997</v>
      </c>
      <c r="F39" s="3">
        <v>6.1135200770000004</v>
      </c>
      <c r="G39" s="3">
        <v>6.6363490499999997</v>
      </c>
      <c r="H39" s="4">
        <v>624.76683660000003</v>
      </c>
      <c r="I39" s="15">
        <v>45.208698140000003</v>
      </c>
    </row>
    <row r="40" spans="1:9" x14ac:dyDescent="0.25">
      <c r="A40" s="2">
        <v>2024</v>
      </c>
      <c r="B40" s="3">
        <v>607.81664330000001</v>
      </c>
      <c r="C40" s="3">
        <v>29.869927400000002</v>
      </c>
      <c r="D40" s="3">
        <v>637.68657069999995</v>
      </c>
      <c r="E40" s="3">
        <v>0.54562858000000003</v>
      </c>
      <c r="F40" s="3">
        <v>6.4061481530000002</v>
      </c>
      <c r="G40" s="3">
        <v>6.9517767340000001</v>
      </c>
      <c r="H40" s="4">
        <v>630.7347939</v>
      </c>
      <c r="I40" s="15">
        <v>45.862216660000001</v>
      </c>
    </row>
    <row r="41" spans="1:9" x14ac:dyDescent="0.25">
      <c r="A41" s="2">
        <v>2025</v>
      </c>
      <c r="B41" s="3">
        <v>613.76370310000004</v>
      </c>
      <c r="C41" s="3">
        <v>30.051682230000001</v>
      </c>
      <c r="D41" s="3">
        <v>643.81538539999997</v>
      </c>
      <c r="E41" s="3">
        <v>0.56819250799999999</v>
      </c>
      <c r="F41" s="3">
        <v>6.7022304950000002</v>
      </c>
      <c r="G41" s="3">
        <v>7.2704230030000003</v>
      </c>
      <c r="H41" s="4">
        <v>636.54496240000003</v>
      </c>
      <c r="I41" s="15">
        <v>46.561602739999998</v>
      </c>
    </row>
    <row r="42" spans="1:9" x14ac:dyDescent="0.25">
      <c r="A42" s="2">
        <v>2026</v>
      </c>
      <c r="B42" s="3">
        <v>617.71254020000003</v>
      </c>
      <c r="C42" s="3">
        <v>30.131995920000001</v>
      </c>
      <c r="D42" s="3">
        <v>647.84453619999999</v>
      </c>
      <c r="E42" s="3">
        <v>0.59052271899999997</v>
      </c>
      <c r="F42" s="3">
        <v>7.0146153279999996</v>
      </c>
      <c r="G42" s="3">
        <v>7.6051380469999996</v>
      </c>
      <c r="H42" s="4">
        <v>640.23939810000002</v>
      </c>
      <c r="I42" s="15">
        <v>47.109927679999998</v>
      </c>
    </row>
    <row r="43" spans="1:9" x14ac:dyDescent="0.25">
      <c r="A43" s="2">
        <v>2027</v>
      </c>
      <c r="B43" s="3">
        <v>622.13364979999994</v>
      </c>
      <c r="C43" s="3">
        <v>30.221855059999999</v>
      </c>
      <c r="D43" s="3">
        <v>652.35550490000003</v>
      </c>
      <c r="E43" s="3">
        <v>0.61262366099999999</v>
      </c>
      <c r="F43" s="3">
        <v>7.3556633539999998</v>
      </c>
      <c r="G43" s="3">
        <v>7.9682870149999996</v>
      </c>
      <c r="H43" s="4">
        <v>644.38721780000003</v>
      </c>
      <c r="I43" s="15">
        <v>47.62843264</v>
      </c>
    </row>
    <row r="44" spans="1:9" x14ac:dyDescent="0.25">
      <c r="A44" s="2">
        <v>2028</v>
      </c>
      <c r="B44" s="3">
        <v>628.37157339999999</v>
      </c>
      <c r="C44" s="3">
        <v>30.384774700000001</v>
      </c>
      <c r="D44" s="3">
        <v>658.75634809999997</v>
      </c>
      <c r="E44" s="3">
        <v>0.63449767199999996</v>
      </c>
      <c r="F44" s="3">
        <v>7.7390191770000003</v>
      </c>
      <c r="G44" s="3">
        <v>8.3735168489999996</v>
      </c>
      <c r="H44" s="4">
        <v>650.38283120000006</v>
      </c>
      <c r="I44" s="15">
        <v>48.221748220000002</v>
      </c>
    </row>
    <row r="45" spans="1:9" x14ac:dyDescent="0.25">
      <c r="A45" s="2">
        <v>2029</v>
      </c>
      <c r="B45" s="3">
        <v>636.69764359999999</v>
      </c>
      <c r="C45" s="3">
        <v>30.630675719999999</v>
      </c>
      <c r="D45" s="3">
        <v>667.32831929999998</v>
      </c>
      <c r="E45" s="3">
        <v>0.656147064</v>
      </c>
      <c r="F45" s="3">
        <v>8.1743930819999999</v>
      </c>
      <c r="G45" s="3">
        <v>8.8305401460000006</v>
      </c>
      <c r="H45" s="4">
        <v>658.49777919999997</v>
      </c>
      <c r="I45" s="15">
        <v>48.666836160000003</v>
      </c>
    </row>
    <row r="46" spans="1:9" x14ac:dyDescent="0.25">
      <c r="A46" s="2">
        <v>2030</v>
      </c>
      <c r="B46" s="3">
        <v>644.76986780000004</v>
      </c>
      <c r="C46" s="3">
        <v>30.841903949999999</v>
      </c>
      <c r="D46" s="3">
        <v>675.61177169999996</v>
      </c>
      <c r="E46" s="3">
        <v>0.67757412800000005</v>
      </c>
      <c r="F46" s="3">
        <v>8.6698572550000002</v>
      </c>
      <c r="G46" s="3">
        <v>9.347431383</v>
      </c>
      <c r="H46" s="4">
        <v>666.26434029999996</v>
      </c>
      <c r="I46" s="15">
        <v>49.153219389999997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1.7763587735792896E-2</v>
      </c>
      <c r="C52" s="5">
        <f t="shared" si="0"/>
        <v>1.7598887395826157E-2</v>
      </c>
      <c r="D52" s="5">
        <f t="shared" si="0"/>
        <v>1.7755601161371981E-2</v>
      </c>
      <c r="E52" s="5" t="str">
        <f t="shared" si="0"/>
        <v>--</v>
      </c>
      <c r="F52" s="5">
        <f t="shared" si="0"/>
        <v>0.96910910805146244</v>
      </c>
      <c r="G52" s="5">
        <f t="shared" si="0"/>
        <v>1.0550331277296499</v>
      </c>
      <c r="H52" s="5">
        <f t="shared" ref="H52:I52" si="1">IF(H16=0, "--",(H26/H16)^(1/10)-1)</f>
        <v>1.7598887423215137E-2</v>
      </c>
      <c r="I52" s="5">
        <f t="shared" si="1"/>
        <v>-1.4000846796078603E-2</v>
      </c>
    </row>
    <row r="53" spans="1:9" x14ac:dyDescent="0.25">
      <c r="A53" s="2" t="s">
        <v>12</v>
      </c>
      <c r="B53" s="5">
        <f t="shared" ref="B53:G53" si="2">IF(B26=0,"--",(B36/B26)^(1/10)-1)</f>
        <v>-8.0289577997800787E-3</v>
      </c>
      <c r="C53" s="5">
        <f t="shared" si="2"/>
        <v>-1.0082236851263526E-2</v>
      </c>
      <c r="D53" s="5">
        <f t="shared" si="2"/>
        <v>-8.1275627242002324E-3</v>
      </c>
      <c r="E53" s="5">
        <f t="shared" si="2"/>
        <v>2.5247662093375478E-2</v>
      </c>
      <c r="F53" s="5">
        <f t="shared" si="2"/>
        <v>0.22658187111149442</v>
      </c>
      <c r="G53" s="5">
        <f t="shared" si="2"/>
        <v>0.18532687997524655</v>
      </c>
      <c r="H53" s="5">
        <f t="shared" ref="H53:I53" si="3">IF(H26=0,"--",(H36/H26)^(1/10)-1)</f>
        <v>-8.8860321535576547E-3</v>
      </c>
      <c r="I53" s="5">
        <f t="shared" si="3"/>
        <v>7.2479786591101991E-3</v>
      </c>
    </row>
    <row r="54" spans="1:9" x14ac:dyDescent="0.25">
      <c r="A54" s="2" t="s">
        <v>13</v>
      </c>
      <c r="B54" s="5">
        <f t="shared" ref="B54:G54" si="4">IF(B36=0,"--",(B46/B36)^(1/10)-1)</f>
        <v>1.0839305853402204E-2</v>
      </c>
      <c r="C54" s="5">
        <f t="shared" si="4"/>
        <v>6.6279227284355979E-3</v>
      </c>
      <c r="D54" s="5">
        <f t="shared" si="4"/>
        <v>1.0642785396604904E-2</v>
      </c>
      <c r="E54" s="5">
        <f t="shared" si="4"/>
        <v>4.1087139376810411E-2</v>
      </c>
      <c r="F54" s="5">
        <f t="shared" si="4"/>
        <v>5.4344878140308861E-2</v>
      </c>
      <c r="G54" s="5">
        <f t="shared" si="4"/>
        <v>5.3319413591278897E-2</v>
      </c>
      <c r="H54" s="5">
        <f t="shared" ref="H54:I54" si="5">IF(H36=0,"--",(H46/H36)^(1/10)-1)</f>
        <v>1.0163747494629449E-2</v>
      </c>
      <c r="I54" s="5">
        <f t="shared" si="5"/>
        <v>1.255725555024112E-2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BUGL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601.34511010000006</v>
      </c>
      <c r="C6" s="3">
        <v>648.94954307255432</v>
      </c>
      <c r="D6" s="3">
        <v>668.43751733899728</v>
      </c>
      <c r="E6" s="3">
        <v>676.23270704557456</v>
      </c>
    </row>
    <row r="7" spans="1:5" x14ac:dyDescent="0.25">
      <c r="A7" s="2">
        <v>2019</v>
      </c>
      <c r="B7" s="3">
        <v>595.86386089999996</v>
      </c>
      <c r="C7" s="3">
        <v>643.03438037468959</v>
      </c>
      <c r="D7" s="3">
        <v>662.34472212768321</v>
      </c>
      <c r="E7" s="3">
        <v>670.06885882888071</v>
      </c>
    </row>
    <row r="8" spans="1:5" x14ac:dyDescent="0.25">
      <c r="A8" s="2">
        <v>2020</v>
      </c>
      <c r="B8" s="3">
        <v>602.18340579999995</v>
      </c>
      <c r="C8" s="3">
        <v>649.85420098418876</v>
      </c>
      <c r="D8" s="3">
        <v>669.36934215488498</v>
      </c>
      <c r="E8" s="3">
        <v>677.17539862316357</v>
      </c>
    </row>
    <row r="9" spans="1:5" x14ac:dyDescent="0.25">
      <c r="A9" s="2">
        <v>2021</v>
      </c>
      <c r="B9" s="3">
        <v>609.2614519</v>
      </c>
      <c r="C9" s="3">
        <v>657.49256821341203</v>
      </c>
      <c r="D9" s="3">
        <v>677.23708978138222</v>
      </c>
      <c r="E9" s="3">
        <v>685.13489840857039</v>
      </c>
    </row>
    <row r="10" spans="1:5" x14ac:dyDescent="0.25">
      <c r="A10" s="2">
        <v>2022</v>
      </c>
      <c r="B10" s="3">
        <v>618.39859339999998</v>
      </c>
      <c r="C10" s="3">
        <v>667.35303552548214</v>
      </c>
      <c r="D10" s="3">
        <v>687.39366722294392</v>
      </c>
      <c r="E10" s="3">
        <v>695.40991990192879</v>
      </c>
    </row>
    <row r="11" spans="1:5" x14ac:dyDescent="0.25">
      <c r="A11" s="2">
        <v>2023</v>
      </c>
      <c r="B11" s="3">
        <v>624.76683660000003</v>
      </c>
      <c r="C11" s="3">
        <v>674.22540955065324</v>
      </c>
      <c r="D11" s="3">
        <v>694.4724188464686</v>
      </c>
      <c r="E11" s="3">
        <v>702.57122256479477</v>
      </c>
    </row>
    <row r="12" spans="1:5" x14ac:dyDescent="0.25">
      <c r="A12" s="2">
        <v>2024</v>
      </c>
      <c r="B12" s="3">
        <v>630.7347939</v>
      </c>
      <c r="C12" s="3">
        <v>680.66580974326052</v>
      </c>
      <c r="D12" s="3">
        <v>701.10622445026524</v>
      </c>
      <c r="E12" s="3">
        <v>709.28239033306727</v>
      </c>
    </row>
    <row r="13" spans="1:5" x14ac:dyDescent="0.25">
      <c r="A13" s="2">
        <v>2025</v>
      </c>
      <c r="B13" s="3">
        <v>636.54496240000003</v>
      </c>
      <c r="C13" s="3">
        <v>686.93593006172887</v>
      </c>
      <c r="D13" s="3">
        <v>707.56463667018909</v>
      </c>
      <c r="E13" s="3">
        <v>715.81611931357327</v>
      </c>
    </row>
    <row r="14" spans="1:5" x14ac:dyDescent="0.25">
      <c r="A14" s="2">
        <v>2026</v>
      </c>
      <c r="B14" s="3">
        <v>640.23939810000002</v>
      </c>
      <c r="C14" s="3">
        <v>690.92282929672433</v>
      </c>
      <c r="D14" s="3">
        <v>711.67126260893815</v>
      </c>
      <c r="E14" s="3">
        <v>719.9706359338237</v>
      </c>
    </row>
    <row r="15" spans="1:5" x14ac:dyDescent="0.25">
      <c r="A15" s="2">
        <v>2027</v>
      </c>
      <c r="B15" s="3">
        <v>644.38721780000003</v>
      </c>
      <c r="C15" s="3">
        <v>695.39900388242052</v>
      </c>
      <c r="D15" s="3">
        <v>716.28185685186247</v>
      </c>
      <c r="E15" s="3">
        <v>724.63499803963941</v>
      </c>
    </row>
    <row r="16" spans="1:5" x14ac:dyDescent="0.25">
      <c r="A16" s="2">
        <v>2028</v>
      </c>
      <c r="B16" s="3">
        <v>650.38283120000006</v>
      </c>
      <c r="C16" s="3">
        <v>701.86924952177174</v>
      </c>
      <c r="D16" s="3">
        <v>722.94640416206505</v>
      </c>
      <c r="E16" s="3">
        <v>731.37726601818258</v>
      </c>
    </row>
    <row r="17" spans="1:5" x14ac:dyDescent="0.25">
      <c r="A17" s="2">
        <v>2029</v>
      </c>
      <c r="B17" s="3">
        <v>658.49777919999997</v>
      </c>
      <c r="C17" s="3">
        <v>710.62660317478765</v>
      </c>
      <c r="D17" s="3">
        <v>731.96674140826462</v>
      </c>
      <c r="E17" s="3">
        <v>740.5027967016556</v>
      </c>
    </row>
    <row r="18" spans="1:5" x14ac:dyDescent="0.25">
      <c r="A18" s="2">
        <v>2030</v>
      </c>
      <c r="B18" s="3">
        <v>666.26434029999996</v>
      </c>
      <c r="C18" s="3">
        <v>719.00799048872443</v>
      </c>
      <c r="D18" s="3">
        <v>740.59982203493223</v>
      </c>
      <c r="E18" s="3">
        <v>749.23655465341551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BUGL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 x14ac:dyDescent="0.25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 x14ac:dyDescent="0.25">
      <c r="A8" s="2">
        <v>1992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4">
        <v>0</v>
      </c>
    </row>
    <row r="9" spans="1:8" x14ac:dyDescent="0.25">
      <c r="A9" s="2">
        <v>1993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4">
        <v>0</v>
      </c>
    </row>
    <row r="10" spans="1:8" x14ac:dyDescent="0.25">
      <c r="A10" s="2">
        <v>1994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4">
        <v>0</v>
      </c>
    </row>
    <row r="11" spans="1:8" x14ac:dyDescent="0.25">
      <c r="A11" s="2">
        <v>1995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4">
        <v>0</v>
      </c>
    </row>
    <row r="12" spans="1:8" x14ac:dyDescent="0.25">
      <c r="A12" s="2">
        <v>1996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4">
        <v>0</v>
      </c>
    </row>
    <row r="13" spans="1:8" x14ac:dyDescent="0.25">
      <c r="A13" s="2">
        <v>1997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4">
        <v>0</v>
      </c>
    </row>
    <row r="14" spans="1:8" x14ac:dyDescent="0.25">
      <c r="A14" s="2">
        <v>1998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4">
        <v>0</v>
      </c>
    </row>
    <row r="15" spans="1:8" x14ac:dyDescent="0.25">
      <c r="A15" s="2">
        <v>1999</v>
      </c>
      <c r="B15" s="3">
        <v>1.3167196776091199E-3</v>
      </c>
      <c r="C15" s="3">
        <v>3.0723459144212802E-3</v>
      </c>
      <c r="D15" s="3">
        <v>0</v>
      </c>
      <c r="E15" s="3">
        <v>0</v>
      </c>
      <c r="F15" s="3">
        <v>0</v>
      </c>
      <c r="G15" s="3">
        <v>0</v>
      </c>
      <c r="H15" s="4">
        <v>4.3890655920304101E-3</v>
      </c>
    </row>
    <row r="16" spans="1:8" x14ac:dyDescent="0.25">
      <c r="A16" s="2">
        <v>2000</v>
      </c>
      <c r="B16" s="3">
        <v>2.2373974008632201E-3</v>
      </c>
      <c r="C16" s="3">
        <v>5.2205939353475199E-3</v>
      </c>
      <c r="D16" s="3">
        <v>0</v>
      </c>
      <c r="E16" s="3">
        <v>0</v>
      </c>
      <c r="F16" s="3">
        <v>0</v>
      </c>
      <c r="G16" s="3">
        <v>0</v>
      </c>
      <c r="H16" s="4">
        <v>7.45799133621075E-3</v>
      </c>
    </row>
    <row r="17" spans="1:8" x14ac:dyDescent="0.25">
      <c r="A17" s="2">
        <v>2001</v>
      </c>
      <c r="B17" s="3">
        <v>2.22621041385891E-3</v>
      </c>
      <c r="C17" s="3">
        <v>5.1944909656707903E-3</v>
      </c>
      <c r="D17" s="3">
        <v>0</v>
      </c>
      <c r="E17" s="3">
        <v>0</v>
      </c>
      <c r="F17" s="3">
        <v>0</v>
      </c>
      <c r="G17" s="3">
        <v>0</v>
      </c>
      <c r="H17" s="4">
        <v>7.4207013795297002E-3</v>
      </c>
    </row>
    <row r="18" spans="1:8" x14ac:dyDescent="0.25">
      <c r="A18" s="2">
        <v>2002</v>
      </c>
      <c r="B18" s="3">
        <v>1.7432985196933301E-2</v>
      </c>
      <c r="C18" s="3">
        <v>3.4086974430332803E-2</v>
      </c>
      <c r="D18" s="3">
        <v>0</v>
      </c>
      <c r="E18" s="3">
        <v>0</v>
      </c>
      <c r="F18" s="3">
        <v>0</v>
      </c>
      <c r="G18" s="3">
        <v>0</v>
      </c>
      <c r="H18" s="4">
        <v>5.1519959627266097E-2</v>
      </c>
    </row>
    <row r="19" spans="1:8" x14ac:dyDescent="0.25">
      <c r="A19" s="2">
        <v>2003</v>
      </c>
      <c r="B19" s="3">
        <v>3.4210961345892098E-2</v>
      </c>
      <c r="C19" s="3">
        <v>6.0118973572147197E-2</v>
      </c>
      <c r="D19" s="3">
        <v>0</v>
      </c>
      <c r="E19" s="3">
        <v>0</v>
      </c>
      <c r="F19" s="3">
        <v>0</v>
      </c>
      <c r="G19" s="3">
        <v>0</v>
      </c>
      <c r="H19" s="4">
        <v>9.4329934918039399E-2</v>
      </c>
    </row>
    <row r="20" spans="1:8" x14ac:dyDescent="0.25">
      <c r="A20" s="2">
        <v>2004</v>
      </c>
      <c r="B20" s="3">
        <v>8.11297779519769E-2</v>
      </c>
      <c r="C20" s="3">
        <v>0.16969474533418599</v>
      </c>
      <c r="D20" s="3">
        <v>0</v>
      </c>
      <c r="E20" s="3">
        <v>0</v>
      </c>
      <c r="F20" s="3">
        <v>0</v>
      </c>
      <c r="G20" s="3">
        <v>0</v>
      </c>
      <c r="H20" s="4">
        <v>0.250824523286163</v>
      </c>
    </row>
    <row r="21" spans="1:8" x14ac:dyDescent="0.25">
      <c r="A21" s="2">
        <v>2005</v>
      </c>
      <c r="B21" s="3">
        <v>0.119393288407494</v>
      </c>
      <c r="C21" s="3">
        <v>0.38053967295692198</v>
      </c>
      <c r="D21" s="3">
        <v>0</v>
      </c>
      <c r="E21" s="3">
        <v>7.0380964960992803E-2</v>
      </c>
      <c r="F21" s="3">
        <v>0</v>
      </c>
      <c r="G21" s="3">
        <v>0</v>
      </c>
      <c r="H21" s="4">
        <v>0.570313926325409</v>
      </c>
    </row>
    <row r="22" spans="1:8" x14ac:dyDescent="0.25">
      <c r="A22" s="2">
        <v>2006</v>
      </c>
      <c r="B22" s="3">
        <v>0.14514273895166199</v>
      </c>
      <c r="C22" s="3">
        <v>3.0048858091109101</v>
      </c>
      <c r="D22" s="3">
        <v>0</v>
      </c>
      <c r="E22" s="3">
        <v>7.9829276246774994E-2</v>
      </c>
      <c r="F22" s="3">
        <v>0</v>
      </c>
      <c r="G22" s="3">
        <v>0</v>
      </c>
      <c r="H22" s="4">
        <v>3.2298578243093399</v>
      </c>
    </row>
    <row r="23" spans="1:8" x14ac:dyDescent="0.25">
      <c r="A23" s="2">
        <v>2007</v>
      </c>
      <c r="B23" s="3">
        <v>0.210113726969757</v>
      </c>
      <c r="C23" s="3">
        <v>3.2221742111949001</v>
      </c>
      <c r="D23" s="3">
        <v>0</v>
      </c>
      <c r="E23" s="3">
        <v>7.9430129865541196E-2</v>
      </c>
      <c r="F23" s="3">
        <v>0</v>
      </c>
      <c r="G23" s="3">
        <v>0</v>
      </c>
      <c r="H23" s="4">
        <v>3.5117180680301998</v>
      </c>
    </row>
    <row r="24" spans="1:8" x14ac:dyDescent="0.25">
      <c r="A24" s="2">
        <v>2008</v>
      </c>
      <c r="B24" s="3">
        <v>1.19697737138122</v>
      </c>
      <c r="C24" s="3">
        <v>3.6968543329964598</v>
      </c>
      <c r="D24" s="3">
        <v>0</v>
      </c>
      <c r="E24" s="3">
        <v>7.9032979216213398E-2</v>
      </c>
      <c r="F24" s="3">
        <v>0</v>
      </c>
      <c r="G24" s="3">
        <v>0</v>
      </c>
      <c r="H24" s="4">
        <v>4.9728646835938903</v>
      </c>
    </row>
    <row r="25" spans="1:8" x14ac:dyDescent="0.25">
      <c r="A25" s="2">
        <v>2009</v>
      </c>
      <c r="B25" s="3">
        <v>2.5908361182249999</v>
      </c>
      <c r="C25" s="3">
        <v>4.2308139068359498</v>
      </c>
      <c r="D25" s="3">
        <v>0</v>
      </c>
      <c r="E25" s="3">
        <v>7.8637814320132393E-2</v>
      </c>
      <c r="F25" s="3">
        <v>0</v>
      </c>
      <c r="G25" s="3">
        <v>0</v>
      </c>
      <c r="H25" s="4">
        <v>6.9002878393810896</v>
      </c>
    </row>
    <row r="26" spans="1:8" x14ac:dyDescent="0.25">
      <c r="A26" s="2">
        <v>2010</v>
      </c>
      <c r="B26" s="3">
        <v>3.4399823016731501</v>
      </c>
      <c r="C26" s="3">
        <v>4.7972169829028104</v>
      </c>
      <c r="D26" s="3">
        <v>0</v>
      </c>
      <c r="E26" s="3">
        <v>7.8244625248531693E-2</v>
      </c>
      <c r="F26" s="3">
        <v>0</v>
      </c>
      <c r="G26" s="3">
        <v>0</v>
      </c>
      <c r="H26" s="4">
        <v>8.3154439098245003</v>
      </c>
    </row>
    <row r="27" spans="1:8" x14ac:dyDescent="0.25">
      <c r="A27" s="2">
        <v>2011</v>
      </c>
      <c r="B27" s="3">
        <v>4.14573072967426</v>
      </c>
      <c r="C27" s="3">
        <v>5.58645007062381</v>
      </c>
      <c r="D27" s="3">
        <v>0</v>
      </c>
      <c r="E27" s="3">
        <v>7.7853402122289E-2</v>
      </c>
      <c r="F27" s="3">
        <v>0</v>
      </c>
      <c r="G27" s="3">
        <v>0</v>
      </c>
      <c r="H27" s="4">
        <v>9.8100342024203702</v>
      </c>
    </row>
    <row r="28" spans="1:8" x14ac:dyDescent="0.25">
      <c r="A28" s="2">
        <v>2012</v>
      </c>
      <c r="B28" s="3">
        <v>4.6997722215820001</v>
      </c>
      <c r="C28" s="3">
        <v>7.29571861884898</v>
      </c>
      <c r="D28" s="3">
        <v>0</v>
      </c>
      <c r="E28" s="3">
        <v>7.7464135111677601E-2</v>
      </c>
      <c r="F28" s="3">
        <v>0</v>
      </c>
      <c r="G28" s="3">
        <v>0.41709996823583001</v>
      </c>
      <c r="H28" s="4">
        <v>12.4900549437784</v>
      </c>
    </row>
    <row r="29" spans="1:8" x14ac:dyDescent="0.25">
      <c r="A29" s="2">
        <v>2013</v>
      </c>
      <c r="B29" s="3">
        <v>5.4398949526038702</v>
      </c>
      <c r="C29" s="3">
        <v>9.1523717874762092</v>
      </c>
      <c r="D29" s="3">
        <v>0</v>
      </c>
      <c r="E29" s="3">
        <v>7.7076814436119204E-2</v>
      </c>
      <c r="F29" s="3">
        <v>0</v>
      </c>
      <c r="G29" s="3">
        <v>0.415014468394651</v>
      </c>
      <c r="H29" s="4">
        <v>15.0843580229108</v>
      </c>
    </row>
    <row r="30" spans="1:8" x14ac:dyDescent="0.25">
      <c r="A30" s="2">
        <v>2014</v>
      </c>
      <c r="B30" s="3">
        <v>7.0545087661959496</v>
      </c>
      <c r="C30" s="3">
        <v>10.4984096198105</v>
      </c>
      <c r="D30" s="3">
        <v>0</v>
      </c>
      <c r="E30" s="3">
        <v>7.6691430363938606E-2</v>
      </c>
      <c r="F30" s="3">
        <v>0</v>
      </c>
      <c r="G30" s="3">
        <v>0.41293939605267699</v>
      </c>
      <c r="H30" s="4">
        <v>18.042549212423101</v>
      </c>
    </row>
    <row r="31" spans="1:8" x14ac:dyDescent="0.25">
      <c r="A31" s="2">
        <v>2015</v>
      </c>
      <c r="B31" s="3">
        <v>9.44963348504686</v>
      </c>
      <c r="C31" s="3">
        <v>10.765745612849599</v>
      </c>
      <c r="D31" s="3">
        <v>0</v>
      </c>
      <c r="E31" s="3">
        <v>7.6307973212118907E-2</v>
      </c>
      <c r="F31" s="3">
        <v>0</v>
      </c>
      <c r="G31" s="3">
        <v>0.41087469907241397</v>
      </c>
      <c r="H31" s="4">
        <v>20.702561770180999</v>
      </c>
    </row>
    <row r="32" spans="1:8" x14ac:dyDescent="0.25">
      <c r="A32" s="2">
        <v>2016</v>
      </c>
      <c r="B32" s="3">
        <v>13.4015483954265</v>
      </c>
      <c r="C32" s="3">
        <v>11.8691186678588</v>
      </c>
      <c r="D32" s="3">
        <v>0</v>
      </c>
      <c r="E32" s="3">
        <v>7.5926433346058295E-2</v>
      </c>
      <c r="F32" s="3">
        <v>0</v>
      </c>
      <c r="G32" s="3">
        <v>0.408820325577052</v>
      </c>
      <c r="H32" s="4">
        <v>25.7554138222084</v>
      </c>
    </row>
    <row r="33" spans="1:8" x14ac:dyDescent="0.25">
      <c r="A33" s="2">
        <v>2017</v>
      </c>
      <c r="B33" s="3">
        <v>17.686170400847701</v>
      </c>
      <c r="C33" s="3">
        <v>15.824386217549</v>
      </c>
      <c r="D33" s="3">
        <v>0</v>
      </c>
      <c r="E33" s="3">
        <v>7.5546801179327994E-2</v>
      </c>
      <c r="F33" s="3">
        <v>0</v>
      </c>
      <c r="G33" s="3">
        <v>0.40677622394916702</v>
      </c>
      <c r="H33" s="4">
        <v>33.992879643525299</v>
      </c>
    </row>
    <row r="34" spans="1:8" x14ac:dyDescent="0.25">
      <c r="A34" s="2">
        <v>2018</v>
      </c>
      <c r="B34" s="3">
        <v>20.684895509690001</v>
      </c>
      <c r="C34" s="3">
        <v>22.237676199352698</v>
      </c>
      <c r="D34" s="3">
        <v>0</v>
      </c>
      <c r="E34" s="3">
        <v>7.51690671734314E-2</v>
      </c>
      <c r="F34" s="3">
        <v>0</v>
      </c>
      <c r="G34" s="3">
        <v>0.40474234282942101</v>
      </c>
      <c r="H34" s="4">
        <v>43.402483119045698</v>
      </c>
    </row>
    <row r="35" spans="1:8" x14ac:dyDescent="0.25">
      <c r="A35" s="2">
        <v>2019</v>
      </c>
      <c r="B35" s="3">
        <v>22.769240574180898</v>
      </c>
      <c r="C35" s="3">
        <v>24.503452958636</v>
      </c>
      <c r="D35" s="3">
        <v>0</v>
      </c>
      <c r="E35" s="3">
        <v>7.4793221837564303E-2</v>
      </c>
      <c r="F35" s="3">
        <v>0</v>
      </c>
      <c r="G35" s="3">
        <v>0.40271863111527401</v>
      </c>
      <c r="H35" s="4">
        <v>47.750205385769704</v>
      </c>
    </row>
    <row r="36" spans="1:8" x14ac:dyDescent="0.25">
      <c r="A36" s="2">
        <v>2020</v>
      </c>
      <c r="B36" s="3">
        <v>24.906350392783899</v>
      </c>
      <c r="C36" s="3">
        <v>26.267045558839602</v>
      </c>
      <c r="D36" s="3">
        <v>0</v>
      </c>
      <c r="E36" s="3">
        <v>7.4419255728376404E-2</v>
      </c>
      <c r="F36" s="3">
        <v>0</v>
      </c>
      <c r="G36" s="3">
        <v>0.40070503795969697</v>
      </c>
      <c r="H36" s="4">
        <v>51.648520245311602</v>
      </c>
    </row>
    <row r="37" spans="1:8" x14ac:dyDescent="0.25">
      <c r="A37" s="2">
        <v>2021</v>
      </c>
      <c r="B37" s="3">
        <v>27.168113411453302</v>
      </c>
      <c r="C37" s="3">
        <v>27.773848211438299</v>
      </c>
      <c r="D37" s="3">
        <v>0</v>
      </c>
      <c r="E37" s="3">
        <v>7.4047159449734501E-2</v>
      </c>
      <c r="F37" s="3">
        <v>0</v>
      </c>
      <c r="G37" s="3">
        <v>0.39870151276989901</v>
      </c>
      <c r="H37" s="4">
        <v>55.414710295111298</v>
      </c>
    </row>
    <row r="38" spans="1:8" x14ac:dyDescent="0.25">
      <c r="A38" s="2">
        <v>2022</v>
      </c>
      <c r="B38" s="3">
        <v>29.316959522802001</v>
      </c>
      <c r="C38" s="3">
        <v>28.954576302974399</v>
      </c>
      <c r="D38" s="3">
        <v>0</v>
      </c>
      <c r="E38" s="3">
        <v>7.3676923652485904E-2</v>
      </c>
      <c r="F38" s="3">
        <v>0</v>
      </c>
      <c r="G38" s="3">
        <v>0.39670800520604899</v>
      </c>
      <c r="H38" s="4">
        <v>58.741920754634997</v>
      </c>
    </row>
    <row r="39" spans="1:8" x14ac:dyDescent="0.25">
      <c r="A39" s="2">
        <v>2023</v>
      </c>
      <c r="B39" s="3">
        <v>31.459265820360599</v>
      </c>
      <c r="C39" s="3">
        <v>29.792304355520798</v>
      </c>
      <c r="D39" s="3">
        <v>0</v>
      </c>
      <c r="E39" s="3">
        <v>7.3308539034223394E-2</v>
      </c>
      <c r="F39" s="3">
        <v>0</v>
      </c>
      <c r="G39" s="3">
        <v>0.39472446518001902</v>
      </c>
      <c r="H39" s="4">
        <v>61.719603180095703</v>
      </c>
    </row>
    <row r="40" spans="1:8" x14ac:dyDescent="0.25">
      <c r="A40" s="2">
        <v>2024</v>
      </c>
      <c r="B40" s="3">
        <v>33.815792122232303</v>
      </c>
      <c r="C40" s="3">
        <v>30.3173007037696</v>
      </c>
      <c r="D40" s="3">
        <v>0</v>
      </c>
      <c r="E40" s="3">
        <v>7.2941996339052295E-2</v>
      </c>
      <c r="F40" s="3">
        <v>0</v>
      </c>
      <c r="G40" s="3">
        <v>0.39275084285411899</v>
      </c>
      <c r="H40" s="4">
        <v>64.598785665195095</v>
      </c>
    </row>
    <row r="41" spans="1:8" x14ac:dyDescent="0.25">
      <c r="A41" s="2">
        <v>2025</v>
      </c>
      <c r="B41" s="3">
        <v>36.425046291748203</v>
      </c>
      <c r="C41" s="3">
        <v>30.5935786500335</v>
      </c>
      <c r="D41" s="3">
        <v>0</v>
      </c>
      <c r="E41" s="3">
        <v>7.2577286357357093E-2</v>
      </c>
      <c r="F41" s="3">
        <v>0</v>
      </c>
      <c r="G41" s="3">
        <v>0.39078708863984801</v>
      </c>
      <c r="H41" s="4">
        <v>67.481989316779007</v>
      </c>
    </row>
    <row r="42" spans="1:8" x14ac:dyDescent="0.25">
      <c r="A42" s="2">
        <v>2026</v>
      </c>
      <c r="B42" s="3">
        <v>39.333771557046902</v>
      </c>
      <c r="C42" s="3">
        <v>30.7041543824146</v>
      </c>
      <c r="D42" s="3">
        <v>0</v>
      </c>
      <c r="E42" s="3">
        <v>7.22143999255703E-2</v>
      </c>
      <c r="F42" s="3">
        <v>0</v>
      </c>
      <c r="G42" s="3">
        <v>0.38883315319664902</v>
      </c>
      <c r="H42" s="4">
        <v>70.498973492583801</v>
      </c>
    </row>
    <row r="43" spans="1:8" x14ac:dyDescent="0.25">
      <c r="A43" s="2">
        <v>2027</v>
      </c>
      <c r="B43" s="3">
        <v>42.573333774315103</v>
      </c>
      <c r="C43" s="3">
        <v>30.739622721443698</v>
      </c>
      <c r="D43" s="3">
        <v>0</v>
      </c>
      <c r="E43" s="3">
        <v>7.1853327925942401E-2</v>
      </c>
      <c r="F43" s="3">
        <v>0</v>
      </c>
      <c r="G43" s="3">
        <v>0.38688898743066602</v>
      </c>
      <c r="H43" s="4">
        <v>73.7716988111154</v>
      </c>
    </row>
    <row r="44" spans="1:8" x14ac:dyDescent="0.25">
      <c r="A44" s="2">
        <v>2028</v>
      </c>
      <c r="B44" s="3">
        <v>46.182759657552097</v>
      </c>
      <c r="C44" s="3">
        <v>30.7914718342013</v>
      </c>
      <c r="D44" s="3">
        <v>0</v>
      </c>
      <c r="E44" s="3">
        <v>7.1494061286312693E-2</v>
      </c>
      <c r="F44" s="3">
        <v>0</v>
      </c>
      <c r="G44" s="3">
        <v>0.38495454249351202</v>
      </c>
      <c r="H44" s="4">
        <v>77.430680095533305</v>
      </c>
    </row>
    <row r="45" spans="1:8" x14ac:dyDescent="0.25">
      <c r="A45" s="2">
        <v>2029</v>
      </c>
      <c r="B45" s="3">
        <v>50.180011529373402</v>
      </c>
      <c r="C45" s="3">
        <v>30.9498340379516</v>
      </c>
      <c r="D45" s="3">
        <v>0</v>
      </c>
      <c r="E45" s="3">
        <v>7.1136590979881106E-2</v>
      </c>
      <c r="F45" s="3">
        <v>0</v>
      </c>
      <c r="G45" s="3">
        <v>0.38302976978104503</v>
      </c>
      <c r="H45" s="4">
        <v>81.584011928085999</v>
      </c>
    </row>
    <row r="46" spans="1:8" x14ac:dyDescent="0.25">
      <c r="A46" s="2">
        <v>2030</v>
      </c>
      <c r="B46" s="3">
        <v>54.555294953032401</v>
      </c>
      <c r="C46" s="3">
        <v>31.3044657749377</v>
      </c>
      <c r="D46" s="3">
        <v>0</v>
      </c>
      <c r="E46" s="3">
        <v>7.0780908024981798E-2</v>
      </c>
      <c r="F46" s="3">
        <v>0</v>
      </c>
      <c r="G46" s="3">
        <v>0.38111462093213999</v>
      </c>
      <c r="H46" s="4">
        <v>86.311656256927293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>
        <f>IF(B16=0, "--",(B26/B16)^(1/10)-1)</f>
        <v>1.0829618120758835</v>
      </c>
      <c r="C52" s="5">
        <f t="shared" ref="C52:H52" si="0">IF(C16=0, "--",(C26/C16)^(1/10)-1)</f>
        <v>0.97845849921108718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1.017095016458319</v>
      </c>
    </row>
    <row r="53" spans="1:8" x14ac:dyDescent="0.25">
      <c r="A53" s="2" t="s">
        <v>12</v>
      </c>
      <c r="B53" s="5">
        <f>IF(B26=0,"--",(B36/B26)^(1/10)-1)</f>
        <v>0.21892052078123814</v>
      </c>
      <c r="C53" s="5">
        <f t="shared" ref="C53:H53" si="1">IF(C26=0,"--",(C36/C26)^(1/10)-1)</f>
        <v>0.18533794293129491</v>
      </c>
      <c r="D53" s="5" t="str">
        <f t="shared" si="1"/>
        <v>--</v>
      </c>
      <c r="E53" s="5">
        <f t="shared" si="1"/>
        <v>-5.0000000000000044E-3</v>
      </c>
      <c r="F53" s="5" t="str">
        <f t="shared" si="1"/>
        <v>--</v>
      </c>
      <c r="G53" s="5" t="str">
        <f t="shared" si="1"/>
        <v>--</v>
      </c>
      <c r="H53" s="5">
        <f t="shared" si="1"/>
        <v>0.20037583640847045</v>
      </c>
    </row>
    <row r="54" spans="1:8" x14ac:dyDescent="0.25">
      <c r="A54" s="2" t="s">
        <v>13</v>
      </c>
      <c r="B54" s="5">
        <f>IF(B36=0,"--",(B46/B36)^(1/10)-1)</f>
        <v>8.156514099865908E-2</v>
      </c>
      <c r="C54" s="5">
        <f t="shared" ref="C54:H54" si="2">IF(C36=0,"--",(C46/C36)^(1/10)-1)</f>
        <v>1.7699372975507055E-2</v>
      </c>
      <c r="D54" s="5" t="str">
        <f t="shared" si="2"/>
        <v>--</v>
      </c>
      <c r="E54" s="5">
        <f t="shared" si="2"/>
        <v>-4.9999999999998934E-3</v>
      </c>
      <c r="F54" s="5" t="str">
        <f t="shared" si="2"/>
        <v>--</v>
      </c>
      <c r="G54" s="5">
        <f t="shared" si="2"/>
        <v>-4.9999999999998934E-3</v>
      </c>
      <c r="H54" s="5">
        <f t="shared" si="2"/>
        <v>5.2691598163810749E-2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BUGL Planning Area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67</v>
      </c>
      <c r="F5" s="10" t="s">
        <v>45</v>
      </c>
    </row>
    <row r="6" spans="1:6" ht="15.75" thickTop="1" x14ac:dyDescent="0.25">
      <c r="A6" s="2">
        <v>1990</v>
      </c>
      <c r="B6" s="3">
        <v>272.95642570053701</v>
      </c>
      <c r="C6" s="3">
        <v>92.097216427964895</v>
      </c>
      <c r="D6" s="3">
        <v>9990.6129474188001</v>
      </c>
      <c r="E6" s="3">
        <v>129.042006150341</v>
      </c>
      <c r="F6" s="3">
        <v>61.803478483991199</v>
      </c>
    </row>
    <row r="7" spans="1:6" x14ac:dyDescent="0.25">
      <c r="A7" s="2">
        <v>1991</v>
      </c>
      <c r="B7" s="3">
        <v>277.65790738973698</v>
      </c>
      <c r="C7" s="3">
        <v>93.458337483021396</v>
      </c>
      <c r="D7" s="3">
        <v>9826.7727025439908</v>
      </c>
      <c r="E7" s="3">
        <v>125.187058485131</v>
      </c>
      <c r="F7" s="3">
        <v>63.123802678174599</v>
      </c>
    </row>
    <row r="8" spans="1:6" x14ac:dyDescent="0.25">
      <c r="A8" s="2">
        <v>1992</v>
      </c>
      <c r="B8" s="3">
        <v>280.81934760213102</v>
      </c>
      <c r="C8" s="3">
        <v>94.167607726465306</v>
      </c>
      <c r="D8" s="3">
        <v>10028.122951670601</v>
      </c>
      <c r="E8" s="3">
        <v>120.10402566127399</v>
      </c>
      <c r="F8" s="3">
        <v>64.254819693651399</v>
      </c>
    </row>
    <row r="9" spans="1:6" x14ac:dyDescent="0.25">
      <c r="A9" s="2">
        <v>1993</v>
      </c>
      <c r="B9" s="3">
        <v>282.15693258525999</v>
      </c>
      <c r="C9" s="3">
        <v>94.885143206719405</v>
      </c>
      <c r="D9" s="3">
        <v>9876.5789173491594</v>
      </c>
      <c r="E9" s="3">
        <v>117.15655103141</v>
      </c>
      <c r="F9" s="3">
        <v>64.865503891080493</v>
      </c>
    </row>
    <row r="10" spans="1:6" x14ac:dyDescent="0.25">
      <c r="A10" s="2">
        <v>1994</v>
      </c>
      <c r="B10" s="3">
        <v>285.55399142404701</v>
      </c>
      <c r="C10" s="3">
        <v>96.132675565133198</v>
      </c>
      <c r="D10" s="3">
        <v>9990.3306619878495</v>
      </c>
      <c r="E10" s="3">
        <v>118.478634777338</v>
      </c>
      <c r="F10" s="3">
        <v>65.275047940668898</v>
      </c>
    </row>
    <row r="11" spans="1:6" x14ac:dyDescent="0.25">
      <c r="A11" s="2">
        <v>1995</v>
      </c>
      <c r="B11" s="3">
        <v>286.01269831610603</v>
      </c>
      <c r="C11" s="3">
        <v>96.670493327035601</v>
      </c>
      <c r="D11" s="3">
        <v>10193.2043724011</v>
      </c>
      <c r="E11" s="3">
        <v>120.330042017439</v>
      </c>
      <c r="F11" s="3">
        <v>65.480306985297503</v>
      </c>
    </row>
    <row r="12" spans="1:6" x14ac:dyDescent="0.25">
      <c r="A12" s="2">
        <v>1996</v>
      </c>
      <c r="B12" s="3">
        <v>286.20526815820398</v>
      </c>
      <c r="C12" s="3">
        <v>96.913165892341297</v>
      </c>
      <c r="D12" s="3">
        <v>10531.7912985617</v>
      </c>
      <c r="E12" s="3">
        <v>122.09964805236</v>
      </c>
      <c r="F12" s="3">
        <v>65.687911746889696</v>
      </c>
    </row>
    <row r="13" spans="1:6" x14ac:dyDescent="0.25">
      <c r="A13" s="2">
        <v>1997</v>
      </c>
      <c r="B13" s="3">
        <v>287.70537285041098</v>
      </c>
      <c r="C13" s="3">
        <v>96.922513692864399</v>
      </c>
      <c r="D13" s="3">
        <v>10796.1277657463</v>
      </c>
      <c r="E13" s="3">
        <v>124.007639232869</v>
      </c>
      <c r="F13" s="3">
        <v>65.920169751436006</v>
      </c>
    </row>
    <row r="14" spans="1:6" x14ac:dyDescent="0.25">
      <c r="A14" s="2">
        <v>1998</v>
      </c>
      <c r="B14" s="3">
        <v>289.349449272691</v>
      </c>
      <c r="C14" s="3">
        <v>96.970860077174805</v>
      </c>
      <c r="D14" s="3">
        <v>11611.1528109142</v>
      </c>
      <c r="E14" s="3">
        <v>126.804295154939</v>
      </c>
      <c r="F14" s="3">
        <v>66.238263309941402</v>
      </c>
    </row>
    <row r="15" spans="1:6" x14ac:dyDescent="0.25">
      <c r="A15" s="2">
        <v>1999</v>
      </c>
      <c r="B15" s="3">
        <v>291.41036035907899</v>
      </c>
      <c r="C15" s="3">
        <v>96.684330011145704</v>
      </c>
      <c r="D15" s="3">
        <v>11875.527322199199</v>
      </c>
      <c r="E15" s="3">
        <v>127.807066144283</v>
      </c>
      <c r="F15" s="3">
        <v>66.605740687583605</v>
      </c>
    </row>
    <row r="16" spans="1:6" x14ac:dyDescent="0.25">
      <c r="A16" s="2">
        <v>2000</v>
      </c>
      <c r="B16" s="3">
        <v>297.83740020331498</v>
      </c>
      <c r="C16" s="3">
        <v>97.795040862137498</v>
      </c>
      <c r="D16" s="3">
        <v>12375.1752171432</v>
      </c>
      <c r="E16" s="3">
        <v>131.233578924536</v>
      </c>
      <c r="F16" s="3">
        <v>67.324179960811804</v>
      </c>
    </row>
    <row r="17" spans="1:6" x14ac:dyDescent="0.25">
      <c r="A17" s="2">
        <v>2001</v>
      </c>
      <c r="B17" s="3">
        <v>299.93007600692499</v>
      </c>
      <c r="C17" s="3">
        <v>97.675882221528894</v>
      </c>
      <c r="D17" s="3">
        <v>12547.172343594801</v>
      </c>
      <c r="E17" s="3">
        <v>131.098256535834</v>
      </c>
      <c r="F17" s="3">
        <v>67.999216065668193</v>
      </c>
    </row>
    <row r="18" spans="1:6" x14ac:dyDescent="0.25">
      <c r="A18" s="2">
        <v>2002</v>
      </c>
      <c r="B18" s="3">
        <v>301.55478382182002</v>
      </c>
      <c r="C18" s="3">
        <v>97.592808919386798</v>
      </c>
      <c r="D18" s="3">
        <v>12656.6601154735</v>
      </c>
      <c r="E18" s="3">
        <v>129.57116064982799</v>
      </c>
      <c r="F18" s="3">
        <v>68.690349562115301</v>
      </c>
    </row>
    <row r="19" spans="1:6" x14ac:dyDescent="0.25">
      <c r="A19" s="2">
        <v>2003</v>
      </c>
      <c r="B19" s="3">
        <v>303.09067682831301</v>
      </c>
      <c r="C19" s="3">
        <v>97.7357045296027</v>
      </c>
      <c r="D19" s="3">
        <v>13040.410306138199</v>
      </c>
      <c r="E19" s="3">
        <v>128.27843086524899</v>
      </c>
      <c r="F19" s="3">
        <v>69.413333759941693</v>
      </c>
    </row>
    <row r="20" spans="1:6" x14ac:dyDescent="0.25">
      <c r="A20" s="2">
        <v>2004</v>
      </c>
      <c r="B20" s="3">
        <v>303.703222071661</v>
      </c>
      <c r="C20" s="3">
        <v>97.910592542601705</v>
      </c>
      <c r="D20" s="3">
        <v>13494.1911898873</v>
      </c>
      <c r="E20" s="3">
        <v>128.85320753697701</v>
      </c>
      <c r="F20" s="3">
        <v>69.919373874642901</v>
      </c>
    </row>
    <row r="21" spans="1:6" x14ac:dyDescent="0.25">
      <c r="A21" s="2">
        <v>2005</v>
      </c>
      <c r="B21" s="3">
        <v>302.40371622012998</v>
      </c>
      <c r="C21" s="3">
        <v>97.992353710031097</v>
      </c>
      <c r="D21" s="3">
        <v>13905.3955656288</v>
      </c>
      <c r="E21" s="3">
        <v>130.012577546655</v>
      </c>
      <c r="F21" s="3">
        <v>70.345717915116197</v>
      </c>
    </row>
    <row r="22" spans="1:6" x14ac:dyDescent="0.25">
      <c r="A22" s="2">
        <v>2006</v>
      </c>
      <c r="B22" s="3">
        <v>300.67242256304797</v>
      </c>
      <c r="C22" s="3">
        <v>98.187816559295996</v>
      </c>
      <c r="D22" s="3">
        <v>14551.0884177065</v>
      </c>
      <c r="E22" s="3">
        <v>131.636014296951</v>
      </c>
      <c r="F22" s="3">
        <v>70.8314545775049</v>
      </c>
    </row>
    <row r="23" spans="1:6" x14ac:dyDescent="0.25">
      <c r="A23" s="2">
        <v>2007</v>
      </c>
      <c r="B23" s="3">
        <v>299.38857901563199</v>
      </c>
      <c r="C23" s="3">
        <v>98.260770980422606</v>
      </c>
      <c r="D23" s="3">
        <v>14735.0727051791</v>
      </c>
      <c r="E23" s="3">
        <v>132.482640024554</v>
      </c>
      <c r="F23" s="3">
        <v>71.217938558528999</v>
      </c>
    </row>
    <row r="24" spans="1:6" x14ac:dyDescent="0.25">
      <c r="A24" s="2">
        <v>2008</v>
      </c>
      <c r="B24" s="3">
        <v>299.16361862321702</v>
      </c>
      <c r="C24" s="3">
        <v>98.452370231565197</v>
      </c>
      <c r="D24" s="3">
        <v>14781.040559765501</v>
      </c>
      <c r="E24" s="3">
        <v>130.887960059937</v>
      </c>
      <c r="F24" s="3">
        <v>71.622365309239498</v>
      </c>
    </row>
    <row r="25" spans="1:6" x14ac:dyDescent="0.25">
      <c r="A25" s="2">
        <v>2009</v>
      </c>
      <c r="B25" s="3">
        <v>298.53026965155698</v>
      </c>
      <c r="C25" s="3">
        <v>98.446854152812705</v>
      </c>
      <c r="D25" s="3">
        <v>14176.1252040329</v>
      </c>
      <c r="E25" s="3">
        <v>123.26977345422701</v>
      </c>
      <c r="F25" s="3">
        <v>71.957709752705696</v>
      </c>
    </row>
    <row r="26" spans="1:6" x14ac:dyDescent="0.25">
      <c r="A26" s="2">
        <v>2010</v>
      </c>
      <c r="B26" s="3">
        <v>298.99690209650902</v>
      </c>
      <c r="C26" s="3">
        <v>98.440616721659794</v>
      </c>
      <c r="D26" s="3">
        <v>14610.331213539201</v>
      </c>
      <c r="E26" s="3">
        <v>121.646195223861</v>
      </c>
      <c r="F26" s="3">
        <v>72.1298363960572</v>
      </c>
    </row>
    <row r="27" spans="1:6" x14ac:dyDescent="0.25">
      <c r="A27" s="2">
        <v>2011</v>
      </c>
      <c r="B27" s="3">
        <v>301.40119117355698</v>
      </c>
      <c r="C27" s="3">
        <v>98.899623991760805</v>
      </c>
      <c r="D27" s="3">
        <v>15374.823306050601</v>
      </c>
      <c r="E27" s="3">
        <v>122.894620340202</v>
      </c>
      <c r="F27" s="3">
        <v>72.152076920445793</v>
      </c>
    </row>
    <row r="28" spans="1:6" x14ac:dyDescent="0.25">
      <c r="A28" s="2">
        <v>2012</v>
      </c>
      <c r="B28" s="3">
        <v>303.64356428228098</v>
      </c>
      <c r="C28" s="3">
        <v>98.918610036493405</v>
      </c>
      <c r="D28" s="3">
        <v>16155.9036335374</v>
      </c>
      <c r="E28" s="3">
        <v>125.083456463064</v>
      </c>
      <c r="F28" s="3">
        <v>72.181770236714399</v>
      </c>
    </row>
    <row r="29" spans="1:6" x14ac:dyDescent="0.25">
      <c r="A29" s="2">
        <v>2013</v>
      </c>
      <c r="B29" s="3">
        <v>305.06125393291398</v>
      </c>
      <c r="C29" s="3">
        <v>99.039341133818994</v>
      </c>
      <c r="D29" s="3">
        <v>15801.722276676301</v>
      </c>
      <c r="E29" s="3">
        <v>127.09770438981</v>
      </c>
      <c r="F29" s="3">
        <v>72.115135128272996</v>
      </c>
    </row>
    <row r="30" spans="1:6" x14ac:dyDescent="0.25">
      <c r="A30" s="2">
        <v>2014</v>
      </c>
      <c r="B30" s="3">
        <v>307.36108233830799</v>
      </c>
      <c r="C30" s="3">
        <v>99.457711269491099</v>
      </c>
      <c r="D30" s="3">
        <v>16597.087906590499</v>
      </c>
      <c r="E30" s="3">
        <v>129.730714581146</v>
      </c>
      <c r="F30" s="3">
        <v>72.083005421365598</v>
      </c>
    </row>
    <row r="31" spans="1:6" x14ac:dyDescent="0.25">
      <c r="A31" s="2">
        <v>2015</v>
      </c>
      <c r="B31" s="3">
        <v>309.25770142661798</v>
      </c>
      <c r="C31" s="3">
        <v>99.913913505833904</v>
      </c>
      <c r="D31" s="3">
        <v>17540.807820514801</v>
      </c>
      <c r="E31" s="3">
        <v>132.69950087108001</v>
      </c>
      <c r="F31" s="3">
        <v>72.110681914961802</v>
      </c>
    </row>
    <row r="32" spans="1:6" x14ac:dyDescent="0.25">
      <c r="A32" s="2">
        <v>2016</v>
      </c>
      <c r="B32" s="3">
        <v>310.574019334132</v>
      </c>
      <c r="C32" s="3">
        <v>100.481159486884</v>
      </c>
      <c r="D32" s="3">
        <v>17878.316733445001</v>
      </c>
      <c r="E32" s="3">
        <v>135.96739007105899</v>
      </c>
      <c r="F32" s="3">
        <v>72.101768315243007</v>
      </c>
    </row>
    <row r="33" spans="1:6" x14ac:dyDescent="0.25">
      <c r="A33" s="2">
        <v>2017</v>
      </c>
      <c r="B33" s="3">
        <v>312.53550917685999</v>
      </c>
      <c r="C33" s="3">
        <v>101.109262290234</v>
      </c>
      <c r="D33" s="3">
        <v>18065.511825990499</v>
      </c>
      <c r="E33" s="3">
        <v>137.74315103684299</v>
      </c>
      <c r="F33" s="3">
        <v>72.080697261669798</v>
      </c>
    </row>
    <row r="34" spans="1:6" x14ac:dyDescent="0.25">
      <c r="A34" s="2">
        <v>2018</v>
      </c>
      <c r="B34" s="3">
        <v>314.48187805524799</v>
      </c>
      <c r="C34" s="3">
        <v>101.662107427774</v>
      </c>
      <c r="D34" s="3">
        <v>18460.999375831499</v>
      </c>
      <c r="E34" s="3">
        <v>139.788071921327</v>
      </c>
      <c r="F34" s="3">
        <v>72.169328773694104</v>
      </c>
    </row>
    <row r="35" spans="1:6" x14ac:dyDescent="0.25">
      <c r="A35" s="2">
        <v>2019</v>
      </c>
      <c r="B35" s="3">
        <v>316.37237855158202</v>
      </c>
      <c r="C35" s="3">
        <v>103.04551973842</v>
      </c>
      <c r="D35" s="3">
        <v>19050.590183726999</v>
      </c>
      <c r="E35" s="3">
        <v>142.53209334915499</v>
      </c>
      <c r="F35" s="3">
        <v>72.817514690708606</v>
      </c>
    </row>
    <row r="36" spans="1:6" x14ac:dyDescent="0.25">
      <c r="A36" s="2">
        <v>2020</v>
      </c>
      <c r="B36" s="3">
        <v>318.243018814788</v>
      </c>
      <c r="C36" s="3">
        <v>103.85738907112599</v>
      </c>
      <c r="D36" s="3">
        <v>19464.488322250902</v>
      </c>
      <c r="E36" s="3">
        <v>143.62849358619701</v>
      </c>
      <c r="F36" s="3">
        <v>73.436369964135906</v>
      </c>
    </row>
    <row r="37" spans="1:6" x14ac:dyDescent="0.25">
      <c r="A37" s="2">
        <v>2021</v>
      </c>
      <c r="B37" s="3">
        <v>319.78180313305199</v>
      </c>
      <c r="C37" s="3">
        <v>104.674587533159</v>
      </c>
      <c r="D37" s="3">
        <v>19872.384170571899</v>
      </c>
      <c r="E37" s="3">
        <v>143.30358478871099</v>
      </c>
      <c r="F37" s="3">
        <v>74.112102406056806</v>
      </c>
    </row>
    <row r="38" spans="1:6" x14ac:dyDescent="0.25">
      <c r="A38" s="2">
        <v>2022</v>
      </c>
      <c r="B38" s="3">
        <v>321.28804656683099</v>
      </c>
      <c r="C38" s="3">
        <v>105.84768695998299</v>
      </c>
      <c r="D38" s="3">
        <v>20385.348314127899</v>
      </c>
      <c r="E38" s="3">
        <v>144.12787964320799</v>
      </c>
      <c r="F38" s="3">
        <v>74.740171627537904</v>
      </c>
    </row>
    <row r="39" spans="1:6" x14ac:dyDescent="0.25">
      <c r="A39" s="2">
        <v>2023</v>
      </c>
      <c r="B39" s="3">
        <v>322.72432862384301</v>
      </c>
      <c r="C39" s="3">
        <v>106.65821625143199</v>
      </c>
      <c r="D39" s="3">
        <v>20823.5789029304</v>
      </c>
      <c r="E39" s="3">
        <v>144.961028430905</v>
      </c>
      <c r="F39" s="3">
        <v>75.363901763521895</v>
      </c>
    </row>
    <row r="40" spans="1:6" x14ac:dyDescent="0.25">
      <c r="A40" s="2">
        <v>2024</v>
      </c>
      <c r="B40" s="3">
        <v>324.12325118367301</v>
      </c>
      <c r="C40" s="3">
        <v>107.149721061138</v>
      </c>
      <c r="D40" s="3">
        <v>21243.254004170201</v>
      </c>
      <c r="E40" s="3">
        <v>145.669432189265</v>
      </c>
      <c r="F40" s="3">
        <v>75.971845725391006</v>
      </c>
    </row>
    <row r="41" spans="1:6" x14ac:dyDescent="0.25">
      <c r="A41" s="2">
        <v>2025</v>
      </c>
      <c r="B41" s="3">
        <v>325.463740440153</v>
      </c>
      <c r="C41" s="3">
        <v>107.60345549489701</v>
      </c>
      <c r="D41" s="3">
        <v>21699.2667322165</v>
      </c>
      <c r="E41" s="3">
        <v>146.36115560383001</v>
      </c>
      <c r="F41" s="3">
        <v>76.588806741666502</v>
      </c>
    </row>
    <row r="42" spans="1:6" x14ac:dyDescent="0.25">
      <c r="A42" s="2">
        <v>2026</v>
      </c>
      <c r="B42" s="3">
        <v>326.75406122898801</v>
      </c>
      <c r="C42" s="3">
        <v>107.35872971527699</v>
      </c>
      <c r="D42" s="3">
        <v>22160.9792392085</v>
      </c>
      <c r="E42" s="3">
        <v>146.88742284218199</v>
      </c>
      <c r="F42" s="3">
        <v>77.193045823309504</v>
      </c>
    </row>
    <row r="43" spans="1:6" x14ac:dyDescent="0.25">
      <c r="A43" s="2">
        <v>2027</v>
      </c>
      <c r="B43" s="3">
        <v>327.98649767034999</v>
      </c>
      <c r="C43" s="3">
        <v>107.371294528795</v>
      </c>
      <c r="D43" s="3">
        <v>22639.185014745399</v>
      </c>
      <c r="E43" s="3">
        <v>147.38033345425001</v>
      </c>
      <c r="F43" s="3">
        <v>77.794183947153002</v>
      </c>
    </row>
    <row r="44" spans="1:6" x14ac:dyDescent="0.25">
      <c r="A44" s="2">
        <v>2028</v>
      </c>
      <c r="B44" s="3">
        <v>329.19691488153501</v>
      </c>
      <c r="C44" s="3">
        <v>107.720998936501</v>
      </c>
      <c r="D44" s="3">
        <v>23142.024713865801</v>
      </c>
      <c r="E44" s="3">
        <v>147.87285126704001</v>
      </c>
      <c r="F44" s="3">
        <v>78.397401365639695</v>
      </c>
    </row>
    <row r="45" spans="1:6" x14ac:dyDescent="0.25">
      <c r="A45" s="2">
        <v>2029</v>
      </c>
      <c r="B45" s="3">
        <v>330.35627919616201</v>
      </c>
      <c r="C45" s="3">
        <v>107.530394430813</v>
      </c>
      <c r="D45" s="3">
        <v>23658.169947568102</v>
      </c>
      <c r="E45" s="3">
        <v>148.373386141894</v>
      </c>
      <c r="F45" s="3">
        <v>79.0050073685738</v>
      </c>
    </row>
    <row r="46" spans="1:6" x14ac:dyDescent="0.25">
      <c r="A46" s="2">
        <v>2030</v>
      </c>
      <c r="B46" s="3">
        <v>331.46608499411701</v>
      </c>
      <c r="C46" s="3">
        <v>106.961853073909</v>
      </c>
      <c r="D46" s="3">
        <v>24172.9515844952</v>
      </c>
      <c r="E46" s="3">
        <v>148.866943545487</v>
      </c>
      <c r="F46" s="3">
        <v>79.616437855616695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3.8862667238404036E-4</v>
      </c>
      <c r="C52" s="5">
        <f t="shared" ref="C52:F52" si="0">IF(C16=0, "--",(C26/C16)^(1/10)-1)</f>
        <v>6.5817866748751896E-4</v>
      </c>
      <c r="D52" s="5">
        <f t="shared" si="0"/>
        <v>1.6742249392008635E-2</v>
      </c>
      <c r="E52" s="5">
        <f t="shared" si="0"/>
        <v>-7.5574962571471893E-3</v>
      </c>
      <c r="F52" s="5">
        <f t="shared" si="0"/>
        <v>6.9186560785421403E-3</v>
      </c>
    </row>
    <row r="53" spans="1:6" x14ac:dyDescent="0.25">
      <c r="A53" s="2" t="s">
        <v>12</v>
      </c>
      <c r="B53" s="5">
        <f>IF(B26=0,"--",(B36/B26)^(1/10)-1)</f>
        <v>6.2577070056897277E-3</v>
      </c>
      <c r="C53" s="5">
        <f t="shared" ref="C53:F53" si="1">IF(C26=0,"--",(C36/C26)^(1/10)-1)</f>
        <v>5.3708926795252854E-3</v>
      </c>
      <c r="D53" s="5">
        <f t="shared" si="1"/>
        <v>2.9101693819155061E-2</v>
      </c>
      <c r="E53" s="5">
        <f t="shared" si="1"/>
        <v>1.6750062007287569E-2</v>
      </c>
      <c r="F53" s="5">
        <f t="shared" si="1"/>
        <v>1.7967660698485766E-3</v>
      </c>
    </row>
    <row r="54" spans="1:6" x14ac:dyDescent="0.25">
      <c r="A54" s="2" t="s">
        <v>13</v>
      </c>
      <c r="B54" s="5">
        <f>IF(B36=0,"--",(B46/B36)^(1/10)-1)</f>
        <v>4.0793174218105577E-3</v>
      </c>
      <c r="C54" s="5">
        <f t="shared" ref="C54:F54" si="2">IF(C36=0,"--",(C46/C36)^(1/10)-1)</f>
        <v>2.9496976615981385E-3</v>
      </c>
      <c r="D54" s="5">
        <f t="shared" si="2"/>
        <v>2.1900635104503463E-2</v>
      </c>
      <c r="E54" s="5">
        <f t="shared" si="2"/>
        <v>3.5887090931621124E-3</v>
      </c>
      <c r="F54" s="5">
        <f t="shared" si="2"/>
        <v>8.1128583954399591E-3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BUGL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15.3815089825094</v>
      </c>
      <c r="C6" s="15">
        <v>15.325093307268</v>
      </c>
      <c r="D6" s="15">
        <v>13.5061629427613</v>
      </c>
      <c r="E6" s="15">
        <v>16.844583164137301</v>
      </c>
    </row>
    <row r="7" spans="1:5" x14ac:dyDescent="0.25">
      <c r="A7" s="2">
        <v>1991</v>
      </c>
      <c r="B7" s="15">
        <v>14.9784239768115</v>
      </c>
      <c r="C7" s="15">
        <v>14.974261908229099</v>
      </c>
      <c r="D7" s="15">
        <v>12.9790195249928</v>
      </c>
      <c r="E7" s="15">
        <v>17.020584100660301</v>
      </c>
    </row>
    <row r="8" spans="1:5" x14ac:dyDescent="0.25">
      <c r="A8" s="2">
        <v>1992</v>
      </c>
      <c r="B8" s="15">
        <v>15.2735366680299</v>
      </c>
      <c r="C8" s="15">
        <v>15.3490981941244</v>
      </c>
      <c r="D8" s="15">
        <v>13.3573540385008</v>
      </c>
      <c r="E8" s="15">
        <v>17.158302255070598</v>
      </c>
    </row>
    <row r="9" spans="1:5" x14ac:dyDescent="0.25">
      <c r="A9" s="2">
        <v>1993</v>
      </c>
      <c r="B9" s="15">
        <v>15.5189327262866</v>
      </c>
      <c r="C9" s="15">
        <v>15.6600315262669</v>
      </c>
      <c r="D9" s="15">
        <v>13.7074484451238</v>
      </c>
      <c r="E9" s="15">
        <v>17.667899146021799</v>
      </c>
    </row>
    <row r="10" spans="1:5" x14ac:dyDescent="0.25">
      <c r="A10" s="2">
        <v>1994</v>
      </c>
      <c r="B10" s="15">
        <v>15.6513712985761</v>
      </c>
      <c r="C10" s="15">
        <v>16.088251869946099</v>
      </c>
      <c r="D10" s="15">
        <v>14.1614970304054</v>
      </c>
      <c r="E10" s="15">
        <v>17.255434707452501</v>
      </c>
    </row>
    <row r="11" spans="1:5" x14ac:dyDescent="0.25">
      <c r="A11" s="2">
        <v>1995</v>
      </c>
      <c r="B11" s="15">
        <v>15.2688795168217</v>
      </c>
      <c r="C11" s="15">
        <v>15.629075300695</v>
      </c>
      <c r="D11" s="15">
        <v>13.4721444609408</v>
      </c>
      <c r="E11" s="15">
        <v>17.8484752308689</v>
      </c>
    </row>
    <row r="12" spans="1:5" x14ac:dyDescent="0.25">
      <c r="A12" s="2">
        <v>1996</v>
      </c>
      <c r="B12" s="15">
        <v>14.7133202751223</v>
      </c>
      <c r="C12" s="15">
        <v>15.239159220878401</v>
      </c>
      <c r="D12" s="15">
        <v>13.5821784326206</v>
      </c>
      <c r="E12" s="15">
        <v>16.2173758471132</v>
      </c>
    </row>
    <row r="13" spans="1:5" x14ac:dyDescent="0.25">
      <c r="A13" s="2">
        <v>1997</v>
      </c>
      <c r="B13" s="15">
        <v>14.7522106079062</v>
      </c>
      <c r="C13" s="15">
        <v>15.214433252439701</v>
      </c>
      <c r="D13" s="15">
        <v>12.915861609169999</v>
      </c>
      <c r="E13" s="15">
        <v>15.076105242474901</v>
      </c>
    </row>
    <row r="14" spans="1:5" x14ac:dyDescent="0.25">
      <c r="A14" s="2">
        <v>1998</v>
      </c>
      <c r="B14" s="15">
        <v>15.012916197849099</v>
      </c>
      <c r="C14" s="15">
        <v>15.515858054353799</v>
      </c>
      <c r="D14" s="15">
        <v>13.078873502409399</v>
      </c>
      <c r="E14" s="15">
        <v>15.187887041998501</v>
      </c>
    </row>
    <row r="15" spans="1:5" x14ac:dyDescent="0.25">
      <c r="A15" s="2">
        <v>1999</v>
      </c>
      <c r="B15" s="15">
        <v>15.911959125848</v>
      </c>
      <c r="C15" s="15">
        <v>16.383775919542099</v>
      </c>
      <c r="D15" s="15">
        <v>13.709283695266</v>
      </c>
      <c r="E15" s="15">
        <v>13.8417549103744</v>
      </c>
    </row>
    <row r="16" spans="1:5" x14ac:dyDescent="0.25">
      <c r="A16" s="2">
        <v>2000</v>
      </c>
      <c r="B16" s="15">
        <v>16.924384203465401</v>
      </c>
      <c r="C16" s="15">
        <v>17.147970374443901</v>
      </c>
      <c r="D16" s="15">
        <v>14.142072800663</v>
      </c>
      <c r="E16" s="15">
        <v>13.2190971825815</v>
      </c>
    </row>
    <row r="17" spans="1:5" x14ac:dyDescent="0.25">
      <c r="A17" s="2">
        <v>2001</v>
      </c>
      <c r="B17" s="15">
        <v>15.8338070464662</v>
      </c>
      <c r="C17" s="15">
        <v>16.0624081200239</v>
      </c>
      <c r="D17" s="15">
        <v>13.432250368746301</v>
      </c>
      <c r="E17" s="15">
        <v>16.0839598648462</v>
      </c>
    </row>
    <row r="18" spans="1:5" x14ac:dyDescent="0.25">
      <c r="A18" s="2">
        <v>2002</v>
      </c>
      <c r="B18" s="15">
        <v>16.076697469766899</v>
      </c>
      <c r="C18" s="15">
        <v>16.200118118901401</v>
      </c>
      <c r="D18" s="15">
        <v>14.1696713469921</v>
      </c>
      <c r="E18" s="15">
        <v>16.7843754784456</v>
      </c>
    </row>
    <row r="19" spans="1:5" x14ac:dyDescent="0.25">
      <c r="A19" s="2">
        <v>2003</v>
      </c>
      <c r="B19" s="15">
        <v>18.8573776634132</v>
      </c>
      <c r="C19" s="15">
        <v>18.316627412380001</v>
      </c>
      <c r="D19" s="15">
        <v>15.231956860913201</v>
      </c>
      <c r="E19" s="15">
        <v>16.260126532876601</v>
      </c>
    </row>
    <row r="20" spans="1:5" x14ac:dyDescent="0.25">
      <c r="A20" s="2">
        <v>2004</v>
      </c>
      <c r="B20" s="15">
        <v>17.267360728562799</v>
      </c>
      <c r="C20" s="15">
        <v>17.112891327202998</v>
      </c>
      <c r="D20" s="15">
        <v>13.951478359913001</v>
      </c>
      <c r="E20" s="15">
        <v>14.0083805342015</v>
      </c>
    </row>
    <row r="21" spans="1:5" x14ac:dyDescent="0.25">
      <c r="A21" s="2">
        <v>2005</v>
      </c>
      <c r="B21" s="15">
        <v>16.522466225509199</v>
      </c>
      <c r="C21" s="15">
        <v>16.553285359672401</v>
      </c>
      <c r="D21" s="15">
        <v>14.2557441693901</v>
      </c>
      <c r="E21" s="15">
        <v>13.6150780114256</v>
      </c>
    </row>
    <row r="22" spans="1:5" x14ac:dyDescent="0.25">
      <c r="A22" s="2">
        <v>2006</v>
      </c>
      <c r="B22" s="15">
        <v>16.997750086449599</v>
      </c>
      <c r="C22" s="15">
        <v>16.427447938610701</v>
      </c>
      <c r="D22" s="15">
        <v>14.877505966313199</v>
      </c>
      <c r="E22" s="15">
        <v>15.6746280716706</v>
      </c>
    </row>
    <row r="23" spans="1:5" x14ac:dyDescent="0.25">
      <c r="A23" s="2">
        <v>2007</v>
      </c>
      <c r="B23" s="15">
        <v>17.0038823906464</v>
      </c>
      <c r="C23" s="15">
        <v>17.071216461211201</v>
      </c>
      <c r="D23" s="15">
        <v>15.1033663102916</v>
      </c>
      <c r="E23" s="15">
        <v>14.824303985489699</v>
      </c>
    </row>
    <row r="24" spans="1:5" x14ac:dyDescent="0.25">
      <c r="A24" s="2">
        <v>2008</v>
      </c>
      <c r="B24" s="15">
        <v>17.801014314495401</v>
      </c>
      <c r="C24" s="15">
        <v>17.761785945143799</v>
      </c>
      <c r="D24" s="15">
        <v>15.8484954172747</v>
      </c>
      <c r="E24" s="15">
        <v>17.995048958152498</v>
      </c>
    </row>
    <row r="25" spans="1:5" x14ac:dyDescent="0.25">
      <c r="A25" s="2">
        <v>2009</v>
      </c>
      <c r="B25" s="15">
        <v>17.592500347331999</v>
      </c>
      <c r="C25" s="15">
        <v>16.863106517654</v>
      </c>
      <c r="D25" s="15">
        <v>16.270038207767598</v>
      </c>
      <c r="E25" s="15">
        <v>18.724317097225899</v>
      </c>
    </row>
    <row r="26" spans="1:5" x14ac:dyDescent="0.25">
      <c r="A26" s="2">
        <v>2010</v>
      </c>
      <c r="B26" s="15">
        <v>16.415271682098901</v>
      </c>
      <c r="C26" s="15">
        <v>16.2015865134059</v>
      </c>
      <c r="D26" s="15">
        <v>15.2705625311003</v>
      </c>
      <c r="E26" s="15">
        <v>16.7237801517559</v>
      </c>
    </row>
    <row r="27" spans="1:5" x14ac:dyDescent="0.25">
      <c r="A27" s="2">
        <v>2011</v>
      </c>
      <c r="B27" s="15">
        <v>16.470626343506801</v>
      </c>
      <c r="C27" s="15">
        <v>16.327709790441801</v>
      </c>
      <c r="D27" s="15">
        <v>15.0815224608025</v>
      </c>
      <c r="E27" s="15">
        <v>16.6436543283532</v>
      </c>
    </row>
    <row r="28" spans="1:5" x14ac:dyDescent="0.25">
      <c r="A28" s="2">
        <v>2012</v>
      </c>
      <c r="B28" s="15">
        <v>16.391713744036402</v>
      </c>
      <c r="C28" s="15">
        <v>16.052855821388601</v>
      </c>
      <c r="D28" s="15">
        <v>14.745012193573899</v>
      </c>
      <c r="E28" s="15">
        <v>16.436902942688999</v>
      </c>
    </row>
    <row r="29" spans="1:5" x14ac:dyDescent="0.25">
      <c r="A29" s="2">
        <v>2013</v>
      </c>
      <c r="B29" s="15">
        <v>16.265975125780901</v>
      </c>
      <c r="C29" s="15">
        <v>15.479809657996899</v>
      </c>
      <c r="D29" s="15">
        <v>15.305431755066801</v>
      </c>
      <c r="E29" s="15">
        <v>17.182182785347798</v>
      </c>
    </row>
    <row r="30" spans="1:5" x14ac:dyDescent="0.25">
      <c r="A30" s="2">
        <v>2014</v>
      </c>
      <c r="B30" s="15">
        <v>17.081159332965701</v>
      </c>
      <c r="C30" s="15">
        <v>15.551301402085199</v>
      </c>
      <c r="D30" s="15">
        <v>15.295384339230701</v>
      </c>
      <c r="E30" s="15">
        <v>16.856873821023299</v>
      </c>
    </row>
    <row r="31" spans="1:5" x14ac:dyDescent="0.25">
      <c r="A31" s="2">
        <v>2015</v>
      </c>
      <c r="B31" s="15">
        <v>18.4775084686685</v>
      </c>
      <c r="C31" s="15">
        <v>17.748468647642699</v>
      </c>
      <c r="D31" s="15">
        <v>16.089031136248799</v>
      </c>
      <c r="E31" s="15">
        <v>17.113313618173301</v>
      </c>
    </row>
    <row r="32" spans="1:5" x14ac:dyDescent="0.25">
      <c r="A32" s="2">
        <v>2016</v>
      </c>
      <c r="B32" s="15">
        <v>18.804485931346299</v>
      </c>
      <c r="C32" s="15">
        <v>17.2410413595825</v>
      </c>
      <c r="D32" s="15">
        <v>16.149444359577</v>
      </c>
      <c r="E32" s="15">
        <v>17.337360017770301</v>
      </c>
    </row>
    <row r="33" spans="1:5" x14ac:dyDescent="0.25">
      <c r="A33" s="2">
        <v>2017</v>
      </c>
      <c r="B33" s="15">
        <v>18.9435989985395</v>
      </c>
      <c r="C33" s="15">
        <v>17.211076240484701</v>
      </c>
      <c r="D33" s="15">
        <v>16.2241172079855</v>
      </c>
      <c r="E33" s="15">
        <v>17.417525627656701</v>
      </c>
    </row>
    <row r="34" spans="1:5" x14ac:dyDescent="0.25">
      <c r="A34" s="2">
        <v>2018</v>
      </c>
      <c r="B34" s="15">
        <v>18.798003000000001</v>
      </c>
      <c r="C34" s="15">
        <v>17.078796000000001</v>
      </c>
      <c r="D34" s="15">
        <v>16.099422499999999</v>
      </c>
      <c r="E34" s="15">
        <v>17.283658666260301</v>
      </c>
    </row>
    <row r="35" spans="1:5" x14ac:dyDescent="0.25">
      <c r="A35" s="2">
        <v>2019</v>
      </c>
      <c r="B35" s="15">
        <v>18.808186632018099</v>
      </c>
      <c r="C35" s="15">
        <v>17.008257810472699</v>
      </c>
      <c r="D35" s="15">
        <v>16.048103782792701</v>
      </c>
      <c r="E35" s="15">
        <v>17.2285650632816</v>
      </c>
    </row>
    <row r="36" spans="1:5" x14ac:dyDescent="0.25">
      <c r="A36" s="2">
        <v>2020</v>
      </c>
      <c r="B36" s="15">
        <v>18.899127682497799</v>
      </c>
      <c r="C36" s="15">
        <v>17.010693986253699</v>
      </c>
      <c r="D36" s="15">
        <v>16.065593470013098</v>
      </c>
      <c r="E36" s="15">
        <v>17.2473412513155</v>
      </c>
    </row>
    <row r="37" spans="1:5" x14ac:dyDescent="0.25">
      <c r="A37" s="2">
        <v>2021</v>
      </c>
      <c r="B37" s="15">
        <v>18.983196752304099</v>
      </c>
      <c r="C37" s="15">
        <v>17.0065801406822</v>
      </c>
      <c r="D37" s="15">
        <v>16.0769099258174</v>
      </c>
      <c r="E37" s="15">
        <v>17.259490119353</v>
      </c>
    </row>
    <row r="38" spans="1:5" x14ac:dyDescent="0.25">
      <c r="A38" s="2">
        <v>2022</v>
      </c>
      <c r="B38" s="15">
        <v>19.062607972093499</v>
      </c>
      <c r="C38" s="15">
        <v>16.997980459547001</v>
      </c>
      <c r="D38" s="15">
        <v>16.083988781961398</v>
      </c>
      <c r="E38" s="15">
        <v>17.2670896797311</v>
      </c>
    </row>
    <row r="39" spans="1:5" x14ac:dyDescent="0.25">
      <c r="A39" s="2">
        <v>2023</v>
      </c>
      <c r="B39" s="15">
        <v>19.157442989073399</v>
      </c>
      <c r="C39" s="15">
        <v>17.002779355309901</v>
      </c>
      <c r="D39" s="15">
        <v>16.103756763004601</v>
      </c>
      <c r="E39" s="15">
        <v>17.2883117475955</v>
      </c>
    </row>
    <row r="40" spans="1:5" x14ac:dyDescent="0.25">
      <c r="A40" s="2">
        <v>2024</v>
      </c>
      <c r="B40" s="15">
        <v>19.250602549874099</v>
      </c>
      <c r="C40" s="15">
        <v>17.005682755894298</v>
      </c>
      <c r="D40" s="15">
        <v>16.1217507854705</v>
      </c>
      <c r="E40" s="15">
        <v>17.307629368605401</v>
      </c>
    </row>
    <row r="41" spans="1:5" x14ac:dyDescent="0.25">
      <c r="A41" s="2">
        <v>2025</v>
      </c>
      <c r="B41" s="15">
        <v>19.350003305063598</v>
      </c>
      <c r="C41" s="15">
        <v>17.013675960149001</v>
      </c>
      <c r="D41" s="15">
        <v>16.144594253220902</v>
      </c>
      <c r="E41" s="15">
        <v>17.332153148843599</v>
      </c>
    </row>
    <row r="42" spans="1:5" x14ac:dyDescent="0.25">
      <c r="A42" s="2">
        <v>2026</v>
      </c>
      <c r="B42" s="15">
        <v>19.452834965124001</v>
      </c>
      <c r="C42" s="15">
        <v>17.024226312497898</v>
      </c>
      <c r="D42" s="15">
        <v>16.169895342255</v>
      </c>
      <c r="E42" s="15">
        <v>17.359315327285</v>
      </c>
    </row>
    <row r="43" spans="1:5" x14ac:dyDescent="0.25">
      <c r="A43" s="2">
        <v>2027</v>
      </c>
      <c r="B43" s="15">
        <v>19.5533372813508</v>
      </c>
      <c r="C43" s="15">
        <v>17.032278172099598</v>
      </c>
      <c r="D43" s="15">
        <v>16.192854505768999</v>
      </c>
      <c r="E43" s="15">
        <v>17.383963313598699</v>
      </c>
    </row>
    <row r="44" spans="1:5" x14ac:dyDescent="0.25">
      <c r="A44" s="2">
        <v>2028</v>
      </c>
      <c r="B44" s="15">
        <v>19.654734045228398</v>
      </c>
      <c r="C44" s="15">
        <v>17.0406591439327</v>
      </c>
      <c r="D44" s="15">
        <v>16.216155832654</v>
      </c>
      <c r="E44" s="15">
        <v>17.4089786320272</v>
      </c>
    </row>
    <row r="45" spans="1:5" x14ac:dyDescent="0.25">
      <c r="A45" s="2">
        <v>2029</v>
      </c>
      <c r="B45" s="15">
        <v>19.752811971597801</v>
      </c>
      <c r="C45" s="15">
        <v>17.045726495506301</v>
      </c>
      <c r="D45" s="15">
        <v>16.236330484770999</v>
      </c>
      <c r="E45" s="15">
        <v>17.430637284745899</v>
      </c>
    </row>
    <row r="46" spans="1:5" x14ac:dyDescent="0.25">
      <c r="A46" s="2">
        <v>2030</v>
      </c>
      <c r="B46" s="15">
        <v>19.855065560113399</v>
      </c>
      <c r="C46" s="15">
        <v>17.053961556215999</v>
      </c>
      <c r="D46" s="15">
        <v>16.259548949647598</v>
      </c>
      <c r="E46" s="15">
        <v>17.455563646028999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-3.0496735328534585E-3</v>
      </c>
      <c r="C52" s="5">
        <f t="shared" ref="C52:E52" si="0">IF(C16=0, "--",(C26/C16)^(1/10)-1)</f>
        <v>-5.6609809898274799E-3</v>
      </c>
      <c r="D52" s="5">
        <f t="shared" si="0"/>
        <v>7.7068174641652387E-3</v>
      </c>
      <c r="E52" s="5">
        <f t="shared" si="0"/>
        <v>2.3795615792280067E-2</v>
      </c>
    </row>
    <row r="53" spans="1:5" x14ac:dyDescent="0.25">
      <c r="A53" s="2" t="s">
        <v>12</v>
      </c>
      <c r="B53" s="5">
        <f>IF(B26=0,"--",(B36/B26)^(1/10)-1)</f>
        <v>1.4190103605087101E-2</v>
      </c>
      <c r="C53" s="5">
        <f t="shared" ref="C53:E53" si="1">IF(C26=0,"--",(C36/C26)^(1/10)-1)</f>
        <v>4.8851972486765316E-3</v>
      </c>
      <c r="D53" s="5">
        <f t="shared" si="1"/>
        <v>5.0881987555579933E-3</v>
      </c>
      <c r="E53" s="5">
        <f t="shared" si="1"/>
        <v>3.0873895506540183E-3</v>
      </c>
    </row>
    <row r="54" spans="1:5" x14ac:dyDescent="0.25">
      <c r="A54" s="2" t="s">
        <v>13</v>
      </c>
      <c r="B54" s="5">
        <f>IF(B36=0,"--",(B46/B36)^(1/10)-1)</f>
        <v>4.9465338923289082E-3</v>
      </c>
      <c r="C54" s="5">
        <f t="shared" ref="C54:E54" si="2">IF(C36=0,"--",(C46/C36)^(1/10)-1)</f>
        <v>2.5406444707587461E-4</v>
      </c>
      <c r="D54" s="5">
        <f t="shared" si="2"/>
        <v>1.2007633572981291E-3</v>
      </c>
      <c r="E54" s="5">
        <f t="shared" si="2"/>
        <v>1.2007633572985732E-3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2019-08-07T16:49:18Z</dcterms:modified>
</cp:coreProperties>
</file>