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20" windowWidth="29040" windowHeight="15840" tabRatio="574" activeTab="1"/>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45621"/>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3" i="10" l="1"/>
  <c r="F26" i="18" l="1"/>
  <c r="F19" i="18"/>
  <c r="G19" i="18"/>
  <c r="S19" i="18"/>
  <c r="T19" i="18"/>
  <c r="R19" i="18"/>
  <c r="O19" i="18"/>
  <c r="P19" i="18"/>
  <c r="N19" i="18"/>
  <c r="J19" i="18"/>
  <c r="K19" i="18"/>
  <c r="L19" i="18"/>
  <c r="I19" i="18"/>
  <c r="D28" i="18"/>
  <c r="H23" i="10" l="1"/>
  <c r="I23" i="10"/>
  <c r="J23" i="10"/>
  <c r="K23" i="10"/>
  <c r="L23" i="10"/>
  <c r="M23" i="10"/>
  <c r="N23" i="10"/>
  <c r="O23" i="10"/>
  <c r="P23" i="10"/>
  <c r="Q23" i="10"/>
  <c r="R23" i="10"/>
  <c r="D30" i="9"/>
  <c r="D44" i="9"/>
  <c r="D43" i="9"/>
  <c r="D41" i="9"/>
  <c r="D40" i="9"/>
  <c r="D14" i="18" l="1"/>
  <c r="H13" i="2"/>
  <c r="I13" i="2"/>
  <c r="J13" i="2"/>
  <c r="K13" i="2"/>
  <c r="L13" i="2"/>
  <c r="M13" i="2"/>
  <c r="N13" i="2"/>
  <c r="O13" i="2"/>
  <c r="P13" i="2"/>
  <c r="Q13" i="2"/>
  <c r="R13" i="2"/>
  <c r="G13" i="2"/>
  <c r="H138" i="9"/>
  <c r="G121" i="2"/>
  <c r="G75" i="9"/>
  <c r="G17" i="9"/>
  <c r="D70" i="9"/>
  <c r="G18" i="2"/>
  <c r="G21" i="2"/>
  <c r="E106" i="10"/>
  <c r="D90" i="9"/>
  <c r="D91" i="9"/>
  <c r="D92" i="9"/>
  <c r="D93" i="9"/>
  <c r="D69" i="9"/>
  <c r="D54" i="9"/>
  <c r="G11" i="18"/>
  <c r="K11" i="18"/>
  <c r="L11" i="18"/>
  <c r="O11" i="18"/>
  <c r="P11" i="18"/>
  <c r="R11" i="18"/>
  <c r="G140" i="9"/>
  <c r="H7" i="2"/>
  <c r="G7" i="2"/>
  <c r="I7" i="2"/>
  <c r="J7" i="2"/>
  <c r="K46" i="2"/>
  <c r="K78" i="2" s="1"/>
  <c r="K122" i="2" s="1"/>
  <c r="K123" i="2" s="1"/>
  <c r="K125" i="2" s="1"/>
  <c r="L7" i="2"/>
  <c r="M7" i="2"/>
  <c r="N7" i="2"/>
  <c r="O46" i="2"/>
  <c r="O78" i="2" s="1"/>
  <c r="O122" i="2" s="1"/>
  <c r="O123" i="2" s="1"/>
  <c r="O125" i="2" s="1"/>
  <c r="P7" i="2"/>
  <c r="Q46" i="2"/>
  <c r="Q78" i="2" s="1"/>
  <c r="Q122" i="2" s="1"/>
  <c r="Q123" i="2" s="1"/>
  <c r="Q125" i="2" s="1"/>
  <c r="R7" i="2"/>
  <c r="I75" i="9"/>
  <c r="J75" i="9"/>
  <c r="K75" i="9"/>
  <c r="L75" i="9"/>
  <c r="M75" i="9"/>
  <c r="N75" i="9"/>
  <c r="O75" i="9"/>
  <c r="P75" i="9"/>
  <c r="Q75" i="9"/>
  <c r="R75" i="9"/>
  <c r="H75" i="9"/>
  <c r="F75" i="9"/>
  <c r="E75" i="9"/>
  <c r="G138" i="9"/>
  <c r="G106" i="10"/>
  <c r="H106" i="10"/>
  <c r="I138" i="9"/>
  <c r="I106" i="10"/>
  <c r="J138" i="9"/>
  <c r="J106" i="10"/>
  <c r="K138" i="9"/>
  <c r="K106" i="10"/>
  <c r="L138" i="9"/>
  <c r="L106" i="10"/>
  <c r="M138" i="9"/>
  <c r="M106" i="10"/>
  <c r="N138" i="9"/>
  <c r="N106" i="10"/>
  <c r="O138" i="9"/>
  <c r="O106" i="10"/>
  <c r="P138" i="9"/>
  <c r="P106" i="10"/>
  <c r="Q138" i="9"/>
  <c r="Q106" i="10"/>
  <c r="R138" i="9"/>
  <c r="R106" i="10"/>
  <c r="F138" i="9"/>
  <c r="F106" i="10"/>
  <c r="E138" i="9"/>
  <c r="F99" i="10"/>
  <c r="E99" i="10"/>
  <c r="F81" i="10"/>
  <c r="E81" i="10"/>
  <c r="E101" i="10"/>
  <c r="H122" i="9"/>
  <c r="I122" i="9"/>
  <c r="J122" i="9"/>
  <c r="K122" i="9"/>
  <c r="L122" i="9"/>
  <c r="L124" i="9"/>
  <c r="M122" i="9"/>
  <c r="N122" i="9"/>
  <c r="O122" i="9"/>
  <c r="P122" i="9"/>
  <c r="Q122" i="9"/>
  <c r="R122" i="9"/>
  <c r="G122" i="9"/>
  <c r="D109" i="9"/>
  <c r="D110" i="9"/>
  <c r="D111" i="9"/>
  <c r="D112" i="9"/>
  <c r="D113" i="9"/>
  <c r="D114" i="9"/>
  <c r="D115" i="9"/>
  <c r="D116" i="9"/>
  <c r="D117" i="9"/>
  <c r="D118" i="9"/>
  <c r="D119" i="9"/>
  <c r="D120" i="9"/>
  <c r="D121" i="9"/>
  <c r="D108" i="9"/>
  <c r="D94" i="9"/>
  <c r="D95" i="9"/>
  <c r="D96" i="9"/>
  <c r="D97" i="9"/>
  <c r="D98" i="9"/>
  <c r="D99" i="9"/>
  <c r="D100" i="9"/>
  <c r="D101" i="9"/>
  <c r="D102" i="9"/>
  <c r="D103" i="9"/>
  <c r="D72" i="9"/>
  <c r="D73" i="9"/>
  <c r="D74" i="9"/>
  <c r="F46" i="9"/>
  <c r="F80" i="9" s="1"/>
  <c r="F136" i="9" s="1"/>
  <c r="F139" i="9" s="1"/>
  <c r="F141" i="9" s="1"/>
  <c r="G46" i="9"/>
  <c r="G80" i="9" s="1"/>
  <c r="G136" i="9" s="1"/>
  <c r="G139" i="9" s="1"/>
  <c r="G141" i="9" s="1"/>
  <c r="H46" i="9"/>
  <c r="H80" i="9" s="1"/>
  <c r="H136" i="9" s="1"/>
  <c r="H139" i="9" s="1"/>
  <c r="H141" i="9" s="1"/>
  <c r="I46" i="9"/>
  <c r="J46" i="9"/>
  <c r="J80" i="9" s="1"/>
  <c r="J136" i="9" s="1"/>
  <c r="J139" i="9" s="1"/>
  <c r="J141" i="9" s="1"/>
  <c r="K46" i="9"/>
  <c r="K80" i="9" s="1"/>
  <c r="K136" i="9" s="1"/>
  <c r="K139" i="9" s="1"/>
  <c r="K141" i="9" s="1"/>
  <c r="L46" i="9"/>
  <c r="L80" i="9" s="1"/>
  <c r="L136" i="9" s="1"/>
  <c r="L139" i="9" s="1"/>
  <c r="L141" i="9" s="1"/>
  <c r="M46" i="9"/>
  <c r="N46" i="9"/>
  <c r="O46" i="9"/>
  <c r="O80" i="9" s="1"/>
  <c r="O136" i="9" s="1"/>
  <c r="O139" i="9" s="1"/>
  <c r="O141" i="9" s="1"/>
  <c r="P46" i="9"/>
  <c r="P80" i="9" s="1"/>
  <c r="P136" i="9" s="1"/>
  <c r="P139" i="9" s="1"/>
  <c r="P141" i="9" s="1"/>
  <c r="Q46" i="9"/>
  <c r="R46" i="9"/>
  <c r="E46" i="9"/>
  <c r="E80" i="9" s="1"/>
  <c r="E136" i="9" s="1"/>
  <c r="E139" i="9" s="1"/>
  <c r="E141" i="9" s="1"/>
  <c r="F97" i="2"/>
  <c r="E97" i="2"/>
  <c r="F76" i="2"/>
  <c r="G76" i="2"/>
  <c r="H76" i="2"/>
  <c r="I76" i="2"/>
  <c r="J76" i="2"/>
  <c r="K76" i="2"/>
  <c r="L76" i="2"/>
  <c r="M76" i="2"/>
  <c r="N76" i="2"/>
  <c r="O76" i="2"/>
  <c r="P76" i="2"/>
  <c r="Q76" i="2"/>
  <c r="R76" i="2"/>
  <c r="E76" i="2"/>
  <c r="F46" i="2"/>
  <c r="F78" i="2" s="1"/>
  <c r="F122" i="2" s="1"/>
  <c r="F123" i="2" s="1"/>
  <c r="F125" i="2" s="1"/>
  <c r="G46" i="2"/>
  <c r="G78" i="2" s="1"/>
  <c r="G122" i="2" s="1"/>
  <c r="G123" i="2" s="1"/>
  <c r="G125" i="2" s="1"/>
  <c r="H46" i="2"/>
  <c r="H78" i="2" s="1"/>
  <c r="H122" i="2" s="1"/>
  <c r="H123" i="2" s="1"/>
  <c r="H125" i="2" s="1"/>
  <c r="I46" i="2"/>
  <c r="I78" i="2" s="1"/>
  <c r="I122" i="2" s="1"/>
  <c r="I123" i="2" s="1"/>
  <c r="I125" i="2" s="1"/>
  <c r="J46" i="2"/>
  <c r="J78" i="2" s="1"/>
  <c r="J122" i="2" s="1"/>
  <c r="J123" i="2" s="1"/>
  <c r="J125" i="2" s="1"/>
  <c r="M46" i="2"/>
  <c r="M78" i="2" s="1"/>
  <c r="M122" i="2" s="1"/>
  <c r="M123" i="2" s="1"/>
  <c r="M125" i="2" s="1"/>
  <c r="N46" i="2"/>
  <c r="P46" i="2"/>
  <c r="P78" i="2" s="1"/>
  <c r="P122" i="2" s="1"/>
  <c r="P123" i="2" s="1"/>
  <c r="P125" i="2" s="1"/>
  <c r="E46" i="2"/>
  <c r="E78" i="2" s="1"/>
  <c r="E122" i="2" s="1"/>
  <c r="E123" i="2" s="1"/>
  <c r="E125" i="2" s="1"/>
  <c r="D58" i="9"/>
  <c r="D59" i="9"/>
  <c r="D60" i="9"/>
  <c r="D61" i="9"/>
  <c r="D62" i="9"/>
  <c r="D63" i="9"/>
  <c r="D51" i="9"/>
  <c r="D52" i="9"/>
  <c r="D53" i="9"/>
  <c r="D55" i="9"/>
  <c r="D56" i="9"/>
  <c r="D57" i="9"/>
  <c r="D50" i="9"/>
  <c r="D39" i="9"/>
  <c r="D28" i="9"/>
  <c r="D27" i="9"/>
  <c r="F101" i="10"/>
  <c r="F113" i="10"/>
  <c r="G113" i="10"/>
  <c r="H113" i="10"/>
  <c r="I113" i="10"/>
  <c r="J113" i="10"/>
  <c r="K113" i="10"/>
  <c r="L113" i="10"/>
  <c r="M113" i="10"/>
  <c r="N113" i="10"/>
  <c r="O113" i="10"/>
  <c r="P113" i="10"/>
  <c r="Q113" i="10"/>
  <c r="R113" i="10"/>
  <c r="E113" i="10"/>
  <c r="F114" i="10"/>
  <c r="G114" i="10"/>
  <c r="H114" i="10"/>
  <c r="I114" i="10"/>
  <c r="J114" i="10"/>
  <c r="K114" i="10"/>
  <c r="L114" i="10"/>
  <c r="L115" i="10"/>
  <c r="L117" i="10"/>
  <c r="M114" i="10"/>
  <c r="N114" i="10"/>
  <c r="O114" i="10"/>
  <c r="P114" i="10"/>
  <c r="P115" i="10"/>
  <c r="P117" i="10"/>
  <c r="Q114" i="10"/>
  <c r="R114" i="10"/>
  <c r="E114" i="10"/>
  <c r="H137" i="9"/>
  <c r="I137" i="9"/>
  <c r="J137" i="9"/>
  <c r="K137" i="9"/>
  <c r="L137" i="9"/>
  <c r="M137" i="9"/>
  <c r="N137" i="9"/>
  <c r="O137" i="9"/>
  <c r="P137" i="9"/>
  <c r="Q137" i="9"/>
  <c r="R137" i="9"/>
  <c r="F137" i="9"/>
  <c r="G137" i="9"/>
  <c r="E137" i="9"/>
  <c r="T11" i="18"/>
  <c r="S11" i="18"/>
  <c r="N11" i="18"/>
  <c r="J11" i="18"/>
  <c r="I11" i="18"/>
  <c r="F11" i="18"/>
  <c r="T28" i="18"/>
  <c r="S28" i="18"/>
  <c r="R28" i="18"/>
  <c r="O28" i="18"/>
  <c r="P28" i="18"/>
  <c r="N28" i="18"/>
  <c r="J28" i="18"/>
  <c r="K28" i="18"/>
  <c r="L28" i="18"/>
  <c r="I28" i="18"/>
  <c r="E28" i="18"/>
  <c r="G28" i="18"/>
  <c r="G31" i="10"/>
  <c r="E31" i="10"/>
  <c r="E61" i="10" s="1"/>
  <c r="E109" i="10" s="1"/>
  <c r="E121" i="10" s="1"/>
  <c r="E59" i="10"/>
  <c r="E17" i="9"/>
  <c r="E140" i="9"/>
  <c r="E21" i="2"/>
  <c r="E121" i="2"/>
  <c r="R99" i="10"/>
  <c r="R101" i="10" s="1"/>
  <c r="Q99" i="10"/>
  <c r="P99" i="10"/>
  <c r="O99" i="10"/>
  <c r="N99" i="10"/>
  <c r="N101" i="10" s="1"/>
  <c r="M99" i="10"/>
  <c r="L99" i="10"/>
  <c r="K99" i="10"/>
  <c r="K101" i="10" s="1"/>
  <c r="J99" i="10"/>
  <c r="I99" i="10"/>
  <c r="H99" i="10"/>
  <c r="G99" i="10"/>
  <c r="G101" i="10" s="1"/>
  <c r="R81" i="10"/>
  <c r="Q81" i="10"/>
  <c r="P81" i="10"/>
  <c r="O81" i="10"/>
  <c r="N81" i="10"/>
  <c r="M81" i="10"/>
  <c r="L81" i="10"/>
  <c r="K81" i="10"/>
  <c r="J81" i="10"/>
  <c r="J101" i="10"/>
  <c r="I81" i="10"/>
  <c r="I101" i="10"/>
  <c r="H81" i="10"/>
  <c r="G81" i="10"/>
  <c r="R59" i="10"/>
  <c r="Q59" i="10"/>
  <c r="P59" i="10"/>
  <c r="O59" i="10"/>
  <c r="N59" i="10"/>
  <c r="M59" i="10"/>
  <c r="L59" i="10"/>
  <c r="K59" i="10"/>
  <c r="J59" i="10"/>
  <c r="I59" i="10"/>
  <c r="H59" i="10"/>
  <c r="G59" i="10"/>
  <c r="F59" i="10"/>
  <c r="F17" i="9"/>
  <c r="F140" i="9"/>
  <c r="O101" i="10"/>
  <c r="M101" i="10"/>
  <c r="Q101" i="10"/>
  <c r="R104" i="9"/>
  <c r="Q104" i="9"/>
  <c r="P104" i="9"/>
  <c r="O104" i="9"/>
  <c r="O124" i="9"/>
  <c r="N104" i="9"/>
  <c r="M104" i="9"/>
  <c r="L104" i="9"/>
  <c r="K104" i="9"/>
  <c r="J104" i="9"/>
  <c r="I104" i="9"/>
  <c r="I124" i="9"/>
  <c r="H104" i="9"/>
  <c r="G104" i="9"/>
  <c r="G124" i="9"/>
  <c r="K124" i="9"/>
  <c r="H124" i="9"/>
  <c r="P124" i="9"/>
  <c r="G97" i="2"/>
  <c r="H97" i="2"/>
  <c r="I97" i="2"/>
  <c r="J97" i="2"/>
  <c r="K97" i="2"/>
  <c r="L97" i="2"/>
  <c r="M97" i="2"/>
  <c r="N97" i="2"/>
  <c r="O97" i="2"/>
  <c r="P97" i="2"/>
  <c r="Q97" i="2"/>
  <c r="R97" i="2"/>
  <c r="G115" i="2"/>
  <c r="G117" i="2"/>
  <c r="G124" i="2"/>
  <c r="H115" i="2"/>
  <c r="H117" i="2"/>
  <c r="H124" i="2"/>
  <c r="I115" i="2"/>
  <c r="I117" i="2"/>
  <c r="I124" i="2"/>
  <c r="J115" i="2"/>
  <c r="J117" i="2"/>
  <c r="J124" i="2"/>
  <c r="K115" i="2"/>
  <c r="K117" i="2"/>
  <c r="K124" i="2"/>
  <c r="L115" i="2"/>
  <c r="L117" i="2"/>
  <c r="L124" i="2"/>
  <c r="M115" i="2"/>
  <c r="N115" i="2"/>
  <c r="O115" i="2"/>
  <c r="P115" i="2"/>
  <c r="P117" i="2"/>
  <c r="P124" i="2"/>
  <c r="Q115" i="2"/>
  <c r="R115" i="2"/>
  <c r="F21" i="2"/>
  <c r="F121" i="2"/>
  <c r="H18" i="2"/>
  <c r="H21" i="2"/>
  <c r="H121" i="2"/>
  <c r="R31" i="10"/>
  <c r="R61" i="10" s="1"/>
  <c r="Q31" i="10"/>
  <c r="P31" i="10"/>
  <c r="P61" i="10" s="1"/>
  <c r="O31" i="10"/>
  <c r="O61" i="10" s="1"/>
  <c r="O109" i="10" s="1"/>
  <c r="O121" i="10" s="1"/>
  <c r="N31" i="10"/>
  <c r="M31" i="10"/>
  <c r="L31" i="10"/>
  <c r="L61" i="10" s="1"/>
  <c r="K31" i="10"/>
  <c r="K61" i="10" s="1"/>
  <c r="J31" i="10"/>
  <c r="J61" i="10" s="1"/>
  <c r="J109" i="10" s="1"/>
  <c r="J121" i="10" s="1"/>
  <c r="I31" i="10"/>
  <c r="H31" i="10"/>
  <c r="H61" i="10" s="1"/>
  <c r="F31" i="10"/>
  <c r="R17" i="9"/>
  <c r="R140" i="9"/>
  <c r="Q17" i="9"/>
  <c r="Q140" i="9"/>
  <c r="P17" i="9"/>
  <c r="P140" i="9"/>
  <c r="O17" i="9"/>
  <c r="O140" i="9"/>
  <c r="N17" i="9"/>
  <c r="N140" i="9"/>
  <c r="M17" i="9"/>
  <c r="M140" i="9"/>
  <c r="L17" i="9"/>
  <c r="L140" i="9"/>
  <c r="K17" i="9"/>
  <c r="K140" i="9"/>
  <c r="J17" i="9"/>
  <c r="J140" i="9"/>
  <c r="I17" i="9"/>
  <c r="I140" i="9"/>
  <c r="H17" i="9"/>
  <c r="H140" i="9"/>
  <c r="O18" i="2"/>
  <c r="O21" i="2"/>
  <c r="O121" i="2"/>
  <c r="P18" i="2"/>
  <c r="P21" i="2"/>
  <c r="P121" i="2"/>
  <c r="Q18" i="2"/>
  <c r="Q21" i="2"/>
  <c r="Q121" i="2"/>
  <c r="R18" i="2"/>
  <c r="R21" i="2"/>
  <c r="R121" i="2"/>
  <c r="I18" i="2"/>
  <c r="I21" i="2"/>
  <c r="I121" i="2"/>
  <c r="J18" i="2"/>
  <c r="J21" i="2"/>
  <c r="J121" i="2"/>
  <c r="K18" i="2"/>
  <c r="K21" i="2"/>
  <c r="K121" i="2"/>
  <c r="L18" i="2"/>
  <c r="L21" i="2"/>
  <c r="L121" i="2"/>
  <c r="M18" i="2"/>
  <c r="M21" i="2"/>
  <c r="M121" i="2"/>
  <c r="N18" i="2"/>
  <c r="N21" i="2"/>
  <c r="N121" i="2"/>
  <c r="D22" i="18"/>
  <c r="E22" i="18"/>
  <c r="N117" i="2"/>
  <c r="N124" i="2"/>
  <c r="O117" i="2"/>
  <c r="O124" i="2"/>
  <c r="Q7" i="2"/>
  <c r="K7" i="2"/>
  <c r="N78" i="2"/>
  <c r="N122" i="2" s="1"/>
  <c r="N123" i="2" s="1"/>
  <c r="N125" i="2" s="1"/>
  <c r="J18" i="18"/>
  <c r="I18" i="18"/>
  <c r="P18" i="18"/>
  <c r="K18" i="18"/>
  <c r="Q80" i="9"/>
  <c r="Q136" i="9" s="1"/>
  <c r="Q139" i="9" s="1"/>
  <c r="Q141" i="9" s="1"/>
  <c r="N14" i="18"/>
  <c r="H101" i="10"/>
  <c r="Q117" i="2"/>
  <c r="Q124" i="2"/>
  <c r="M117" i="2"/>
  <c r="M124" i="2"/>
  <c r="R124" i="9"/>
  <c r="R115" i="10"/>
  <c r="R117" i="10"/>
  <c r="N115" i="10"/>
  <c r="N117" i="10"/>
  <c r="J115" i="10"/>
  <c r="J117" i="10"/>
  <c r="F115" i="10"/>
  <c r="F117" i="10"/>
  <c r="H115" i="10"/>
  <c r="H117" i="10"/>
  <c r="R46" i="2"/>
  <c r="R78" i="2" s="1"/>
  <c r="R122" i="2" s="1"/>
  <c r="R123" i="2" s="1"/>
  <c r="R125" i="2" s="1"/>
  <c r="R117" i="2"/>
  <c r="R124" i="2"/>
  <c r="I14" i="18"/>
  <c r="L46" i="2"/>
  <c r="L78" i="2" s="1"/>
  <c r="L122" i="2" s="1"/>
  <c r="L123" i="2" s="1"/>
  <c r="L125" i="2" s="1"/>
  <c r="E115" i="10"/>
  <c r="E117" i="10"/>
  <c r="O115" i="10"/>
  <c r="O117" i="10"/>
  <c r="K115" i="10"/>
  <c r="K117" i="10"/>
  <c r="G115" i="10"/>
  <c r="G117" i="10"/>
  <c r="Q115" i="10"/>
  <c r="Q117" i="10"/>
  <c r="M115" i="10"/>
  <c r="M117" i="10"/>
  <c r="I115" i="10"/>
  <c r="I117" i="10"/>
  <c r="O7" i="2"/>
  <c r="J124" i="9"/>
  <c r="R14" i="18"/>
  <c r="F61" i="10"/>
  <c r="F109" i="10" s="1"/>
  <c r="F121" i="10" s="1"/>
  <c r="L101" i="10"/>
  <c r="P101" i="10"/>
  <c r="N18" i="18"/>
  <c r="M124" i="9"/>
  <c r="N61" i="10"/>
  <c r="R80" i="9"/>
  <c r="R136" i="9" s="1"/>
  <c r="R139" i="9" s="1"/>
  <c r="R141" i="9" s="1"/>
  <c r="N80" i="9"/>
  <c r="N136" i="9" s="1"/>
  <c r="N139" i="9" s="1"/>
  <c r="N141" i="9" s="1"/>
  <c r="T18" i="18"/>
  <c r="F18" i="18"/>
  <c r="R18" i="18"/>
  <c r="L18" i="18"/>
  <c r="M80" i="9"/>
  <c r="M136" i="9" s="1"/>
  <c r="M139" i="9" s="1"/>
  <c r="M141" i="9" s="1"/>
  <c r="I80" i="9"/>
  <c r="I136" i="9" s="1"/>
  <c r="I139" i="9" s="1"/>
  <c r="I141" i="9" s="1"/>
  <c r="S18" i="18"/>
  <c r="N124" i="9"/>
  <c r="G18" i="18"/>
  <c r="Q124" i="9"/>
  <c r="O18" i="18"/>
  <c r="I22" i="18"/>
  <c r="T22" i="18"/>
  <c r="K22" i="18"/>
  <c r="F22" i="18"/>
  <c r="S22" i="18"/>
  <c r="J22" i="18"/>
  <c r="L22" i="18"/>
  <c r="O22" i="18"/>
  <c r="G22" i="18"/>
  <c r="R30" i="18"/>
  <c r="R32" i="18" s="1"/>
  <c r="P22" i="18"/>
  <c r="I30" i="18"/>
  <c r="I32" i="18" s="1"/>
  <c r="R22" i="18"/>
  <c r="N30" i="18"/>
  <c r="N32" i="18" s="1"/>
  <c r="N22" i="18"/>
  <c r="H17" i="18" l="1"/>
  <c r="M17" i="18" s="1"/>
  <c r="Q17" i="18" s="1"/>
  <c r="U17" i="18" s="1"/>
  <c r="N109" i="10"/>
  <c r="N121" i="10" s="1"/>
  <c r="R109" i="10"/>
  <c r="R121" i="10" s="1"/>
  <c r="K109" i="10"/>
  <c r="K121" i="10" s="1"/>
  <c r="H109" i="10"/>
  <c r="H121" i="10" s="1"/>
  <c r="L109" i="10"/>
  <c r="L121" i="10" s="1"/>
  <c r="P109" i="10"/>
  <c r="P121" i="10" s="1"/>
  <c r="I61" i="10"/>
  <c r="I109" i="10" s="1"/>
  <c r="I121" i="10" s="1"/>
  <c r="M61" i="10"/>
  <c r="M109" i="10" s="1"/>
  <c r="M121" i="10" s="1"/>
  <c r="Q61" i="10"/>
  <c r="Q109" i="10" s="1"/>
  <c r="Q121" i="10" s="1"/>
  <c r="G61" i="10"/>
  <c r="G109" i="10" s="1"/>
  <c r="G121" i="10" s="1"/>
  <c r="F27" i="18"/>
  <c r="F28" i="18" s="1"/>
  <c r="H25" i="18" s="1"/>
  <c r="M25" i="18" s="1"/>
  <c r="Q25" i="18" s="1"/>
  <c r="U25" i="18" s="1"/>
  <c r="D30" i="18" l="1"/>
  <c r="D32" i="18" s="1"/>
</calcChain>
</file>

<file path=xl/sharedStrings.xml><?xml version="1.0" encoding="utf-8"?>
<sst xmlns="http://schemas.openxmlformats.org/spreadsheetml/2006/main" count="959" uniqueCount="408">
  <si>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</si>
  <si>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</si>
  <si>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</si>
  <si>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</si>
  <si>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</si>
  <si>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</si>
  <si>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</si>
  <si>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</si>
  <si>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</si>
  <si>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</si>
  <si>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</si>
  <si>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</si>
  <si>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</si>
  <si>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Glendale Water &amp; Power</t>
  </si>
  <si>
    <t>Name of Resource Planning Coordinator</t>
  </si>
  <si>
    <t>Name of Scenario</t>
  </si>
  <si>
    <t>Portfolio E - 75 MW batt + 5xICE</t>
  </si>
  <si>
    <t>Persons who prepared Tables</t>
  </si>
  <si>
    <t>CRAT</t>
  </si>
  <si>
    <t>Energy Balance Table</t>
  </si>
  <si>
    <t>Emissions Table</t>
  </si>
  <si>
    <t>RPS Table</t>
  </si>
  <si>
    <t>Application for Confidentiality</t>
  </si>
  <si>
    <t>Name:</t>
  </si>
  <si>
    <t>Title:</t>
  </si>
  <si>
    <t>E-mail:</t>
  </si>
  <si>
    <t>Telephone:</t>
  </si>
  <si>
    <t>Address:</t>
  </si>
  <si>
    <t>Address 2:</t>
  </si>
  <si>
    <t>City:</t>
  </si>
  <si>
    <t>State:</t>
  </si>
  <si>
    <t>CA</t>
  </si>
  <si>
    <t>Zip:</t>
  </si>
  <si>
    <t>Date Completed:</t>
  </si>
  <si>
    <t>Date Updated:</t>
  </si>
  <si>
    <t>Back-up / Additional Contact Persons for Questions about these Tables (Optional):</t>
  </si>
  <si>
    <t xml:space="preserve">   Energy Balance Table </t>
  </si>
  <si>
    <t>Form CEC 110 (May 2017)</t>
  </si>
  <si>
    <t xml:space="preserve">Scenario Name: </t>
  </si>
  <si>
    <t>Units = MWh</t>
  </si>
  <si>
    <t xml:space="preserve">Yellow fill relates to an application for confidentiality. </t>
  </si>
  <si>
    <t>Historical Data</t>
  </si>
  <si>
    <t>NET ENERGY FOR  LOAD CALCULATIONS</t>
  </si>
  <si>
    <t>2017</t>
  </si>
  <si>
    <t>2018</t>
  </si>
  <si>
    <t>2019</t>
  </si>
  <si>
    <t>2020</t>
  </si>
  <si>
    <t>2021</t>
  </si>
  <si>
    <t>2022</t>
  </si>
  <si>
    <t>2023</t>
  </si>
  <si>
    <t>2024</t>
  </si>
  <si>
    <t>2025</t>
  </si>
  <si>
    <t>2026</t>
  </si>
  <si>
    <t>2027</t>
  </si>
  <si>
    <t>2028</t>
  </si>
  <si>
    <t>2029</t>
  </si>
  <si>
    <t>2030</t>
  </si>
  <si>
    <t>Retail sales to end-use customers</t>
  </si>
  <si>
    <t>Other loads</t>
  </si>
  <si>
    <t>Net energy for load</t>
  </si>
  <si>
    <t>Retail sales to end-use customers (accounting for AAEE impacts)</t>
  </si>
  <si>
    <t>Net energy for load (accounting for AAEE impacts)</t>
  </si>
  <si>
    <t>Firm Sales Obligations</t>
  </si>
  <si>
    <t>Total net energy for load (accounting for AAEE impacts)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</si>
  <si>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</si>
  <si>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</si>
  <si>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</si>
  <si>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</si>
  <si>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</si>
  <si>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</si>
  <si>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[list resource by name]</t>
  </si>
  <si>
    <t>Fuel type</t>
  </si>
  <si>
    <t>12a</t>
  </si>
  <si>
    <t xml:space="preserve">Grayson Units 3-8 </t>
  </si>
  <si>
    <t>12b</t>
  </si>
  <si>
    <t xml:space="preserve">Grayon Unit 9 </t>
  </si>
  <si>
    <t>12c</t>
  </si>
  <si>
    <t>12d</t>
  </si>
  <si>
    <t xml:space="preserve">IPP - Coal </t>
  </si>
  <si>
    <t xml:space="preserve">IPP - Repower </t>
  </si>
  <si>
    <t>Natural Gas</t>
  </si>
  <si>
    <t>12e</t>
  </si>
  <si>
    <t>Palo Verde</t>
  </si>
  <si>
    <t>12f</t>
  </si>
  <si>
    <t>Hoover</t>
  </si>
  <si>
    <t>BESS</t>
  </si>
  <si>
    <t>Battery Storage</t>
  </si>
  <si>
    <t>12g</t>
  </si>
  <si>
    <t xml:space="preserve">Wartsila ICEs </t>
  </si>
  <si>
    <t>Long-Term Contracts (not RPS-eligible):</t>
  </si>
  <si>
    <t>[list contracts by name]</t>
  </si>
  <si>
    <t>12h</t>
  </si>
  <si>
    <t>MSCG/Skylar (Brown)</t>
  </si>
  <si>
    <t>12i</t>
  </si>
  <si>
    <t>12j</t>
  </si>
  <si>
    <t>12k</t>
  </si>
  <si>
    <t>12l</t>
  </si>
  <si>
    <t>12m</t>
  </si>
  <si>
    <t>12n</t>
  </si>
  <si>
    <t>Total energy from existing and planned supply resources (not RPS-eligible) (sum of 12a…12n)</t>
  </si>
  <si>
    <t>Utility-Owned RPS-eligible  Generation Resources:</t>
  </si>
  <si>
    <t>[list resource by plant or unit]</t>
  </si>
  <si>
    <t>13a</t>
  </si>
  <si>
    <t>Highwinds</t>
  </si>
  <si>
    <t>13b</t>
  </si>
  <si>
    <t>Pleasant Valley</t>
  </si>
  <si>
    <t>13c</t>
  </si>
  <si>
    <t>Pebble Springs</t>
  </si>
  <si>
    <t>13d</t>
  </si>
  <si>
    <t xml:space="preserve">Tieton </t>
  </si>
  <si>
    <t>13e</t>
  </si>
  <si>
    <t xml:space="preserve">Ormat Geothermal </t>
  </si>
  <si>
    <t>13f</t>
  </si>
  <si>
    <t>Scholl Landfill</t>
  </si>
  <si>
    <t>13g</t>
  </si>
  <si>
    <t>13h</t>
  </si>
  <si>
    <t>13i</t>
  </si>
  <si>
    <t>13j</t>
  </si>
  <si>
    <t>13k</t>
  </si>
  <si>
    <t>13l</t>
  </si>
  <si>
    <t>13m</t>
  </si>
  <si>
    <t>13n</t>
  </si>
  <si>
    <t>Long-Term Contracts (RPS-eligible):</t>
  </si>
  <si>
    <t>13o</t>
  </si>
  <si>
    <t>MSCG/Skylar (Green)</t>
  </si>
  <si>
    <t>13p</t>
  </si>
  <si>
    <t>Public Spaces DER</t>
  </si>
  <si>
    <t>13q</t>
  </si>
  <si>
    <t>13r</t>
  </si>
  <si>
    <t>13s</t>
  </si>
  <si>
    <t>13t</t>
  </si>
  <si>
    <t>Total energy from RPS-eligible resources (sum of 13a…13t)</t>
  </si>
  <si>
    <t>13z</t>
  </si>
  <si>
    <t>Undelivered RPS energy</t>
  </si>
  <si>
    <t>Total energy from existing and planned supply resources (12+13)</t>
  </si>
  <si>
    <t>GENERIC ADDITIONS</t>
  </si>
  <si>
    <t>NON-RPS ELIGIBLE RESOURCES:</t>
  </si>
  <si>
    <t>[list resource by name or description]</t>
  </si>
  <si>
    <t>15a</t>
  </si>
  <si>
    <t>15b</t>
  </si>
  <si>
    <t>15c</t>
  </si>
  <si>
    <t>15d</t>
  </si>
  <si>
    <t>15e</t>
  </si>
  <si>
    <t>15f</t>
  </si>
  <si>
    <t>15g</t>
  </si>
  <si>
    <t>15h</t>
  </si>
  <si>
    <t>15i</t>
  </si>
  <si>
    <t>15j</t>
  </si>
  <si>
    <t>15k</t>
  </si>
  <si>
    <t>15l</t>
  </si>
  <si>
    <t>15m</t>
  </si>
  <si>
    <t>15n</t>
  </si>
  <si>
    <t>Total energy from generic supply resources (not RPS-eligible)</t>
  </si>
  <si>
    <t>RPS-ELIGIBLE RESOURCES:</t>
  </si>
  <si>
    <t>16a</t>
  </si>
  <si>
    <t>RPS Solar</t>
  </si>
  <si>
    <t>16b</t>
  </si>
  <si>
    <t xml:space="preserve">RPS Wind </t>
  </si>
  <si>
    <t>16c</t>
  </si>
  <si>
    <t>16d</t>
  </si>
  <si>
    <t>16e</t>
  </si>
  <si>
    <t>16f</t>
  </si>
  <si>
    <t>16g</t>
  </si>
  <si>
    <t>16h</t>
  </si>
  <si>
    <t>16i</t>
  </si>
  <si>
    <t>16j</t>
  </si>
  <si>
    <t>16k</t>
  </si>
  <si>
    <t>16l</t>
  </si>
  <si>
    <t>16m</t>
  </si>
  <si>
    <t>16n</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</si>
  <si>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</si>
  <si>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</si>
  <si>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</si>
  <si>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</si>
  <si>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</si>
  <si>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</si>
  <si>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</si>
  <si>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 (only report sales of energy from resources already included in the EBT):</t>
  </si>
  <si>
    <t>ENERGY BALANCE SUMMARY</t>
  </si>
  <si>
    <r>
      <t xml:space="preserve">Total energy from supply resources </t>
    </r>
    <r>
      <rPr>
        <b/>
        <sz val="12"/>
        <color rgb="FFFF0000"/>
        <rFont val="Calibri"/>
        <family val="2"/>
        <scheme val="minor"/>
      </rPr>
      <t>(14+17+17z)</t>
    </r>
  </si>
  <si>
    <t>19a</t>
  </si>
  <si>
    <t>Undelivered RPS energy (from 13z)</t>
  </si>
  <si>
    <t>Net Short term and spot market purchases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</si>
  <si>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</si>
  <si>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</si>
  <si>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</si>
  <si>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</si>
  <si>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</si>
  <si>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</si>
  <si>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</si>
  <si>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</si>
  <si>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</si>
  <si>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</si>
  <si>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</si>
  <si>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</si>
  <si>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</si>
  <si>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</si>
  <si>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IPP - Coal</t>
  </si>
  <si>
    <t>1e</t>
  </si>
  <si>
    <t>1f</t>
  </si>
  <si>
    <t>1g</t>
  </si>
  <si>
    <t xml:space="preserve">Emissions Intensity </t>
  </si>
  <si>
    <t>1h</t>
  </si>
  <si>
    <t>1i</t>
  </si>
  <si>
    <t>1j</t>
  </si>
  <si>
    <t>1k</t>
  </si>
  <si>
    <t>1l</t>
  </si>
  <si>
    <t>1m</t>
  </si>
  <si>
    <t>1n</t>
  </si>
  <si>
    <t>Total GHG emissions of existing and planned supply resources (not RPS-eligible) (sum of 1a…1n)</t>
  </si>
  <si>
    <t>2a</t>
  </si>
  <si>
    <t>2b</t>
  </si>
  <si>
    <t>2c</t>
  </si>
  <si>
    <t>2d</t>
  </si>
  <si>
    <t>2e</t>
  </si>
  <si>
    <t>2f</t>
  </si>
  <si>
    <t>2g</t>
  </si>
  <si>
    <t>2h</t>
  </si>
  <si>
    <t>2i</t>
  </si>
  <si>
    <t>2j</t>
  </si>
  <si>
    <t>2k</t>
  </si>
  <si>
    <t>2l</t>
  </si>
  <si>
    <t>2m</t>
  </si>
  <si>
    <t>2n</t>
  </si>
  <si>
    <t>2o</t>
  </si>
  <si>
    <t>2p</t>
  </si>
  <si>
    <t>sq</t>
  </si>
  <si>
    <t>2r</t>
  </si>
  <si>
    <t>2s</t>
  </si>
  <si>
    <t>2t</t>
  </si>
  <si>
    <t>Total GHG emissions from RPS-eligible resources (sum of 2a…2t)</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</si>
  <si>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</si>
  <si>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</si>
  <si>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</si>
  <si>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</si>
  <si>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</si>
  <si>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</si>
  <si>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</si>
  <si>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</si>
  <si>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</si>
  <si>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</si>
  <si>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</si>
  <si>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</si>
  <si>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</si>
  <si>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</si>
  <si>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</si>
  <si>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</si>
  <si>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</si>
  <si>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</si>
  <si>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</si>
  <si>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</si>
  <si>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</si>
  <si>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</si>
  <si>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</si>
  <si>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</si>
  <si>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</si>
  <si>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</si>
  <si>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</si>
  <si>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</si>
  <si>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</si>
  <si>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</si>
  <si>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</si>
  <si>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</si>
  <si>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</si>
  <si>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</si>
  <si>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Net spot market/short-term purchases: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</si>
  <si>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</si>
  <si>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</si>
  <si>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</si>
  <si>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</si>
  <si>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</si>
  <si>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</si>
  <si>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</si>
  <si>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</si>
  <si>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</si>
  <si>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</si>
  <si>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</si>
  <si>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</si>
  <si>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</si>
  <si>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</si>
  <si>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</si>
  <si>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Adjusted 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</si>
  <si>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</si>
  <si>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</si>
  <si>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</si>
  <si>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</si>
  <si>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</si>
  <si>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</si>
  <si>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</si>
  <si>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</si>
  <si>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2017</t>
  </si>
  <si>
    <t>Compliance Period 3</t>
  </si>
  <si>
    <t>Compliance Period 4</t>
  </si>
  <si>
    <t>Compliance Period 5</t>
  </si>
  <si>
    <t>Compliance Period 6</t>
  </si>
  <si>
    <t>RPS ENERGY REQUIREMENT CALCULATIONS</t>
  </si>
  <si>
    <t>Annual Retail sales to end-use customers (accounting for AAEE impacts) (From EBT)</t>
  </si>
  <si>
    <t>Green pricing program Exclusion, (may include other exclusions like self generation exclusion)</t>
  </si>
  <si>
    <t>Soft target (%)</t>
  </si>
  <si>
    <t>Required procurement for compliance period</t>
  </si>
  <si>
    <t>Category 0, 1 and 2 Resources (bundled with RECs)</t>
  </si>
  <si>
    <t>Excess balance at beginning/end of compliance period</t>
  </si>
  <si>
    <t>RPS-eligible energy procured (copied from EBT)</t>
  </si>
  <si>
    <t>6A</t>
  </si>
  <si>
    <t xml:space="preserve">   Amount of energy applied to procurement obligation</t>
  </si>
  <si>
    <t>Net purchases of  Category 0, 1 and 2 RECs</t>
  </si>
  <si>
    <t>7A</t>
  </si>
  <si>
    <t xml:space="preserve">  Excess balance and REC purchases applied to procurement obligation</t>
  </si>
  <si>
    <t>Net change in balance/carryover (RECs and RPS-eligible energy) (6+7-6A-7A)</t>
  </si>
  <si>
    <t>Category 3 Resources (unbundled RECs)</t>
  </si>
  <si>
    <t>Net purchases of Category 3 RECs</t>
  </si>
  <si>
    <t>Excess balance and REC purchases applied to procurement obligation</t>
  </si>
  <si>
    <t>Net change in REC balance</t>
  </si>
  <si>
    <t>Total generation plus RECs (all Categories) applied to procurement requirement (6A + 7A + 11)</t>
  </si>
  <si>
    <t>Over/under procurement for compliance period (13 - 4)</t>
  </si>
  <si>
    <t>UOG-NON-RPS</t>
  </si>
  <si>
    <t>LT contracts-NON-RPS</t>
  </si>
  <si>
    <t>UOG RPS</t>
  </si>
  <si>
    <t>LT contracts RPS</t>
  </si>
  <si>
    <t>Generic-NON-RPS</t>
  </si>
  <si>
    <t>Generic RPS</t>
  </si>
  <si>
    <t>Small Hydroelectric</t>
  </si>
  <si>
    <t>Biofuels</t>
  </si>
  <si>
    <t>Solar PV</t>
  </si>
  <si>
    <t>Coal</t>
  </si>
  <si>
    <t>Solar Thermal</t>
  </si>
  <si>
    <t>Large Hydroelectric</t>
  </si>
  <si>
    <t>Geothermal</t>
  </si>
  <si>
    <t>Nuclear</t>
  </si>
  <si>
    <t>Wind</t>
  </si>
  <si>
    <t>Pump Storage</t>
  </si>
  <si>
    <t>Storage</t>
  </si>
  <si>
    <t>Unspecified/System Power</t>
  </si>
  <si>
    <t xml:space="preserve">   Capacity Resource Accounting Table </t>
  </si>
  <si>
    <t>Form CEC 109 (May 2017)</t>
  </si>
  <si>
    <t>Scenario Name:</t>
  </si>
  <si>
    <t>Units = MW</t>
  </si>
  <si>
    <t>Data input by User are in dark green font.</t>
  </si>
  <si>
    <t>PEAK LOAD CALCULATIONS</t>
  </si>
  <si>
    <t>Forecast Total Peak-Hour 1-in-2 Demand</t>
  </si>
  <si>
    <t xml:space="preserve">     [Customer-side solar: nameplate capacity]</t>
  </si>
  <si>
    <t xml:space="preserve">     [Customer-side solar: peak hour output]</t>
  </si>
  <si>
    <t xml:space="preserve">     [Peak load reduction due to thermal energy storage]</t>
  </si>
  <si>
    <t xml:space="preserve">     [Light Duty PEV consumption in peak hour]</t>
  </si>
  <si>
    <t xml:space="preserve">Energy Efficiency Savings on Peak from Proposed Power Plan </t>
  </si>
  <si>
    <t xml:space="preserve">Demand Response / Interruptible Programs on Peak from Proposed Power Plan </t>
  </si>
  <si>
    <t>Peak Demand (accounting for demand response and energy efficiency from proposed power plan) (1-5-6)</t>
  </si>
  <si>
    <t>Planning Reserve Margin</t>
  </si>
  <si>
    <t xml:space="preserve">Firm Sales Obligations </t>
  </si>
  <si>
    <t>Total Peak Procurement Requirement (7+8+9)</t>
  </si>
  <si>
    <t>EXISTING AND PLANNED CAPACITY SUPPLY RESOURCES</t>
  </si>
  <si>
    <t>Utility-Owned Generation and Storage (not RPS-eligible):</t>
  </si>
  <si>
    <t>11a</t>
  </si>
  <si>
    <t>11b</t>
  </si>
  <si>
    <t>11c</t>
  </si>
  <si>
    <t>11d</t>
  </si>
  <si>
    <t>11e</t>
  </si>
  <si>
    <t>11f</t>
  </si>
  <si>
    <t>11g</t>
  </si>
  <si>
    <t xml:space="preserve"> </t>
  </si>
  <si>
    <t>11h</t>
  </si>
  <si>
    <t>11i</t>
  </si>
  <si>
    <t>11j</t>
  </si>
  <si>
    <t>11k</t>
  </si>
  <si>
    <t>11l</t>
  </si>
  <si>
    <t>11m</t>
  </si>
  <si>
    <t>11n</t>
  </si>
  <si>
    <t>Total peak dependable capacity of existing and planned supply resources (not RPS-eligible) (sum of 11a…11n)</t>
  </si>
  <si>
    <t>Utility-Owned RPS-eligible Resources:</t>
  </si>
  <si>
    <t xml:space="preserve">*only RECs no energy </t>
  </si>
  <si>
    <t>12o</t>
  </si>
  <si>
    <t>12p</t>
  </si>
  <si>
    <t>12q</t>
  </si>
  <si>
    <t>12r</t>
  </si>
  <si>
    <t>12s</t>
  </si>
  <si>
    <t>12t</t>
  </si>
  <si>
    <t>Total peak dependable capacity of existing and planned RPS-eligible resources (sum of 12a…12t)</t>
  </si>
  <si>
    <t>Total peak dependable capacity of existing and planned supply resources (11+12)</t>
  </si>
  <si>
    <t>14a</t>
  </si>
  <si>
    <t>14b</t>
  </si>
  <si>
    <t>14c</t>
  </si>
  <si>
    <t>14d</t>
  </si>
  <si>
    <t>14e</t>
  </si>
  <si>
    <t>14f</t>
  </si>
  <si>
    <t>14g</t>
  </si>
  <si>
    <t>14h</t>
  </si>
  <si>
    <t>14i</t>
  </si>
  <si>
    <t>14j</t>
  </si>
  <si>
    <t>14k</t>
  </si>
  <si>
    <t>14l</t>
  </si>
  <si>
    <t>14m</t>
  </si>
  <si>
    <t>14n</t>
  </si>
  <si>
    <t>Total peak dependable capacity of generic supply resources (not RPS-eligible)</t>
  </si>
  <si>
    <t>Total peak dependable capacity of generic RPS-eligible resources</t>
  </si>
  <si>
    <t>Total peak dependable capacity of generic supply resources (14+15)</t>
  </si>
  <si>
    <t>CAPACITY BALANCE SUMMARY</t>
  </si>
  <si>
    <t>Total peak procurement requirement (from line 10)</t>
  </si>
  <si>
    <t>Total peak dependable capacity of existing and planned supply resources (from line 13)</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</si>
  <si>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</si>
  <si>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Total peak dependable capacity of generic supply resources (from line 16)</t>
  </si>
  <si>
    <t>Planned capacity surplus/shortfall (shortfalls assumed to be met with short-term capacity purchases) (19+20)</t>
  </si>
  <si>
    <t>Mark Young</t>
  </si>
  <si>
    <t>Deputy General Manager/Power Management</t>
  </si>
  <si>
    <t>myoung@glendaleca.gov</t>
  </si>
  <si>
    <t>(818) 548-3293</t>
  </si>
  <si>
    <t>141 N Glendale Avenue, Ste 450</t>
  </si>
  <si>
    <t>Glendale</t>
  </si>
  <si>
    <t>Magnolia</t>
  </si>
</sst>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0.0_);[Red]\(#,##0.0\)"/>
  </numFmts>
  <fonts count="179">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0"/>
      <color indexed="8"/>
      <name val="Calibri"/>
      <family val="2"/>
    </font>
    <font>
      <sz val="10"/>
      <color indexed="9"/>
      <name val="Arial"/>
      <family val="2"/>
    </font>
    <font>
      <sz val="10"/>
      <color indexed="20"/>
      <name val="Arial"/>
      <family val="2"/>
    </font>
    <font>
      <b/>
      <sz val="10"/>
      <color indexed="52"/>
      <name val="Arial"/>
      <family val="2"/>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style="thin">
        <color indexed="24"/>
      </left>
      <right style="thin">
        <color indexed="24"/>
      </right>
      <top style="thin">
        <color indexed="24"/>
      </top>
      <bottom style="thin">
        <color indexed="24"/>
      </bottom>
      <diagonal/>
    </border>
    <border>
      <left style="thin">
        <color indexed="23"/>
      </left>
      <right style="thin">
        <color indexed="23"/>
      </right>
      <top style="thin">
        <color indexed="23"/>
      </top>
      <bottom style="thin">
        <color indexed="23"/>
      </bottom>
      <diagonal/>
    </border>
    <border>
      <left style="thin">
        <color indexed="24"/>
      </left>
      <right style="thin">
        <color indexed="24"/>
      </right>
      <top style="thin">
        <color indexed="24"/>
      </top>
      <bottom style="thin">
        <color indexed="2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right style="thin">
        <color theme="0"/>
      </right>
      <top style="thin">
        <color auto="1"/>
      </top>
      <bottom/>
      <diagonal/>
    </border>
  </borders>
  <cellStyleXfs count="33931">
    <xf numFmtId="0" fontId="0" fillId="0" borderId="0"/>
    <xf numFmtId="0" fontId="8" fillId="0" borderId="0"/>
    <xf numFmtId="0" fontId="9" fillId="0" borderId="0" applyNumberFormat="0" applyFill="0" applyBorder="0" applyAlignment="0" applyProtection="0">
      <alignment vertical="top"/>
      <protection locked="0"/>
    </xf>
    <xf numFmtId="0" fontId="8" fillId="0" borderId="0"/>
    <xf numFmtId="9" fontId="4"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7" fontId="8" fillId="0" borderId="0"/>
    <xf numFmtId="7" fontId="8" fillId="0" borderId="0"/>
    <xf numFmtId="164" fontId="38" fillId="0" borderId="0" applyFont="0" applyFill="0" applyBorder="0" applyAlignment="0" applyProtection="0"/>
    <xf numFmtId="164" fontId="38" fillId="0" borderId="0" applyFont="0" applyFill="0" applyBorder="0" applyAlignment="0" applyProtection="0"/>
    <xf numFmtId="0" fontId="39" fillId="0" borderId="0" applyNumberFormat="0" applyFill="0" applyBorder="0" applyAlignment="0" applyProtection="0">
      <alignment vertical="top"/>
    </xf>
    <xf numFmtId="0" fontId="40" fillId="0" borderId="0" applyNumberFormat="0" applyFill="0" applyBorder="0" applyAlignment="0" applyProtection="0">
      <alignment vertical="top"/>
    </xf>
    <xf numFmtId="0" fontId="8" fillId="0" borderId="0" applyNumberFormat="0" applyFill="0" applyBorder="0" applyAlignment="0" applyProtection="0"/>
    <xf numFmtId="0" fontId="8" fillId="0" borderId="0" applyNumberFormat="0" applyFill="0" applyBorder="0" applyAlignment="0" applyProtection="0"/>
    <xf numFmtId="0" fontId="41" fillId="0" borderId="0" applyNumberFormat="0" applyFill="0" applyBorder="0" applyAlignment="0" applyProtection="0">
      <alignment vertical="top"/>
    </xf>
    <xf numFmtId="168" fontId="8" fillId="0" borderId="0" applyFont="0" applyFill="0" applyBorder="0" applyAlignment="0" applyProtection="0"/>
    <xf numFmtId="0" fontId="42" fillId="0" borderId="0" applyNumberFormat="0" applyFill="0" applyBorder="0" applyAlignment="0" applyProtection="0">
      <alignment vertical="top"/>
      <protection locked="0"/>
    </xf>
    <xf numFmtId="169" fontId="8" fillId="0" borderId="0" applyFont="0" applyFill="0" applyBorder="0" applyAlignment="0" applyProtection="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170" fontId="8" fillId="0" borderId="0">
      <alignment horizontal="left" wrapText="1"/>
    </xf>
    <xf numFmtId="170" fontId="8" fillId="0" borderId="0">
      <alignment horizontal="left" wrapText="1"/>
    </xf>
    <xf numFmtId="0" fontId="8" fillId="0" borderId="0" applyNumberFormat="0" applyFill="0" applyBorder="0" applyAlignment="0" applyProtection="0"/>
    <xf numFmtId="0" fontId="8"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43" fillId="0" borderId="0">
      <alignment vertical="top"/>
    </xf>
    <xf numFmtId="0" fontId="8" fillId="0" borderId="0" applyNumberForma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4" fontId="8" fillId="0" borderId="0" applyNumberFormat="0" applyFill="0" applyBorder="0" applyAlignment="0" applyProtection="0"/>
    <xf numFmtId="164" fontId="8" fillId="0" borderId="0" applyNumberFormat="0" applyFill="0" applyBorder="0" applyAlignment="0" applyProtection="0"/>
    <xf numFmtId="0" fontId="8" fillId="0" borderId="0" applyNumberFormat="0" applyFill="0" applyBorder="0" applyAlignment="0" applyProtection="0"/>
    <xf numFmtId="0" fontId="3" fillId="0" borderId="0"/>
    <xf numFmtId="171" fontId="8" fillId="0" borderId="0" applyBorder="0"/>
    <xf numFmtId="171" fontId="8" fillId="0" borderId="0" applyBorder="0"/>
    <xf numFmtId="4" fontId="8" fillId="0" borderId="0"/>
    <xf numFmtId="4" fontId="8" fillId="0" borderId="0"/>
    <xf numFmtId="0" fontId="45" fillId="0" borderId="1" applyNumberFormat="0" applyFont="0" applyFill="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7"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6"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40"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9"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48" fillId="4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41" borderId="0" applyNumberFormat="0" applyBorder="0" applyAlignment="0" applyProtection="0"/>
    <xf numFmtId="0" fontId="31"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164" fontId="48" fillId="39"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3" fillId="15"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 fillId="15" borderId="0" applyNumberFormat="0" applyBorder="0" applyAlignment="0" applyProtection="0"/>
    <xf numFmtId="0" fontId="48" fillId="40"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49"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5" borderId="0" applyNumberFormat="0" applyBorder="0" applyAlignment="0" applyProtection="0"/>
    <xf numFmtId="0" fontId="3" fillId="15" borderId="0" applyNumberFormat="0" applyBorder="0" applyAlignment="0" applyProtection="0"/>
    <xf numFmtId="0" fontId="31" fillId="15"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7"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6"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43"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9"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48" fillId="4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5" borderId="0" applyNumberFormat="0" applyBorder="0" applyAlignment="0" applyProtection="0"/>
    <xf numFmtId="0" fontId="31"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164" fontId="48" fillId="42"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3" fillId="1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 fillId="19" borderId="0" applyNumberFormat="0" applyBorder="0" applyAlignment="0" applyProtection="0"/>
    <xf numFmtId="0" fontId="48" fillId="44"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49"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19" borderId="0" applyNumberFormat="0" applyBorder="0" applyAlignment="0" applyProtection="0"/>
    <xf numFmtId="0" fontId="3" fillId="19" borderId="0" applyNumberFormat="0" applyBorder="0" applyAlignment="0" applyProtection="0"/>
    <xf numFmtId="0" fontId="31" fillId="19"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7"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6"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47"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9"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48" fillId="48"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8" borderId="0" applyNumberFormat="0" applyBorder="0" applyAlignment="0" applyProtection="0"/>
    <xf numFmtId="0" fontId="31"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164" fontId="48" fillId="46"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3" fillId="23"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 fillId="23" borderId="0" applyNumberFormat="0" applyBorder="0" applyAlignment="0" applyProtection="0"/>
    <xf numFmtId="0" fontId="48" fillId="47"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49"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3" borderId="0" applyNumberFormat="0" applyBorder="0" applyAlignment="0" applyProtection="0"/>
    <xf numFmtId="0" fontId="3" fillId="23" borderId="0" applyNumberFormat="0" applyBorder="0" applyAlignment="0" applyProtection="0"/>
    <xf numFmtId="0" fontId="31" fillId="23"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7"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6"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40"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9"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48" fillId="5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3" fillId="27"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 fillId="27" borderId="0" applyNumberFormat="0" applyBorder="0" applyAlignment="0" applyProtection="0"/>
    <xf numFmtId="0" fontId="48" fillId="40"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49"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27" borderId="0" applyNumberFormat="0" applyBorder="0" applyAlignment="0" applyProtection="0"/>
    <xf numFmtId="0" fontId="3" fillId="27" borderId="0" applyNumberFormat="0" applyBorder="0" applyAlignment="0" applyProtection="0"/>
    <xf numFmtId="0" fontId="31" fillId="27"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7"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9"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48" fillId="52"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2" borderId="0" applyNumberFormat="0" applyBorder="0" applyAlignment="0" applyProtection="0"/>
    <xf numFmtId="0" fontId="31"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164"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48" fillId="5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49"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1" borderId="0" applyNumberFormat="0" applyBorder="0" applyAlignment="0" applyProtection="0"/>
    <xf numFmtId="0" fontId="3" fillId="31" borderId="0" applyNumberFormat="0" applyBorder="0" applyAlignment="0" applyProtection="0"/>
    <xf numFmtId="0" fontId="31" fillId="31"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7"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9"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48" fillId="5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53" borderId="0" applyNumberFormat="0" applyBorder="0" applyAlignment="0" applyProtection="0"/>
    <xf numFmtId="0" fontId="31"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164"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48" fillId="43"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49"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35" borderId="0" applyNumberFormat="0" applyBorder="0" applyAlignment="0" applyProtection="0"/>
    <xf numFmtId="0" fontId="3" fillId="35" borderId="0" applyNumberFormat="0" applyBorder="0" applyAlignment="0" applyProtection="0"/>
    <xf numFmtId="0" fontId="31" fillId="35"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7"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6"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55"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9"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48" fillId="5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3" fillId="16"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 fillId="16" borderId="0" applyNumberFormat="0" applyBorder="0" applyAlignment="0" applyProtection="0"/>
    <xf numFmtId="0" fontId="48" fillId="55"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49"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16" borderId="0" applyNumberFormat="0" applyBorder="0" applyAlignment="0" applyProtection="0"/>
    <xf numFmtId="0" fontId="3" fillId="16" borderId="0" applyNumberFormat="0" applyBorder="0" applyAlignment="0" applyProtection="0"/>
    <xf numFmtId="0" fontId="31" fillId="16"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7"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9"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48" fillId="57"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57" borderId="0" applyNumberFormat="0" applyBorder="0" applyAlignment="0" applyProtection="0"/>
    <xf numFmtId="0" fontId="31"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164"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48" fillId="44"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49"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0" borderId="0" applyNumberFormat="0" applyBorder="0" applyAlignment="0" applyProtection="0"/>
    <xf numFmtId="0" fontId="3" fillId="20" borderId="0" applyNumberFormat="0" applyBorder="0" applyAlignment="0" applyProtection="0"/>
    <xf numFmtId="0" fontId="31" fillId="20"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7"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6"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59"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9"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48" fillId="6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60" borderId="0" applyNumberFormat="0" applyBorder="0" applyAlignment="0" applyProtection="0"/>
    <xf numFmtId="0" fontId="31"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164" fontId="48" fillId="58"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3" fillId="24"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 fillId="24" borderId="0" applyNumberFormat="0" applyBorder="0" applyAlignment="0" applyProtection="0"/>
    <xf numFmtId="0" fontId="48" fillId="59"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49"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4" borderId="0" applyNumberFormat="0" applyBorder="0" applyAlignment="0" applyProtection="0"/>
    <xf numFmtId="0" fontId="3" fillId="24" borderId="0" applyNumberFormat="0" applyBorder="0" applyAlignment="0" applyProtection="0"/>
    <xf numFmtId="0" fontId="31" fillId="24"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7"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6"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55"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9"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48" fillId="50"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31"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164" fontId="48" fillId="49"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3" fillId="28"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 fillId="28" borderId="0" applyNumberFormat="0" applyBorder="0" applyAlignment="0" applyProtection="0"/>
    <xf numFmtId="0" fontId="48" fillId="55"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49"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28" borderId="0" applyNumberFormat="0" applyBorder="0" applyAlignment="0" applyProtection="0"/>
    <xf numFmtId="0" fontId="3" fillId="28" borderId="0" applyNumberFormat="0" applyBorder="0" applyAlignment="0" applyProtection="0"/>
    <xf numFmtId="0" fontId="31" fillId="28"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7"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9"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48" fillId="56"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6" borderId="0" applyNumberFormat="0" applyBorder="0" applyAlignment="0" applyProtection="0"/>
    <xf numFmtId="0" fontId="31"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164"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48" fillId="54"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49"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2" borderId="0" applyNumberFormat="0" applyBorder="0" applyAlignment="0" applyProtection="0"/>
    <xf numFmtId="0" fontId="3" fillId="32" borderId="0" applyNumberFormat="0" applyBorder="0" applyAlignment="0" applyProtection="0"/>
    <xf numFmtId="0" fontId="31" fillId="32"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7"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6"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43"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9"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48" fillId="6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31"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164" fontId="48" fillId="61"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3" fillId="36"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 fillId="36" borderId="0" applyNumberFormat="0" applyBorder="0" applyAlignment="0" applyProtection="0"/>
    <xf numFmtId="0" fontId="48" fillId="43"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49"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0" fontId="46" fillId="36" borderId="0" applyNumberFormat="0" applyBorder="0" applyAlignment="0" applyProtection="0"/>
    <xf numFmtId="0" fontId="3" fillId="36" borderId="0" applyNumberFormat="0" applyBorder="0" applyAlignment="0" applyProtection="0"/>
    <xf numFmtId="0" fontId="31" fillId="36" borderId="0" applyNumberFormat="0" applyBorder="0" applyAlignment="0" applyProtection="0"/>
    <xf numFmtId="10" fontId="44" fillId="0" borderId="0" applyFont="0" applyFill="0" applyBorder="0" applyAlignment="0" applyProtection="0"/>
    <xf numFmtId="10" fontId="44" fillId="0" borderId="0" applyFont="0" applyFill="0" applyBorder="0" applyAlignment="0" applyProtection="0">
      <alignment horizontal="center" vertical="center"/>
    </xf>
    <xf numFmtId="0" fontId="50" fillId="17" borderId="0" applyNumberFormat="0" applyBorder="0" applyAlignment="0" applyProtection="0"/>
    <xf numFmtId="0" fontId="51" fillId="17"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3" fillId="17" borderId="0" applyNumberFormat="0" applyBorder="0" applyAlignment="0" applyProtection="0"/>
    <xf numFmtId="164" fontId="52" fillId="63" borderId="0" applyNumberFormat="0" applyBorder="0" applyAlignment="0" applyProtection="0"/>
    <xf numFmtId="0" fontId="53" fillId="17" borderId="0" applyNumberFormat="0" applyBorder="0" applyAlignment="0" applyProtection="0"/>
    <xf numFmtId="0" fontId="29" fillId="64" borderId="0" applyNumberFormat="0" applyBorder="0" applyAlignment="0" applyProtection="0"/>
    <xf numFmtId="0" fontId="54" fillId="17" borderId="0" applyNumberFormat="0" applyBorder="0" applyAlignment="0" applyProtection="0"/>
    <xf numFmtId="0" fontId="52" fillId="63" borderId="0" applyNumberFormat="0" applyBorder="0" applyAlignment="0" applyProtection="0"/>
    <xf numFmtId="0" fontId="52" fillId="65" borderId="0" applyNumberFormat="0" applyBorder="0" applyAlignment="0" applyProtection="0"/>
    <xf numFmtId="0" fontId="52" fillId="64" borderId="0" applyNumberFormat="0" applyBorder="0" applyAlignment="0" applyProtection="0"/>
    <xf numFmtId="0" fontId="52" fillId="63" borderId="0" applyNumberFormat="0" applyBorder="0" applyAlignment="0" applyProtection="0"/>
    <xf numFmtId="164"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7" borderId="0" applyNumberFormat="0" applyBorder="0" applyAlignment="0" applyProtection="0"/>
    <xf numFmtId="164" fontId="52" fillId="63" borderId="0" applyNumberFormat="0" applyBorder="0" applyAlignment="0" applyProtection="0"/>
    <xf numFmtId="0" fontId="52" fillId="63" borderId="0" applyNumberFormat="0" applyBorder="0" applyAlignment="0" applyProtection="0"/>
    <xf numFmtId="0" fontId="29" fillId="17" borderId="0" applyNumberFormat="0" applyBorder="0" applyAlignment="0" applyProtection="0"/>
    <xf numFmtId="0" fontId="52" fillId="64" borderId="0" applyNumberFormat="0" applyBorder="0" applyAlignment="0" applyProtection="0"/>
    <xf numFmtId="0" fontId="51"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54" fillId="17" borderId="0" applyNumberFormat="0" applyBorder="0" applyAlignment="0" applyProtection="0"/>
    <xf numFmtId="0" fontId="53" fillId="17" borderId="0" applyNumberFormat="0" applyBorder="0" applyAlignment="0" applyProtection="0"/>
    <xf numFmtId="0" fontId="50" fillId="21" borderId="0" applyNumberFormat="0" applyBorder="0" applyAlignment="0" applyProtection="0"/>
    <xf numFmtId="0" fontId="51" fillId="21"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0" fontId="53" fillId="21" borderId="0" applyNumberFormat="0" applyBorder="0" applyAlignment="0" applyProtection="0"/>
    <xf numFmtId="164" fontId="52" fillId="44" borderId="0" applyNumberFormat="0" applyBorder="0" applyAlignment="0" applyProtection="0"/>
    <xf numFmtId="0" fontId="53" fillId="21" borderId="0" applyNumberFormat="0" applyBorder="0" applyAlignment="0" applyProtection="0"/>
    <xf numFmtId="0" fontId="54" fillId="21"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52" fillId="44" borderId="0" applyNumberFormat="0" applyBorder="0" applyAlignment="0" applyProtection="0"/>
    <xf numFmtId="0" fontId="29" fillId="21"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2" fillId="44" borderId="0" applyNumberFormat="0" applyBorder="0" applyAlignment="0" applyProtection="0"/>
    <xf numFmtId="164" fontId="52" fillId="44" borderId="0" applyNumberFormat="0" applyBorder="0" applyAlignment="0" applyProtection="0"/>
    <xf numFmtId="0" fontId="29" fillId="21" borderId="0" applyNumberFormat="0" applyBorder="0" applyAlignment="0" applyProtection="0"/>
    <xf numFmtId="0" fontId="51"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54" fillId="21" borderId="0" applyNumberFormat="0" applyBorder="0" applyAlignment="0" applyProtection="0"/>
    <xf numFmtId="0" fontId="53" fillId="21" borderId="0" applyNumberFormat="0" applyBorder="0" applyAlignment="0" applyProtection="0"/>
    <xf numFmtId="0" fontId="50" fillId="25" borderId="0" applyNumberFormat="0" applyBorder="0" applyAlignment="0" applyProtection="0"/>
    <xf numFmtId="0" fontId="51" fillId="25"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3" fillId="25" borderId="0" applyNumberFormat="0" applyBorder="0" applyAlignment="0" applyProtection="0"/>
    <xf numFmtId="164" fontId="52" fillId="58" borderId="0" applyNumberFormat="0" applyBorder="0" applyAlignment="0" applyProtection="0"/>
    <xf numFmtId="0" fontId="53" fillId="25" borderId="0" applyNumberFormat="0" applyBorder="0" applyAlignment="0" applyProtection="0"/>
    <xf numFmtId="0" fontId="29" fillId="59" borderId="0" applyNumberFormat="0" applyBorder="0" applyAlignment="0" applyProtection="0"/>
    <xf numFmtId="0" fontId="54" fillId="25"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52" fillId="59" borderId="0" applyNumberFormat="0" applyBorder="0" applyAlignment="0" applyProtection="0"/>
    <xf numFmtId="0" fontId="52" fillId="58" borderId="0" applyNumberFormat="0" applyBorder="0" applyAlignment="0" applyProtection="0"/>
    <xf numFmtId="164"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2" fillId="59" borderId="0" applyNumberFormat="0" applyBorder="0" applyAlignment="0" applyProtection="0"/>
    <xf numFmtId="0" fontId="29" fillId="25" borderId="0" applyNumberFormat="0" applyBorder="0" applyAlignment="0" applyProtection="0"/>
    <xf numFmtId="164" fontId="52" fillId="58" borderId="0" applyNumberFormat="0" applyBorder="0" applyAlignment="0" applyProtection="0"/>
    <xf numFmtId="0" fontId="52" fillId="58" borderId="0" applyNumberFormat="0" applyBorder="0" applyAlignment="0" applyProtection="0"/>
    <xf numFmtId="0" fontId="29" fillId="25" borderId="0" applyNumberFormat="0" applyBorder="0" applyAlignment="0" applyProtection="0"/>
    <xf numFmtId="0" fontId="52" fillId="59" borderId="0" applyNumberFormat="0" applyBorder="0" applyAlignment="0" applyProtection="0"/>
    <xf numFmtId="0" fontId="51" fillId="25" borderId="0" applyNumberFormat="0" applyBorder="0" applyAlignment="0" applyProtection="0"/>
    <xf numFmtId="0" fontId="29" fillId="25" borderId="0" applyNumberFormat="0" applyBorder="0" applyAlignment="0" applyProtection="0"/>
    <xf numFmtId="0" fontId="29" fillId="25" borderId="0" applyNumberFormat="0" applyBorder="0" applyAlignment="0" applyProtection="0"/>
    <xf numFmtId="0" fontId="54" fillId="25" borderId="0" applyNumberFormat="0" applyBorder="0" applyAlignment="0" applyProtection="0"/>
    <xf numFmtId="0" fontId="53" fillId="25"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3" fillId="29" borderId="0" applyNumberFormat="0" applyBorder="0" applyAlignment="0" applyProtection="0"/>
    <xf numFmtId="164" fontId="52" fillId="66" borderId="0" applyNumberFormat="0" applyBorder="0" applyAlignment="0" applyProtection="0"/>
    <xf numFmtId="0" fontId="53" fillId="29" borderId="0" applyNumberFormat="0" applyBorder="0" applyAlignment="0" applyProtection="0"/>
    <xf numFmtId="0" fontId="29" fillId="55" borderId="0" applyNumberFormat="0" applyBorder="0" applyAlignment="0" applyProtection="0"/>
    <xf numFmtId="0" fontId="54" fillId="29"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5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2" fillId="55" borderId="0" applyNumberFormat="0" applyBorder="0" applyAlignment="0" applyProtection="0"/>
    <xf numFmtId="0" fontId="29" fillId="29"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9" borderId="0" applyNumberFormat="0" applyBorder="0" applyAlignment="0" applyProtection="0"/>
    <xf numFmtId="0" fontId="52" fillId="55" borderId="0" applyNumberFormat="0" applyBorder="0" applyAlignment="0" applyProtection="0"/>
    <xf numFmtId="0" fontId="51" fillId="29" borderId="0" applyNumberFormat="0" applyBorder="0" applyAlignment="0" applyProtection="0"/>
    <xf numFmtId="0" fontId="29" fillId="29" borderId="0" applyNumberFormat="0" applyBorder="0" applyAlignment="0" applyProtection="0"/>
    <xf numFmtId="0" fontId="29" fillId="29" borderId="0" applyNumberFormat="0" applyBorder="0" applyAlignment="0" applyProtection="0"/>
    <xf numFmtId="0" fontId="54" fillId="29" borderId="0" applyNumberFormat="0" applyBorder="0" applyAlignment="0" applyProtection="0"/>
    <xf numFmtId="0" fontId="53" fillId="29" borderId="0" applyNumberFormat="0" applyBorder="0" applyAlignment="0" applyProtection="0"/>
    <xf numFmtId="0" fontId="50" fillId="33" borderId="0" applyNumberFormat="0" applyBorder="0" applyAlignment="0" applyProtection="0"/>
    <xf numFmtId="0" fontId="51" fillId="33"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0" fontId="53" fillId="33" borderId="0" applyNumberFormat="0" applyBorder="0" applyAlignment="0" applyProtection="0"/>
    <xf numFmtId="164" fontId="52" fillId="64" borderId="0" applyNumberFormat="0" applyBorder="0" applyAlignment="0" applyProtection="0"/>
    <xf numFmtId="0" fontId="53" fillId="33" borderId="0" applyNumberFormat="0" applyBorder="0" applyAlignment="0" applyProtection="0"/>
    <xf numFmtId="0" fontId="54" fillId="33"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3"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3" borderId="0" applyNumberFormat="0" applyBorder="0" applyAlignment="0" applyProtection="0"/>
    <xf numFmtId="0" fontId="51" fillId="33" borderId="0" applyNumberFormat="0" applyBorder="0" applyAlignment="0" applyProtection="0"/>
    <xf numFmtId="0" fontId="29" fillId="33" borderId="0" applyNumberFormat="0" applyBorder="0" applyAlignment="0" applyProtection="0"/>
    <xf numFmtId="0" fontId="29" fillId="33" borderId="0" applyNumberFormat="0" applyBorder="0" applyAlignment="0" applyProtection="0"/>
    <xf numFmtId="0" fontId="54" fillId="33" borderId="0" applyNumberFormat="0" applyBorder="0" applyAlignment="0" applyProtection="0"/>
    <xf numFmtId="0" fontId="53" fillId="33" borderId="0" applyNumberFormat="0" applyBorder="0" applyAlignment="0" applyProtection="0"/>
    <xf numFmtId="0" fontId="50" fillId="37" borderId="0" applyNumberFormat="0" applyBorder="0" applyAlignment="0" applyProtection="0"/>
    <xf numFmtId="0" fontId="51" fillId="37"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3" fillId="37" borderId="0" applyNumberFormat="0" applyBorder="0" applyAlignment="0" applyProtection="0"/>
    <xf numFmtId="164" fontId="52" fillId="69" borderId="0" applyNumberFormat="0" applyBorder="0" applyAlignment="0" applyProtection="0"/>
    <xf numFmtId="0" fontId="53" fillId="37" borderId="0" applyNumberFormat="0" applyBorder="0" applyAlignment="0" applyProtection="0"/>
    <xf numFmtId="0" fontId="29" fillId="43" borderId="0" applyNumberFormat="0" applyBorder="0" applyAlignment="0" applyProtection="0"/>
    <xf numFmtId="0" fontId="54" fillId="37" borderId="0" applyNumberFormat="0" applyBorder="0" applyAlignment="0" applyProtection="0"/>
    <xf numFmtId="0" fontId="52" fillId="69" borderId="0" applyNumberFormat="0" applyBorder="0" applyAlignment="0" applyProtection="0"/>
    <xf numFmtId="0" fontId="52" fillId="70" borderId="0" applyNumberFormat="0" applyBorder="0" applyAlignment="0" applyProtection="0"/>
    <xf numFmtId="0" fontId="52" fillId="43" borderId="0" applyNumberFormat="0" applyBorder="0" applyAlignment="0" applyProtection="0"/>
    <xf numFmtId="0" fontId="52" fillId="69" borderId="0" applyNumberFormat="0" applyBorder="0" applyAlignment="0" applyProtection="0"/>
    <xf numFmtId="164"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29" fillId="37" borderId="0" applyNumberFormat="0" applyBorder="0" applyAlignment="0" applyProtection="0"/>
    <xf numFmtId="164" fontId="52" fillId="69" borderId="0" applyNumberFormat="0" applyBorder="0" applyAlignment="0" applyProtection="0"/>
    <xf numFmtId="0" fontId="52" fillId="69" borderId="0" applyNumberFormat="0" applyBorder="0" applyAlignment="0" applyProtection="0"/>
    <xf numFmtId="0" fontId="29" fillId="37" borderId="0" applyNumberFormat="0" applyBorder="0" applyAlignment="0" applyProtection="0"/>
    <xf numFmtId="0" fontId="52" fillId="43" borderId="0" applyNumberFormat="0" applyBorder="0" applyAlignment="0" applyProtection="0"/>
    <xf numFmtId="0" fontId="51" fillId="37" borderId="0" applyNumberFormat="0" applyBorder="0" applyAlignment="0" applyProtection="0"/>
    <xf numFmtId="0" fontId="29" fillId="37" borderId="0" applyNumberFormat="0" applyBorder="0" applyAlignment="0" applyProtection="0"/>
    <xf numFmtId="0" fontId="29" fillId="37" borderId="0" applyNumberFormat="0" applyBorder="0" applyAlignment="0" applyProtection="0"/>
    <xf numFmtId="0" fontId="54" fillId="37" borderId="0" applyNumberFormat="0" applyBorder="0" applyAlignment="0" applyProtection="0"/>
    <xf numFmtId="0" fontId="53" fillId="37" borderId="0" applyNumberFormat="0" applyBorder="0" applyAlignment="0" applyProtection="0"/>
    <xf numFmtId="0" fontId="44" fillId="0" borderId="12" applyNumberFormat="0" applyFont="0" applyFill="0" applyAlignment="0" applyProtection="0"/>
    <xf numFmtId="164" fontId="38" fillId="71" borderId="24" applyNumberFormat="0" applyFont="0" applyAlignment="0" applyProtection="0">
      <alignment vertical="top"/>
    </xf>
    <xf numFmtId="164" fontId="38" fillId="46" borderId="25" applyNumberFormat="0" applyFont="0" applyBorder="0" applyProtection="0"/>
    <xf numFmtId="0" fontId="55" fillId="72"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3" fillId="14" borderId="0" applyNumberFormat="0" applyBorder="0" applyAlignment="0" applyProtection="0"/>
    <xf numFmtId="164" fontId="52" fillId="74" borderId="0" applyNumberFormat="0" applyBorder="0" applyAlignment="0" applyProtection="0"/>
    <xf numFmtId="0" fontId="53" fillId="14" borderId="0" applyNumberFormat="0" applyBorder="0" applyAlignment="0" applyProtection="0"/>
    <xf numFmtId="0" fontId="29" fillId="64" borderId="0" applyNumberFormat="0" applyBorder="0" applyAlignment="0" applyProtection="0"/>
    <xf numFmtId="0" fontId="54" fillId="14" borderId="0" applyNumberFormat="0" applyBorder="0" applyAlignment="0" applyProtection="0"/>
    <xf numFmtId="0" fontId="52" fillId="74" borderId="0" applyNumberFormat="0" applyBorder="0" applyAlignment="0" applyProtection="0"/>
    <xf numFmtId="0" fontId="52" fillId="75" borderId="0" applyNumberFormat="0" applyBorder="0" applyAlignment="0" applyProtection="0"/>
    <xf numFmtId="0" fontId="52" fillId="64" borderId="0" applyNumberFormat="0" applyBorder="0" applyAlignment="0" applyProtection="0"/>
    <xf numFmtId="0" fontId="52" fillId="74" borderId="0" applyNumberFormat="0" applyBorder="0" applyAlignment="0" applyProtection="0"/>
    <xf numFmtId="164" fontId="52" fillId="74" borderId="0" applyNumberFormat="0" applyBorder="0" applyAlignment="0" applyProtection="0"/>
    <xf numFmtId="0" fontId="29" fillId="14" borderId="0" applyNumberFormat="0" applyBorder="0" applyAlignment="0" applyProtection="0"/>
    <xf numFmtId="0" fontId="29"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29" fillId="14" borderId="0" applyNumberFormat="0" applyBorder="0" applyAlignment="0" applyProtection="0"/>
    <xf numFmtId="164" fontId="52" fillId="74" borderId="0" applyNumberFormat="0" applyBorder="0" applyAlignment="0" applyProtection="0"/>
    <xf numFmtId="0" fontId="52" fillId="74" borderId="0" applyNumberFormat="0" applyBorder="0" applyAlignment="0" applyProtection="0"/>
    <xf numFmtId="0" fontId="29" fillId="14" borderId="0" applyNumberFormat="0" applyBorder="0" applyAlignment="0" applyProtection="0"/>
    <xf numFmtId="0" fontId="52" fillId="64" borderId="0" applyNumberFormat="0" applyBorder="0" applyAlignment="0" applyProtection="0"/>
    <xf numFmtId="0" fontId="51"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54" fillId="14" borderId="0" applyNumberFormat="0" applyBorder="0" applyAlignment="0" applyProtection="0"/>
    <xf numFmtId="0" fontId="53" fillId="14" borderId="0" applyNumberFormat="0" applyBorder="0" applyAlignment="0" applyProtection="0"/>
    <xf numFmtId="0" fontId="55" fillId="76" borderId="0" applyNumberFormat="0" applyBorder="0" applyAlignment="0" applyProtection="0"/>
    <xf numFmtId="0" fontId="55" fillId="77" borderId="0" applyNumberFormat="0" applyBorder="0" applyAlignment="0" applyProtection="0"/>
    <xf numFmtId="0" fontId="52" fillId="7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0" fontId="53" fillId="18" borderId="0" applyNumberFormat="0" applyBorder="0" applyAlignment="0" applyProtection="0"/>
    <xf numFmtId="164" fontId="52" fillId="79" borderId="0" applyNumberFormat="0" applyBorder="0" applyAlignment="0" applyProtection="0"/>
    <xf numFmtId="0" fontId="53" fillId="18" borderId="0" applyNumberFormat="0" applyBorder="0" applyAlignment="0" applyProtection="0"/>
    <xf numFmtId="0" fontId="29" fillId="80" borderId="0" applyNumberFormat="0" applyBorder="0" applyAlignment="0" applyProtection="0"/>
    <xf numFmtId="0" fontId="54" fillId="18" borderId="0" applyNumberFormat="0" applyBorder="0" applyAlignment="0" applyProtection="0"/>
    <xf numFmtId="0" fontId="52" fillId="79" borderId="0" applyNumberFormat="0" applyBorder="0" applyAlignment="0" applyProtection="0"/>
    <xf numFmtId="0" fontId="52" fillId="81" borderId="0" applyNumberFormat="0" applyBorder="0" applyAlignment="0" applyProtection="0"/>
    <xf numFmtId="0" fontId="52" fillId="79" borderId="0" applyNumberFormat="0" applyBorder="0" applyAlignment="0" applyProtection="0"/>
    <xf numFmtId="0" fontId="29" fillId="18" borderId="0" applyNumberFormat="0" applyBorder="0" applyAlignment="0" applyProtection="0"/>
    <xf numFmtId="164" fontId="52" fillId="79" borderId="0" applyNumberFormat="0" applyBorder="0" applyAlignment="0" applyProtection="0"/>
    <xf numFmtId="0" fontId="29" fillId="80" borderId="0" applyNumberFormat="0" applyBorder="0" applyAlignment="0" applyProtection="0"/>
    <xf numFmtId="0" fontId="29" fillId="18" borderId="0" applyNumberFormat="0" applyBorder="0" applyAlignment="0" applyProtection="0"/>
    <xf numFmtId="0" fontId="52" fillId="79" borderId="0" applyNumberFormat="0" applyBorder="0" applyAlignment="0" applyProtection="0"/>
    <xf numFmtId="164" fontId="52" fillId="79" borderId="0" applyNumberFormat="0" applyBorder="0" applyAlignment="0" applyProtection="0"/>
    <xf numFmtId="0" fontId="29" fillId="18" borderId="0" applyNumberFormat="0" applyBorder="0" applyAlignment="0" applyProtection="0"/>
    <xf numFmtId="0" fontId="51"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54" fillId="18" borderId="0" applyNumberFormat="0" applyBorder="0" applyAlignment="0" applyProtection="0"/>
    <xf numFmtId="0" fontId="53" fillId="18" borderId="0" applyNumberFormat="0" applyBorder="0" applyAlignment="0" applyProtection="0"/>
    <xf numFmtId="0" fontId="55" fillId="76" borderId="0" applyNumberFormat="0" applyBorder="0" applyAlignment="0" applyProtection="0"/>
    <xf numFmtId="0" fontId="55" fillId="82" borderId="0" applyNumberFormat="0" applyBorder="0" applyAlignment="0" applyProtection="0"/>
    <xf numFmtId="0" fontId="52" fillId="77"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0" fontId="53" fillId="22" borderId="0" applyNumberFormat="0" applyBorder="0" applyAlignment="0" applyProtection="0"/>
    <xf numFmtId="164" fontId="52" fillId="83" borderId="0" applyNumberFormat="0" applyBorder="0" applyAlignment="0" applyProtection="0"/>
    <xf numFmtId="0" fontId="53" fillId="22" borderId="0" applyNumberFormat="0" applyBorder="0" applyAlignment="0" applyProtection="0"/>
    <xf numFmtId="0" fontId="29" fillId="80" borderId="0" applyNumberFormat="0" applyBorder="0" applyAlignment="0" applyProtection="0"/>
    <xf numFmtId="0" fontId="54" fillId="22" borderId="0" applyNumberFormat="0" applyBorder="0" applyAlignment="0" applyProtection="0"/>
    <xf numFmtId="0" fontId="52" fillId="83" borderId="0" applyNumberFormat="0" applyBorder="0" applyAlignment="0" applyProtection="0"/>
    <xf numFmtId="0" fontId="52" fillId="84" borderId="0" applyNumberFormat="0" applyBorder="0" applyAlignment="0" applyProtection="0"/>
    <xf numFmtId="0" fontId="52" fillId="83" borderId="0" applyNumberFormat="0" applyBorder="0" applyAlignment="0" applyProtection="0"/>
    <xf numFmtId="0" fontId="29" fillId="22" borderId="0" applyNumberFormat="0" applyBorder="0" applyAlignment="0" applyProtection="0"/>
    <xf numFmtId="164" fontId="52" fillId="83" borderId="0" applyNumberFormat="0" applyBorder="0" applyAlignment="0" applyProtection="0"/>
    <xf numFmtId="0" fontId="29" fillId="80" borderId="0" applyNumberFormat="0" applyBorder="0" applyAlignment="0" applyProtection="0"/>
    <xf numFmtId="0" fontId="29" fillId="22" borderId="0" applyNumberFormat="0" applyBorder="0" applyAlignment="0" applyProtection="0"/>
    <xf numFmtId="0" fontId="52" fillId="83" borderId="0" applyNumberFormat="0" applyBorder="0" applyAlignment="0" applyProtection="0"/>
    <xf numFmtId="164" fontId="52" fillId="83" borderId="0" applyNumberFormat="0" applyBorder="0" applyAlignment="0" applyProtection="0"/>
    <xf numFmtId="0" fontId="29" fillId="22" borderId="0" applyNumberFormat="0" applyBorder="0" applyAlignment="0" applyProtection="0"/>
    <xf numFmtId="0" fontId="51"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54" fillId="22" borderId="0" applyNumberFormat="0" applyBorder="0" applyAlignment="0" applyProtection="0"/>
    <xf numFmtId="0" fontId="53" fillId="22" borderId="0" applyNumberFormat="0" applyBorder="0" applyAlignment="0" applyProtection="0"/>
    <xf numFmtId="0" fontId="55" fillId="72" borderId="0" applyNumberFormat="0" applyBorder="0" applyAlignment="0" applyProtection="0"/>
    <xf numFmtId="0" fontId="55" fillId="77" borderId="0" applyNumberFormat="0" applyBorder="0" applyAlignment="0" applyProtection="0"/>
    <xf numFmtId="0" fontId="52" fillId="77"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3" fillId="26" borderId="0" applyNumberFormat="0" applyBorder="0" applyAlignment="0" applyProtection="0"/>
    <xf numFmtId="164" fontId="52" fillId="66" borderId="0" applyNumberFormat="0" applyBorder="0" applyAlignment="0" applyProtection="0"/>
    <xf numFmtId="0" fontId="53" fillId="26" borderId="0" applyNumberFormat="0" applyBorder="0" applyAlignment="0" applyProtection="0"/>
    <xf numFmtId="0" fontId="29" fillId="85" borderId="0" applyNumberFormat="0" applyBorder="0" applyAlignment="0" applyProtection="0"/>
    <xf numFmtId="0" fontId="54" fillId="26" borderId="0" applyNumberFormat="0" applyBorder="0" applyAlignment="0" applyProtection="0"/>
    <xf numFmtId="0" fontId="52" fillId="66" borderId="0" applyNumberFormat="0" applyBorder="0" applyAlignment="0" applyProtection="0"/>
    <xf numFmtId="0" fontId="52" fillId="67" borderId="0" applyNumberFormat="0" applyBorder="0" applyAlignment="0" applyProtection="0"/>
    <xf numFmtId="0" fontId="52" fillId="85" borderId="0" applyNumberFormat="0" applyBorder="0" applyAlignment="0" applyProtection="0"/>
    <xf numFmtId="0" fontId="52" fillId="66" borderId="0" applyNumberFormat="0" applyBorder="0" applyAlignment="0" applyProtection="0"/>
    <xf numFmtId="164" fontId="52" fillId="66" borderId="0" applyNumberFormat="0" applyBorder="0" applyAlignment="0" applyProtection="0"/>
    <xf numFmtId="0" fontId="29" fillId="26" borderId="0" applyNumberFormat="0" applyBorder="0" applyAlignment="0" applyProtection="0"/>
    <xf numFmtId="0" fontId="29" fillId="85" borderId="0" applyNumberFormat="0" applyBorder="0" applyAlignment="0" applyProtection="0"/>
    <xf numFmtId="0" fontId="52" fillId="85" borderId="0" applyNumberFormat="0" applyBorder="0" applyAlignment="0" applyProtection="0"/>
    <xf numFmtId="0" fontId="52" fillId="85" borderId="0" applyNumberFormat="0" applyBorder="0" applyAlignment="0" applyProtection="0"/>
    <xf numFmtId="0" fontId="29" fillId="26" borderId="0" applyNumberFormat="0" applyBorder="0" applyAlignment="0" applyProtection="0"/>
    <xf numFmtId="164" fontId="52" fillId="66" borderId="0" applyNumberFormat="0" applyBorder="0" applyAlignment="0" applyProtection="0"/>
    <xf numFmtId="0" fontId="52" fillId="66" borderId="0" applyNumberFormat="0" applyBorder="0" applyAlignment="0" applyProtection="0"/>
    <xf numFmtId="0" fontId="29" fillId="26" borderId="0" applyNumberFormat="0" applyBorder="0" applyAlignment="0" applyProtection="0"/>
    <xf numFmtId="0" fontId="52" fillId="85" borderId="0" applyNumberFormat="0" applyBorder="0" applyAlignment="0" applyProtection="0"/>
    <xf numFmtId="0" fontId="51" fillId="26" borderId="0" applyNumberFormat="0" applyBorder="0" applyAlignment="0" applyProtection="0"/>
    <xf numFmtId="0" fontId="29" fillId="26" borderId="0" applyNumberFormat="0" applyBorder="0" applyAlignment="0" applyProtection="0"/>
    <xf numFmtId="0" fontId="29" fillId="26" borderId="0" applyNumberFormat="0" applyBorder="0" applyAlignment="0" applyProtection="0"/>
    <xf numFmtId="0" fontId="54" fillId="26" borderId="0" applyNumberFormat="0" applyBorder="0" applyAlignment="0" applyProtection="0"/>
    <xf numFmtId="0" fontId="53" fillId="26" borderId="0" applyNumberFormat="0" applyBorder="0" applyAlignment="0" applyProtection="0"/>
    <xf numFmtId="0" fontId="55" fillId="86" borderId="0" applyNumberFormat="0" applyBorder="0" applyAlignment="0" applyProtection="0"/>
    <xf numFmtId="0" fontId="55" fillId="72" borderId="0" applyNumberFormat="0" applyBorder="0" applyAlignment="0" applyProtection="0"/>
    <xf numFmtId="0" fontId="52" fillId="73"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0" fontId="53" fillId="30" borderId="0" applyNumberFormat="0" applyBorder="0" applyAlignment="0" applyProtection="0"/>
    <xf numFmtId="164" fontId="52" fillId="64" borderId="0" applyNumberFormat="0" applyBorder="0" applyAlignment="0" applyProtection="0"/>
    <xf numFmtId="0" fontId="53" fillId="30" borderId="0" applyNumberFormat="0" applyBorder="0" applyAlignment="0" applyProtection="0"/>
    <xf numFmtId="0" fontId="54" fillId="30" borderId="0" applyNumberFormat="0" applyBorder="0" applyAlignment="0" applyProtection="0"/>
    <xf numFmtId="0" fontId="52" fillId="64" borderId="0" applyNumberFormat="0" applyBorder="0" applyAlignment="0" applyProtection="0"/>
    <xf numFmtId="0" fontId="52" fillId="68" borderId="0" applyNumberFormat="0" applyBorder="0" applyAlignment="0" applyProtection="0"/>
    <xf numFmtId="0" fontId="52" fillId="64" borderId="0" applyNumberFormat="0" applyBorder="0" applyAlignment="0" applyProtection="0"/>
    <xf numFmtId="0" fontId="29" fillId="30"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2" fillId="64" borderId="0" applyNumberFormat="0" applyBorder="0" applyAlignment="0" applyProtection="0"/>
    <xf numFmtId="164" fontId="52" fillId="64" borderId="0" applyNumberFormat="0" applyBorder="0" applyAlignment="0" applyProtection="0"/>
    <xf numFmtId="0" fontId="29" fillId="30" borderId="0" applyNumberFormat="0" applyBorder="0" applyAlignment="0" applyProtection="0"/>
    <xf numFmtId="0" fontId="51" fillId="30" borderId="0" applyNumberFormat="0" applyBorder="0" applyAlignment="0" applyProtection="0"/>
    <xf numFmtId="0" fontId="29" fillId="30" borderId="0" applyNumberFormat="0" applyBorder="0" applyAlignment="0" applyProtection="0"/>
    <xf numFmtId="0" fontId="29" fillId="30" borderId="0" applyNumberFormat="0" applyBorder="0" applyAlignment="0" applyProtection="0"/>
    <xf numFmtId="0" fontId="54" fillId="30" borderId="0" applyNumberFormat="0" applyBorder="0" applyAlignment="0" applyProtection="0"/>
    <xf numFmtId="0" fontId="53" fillId="30" borderId="0" applyNumberFormat="0" applyBorder="0" applyAlignment="0" applyProtection="0"/>
    <xf numFmtId="0" fontId="55" fillId="76" borderId="0" applyNumberFormat="0" applyBorder="0" applyAlignment="0" applyProtection="0"/>
    <xf numFmtId="0" fontId="55" fillId="87" borderId="0" applyNumberFormat="0" applyBorder="0" applyAlignment="0" applyProtection="0"/>
    <xf numFmtId="0" fontId="52" fillId="87"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0" fontId="53" fillId="34" borderId="0" applyNumberFormat="0" applyBorder="0" applyAlignment="0" applyProtection="0"/>
    <xf numFmtId="164" fontId="52" fillId="88" borderId="0" applyNumberFormat="0" applyBorder="0" applyAlignment="0" applyProtection="0"/>
    <xf numFmtId="0" fontId="53" fillId="34" borderId="0" applyNumberFormat="0" applyBorder="0" applyAlignment="0" applyProtection="0"/>
    <xf numFmtId="0" fontId="54" fillId="34" borderId="0" applyNumberFormat="0" applyBorder="0" applyAlignment="0" applyProtection="0"/>
    <xf numFmtId="0" fontId="52" fillId="88" borderId="0" applyNumberFormat="0" applyBorder="0" applyAlignment="0" applyProtection="0"/>
    <xf numFmtId="0" fontId="52" fillId="89" borderId="0" applyNumberFormat="0" applyBorder="0" applyAlignment="0" applyProtection="0"/>
    <xf numFmtId="0" fontId="52" fillId="88" borderId="0" applyNumberFormat="0" applyBorder="0" applyAlignment="0" applyProtection="0"/>
    <xf numFmtId="0" fontId="29" fillId="34"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2" fillId="88" borderId="0" applyNumberFormat="0" applyBorder="0" applyAlignment="0" applyProtection="0"/>
    <xf numFmtId="164" fontId="52" fillId="88" borderId="0" applyNumberFormat="0" applyBorder="0" applyAlignment="0" applyProtection="0"/>
    <xf numFmtId="0" fontId="29" fillId="34" borderId="0" applyNumberFormat="0" applyBorder="0" applyAlignment="0" applyProtection="0"/>
    <xf numFmtId="0" fontId="51" fillId="34" borderId="0" applyNumberFormat="0" applyBorder="0" applyAlignment="0" applyProtection="0"/>
    <xf numFmtId="0" fontId="29" fillId="34" borderId="0" applyNumberFormat="0" applyBorder="0" applyAlignment="0" applyProtection="0"/>
    <xf numFmtId="0" fontId="29" fillId="34" borderId="0" applyNumberFormat="0" applyBorder="0" applyAlignment="0" applyProtection="0"/>
    <xf numFmtId="0" fontId="54" fillId="34" borderId="0" applyNumberFormat="0" applyBorder="0" applyAlignment="0" applyProtection="0"/>
    <xf numFmtId="0" fontId="53" fillId="34" borderId="0" applyNumberFormat="0" applyBorder="0" applyAlignment="0" applyProtection="0"/>
    <xf numFmtId="0" fontId="56" fillId="0" borderId="26" applyNumberFormat="0"/>
    <xf numFmtId="0" fontId="44" fillId="0" borderId="4" applyNumberFormat="0" applyFont="0" applyBorder="0"/>
    <xf numFmtId="0" fontId="57" fillId="90" borderId="4" applyNumberFormat="0" applyBorder="0"/>
    <xf numFmtId="0" fontId="57" fillId="90" borderId="27" applyNumberFormat="0" applyFont="0"/>
    <xf numFmtId="0" fontId="58" fillId="90" borderId="4" applyNumberFormat="0" applyFont="0" applyBorder="0"/>
    <xf numFmtId="172" fontId="10" fillId="91" borderId="28">
      <alignment horizontal="center" vertical="center"/>
    </xf>
    <xf numFmtId="172" fontId="10" fillId="91" borderId="28">
      <alignment horizontal="center" vertical="center"/>
    </xf>
    <xf numFmtId="172" fontId="10" fillId="91" borderId="28">
      <alignment horizontal="center" vertical="center"/>
    </xf>
    <xf numFmtId="173" fontId="59"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4" fontId="24" fillId="91" borderId="28">
      <alignment horizontal="center" vertical="center"/>
    </xf>
    <xf numFmtId="172" fontId="10" fillId="91" borderId="28">
      <alignment horizontal="center" vertical="center"/>
    </xf>
    <xf numFmtId="174" fontId="24" fillId="91" borderId="28">
      <alignment horizontal="center" vertical="center"/>
    </xf>
    <xf numFmtId="174" fontId="24" fillId="91" borderId="28">
      <alignment horizontal="center" vertical="center"/>
    </xf>
    <xf numFmtId="0" fontId="60" fillId="0" borderId="0" applyNumberFormat="0" applyFill="0" applyBorder="0" applyAlignment="0">
      <protection locked="0"/>
    </xf>
    <xf numFmtId="0" fontId="61" fillId="0" borderId="0" applyNumberFormat="0" applyFill="0" applyBorder="0" applyAlignment="0">
      <protection locked="0"/>
    </xf>
    <xf numFmtId="0" fontId="60" fillId="0" borderId="0" applyNumberFormat="0" applyFill="0" applyBorder="0" applyAlignment="0">
      <protection locked="0"/>
    </xf>
    <xf numFmtId="0" fontId="61" fillId="0" borderId="0" applyNumberFormat="0" applyFill="0" applyBorder="0" applyAlignment="0">
      <protection locked="0"/>
    </xf>
    <xf numFmtId="0" fontId="62" fillId="8" borderId="0" applyNumberFormat="0" applyBorder="0" applyAlignment="0" applyProtection="0"/>
    <xf numFmtId="0" fontId="63" fillId="8" borderId="0" applyNumberFormat="0" applyBorder="0" applyAlignment="0" applyProtection="0"/>
    <xf numFmtId="0" fontId="64" fillId="8"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0" fontId="66" fillId="8" borderId="0" applyNumberFormat="0" applyBorder="0" applyAlignment="0" applyProtection="0"/>
    <xf numFmtId="164" fontId="65" fillId="42"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5" fillId="42" borderId="0" applyNumberFormat="0" applyBorder="0" applyAlignment="0" applyProtection="0"/>
    <xf numFmtId="0" fontId="69" fillId="45" borderId="0" applyNumberFormat="0" applyBorder="0" applyAlignment="0" applyProtection="0"/>
    <xf numFmtId="0" fontId="65" fillId="42" borderId="0" applyNumberFormat="0" applyBorder="0" applyAlignment="0" applyProtection="0"/>
    <xf numFmtId="0" fontId="26" fillId="8"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5" fillId="42" borderId="0" applyNumberFormat="0" applyBorder="0" applyAlignment="0" applyProtection="0"/>
    <xf numFmtId="164" fontId="65" fillId="42" borderId="0" applyNumberFormat="0" applyBorder="0" applyAlignment="0" applyProtection="0"/>
    <xf numFmtId="0" fontId="26" fillId="8" borderId="0" applyNumberFormat="0" applyBorder="0" applyAlignment="0" applyProtection="0"/>
    <xf numFmtId="0" fontId="63"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68" fillId="8" borderId="0" applyNumberFormat="0" applyBorder="0" applyAlignment="0" applyProtection="0"/>
    <xf numFmtId="0" fontId="66" fillId="8" borderId="0" applyNumberFormat="0" applyBorder="0" applyAlignment="0" applyProtection="0"/>
    <xf numFmtId="3" fontId="70" fillId="0" borderId="0" applyFill="0" applyBorder="0" applyProtection="0">
      <alignment horizontal="right"/>
    </xf>
    <xf numFmtId="0" fontId="8" fillId="54" borderId="0" applyNumberFormat="0" applyBorder="0" applyAlignment="0">
      <protection locked="0"/>
    </xf>
    <xf numFmtId="0" fontId="8" fillId="54" borderId="0" applyNumberFormat="0" applyBorder="0" applyAlignment="0">
      <protection locked="0"/>
    </xf>
    <xf numFmtId="3" fontId="71" fillId="92" borderId="0" applyNumberFormat="0" applyBorder="0" applyAlignment="0" applyProtection="0">
      <alignment vertical="top"/>
    </xf>
    <xf numFmtId="164" fontId="72" fillId="0" borderId="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164" fontId="73" fillId="93" borderId="29" applyNumberFormat="0" applyBorder="0" applyAlignment="0" applyProtection="0"/>
    <xf numFmtId="0" fontId="43" fillId="94" borderId="0">
      <alignment horizontal="center"/>
    </xf>
    <xf numFmtId="0" fontId="43" fillId="94" borderId="0">
      <alignment horizontal="center"/>
    </xf>
    <xf numFmtId="175" fontId="43" fillId="0" borderId="0" applyFill="0" applyBorder="0" applyAlignment="0"/>
    <xf numFmtId="0" fontId="74" fillId="11" borderId="17" applyNumberFormat="0" applyAlignment="0" applyProtection="0"/>
    <xf numFmtId="0" fontId="75" fillId="11" borderId="17" applyNumberFormat="0" applyAlignment="0" applyProtection="0"/>
    <xf numFmtId="0" fontId="76" fillId="55" borderId="30" applyNumberFormat="0" applyAlignment="0" applyProtection="0"/>
    <xf numFmtId="0" fontId="27" fillId="11" borderId="17" applyNumberFormat="0" applyAlignment="0" applyProtection="0"/>
    <xf numFmtId="0" fontId="77" fillId="11" borderId="17" applyNumberFormat="0" applyAlignment="0" applyProtection="0"/>
    <xf numFmtId="164" fontId="76" fillId="55" borderId="30" applyNumberFormat="0" applyAlignment="0" applyProtection="0"/>
    <xf numFmtId="0" fontId="77" fillId="11" borderId="17" applyNumberFormat="0" applyAlignment="0" applyProtection="0"/>
    <xf numFmtId="0" fontId="27" fillId="40" borderId="17" applyNumberFormat="0" applyAlignment="0" applyProtection="0"/>
    <xf numFmtId="0" fontId="78" fillId="11" borderId="17" applyNumberFormat="0" applyAlignment="0" applyProtection="0"/>
    <xf numFmtId="0" fontId="76" fillId="55" borderId="30" applyNumberFormat="0" applyAlignment="0" applyProtection="0"/>
    <xf numFmtId="0" fontId="76" fillId="95" borderId="30" applyNumberFormat="0" applyAlignment="0" applyProtection="0"/>
    <xf numFmtId="0" fontId="76" fillId="40" borderId="30" applyNumberFormat="0" applyAlignment="0" applyProtection="0"/>
    <xf numFmtId="0" fontId="76" fillId="55" borderId="30" applyNumberFormat="0" applyAlignment="0" applyProtection="0"/>
    <xf numFmtId="164" fontId="76" fillId="55" borderId="30" applyNumberFormat="0" applyAlignment="0" applyProtection="0"/>
    <xf numFmtId="0" fontId="27" fillId="11" borderId="17" applyNumberFormat="0" applyAlignment="0" applyProtection="0"/>
    <xf numFmtId="0" fontId="76" fillId="40" borderId="30" applyNumberFormat="0" applyAlignment="0" applyProtection="0"/>
    <xf numFmtId="0" fontId="76" fillId="40" borderId="30" applyNumberFormat="0" applyAlignment="0" applyProtection="0"/>
    <xf numFmtId="0" fontId="27" fillId="11" borderId="17" applyNumberFormat="0" applyAlignment="0" applyProtection="0"/>
    <xf numFmtId="164" fontId="76" fillId="55" borderId="30" applyNumberFormat="0" applyAlignment="0" applyProtection="0"/>
    <xf numFmtId="0" fontId="76" fillId="55" borderId="30" applyNumberFormat="0" applyAlignment="0" applyProtection="0"/>
    <xf numFmtId="0" fontId="27" fillId="11" borderId="17" applyNumberFormat="0" applyAlignment="0" applyProtection="0"/>
    <xf numFmtId="0" fontId="76" fillId="40" borderId="30" applyNumberFormat="0" applyAlignment="0" applyProtection="0"/>
    <xf numFmtId="0" fontId="75" fillId="11" borderId="17" applyNumberFormat="0" applyAlignment="0" applyProtection="0"/>
    <xf numFmtId="0" fontId="27" fillId="11" borderId="17" applyNumberFormat="0" applyAlignment="0" applyProtection="0"/>
    <xf numFmtId="0" fontId="27" fillId="11" borderId="17" applyNumberFormat="0" applyAlignment="0" applyProtection="0"/>
    <xf numFmtId="0" fontId="78" fillId="11" borderId="17" applyNumberFormat="0" applyAlignment="0" applyProtection="0"/>
    <xf numFmtId="0" fontId="77" fillId="11" borderId="17" applyNumberFormat="0" applyAlignment="0" applyProtection="0"/>
    <xf numFmtId="0" fontId="8" fillId="0" borderId="31" applyNumberFormat="0" applyFont="0" applyBorder="0"/>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8" fillId="0" borderId="4" applyNumberFormat="0" applyBorder="0">
      <alignment horizontal="center"/>
    </xf>
    <xf numFmtId="0" fontId="23" fillId="96" borderId="32" applyNumberFormat="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Fill="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0" fontId="8" fillId="0" borderId="31" applyNumberFormat="0" applyFont="0" applyBorder="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9" fontId="8" fillId="2" borderId="32" applyNumberFormat="0" applyFont="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37" fillId="0" borderId="33" applyNumberFormat="0" applyBorder="0"/>
    <xf numFmtId="0" fontId="8" fillId="0" borderId="0">
      <alignment horizontal="centerContinuous" vertical="center" wrapText="1"/>
    </xf>
    <xf numFmtId="0" fontId="8" fillId="0" borderId="0">
      <alignment horizontal="centerContinuous" vertical="center" wrapText="1"/>
    </xf>
    <xf numFmtId="0" fontId="79" fillId="0" borderId="0">
      <alignment horizontal="centerContinuous" vertical="center" wrapText="1"/>
    </xf>
    <xf numFmtId="176" fontId="80" fillId="0" borderId="0" applyFont="0" applyAlignment="0"/>
    <xf numFmtId="0" fontId="81" fillId="12" borderId="20" applyNumberFormat="0" applyAlignment="0" applyProtection="0"/>
    <xf numFmtId="0" fontId="82" fillId="12" borderId="20" applyNumberFormat="0" applyAlignment="0" applyProtection="0"/>
    <xf numFmtId="0" fontId="83" fillId="97" borderId="34" applyNumberFormat="0" applyAlignment="0" applyProtection="0"/>
    <xf numFmtId="0" fontId="28" fillId="12" borderId="20" applyNumberFormat="0" applyAlignment="0" applyProtection="0"/>
    <xf numFmtId="0" fontId="25" fillId="12" borderId="20" applyNumberFormat="0" applyAlignment="0" applyProtection="0"/>
    <xf numFmtId="164" fontId="83" fillId="97" borderId="34" applyNumberFormat="0" applyAlignment="0" applyProtection="0"/>
    <xf numFmtId="0" fontId="25" fillId="12" borderId="20" applyNumberFormat="0" applyAlignment="0" applyProtection="0"/>
    <xf numFmtId="0" fontId="84" fillId="12" borderId="20" applyNumberFormat="0" applyAlignment="0" applyProtection="0"/>
    <xf numFmtId="0" fontId="83" fillId="97" borderId="34" applyNumberFormat="0" applyAlignment="0" applyProtection="0"/>
    <xf numFmtId="0" fontId="83" fillId="98" borderId="34" applyNumberFormat="0" applyAlignment="0" applyProtection="0"/>
    <xf numFmtId="0" fontId="83" fillId="97" borderId="34" applyNumberFormat="0" applyAlignment="0" applyProtection="0"/>
    <xf numFmtId="0" fontId="28" fillId="12" borderId="20" applyNumberFormat="0" applyAlignment="0" applyProtection="0"/>
    <xf numFmtId="164" fontId="83" fillId="97" borderId="34" applyNumberFormat="0" applyAlignment="0" applyProtection="0"/>
    <xf numFmtId="0" fontId="28" fillId="12" borderId="20" applyNumberFormat="0" applyAlignment="0" applyProtection="0"/>
    <xf numFmtId="0" fontId="83" fillId="97" borderId="34" applyNumberFormat="0" applyAlignment="0" applyProtection="0"/>
    <xf numFmtId="164" fontId="83" fillId="97" borderId="34" applyNumberFormat="0" applyAlignment="0" applyProtection="0"/>
    <xf numFmtId="0" fontId="28" fillId="12" borderId="20" applyNumberFormat="0" applyAlignment="0" applyProtection="0"/>
    <xf numFmtId="0" fontId="82" fillId="12" borderId="20" applyNumberFormat="0" applyAlignment="0" applyProtection="0"/>
    <xf numFmtId="0" fontId="28" fillId="12" borderId="20" applyNumberFormat="0" applyAlignment="0" applyProtection="0"/>
    <xf numFmtId="0" fontId="28" fillId="12" borderId="20" applyNumberFormat="0" applyAlignment="0" applyProtection="0"/>
    <xf numFmtId="0" fontId="84" fillId="12" borderId="20" applyNumberFormat="0" applyAlignment="0" applyProtection="0"/>
    <xf numFmtId="0" fontId="25" fillId="12" borderId="20" applyNumberFormat="0" applyAlignment="0" applyProtection="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177" fontId="8" fillId="0" borderId="0"/>
    <xf numFmtId="178" fontId="85" fillId="0" borderId="0"/>
    <xf numFmtId="177" fontId="8" fillId="0" borderId="0"/>
    <xf numFmtId="0" fontId="8" fillId="0" borderId="0" applyFont="0" applyFill="0" applyBorder="0" applyAlignment="0" applyProtection="0">
      <alignment horizontal="center" vertical="center"/>
    </xf>
    <xf numFmtId="179" fontId="59"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179"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0" fontId="8" fillId="0" borderId="0" applyFont="0" applyFill="0" applyBorder="0" applyAlignment="0" applyProtection="0">
      <alignment horizontal="center"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4" fillId="0" borderId="0" applyFont="0" applyFill="0" applyBorder="0" applyAlignment="0" applyProtection="0"/>
    <xf numFmtId="41" fontId="8" fillId="0" borderId="0">
      <alignment vertical="center"/>
    </xf>
    <xf numFmtId="41" fontId="4"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xf numFmtId="41" fontId="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37" fontId="48" fillId="0" borderId="0" applyFont="0" applyFill="0" applyBorder="0" applyAlignment="0" applyProtection="0"/>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41" fontId="8" fillId="0" borderId="0">
      <alignment vertical="center"/>
    </xf>
    <xf numFmtId="180" fontId="80" fillId="0" borderId="35" applyBorder="0">
      <alignment horizontal="center"/>
    </xf>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4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39" fontId="48"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43" fontId="59" fillId="0" borderId="0" applyFont="0" applyFill="0" applyBorder="0" applyAlignment="0" applyProtection="0"/>
    <xf numFmtId="39" fontId="8" fillId="0" borderId="0" applyFont="0" applyFill="0" applyBorder="0">
      <protection locked="0"/>
    </xf>
    <xf numFmtId="43" fontId="86" fillId="0" borderId="0" applyFont="0" applyFill="0" applyBorder="0" applyAlignment="0" applyProtection="0"/>
    <xf numFmtId="39" fontId="8" fillId="0" borderId="0" applyFont="0" applyFill="0" applyBorder="0">
      <protection locked="0"/>
    </xf>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181" fontId="88" fillId="0" borderId="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87"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lignment vertical="center"/>
    </xf>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8" fillId="0" borderId="0" applyFont="0" applyFill="0" applyBorder="0" applyAlignment="0" applyProtection="0"/>
    <xf numFmtId="43" fontId="59" fillId="0" borderId="0" applyFont="0" applyFill="0" applyBorder="0" applyAlignment="0" applyProtection="0"/>
    <xf numFmtId="42" fontId="43"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3" fontId="4"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43" fontId="4"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87"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2" fontId="43" fillId="0" borderId="0"/>
    <xf numFmtId="42" fontId="43" fillId="0" borderId="0"/>
    <xf numFmtId="42" fontId="43" fillId="0" borderId="0"/>
    <xf numFmtId="42" fontId="43" fillId="0" borderId="0"/>
    <xf numFmtId="42" fontId="43" fillId="0" borderId="0"/>
    <xf numFmtId="42" fontId="43" fillId="0" borderId="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43" fontId="48" fillId="0" borderId="0" applyFont="0" applyFill="0" applyBorder="0" applyAlignment="0" applyProtection="0"/>
    <xf numFmtId="43" fontId="8" fillId="0" borderId="0" applyFont="0" applyFill="0" applyBorder="0" applyAlignment="0" applyProtection="0"/>
    <xf numFmtId="42" fontId="43"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0" fontId="48" fillId="0" borderId="0"/>
    <xf numFmtId="0" fontId="48" fillId="0" borderId="0"/>
    <xf numFmtId="42" fontId="43" fillId="0" borderId="0"/>
    <xf numFmtId="42" fontId="43" fillId="0" borderId="0"/>
    <xf numFmtId="42" fontId="43"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43" fontId="59" fillId="0" borderId="0" applyFont="0" applyFill="0" applyBorder="0" applyAlignment="0" applyProtection="0"/>
    <xf numFmtId="43" fontId="48" fillId="0" borderId="0" applyFont="0" applyFill="0" applyBorder="0" applyAlignment="0" applyProtection="0"/>
    <xf numFmtId="43" fontId="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8" fillId="0" borderId="0" applyFont="0" applyFill="0" applyBorder="0" applyAlignment="0" applyProtection="0"/>
    <xf numFmtId="0" fontId="48" fillId="0" borderId="0"/>
    <xf numFmtId="0" fontId="48" fillId="0" borderId="0"/>
    <xf numFmtId="43" fontId="3"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4"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43" fontId="3"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3" fillId="0" borderId="0" applyFont="0" applyFill="0" applyBorder="0" applyAlignment="0" applyProtection="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43" fontId="3"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43" fillId="0" borderId="0" applyFont="0" applyFill="0" applyBorder="0" applyAlignment="0" applyProtection="0"/>
    <xf numFmtId="43" fontId="43"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43" fontId="31" fillId="0" borderId="0" applyFont="0" applyFill="0" applyBorder="0" applyAlignment="0" applyProtection="0"/>
    <xf numFmtId="0" fontId="48" fillId="0" borderId="0"/>
    <xf numFmtId="43" fontId="31" fillId="0" borderId="0" applyFont="0" applyFill="0" applyBorder="0" applyAlignment="0" applyProtection="0"/>
    <xf numFmtId="43" fontId="3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9" fillId="0" borderId="0" applyFont="0" applyFill="0" applyBorder="0" applyAlignment="0" applyProtection="0"/>
    <xf numFmtId="0" fontId="48" fillId="0" borderId="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43" fontId="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0" fontId="48" fillId="0" borderId="0"/>
    <xf numFmtId="0" fontId="48" fillId="0" borderId="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39"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43" fontId="8"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43" fontId="59" fillId="0" borderId="0" applyFont="0" applyFill="0" applyBorder="0" applyAlignment="0" applyProtection="0"/>
    <xf numFmtId="0" fontId="48" fillId="0" borderId="0"/>
    <xf numFmtId="0" fontId="48" fillId="0" borderId="0"/>
    <xf numFmtId="3" fontId="8" fillId="0" borderId="0" applyFont="0" applyFill="0" applyBorder="0" applyAlignment="0" applyProtection="0"/>
    <xf numFmtId="0" fontId="89" fillId="0" borderId="0"/>
    <xf numFmtId="0" fontId="48" fillId="0" borderId="0"/>
    <xf numFmtId="0" fontId="48" fillId="0" borderId="0"/>
    <xf numFmtId="0" fontId="48" fillId="0" borderId="0"/>
    <xf numFmtId="0" fontId="48" fillId="0" borderId="0"/>
    <xf numFmtId="164" fontId="72" fillId="0" borderId="0"/>
    <xf numFmtId="0" fontId="48" fillId="0" borderId="0"/>
    <xf numFmtId="0" fontId="48" fillId="0" borderId="0"/>
    <xf numFmtId="0" fontId="48" fillId="0" borderId="0"/>
    <xf numFmtId="0" fontId="48" fillId="0" borderId="0"/>
    <xf numFmtId="164" fontId="72" fillId="0" borderId="0"/>
    <xf numFmtId="0" fontId="90" fillId="0" borderId="0" applyNumberFormat="0" applyAlignment="0">
      <alignment horizontal="left"/>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0" fontId="8" fillId="0" borderId="0" applyFont="0" applyFill="0" applyBorder="0" applyAlignment="0" applyProtection="0"/>
    <xf numFmtId="0" fontId="48" fillId="0" borderId="0"/>
    <xf numFmtId="0" fontId="48" fillId="0" borderId="0"/>
    <xf numFmtId="182" fontId="91"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5"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3" fontId="80" fillId="0" borderId="2"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3"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44" fontId="3"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3"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48" fillId="0" borderId="0" applyFont="0" applyFill="0" applyBorder="0" applyAlignment="0" applyProtection="0"/>
    <xf numFmtId="0" fontId="48" fillId="0" borderId="0"/>
    <xf numFmtId="0" fontId="48" fillId="0" borderId="0"/>
    <xf numFmtId="0" fontId="48" fillId="0" borderId="0"/>
    <xf numFmtId="0" fontId="48" fillId="0" borderId="0"/>
    <xf numFmtId="44" fontId="48" fillId="0" borderId="0" applyFont="0" applyFill="0" applyBorder="0" applyAlignment="0" applyProtection="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4" fontId="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7"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5" fontId="8" fillId="0" borderId="0" applyFont="0" applyFill="0" applyBorder="0" applyAlignment="0" applyProtection="0"/>
    <xf numFmtId="0" fontId="48" fillId="0" borderId="0"/>
    <xf numFmtId="0" fontId="48" fillId="0" borderId="0"/>
    <xf numFmtId="18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2" fillId="0" borderId="0">
      <protection locked="0"/>
    </xf>
    <xf numFmtId="0" fontId="48" fillId="0" borderId="0"/>
    <xf numFmtId="0" fontId="48" fillId="0" borderId="0"/>
    <xf numFmtId="6" fontId="93" fillId="0" borderId="0">
      <protection locked="0"/>
    </xf>
    <xf numFmtId="16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6" fontId="93" fillId="0" borderId="0">
      <protection locked="0"/>
    </xf>
    <xf numFmtId="6" fontId="92"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5" fontId="8" fillId="0" borderId="0"/>
    <xf numFmtId="168" fontId="8" fillId="0" borderId="0" applyFont="0" applyFill="0" applyBorder="0" applyAlignment="0" applyProtection="0"/>
    <xf numFmtId="169" fontId="8" fillId="0" borderId="0" applyFont="0" applyFill="0" applyBorder="0" applyAlignment="0" applyProtection="0"/>
    <xf numFmtId="0" fontId="48" fillId="0" borderId="0"/>
    <xf numFmtId="186" fontId="94" fillId="0" borderId="0">
      <alignment horizontal="right"/>
      <protection locked="0"/>
    </xf>
    <xf numFmtId="0" fontId="48" fillId="0" borderId="0"/>
    <xf numFmtId="0" fontId="48" fillId="0" borderId="0"/>
    <xf numFmtId="0" fontId="48" fillId="0" borderId="0"/>
    <xf numFmtId="0" fontId="48" fillId="0" borderId="0"/>
    <xf numFmtId="0" fontId="48" fillId="0" borderId="0"/>
    <xf numFmtId="0" fontId="48" fillId="0" borderId="0"/>
    <xf numFmtId="37" fontId="89" fillId="99" borderId="0" applyNumberFormat="0" applyFon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5" fillId="0" borderId="0" applyNumberFormat="0" applyAlignment="0">
      <alignment horizontal="left"/>
    </xf>
    <xf numFmtId="0" fontId="48" fillId="0" borderId="0"/>
    <xf numFmtId="0" fontId="48" fillId="0" borderId="0"/>
    <xf numFmtId="187"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98" fillId="0" borderId="0" applyNumberFormat="0" applyFill="0" applyBorder="0" applyAlignment="0" applyProtection="0"/>
    <xf numFmtId="0" fontId="48" fillId="0" borderId="0"/>
    <xf numFmtId="0" fontId="48" fillId="0" borderId="0"/>
    <xf numFmtId="0" fontId="9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 fillId="0" borderId="0" applyNumberFormat="0" applyFill="0" applyBorder="0" applyAlignment="0" applyProtection="0"/>
    <xf numFmtId="0" fontId="48" fillId="0" borderId="0"/>
    <xf numFmtId="0" fontId="48" fillId="0" borderId="0"/>
    <xf numFmtId="0" fontId="99" fillId="0" borderId="0" applyProtection="0"/>
    <xf numFmtId="0" fontId="100" fillId="0" borderId="0" applyProtection="0"/>
    <xf numFmtId="0" fontId="101" fillId="0" borderId="0" applyProtection="0"/>
    <xf numFmtId="0" fontId="4" fillId="0" borderId="0" applyProtection="0"/>
    <xf numFmtId="0" fontId="102" fillId="0" borderId="0" applyProtection="0"/>
    <xf numFmtId="0" fontId="5" fillId="0" borderId="0" applyProtection="0"/>
    <xf numFmtId="0" fontId="103" fillId="0" borderId="0" applyProtection="0"/>
    <xf numFmtId="188"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2"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88"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94" fillId="0" borderId="0"/>
    <xf numFmtId="0" fontId="48" fillId="0" borderId="0"/>
    <xf numFmtId="0" fontId="48" fillId="0" borderId="0"/>
    <xf numFmtId="167" fontId="91" fillId="0" borderId="0" applyFont="0" applyFill="0" applyBorder="0" applyAlignment="0" applyProtection="0"/>
    <xf numFmtId="0" fontId="48" fillId="0" borderId="0"/>
    <xf numFmtId="0" fontId="48" fillId="0" borderId="0"/>
    <xf numFmtId="189" fontId="8" fillId="0" borderId="0" applyFont="0" applyFill="0" applyBorder="0" applyAlignment="0" applyProtection="0">
      <alignment horizontal="center"/>
    </xf>
    <xf numFmtId="0" fontId="48" fillId="0" borderId="0"/>
    <xf numFmtId="0" fontId="48" fillId="0" borderId="0"/>
    <xf numFmtId="0" fontId="48"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6" fillId="46"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06" fillId="46" borderId="0" applyNumberFormat="0" applyBorder="0" applyAlignment="0" applyProtection="0"/>
    <xf numFmtId="0" fontId="48" fillId="0" borderId="0"/>
    <xf numFmtId="0" fontId="48" fillId="0" borderId="0"/>
    <xf numFmtId="0" fontId="105" fillId="7"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5" fontId="38" fillId="71" borderId="24" applyNumberFormat="0" applyAlignment="0" applyProtection="0">
      <alignment vertical="top"/>
    </xf>
    <xf numFmtId="38" fontId="100" fillId="100"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0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36" applyNumberFormat="0" applyAlignment="0" applyProtection="0">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7" fillId="0" borderId="4">
      <alignment horizontal="left" vertical="center"/>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108" fillId="101" borderId="0" applyProtection="0"/>
    <xf numFmtId="0" fontId="48" fillId="0" borderId="0"/>
    <xf numFmtId="0" fontId="109" fillId="0" borderId="14" applyNumberFormat="0" applyFill="0" applyAlignment="0" applyProtection="0"/>
    <xf numFmtId="0" fontId="110" fillId="0" borderId="14" applyNumberFormat="0" applyFill="0" applyAlignment="0" applyProtection="0"/>
    <xf numFmtId="0" fontId="111" fillId="0" borderId="3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1" fillId="0" borderId="37"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1" fillId="0" borderId="37" applyNumberFormat="0" applyFill="0" applyAlignment="0" applyProtection="0"/>
    <xf numFmtId="0" fontId="48" fillId="0" borderId="0"/>
    <xf numFmtId="0" fontId="48" fillId="0" borderId="0"/>
    <xf numFmtId="0" fontId="110" fillId="0" borderId="14"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2" fillId="0" borderId="15" applyNumberFormat="0" applyFill="0" applyAlignment="0" applyProtection="0"/>
    <xf numFmtId="0" fontId="113" fillId="0" borderId="15" applyNumberFormat="0" applyFill="0" applyAlignment="0" applyProtection="0"/>
    <xf numFmtId="0" fontId="114" fillId="0" borderId="3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4" fillId="0" borderId="38"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4" fillId="0" borderId="38" applyNumberFormat="0" applyFill="0" applyAlignment="0" applyProtection="0"/>
    <xf numFmtId="0" fontId="48" fillId="0" borderId="0"/>
    <xf numFmtId="0" fontId="48" fillId="0" borderId="0"/>
    <xf numFmtId="0" fontId="113" fillId="0" borderId="15"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16" applyNumberFormat="0" applyFill="0" applyAlignment="0" applyProtection="0"/>
    <xf numFmtId="0" fontId="116" fillId="0" borderId="16" applyNumberFormat="0" applyFill="0" applyAlignment="0" applyProtection="0"/>
    <xf numFmtId="0" fontId="117"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7" fillId="0" borderId="3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7" fillId="0" borderId="39" applyNumberFormat="0" applyFill="0" applyAlignment="0" applyProtection="0"/>
    <xf numFmtId="0" fontId="48" fillId="0" borderId="0"/>
    <xf numFmtId="0" fontId="48" fillId="0" borderId="0"/>
    <xf numFmtId="0" fontId="116" fillId="0" borderId="16"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17" fillId="0" borderId="0" applyNumberFormat="0" applyFill="0" applyBorder="0" applyAlignment="0" applyProtection="0"/>
    <xf numFmtId="0" fontId="48" fillId="0" borderId="0"/>
    <xf numFmtId="0" fontId="48" fillId="0" borderId="0"/>
    <xf numFmtId="0" fontId="116"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0"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0" fontId="8" fillId="0" borderId="0">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8" fillId="0" borderId="0" applyNumberFormat="0" applyFill="0" applyBorder="0" applyProtection="0">
      <alignment wrapText="1"/>
    </xf>
    <xf numFmtId="0" fontId="8" fillId="0" borderId="0" applyNumberFormat="0" applyFill="0" applyBorder="0" applyProtection="0">
      <alignment horizontal="justify" vertical="top" wrapText="1"/>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60" fillId="0" borderId="40"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191" fontId="118" fillId="0" borderId="0"/>
    <xf numFmtId="0" fontId="48" fillId="0" borderId="0"/>
    <xf numFmtId="0" fontId="48"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48" fillId="0" borderId="0"/>
    <xf numFmtId="0" fontId="48" fillId="0" borderId="0"/>
    <xf numFmtId="0" fontId="9" fillId="0" borderId="0" applyNumberFormat="0" applyFill="0" applyBorder="0" applyAlignment="0" applyProtection="0">
      <alignment vertical="top"/>
      <protection locked="0"/>
    </xf>
    <xf numFmtId="0" fontId="48" fillId="0" borderId="0"/>
    <xf numFmtId="0" fontId="48" fillId="0" borderId="0"/>
    <xf numFmtId="0" fontId="123" fillId="0" borderId="0" applyNumberFormat="0" applyFill="0" applyBorder="0" applyAlignment="0" applyProtection="0">
      <alignment vertical="top"/>
      <protection locked="0"/>
    </xf>
    <xf numFmtId="0" fontId="48" fillId="0" borderId="0"/>
    <xf numFmtId="0" fontId="48" fillId="0" borderId="0"/>
    <xf numFmtId="0" fontId="123" fillId="0" borderId="0" applyNumberFormat="0" applyFill="0" applyBorder="0" applyAlignment="0" applyProtection="0">
      <alignment vertical="top"/>
      <protection locked="0"/>
    </xf>
    <xf numFmtId="0" fontId="48" fillId="0" borderId="0"/>
    <xf numFmtId="0" fontId="48" fillId="0" borderId="0"/>
    <xf numFmtId="0" fontId="123"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0" fillId="0" borderId="0" applyNumberFormat="0" applyFill="0" applyBorder="0" applyAlignment="0" applyProtection="0">
      <alignment vertical="top"/>
      <protection locked="0"/>
    </xf>
    <xf numFmtId="0" fontId="48" fillId="0" borderId="0"/>
    <xf numFmtId="0" fontId="48"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0" fontId="100" fillId="93" borderId="1"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48" fillId="0" borderId="0"/>
    <xf numFmtId="0" fontId="48" fillId="0" borderId="0"/>
    <xf numFmtId="0" fontId="126" fillId="10" borderId="17" applyNumberFormat="0" applyAlignment="0" applyProtection="0"/>
    <xf numFmtId="0" fontId="127" fillId="43" borderId="3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126" fillId="10" borderId="17" applyNumberFormat="0" applyAlignment="0" applyProtection="0"/>
    <xf numFmtId="0" fontId="48" fillId="0" borderId="0"/>
    <xf numFmtId="0" fontId="126" fillId="10" borderId="17" applyNumberFormat="0" applyAlignment="0" applyProtection="0"/>
    <xf numFmtId="0" fontId="48" fillId="0" borderId="0"/>
    <xf numFmtId="0" fontId="126" fillId="10" borderId="17" applyNumberFormat="0" applyAlignment="0" applyProtection="0"/>
    <xf numFmtId="0" fontId="128" fillId="10" borderId="17" applyNumberFormat="0" applyAlignment="0" applyProtection="0"/>
    <xf numFmtId="0" fontId="126" fillId="10" borderId="17" applyNumberFormat="0" applyAlignment="0" applyProtection="0"/>
    <xf numFmtId="0" fontId="128" fillId="10" borderId="17" applyNumberFormat="0" applyAlignment="0" applyProtection="0"/>
    <xf numFmtId="0" fontId="128" fillId="10" borderId="17" applyNumberFormat="0" applyAlignment="0" applyProtection="0"/>
    <xf numFmtId="0" fontId="128" fillId="10" borderId="17" applyNumberFormat="0" applyAlignment="0" applyProtection="0"/>
    <xf numFmtId="0" fontId="126" fillId="10" borderId="17" applyNumberFormat="0" applyAlignment="0" applyProtection="0"/>
    <xf numFmtId="0" fontId="126" fillId="10" borderId="17" applyNumberFormat="0" applyAlignment="0" applyProtection="0"/>
    <xf numFmtId="0" fontId="127" fillId="43" borderId="3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7" fillId="43" borderId="30"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27" fillId="43" borderId="30" applyNumberFormat="0" applyAlignment="0" applyProtection="0"/>
    <xf numFmtId="0" fontId="48" fillId="0" borderId="0"/>
    <xf numFmtId="0" fontId="48" fillId="0" borderId="0"/>
    <xf numFmtId="0" fontId="48" fillId="0" borderId="0"/>
    <xf numFmtId="0" fontId="48" fillId="0" borderId="0"/>
    <xf numFmtId="0" fontId="127" fillId="43" borderId="30" applyNumberFormat="0" applyAlignment="0" applyProtection="0"/>
    <xf numFmtId="0" fontId="48" fillId="0" borderId="0"/>
    <xf numFmtId="0" fontId="48" fillId="0" borderId="0"/>
    <xf numFmtId="0" fontId="48" fillId="0" borderId="0"/>
    <xf numFmtId="0" fontId="48" fillId="0" borderId="0"/>
    <xf numFmtId="0" fontId="127" fillId="43" borderId="30" applyNumberFormat="0" applyAlignment="0" applyProtection="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48" fillId="0" borderId="0"/>
    <xf numFmtId="0" fontId="48" fillId="0" borderId="0"/>
    <xf numFmtId="0" fontId="48" fillId="0" borderId="0"/>
    <xf numFmtId="0" fontId="126" fillId="10" borderId="17"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2" fontId="38" fillId="0" borderId="0" applyFill="0" applyBorder="0" applyAlignment="0" applyProtection="0">
      <alignment horizontal="center"/>
    </xf>
    <xf numFmtId="0" fontId="48" fillId="0" borderId="0"/>
    <xf numFmtId="0" fontId="48" fillId="0" borderId="0"/>
    <xf numFmtId="0" fontId="48" fillId="0" borderId="0"/>
    <xf numFmtId="0" fontId="129" fillId="0" borderId="19" applyNumberFormat="0" applyFill="0" applyAlignment="0" applyProtection="0"/>
    <xf numFmtId="0" fontId="130" fillId="0" borderId="19" applyNumberFormat="0" applyFill="0" applyAlignment="0" applyProtection="0"/>
    <xf numFmtId="0" fontId="131"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1" fillId="0" borderId="41"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1" fillId="0" borderId="41" applyNumberFormat="0" applyFill="0" applyAlignment="0" applyProtection="0"/>
    <xf numFmtId="0" fontId="48" fillId="0" borderId="0"/>
    <xf numFmtId="0" fontId="48" fillId="0" borderId="0"/>
    <xf numFmtId="0" fontId="130" fillId="0" borderId="19" applyNumberFormat="0" applyFill="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93" fontId="38" fillId="0" borderId="0" applyFill="0" applyBorder="0" applyAlignment="0" applyProtection="0">
      <alignment horizontal="center"/>
    </xf>
    <xf numFmtId="41" fontId="8" fillId="0" borderId="0" applyFont="0" applyFill="0" applyBorder="0" applyAlignment="0" applyProtection="0"/>
    <xf numFmtId="43" fontId="8" fillId="0" borderId="0" applyFont="0" applyFill="0" applyBorder="0" applyAlignment="0" applyProtection="0"/>
    <xf numFmtId="194" fontId="8" fillId="0" borderId="0" applyFont="0" applyFill="0" applyBorder="0" applyAlignment="0" applyProtection="0"/>
    <xf numFmtId="195" fontId="8" fillId="0" borderId="0" applyFont="0" applyFill="0" applyBorder="0" applyAlignment="0" applyProtection="0"/>
    <xf numFmtId="42" fontId="8" fillId="0" borderId="0" applyFont="0" applyFill="0" applyBorder="0" applyAlignment="0" applyProtection="0"/>
    <xf numFmtId="44" fontId="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34" fillId="5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134" fillId="59" borderId="0" applyNumberFormat="0" applyBorder="0" applyAlignment="0" applyProtection="0"/>
    <xf numFmtId="0" fontId="48" fillId="0" borderId="0"/>
    <xf numFmtId="0" fontId="48" fillId="0" borderId="0"/>
    <xf numFmtId="0" fontId="133" fillId="9" borderId="0" applyNumberFormat="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89" fillId="0" borderId="0" applyFont="0" applyFill="0" applyBorder="0" applyAlignment="0" applyProtection="0">
      <alignment horizontal="center"/>
    </xf>
    <xf numFmtId="37" fontId="135"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3" fillId="0" borderId="0"/>
    <xf numFmtId="196" fontId="10" fillId="0" borderId="0"/>
    <xf numFmtId="164" fontId="136" fillId="0" borderId="0"/>
    <xf numFmtId="0" fontId="3" fillId="0" borderId="0"/>
    <xf numFmtId="0" fontId="3" fillId="0" borderId="0"/>
    <xf numFmtId="0" fontId="3" fillId="0" borderId="0"/>
    <xf numFmtId="0" fontId="3" fillId="0" borderId="0"/>
    <xf numFmtId="0" fontId="3" fillId="0" borderId="0"/>
    <xf numFmtId="0" fontId="3" fillId="0" borderId="0"/>
    <xf numFmtId="196"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7" fontId="136"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191" fontId="137" fillId="0" borderId="0"/>
    <xf numFmtId="0" fontId="3" fillId="0" borderId="0"/>
    <xf numFmtId="191" fontId="138" fillId="0" borderId="0"/>
    <xf numFmtId="0" fontId="3" fillId="0" borderId="0"/>
    <xf numFmtId="191" fontId="137" fillId="0" borderId="0"/>
    <xf numFmtId="191" fontId="1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59" fillId="0" borderId="0"/>
    <xf numFmtId="0" fontId="3" fillId="0" borderId="0"/>
    <xf numFmtId="0" fontId="3" fillId="0" borderId="0"/>
    <xf numFmtId="0" fontId="59" fillId="0" borderId="0"/>
    <xf numFmtId="0" fontId="87" fillId="0" borderId="0"/>
    <xf numFmtId="0" fontId="3" fillId="0" borderId="0"/>
    <xf numFmtId="0" fontId="59" fillId="0" borderId="0"/>
    <xf numFmtId="0" fontId="3"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87"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13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3"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47" fillId="0" borderId="0"/>
    <xf numFmtId="0" fontId="59" fillId="0" borderId="0"/>
    <xf numFmtId="0" fontId="59" fillId="0" borderId="0"/>
    <xf numFmtId="0" fontId="59" fillId="0" borderId="0"/>
    <xf numFmtId="0" fontId="59" fillId="0" borderId="0"/>
    <xf numFmtId="0" fontId="59"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141" fillId="0" borderId="0"/>
    <xf numFmtId="0" fontId="31" fillId="0" borderId="0"/>
    <xf numFmtId="0" fontId="31" fillId="0" borderId="0"/>
    <xf numFmtId="0" fontId="31" fillId="0" borderId="0"/>
    <xf numFmtId="0" fontId="14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8" fillId="0" borderId="0" applyNumberFormat="0" applyFill="0" applyBorder="0" applyAlignment="0" applyProtection="0"/>
    <xf numFmtId="0" fontId="31" fillId="0" borderId="0"/>
    <xf numFmtId="0" fontId="31" fillId="0" borderId="0"/>
    <xf numFmtId="0" fontId="31" fillId="0" borderId="0"/>
    <xf numFmtId="0" fontId="8" fillId="0" borderId="0" applyNumberFormat="0" applyFill="0" applyBorder="0" applyAlignment="0" applyProtection="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8"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8"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8" fillId="0" borderId="0"/>
    <xf numFmtId="0" fontId="3" fillId="0" borderId="0"/>
    <xf numFmtId="0" fontId="59"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143" fillId="0" borderId="0"/>
    <xf numFmtId="0" fontId="3" fillId="0" borderId="0"/>
    <xf numFmtId="0" fontId="14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143" fillId="0" borderId="0"/>
    <xf numFmtId="0" fontId="3" fillId="0" borderId="0"/>
    <xf numFmtId="0" fontId="3" fillId="0" borderId="0"/>
    <xf numFmtId="0" fontId="14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8" fillId="0" borderId="0"/>
    <xf numFmtId="0" fontId="8" fillId="0" borderId="0"/>
    <xf numFmtId="0" fontId="8" fillId="0" borderId="0"/>
    <xf numFmtId="0" fontId="8" fillId="0" borderId="0"/>
    <xf numFmtId="0" fontId="3" fillId="0" borderId="0"/>
    <xf numFmtId="0" fontId="3" fillId="0" borderId="0"/>
    <xf numFmtId="0" fontId="59" fillId="0" borderId="0"/>
    <xf numFmtId="0" fontId="8" fillId="0" borderId="0" applyNumberFormat="0" applyFill="0" applyBorder="0" applyAlignment="0" applyProtection="0"/>
    <xf numFmtId="0" fontId="8"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 fillId="0" borderId="0"/>
    <xf numFmtId="0" fontId="8" fillId="0" borderId="0"/>
    <xf numFmtId="0" fontId="3" fillId="0" borderId="0"/>
    <xf numFmtId="0" fontId="31" fillId="0" borderId="0"/>
    <xf numFmtId="0" fontId="3" fillId="0" borderId="0"/>
    <xf numFmtId="0" fontId="31" fillId="0" borderId="0"/>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142" fillId="0" borderId="0" applyNumberFormat="0" applyFill="0" applyBorder="0" applyProtection="0">
      <alignment vertical="top" wrapText="1"/>
    </xf>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144" fillId="0" borderId="0"/>
    <xf numFmtId="0" fontId="8"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 fillId="0" borderId="0"/>
    <xf numFmtId="0" fontId="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 fillId="0" borderId="0"/>
    <xf numFmtId="0" fontId="38"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8"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59" fillId="0" borderId="0"/>
    <xf numFmtId="0" fontId="3" fillId="0" borderId="0"/>
    <xf numFmtId="0" fontId="59" fillId="0" borderId="0"/>
    <xf numFmtId="0" fontId="3" fillId="0" borderId="0"/>
    <xf numFmtId="0" fontId="3" fillId="0" borderId="0"/>
    <xf numFmtId="0" fontId="140" fillId="0" borderId="0"/>
    <xf numFmtId="0" fontId="140" fillId="0" borderId="0"/>
    <xf numFmtId="0" fontId="59"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8" fillId="0" borderId="0"/>
    <xf numFmtId="198"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8"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0" fontId="43" fillId="0" borderId="0"/>
    <xf numFmtId="0" fontId="3" fillId="0" borderId="0"/>
    <xf numFmtId="0" fontId="3" fillId="0" borderId="0"/>
    <xf numFmtId="170" fontId="8" fillId="0" borderId="0">
      <alignment horizontal="left" wrapText="1"/>
    </xf>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45"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4"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7"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1" fillId="0" borderId="0"/>
    <xf numFmtId="0" fontId="3" fillId="0" borderId="0"/>
    <xf numFmtId="0" fontId="4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31" fillId="0" borderId="0"/>
    <xf numFmtId="0" fontId="31" fillId="0" borderId="0"/>
    <xf numFmtId="0" fontId="31" fillId="0" borderId="0"/>
    <xf numFmtId="0" fontId="140" fillId="0" borderId="0"/>
    <xf numFmtId="0" fontId="31"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0"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1" fillId="0" borderId="0"/>
    <xf numFmtId="0" fontId="31" fillId="0" borderId="0"/>
    <xf numFmtId="0" fontId="31" fillId="0" borderId="0"/>
    <xf numFmtId="0" fontId="3" fillId="0" borderId="0"/>
    <xf numFmtId="0" fontId="140" fillId="0" borderId="0"/>
    <xf numFmtId="0" fontId="3" fillId="0" borderId="0"/>
    <xf numFmtId="0" fontId="31" fillId="0" borderId="0"/>
    <xf numFmtId="0" fontId="8"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1"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4" fillId="0" borderId="0"/>
    <xf numFmtId="0" fontId="3" fillId="0" borderId="0"/>
    <xf numFmtId="0" fontId="3" fillId="0" borderId="0"/>
    <xf numFmtId="0" fontId="140"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8" fillId="0" borderId="0"/>
    <xf numFmtId="0" fontId="31" fillId="0" borderId="0"/>
    <xf numFmtId="0" fontId="31" fillId="0" borderId="0"/>
    <xf numFmtId="0" fontId="59" fillId="0" borderId="0"/>
    <xf numFmtId="0" fontId="5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8" fillId="0" borderId="0"/>
    <xf numFmtId="0" fontId="31" fillId="0" borderId="0"/>
    <xf numFmtId="0" fontId="31"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3" fillId="0" borderId="0"/>
    <xf numFmtId="0" fontId="8" fillId="0" borderId="0"/>
    <xf numFmtId="0" fontId="3" fillId="0" borderId="0"/>
    <xf numFmtId="0" fontId="59" fillId="0" borderId="0"/>
    <xf numFmtId="0" fontId="8" fillId="0" borderId="0"/>
    <xf numFmtId="0" fontId="87"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31" fillId="0" borderId="0"/>
    <xf numFmtId="0" fontId="31" fillId="0" borderId="0"/>
    <xf numFmtId="0" fontId="31" fillId="0" borderId="0"/>
    <xf numFmtId="0" fontId="3" fillId="0" borderId="0"/>
    <xf numFmtId="0" fontId="140" fillId="0" borderId="0"/>
    <xf numFmtId="0" fontId="31"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140"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31" fillId="0" borderId="0"/>
    <xf numFmtId="0" fontId="31" fillId="0" borderId="0"/>
    <xf numFmtId="0" fontId="31" fillId="0" borderId="0"/>
    <xf numFmtId="0" fontId="140"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 fillId="0" borderId="0"/>
    <xf numFmtId="0" fontId="140" fillId="0" borderId="0"/>
    <xf numFmtId="0" fontId="3" fillId="0" borderId="0"/>
    <xf numFmtId="0" fontId="140"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 fillId="0" borderId="0"/>
    <xf numFmtId="0" fontId="31" fillId="0" borderId="0"/>
    <xf numFmtId="0" fontId="31" fillId="0" borderId="0"/>
    <xf numFmtId="0" fontId="31" fillId="0" borderId="0"/>
    <xf numFmtId="0" fontId="59" fillId="0" borderId="0"/>
    <xf numFmtId="0" fontId="8" fillId="0" borderId="0"/>
    <xf numFmtId="0" fontId="31" fillId="0" borderId="0"/>
    <xf numFmtId="0" fontId="59" fillId="0" borderId="0"/>
    <xf numFmtId="0" fontId="59" fillId="0" borderId="0"/>
    <xf numFmtId="0" fontId="8" fillId="0" borderId="0"/>
    <xf numFmtId="0" fontId="8" fillId="0" borderId="0"/>
    <xf numFmtId="0" fontId="3" fillId="0" borderId="0"/>
    <xf numFmtId="0" fontId="141" fillId="0" borderId="0"/>
    <xf numFmtId="0" fontId="141" fillId="0" borderId="0"/>
    <xf numFmtId="0" fontId="14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59" fillId="0" borderId="0"/>
    <xf numFmtId="0" fontId="59" fillId="0" borderId="0"/>
    <xf numFmtId="0" fontId="59" fillId="0" borderId="0"/>
    <xf numFmtId="0" fontId="59" fillId="0" borderId="0"/>
    <xf numFmtId="0" fontId="87" fillId="0" borderId="0"/>
    <xf numFmtId="0" fontId="59" fillId="0" borderId="0"/>
    <xf numFmtId="0" fontId="59" fillId="0" borderId="0"/>
    <xf numFmtId="0" fontId="59" fillId="0" borderId="0"/>
    <xf numFmtId="0" fontId="59" fillId="0" borderId="0"/>
    <xf numFmtId="0" fontId="59"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31" fillId="0" borderId="0"/>
    <xf numFmtId="0" fontId="43" fillId="0" borderId="0"/>
    <xf numFmtId="0" fontId="43" fillId="0" borderId="0"/>
    <xf numFmtId="0" fontId="43" fillId="0" borderId="0"/>
    <xf numFmtId="0" fontId="43" fillId="0" borderId="0"/>
    <xf numFmtId="0" fontId="43" fillId="0" borderId="0"/>
    <xf numFmtId="0" fontId="3"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4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4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4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0" fontId="3" fillId="0" borderId="0"/>
    <xf numFmtId="0" fontId="3" fillId="0" borderId="0"/>
    <xf numFmtId="0" fontId="43" fillId="0" borderId="0"/>
    <xf numFmtId="0" fontId="3" fillId="0" borderId="0"/>
    <xf numFmtId="0" fontId="3" fillId="0" borderId="0"/>
    <xf numFmtId="0" fontId="140" fillId="0" borderId="0"/>
    <xf numFmtId="0" fontId="43" fillId="0" borderId="0"/>
    <xf numFmtId="0" fontId="3" fillId="0" borderId="0"/>
    <xf numFmtId="0" fontId="31" fillId="0" borderId="0"/>
    <xf numFmtId="0" fontId="3" fillId="0" borderId="0"/>
    <xf numFmtId="0" fontId="31" fillId="0" borderId="0"/>
    <xf numFmtId="0" fontId="31" fillId="0" borderId="0"/>
    <xf numFmtId="0" fontId="4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1" fillId="0" borderId="0"/>
    <xf numFmtId="0" fontId="3" fillId="0" borderId="0"/>
    <xf numFmtId="0" fontId="3" fillId="0" borderId="0"/>
    <xf numFmtId="0" fontId="3" fillId="0" borderId="0"/>
    <xf numFmtId="0" fontId="3" fillId="0" borderId="0"/>
    <xf numFmtId="0" fontId="31" fillId="0" borderId="0"/>
    <xf numFmtId="0" fontId="3" fillId="0" borderId="0"/>
    <xf numFmtId="0" fontId="31" fillId="0" borderId="0"/>
    <xf numFmtId="0" fontId="31"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1" fillId="0" borderId="0"/>
    <xf numFmtId="0" fontId="31" fillId="0" borderId="0"/>
    <xf numFmtId="0" fontId="31" fillId="0" borderId="0"/>
    <xf numFmtId="0" fontId="3" fillId="0" borderId="0"/>
    <xf numFmtId="0" fontId="31" fillId="0" borderId="0"/>
    <xf numFmtId="0" fontId="3" fillId="0" borderId="0"/>
    <xf numFmtId="0" fontId="31"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8" fillId="0" borderId="0"/>
    <xf numFmtId="0" fontId="3" fillId="0" borderId="0"/>
    <xf numFmtId="0" fontId="3" fillId="0" borderId="0"/>
    <xf numFmtId="0" fontId="8"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140" fillId="0" borderId="0"/>
    <xf numFmtId="0" fontId="3" fillId="0" borderId="0"/>
    <xf numFmtId="0" fontId="31" fillId="0" borderId="0"/>
    <xf numFmtId="0" fontId="140" fillId="0" borderId="0"/>
    <xf numFmtId="0" fontId="3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140"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14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0" fillId="0" borderId="0"/>
    <xf numFmtId="0" fontId="3" fillId="0" borderId="0"/>
    <xf numFmtId="0" fontId="3" fillId="0" borderId="0"/>
    <xf numFmtId="0" fontId="31" fillId="0" borderId="0"/>
    <xf numFmtId="0" fontId="3" fillId="0" borderId="0"/>
    <xf numFmtId="0" fontId="31" fillId="0" borderId="0"/>
    <xf numFmtId="0" fontId="3" fillId="0" borderId="0"/>
    <xf numFmtId="0" fontId="3" fillId="0" borderId="0"/>
    <xf numFmtId="0" fontId="31"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3" fillId="0" borderId="0"/>
    <xf numFmtId="0" fontId="59" fillId="0" borderId="0"/>
    <xf numFmtId="0" fontId="3" fillId="0" borderId="0"/>
    <xf numFmtId="0" fontId="5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47" fillId="13" borderId="21" applyNumberFormat="0" applyFont="0" applyAlignment="0" applyProtection="0"/>
    <xf numFmtId="0" fontId="31" fillId="13" borderId="21" applyNumberFormat="0" applyFont="0" applyAlignment="0" applyProtection="0"/>
    <xf numFmtId="0" fontId="48" fillId="47" borderId="42" applyNumberFormat="0" applyFont="0" applyAlignment="0" applyProtection="0"/>
    <xf numFmtId="0" fontId="3" fillId="0" borderId="0"/>
    <xf numFmtId="0" fontId="3" fillId="0" borderId="0"/>
    <xf numFmtId="0" fontId="3" fillId="0" borderId="0"/>
    <xf numFmtId="0" fontId="3" fillId="0" borderId="0"/>
    <xf numFmtId="0" fontId="3" fillId="0" borderId="0"/>
    <xf numFmtId="0" fontId="43" fillId="47" borderId="42" applyNumberFormat="0" applyFont="0" applyAlignment="0" applyProtection="0"/>
    <xf numFmtId="0" fontId="31" fillId="13" borderId="21" applyNumberFormat="0" applyFont="0" applyAlignment="0" applyProtection="0"/>
    <xf numFmtId="0" fontId="48" fillId="47" borderId="42" applyNumberFormat="0" applyFont="0" applyAlignment="0" applyProtection="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47" borderId="42" applyNumberFormat="0" applyFont="0" applyAlignment="0" applyProtection="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1" fillId="13" borderId="21" applyNumberFormat="0" applyFont="0" applyAlignment="0" applyProtection="0"/>
    <xf numFmtId="0" fontId="3" fillId="0" borderId="0"/>
    <xf numFmtId="0" fontId="3" fillId="0" borderId="0"/>
    <xf numFmtId="0" fontId="48" fillId="47" borderId="42"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48" fillId="47" borderId="42" applyNumberFormat="0" applyFont="0" applyAlignment="0" applyProtection="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 fillId="0" borderId="0"/>
    <xf numFmtId="0" fontId="31" fillId="13" borderId="21" applyNumberFormat="0" applyFont="0" applyAlignment="0" applyProtection="0"/>
    <xf numFmtId="0" fontId="3" fillId="0" borderId="0"/>
    <xf numFmtId="0" fontId="31" fillId="13" borderId="21"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6" fillId="11" borderId="18" applyNumberFormat="0" applyAlignment="0" applyProtection="0"/>
    <xf numFmtId="0" fontId="147" fillId="11" borderId="18" applyNumberFormat="0" applyAlignment="0" applyProtection="0"/>
    <xf numFmtId="0" fontId="148" fillId="55" borderId="43"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8" fillId="55" borderId="43" applyNumberFormat="0" applyAlignment="0" applyProtection="0"/>
    <xf numFmtId="0" fontId="3" fillId="0" borderId="0"/>
    <xf numFmtId="0" fontId="3" fillId="0" borderId="0"/>
    <xf numFmtId="0" fontId="3" fillId="0" borderId="0"/>
    <xf numFmtId="0" fontId="3" fillId="0" borderId="0"/>
    <xf numFmtId="0" fontId="148" fillId="55" borderId="43" applyNumberFormat="0" applyAlignment="0" applyProtection="0"/>
    <xf numFmtId="0" fontId="3" fillId="0" borderId="0"/>
    <xf numFmtId="0" fontId="3" fillId="0" borderId="0"/>
    <xf numFmtId="0" fontId="147" fillId="11" borderId="18" applyNumberFormat="0" applyAlignment="0" applyProtection="0"/>
    <xf numFmtId="0" fontId="3" fillId="0" borderId="0"/>
    <xf numFmtId="0" fontId="3" fillId="0" borderId="0"/>
    <xf numFmtId="0" fontId="3" fillId="0" borderId="0"/>
    <xf numFmtId="0" fontId="3" fillId="0" borderId="0"/>
    <xf numFmtId="191" fontId="149" fillId="0" borderId="5">
      <alignment vertical="center"/>
    </xf>
    <xf numFmtId="0" fontId="3" fillId="0" borderId="0"/>
    <xf numFmtId="164" fontId="7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0" fillId="0" borderId="0" applyFont="0" applyFill="0" applyBorder="0" applyAlignment="0" applyProtection="0"/>
    <xf numFmtId="10" fontId="10" fillId="0" borderId="0" applyFont="0" applyFill="0" applyBorder="0" applyAlignment="0" applyProtection="0"/>
    <xf numFmtId="10"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alignment vertical="top"/>
    </xf>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9"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9" fontId="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0" fontId="3" fillId="0" borderId="0"/>
    <xf numFmtId="0" fontId="3" fillId="0" borderId="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199"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3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0" fontId="3" fillId="0" borderId="0"/>
    <xf numFmtId="0" fontId="3" fillId="0" borderId="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4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43" fillId="0" borderId="0" applyFont="0" applyFill="0" applyBorder="0" applyAlignment="0" applyProtection="0"/>
    <xf numFmtId="9" fontId="4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2" borderId="0" applyNumberFormat="0" applyBorder="0" applyAlignment="0" applyProtection="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38" fillId="103" borderId="0" applyNumberFormat="0" applyFont="0" applyBorder="0" applyAlignment="0" applyProtection="0">
      <alignment vertical="top"/>
    </xf>
    <xf numFmtId="0" fontId="150" fillId="0" borderId="0" applyNumberFormat="0" applyFill="0" applyBorder="0" applyAlignment="0"/>
    <xf numFmtId="0" fontId="3" fillId="0" borderId="0"/>
    <xf numFmtId="0" fontId="3" fillId="0" borderId="0"/>
    <xf numFmtId="200" fontId="70" fillId="0" borderId="0" applyFill="0" applyBorder="0" applyProtection="0">
      <alignment horizontal="right"/>
    </xf>
    <xf numFmtId="0" fontId="3" fillId="0" borderId="0"/>
    <xf numFmtId="0" fontId="3" fillId="0" borderId="0"/>
    <xf numFmtId="14" fontId="151" fillId="0" borderId="0" applyNumberFormat="0" applyFill="0" applyBorder="0" applyAlignment="0" applyProtection="0">
      <alignment horizontal="left"/>
    </xf>
    <xf numFmtId="0" fontId="3" fillId="0" borderId="0"/>
    <xf numFmtId="0" fontId="3" fillId="0" borderId="0"/>
    <xf numFmtId="164" fontId="38" fillId="0" borderId="0" applyFont="0" applyFill="0" applyBorder="0" applyAlignment="0" applyProtection="0">
      <alignment vertical="top"/>
    </xf>
    <xf numFmtId="164" fontId="38" fillId="0" borderId="0" applyFont="0" applyFill="0" applyBorder="0" applyAlignment="0" applyProtection="0"/>
    <xf numFmtId="164" fontId="38" fillId="0" borderId="0" applyFont="0" applyFill="0" applyBorder="0" applyAlignment="0" applyProtection="0"/>
    <xf numFmtId="0" fontId="3" fillId="0" borderId="0"/>
    <xf numFmtId="4" fontId="152" fillId="104" borderId="1" applyNumberFormat="0" applyProtection="0">
      <alignment horizontal="right" vertical="center" wrapText="1"/>
    </xf>
    <xf numFmtId="0" fontId="3" fillId="0" borderId="0"/>
    <xf numFmtId="0" fontId="3" fillId="0" borderId="0"/>
    <xf numFmtId="191" fontId="153" fillId="0" borderId="10">
      <alignment horizont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1" fontId="24" fillId="0" borderId="0" applyFill="0" applyBorder="0" applyAlignment="0" applyProtection="0">
      <alignment horizontal="center"/>
    </xf>
    <xf numFmtId="0" fontId="8" fillId="105" borderId="0"/>
    <xf numFmtId="0" fontId="3" fillId="0" borderId="0"/>
    <xf numFmtId="170" fontId="8" fillId="0" borderId="0">
      <alignment horizontal="lef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3" fillId="0" borderId="0" applyNumberFormat="0" applyFill="0" applyBorder="0" applyAlignment="0" applyProtection="0"/>
    <xf numFmtId="0" fontId="100" fillId="0" borderId="0" applyNumberFormat="0" applyFill="0" applyBorder="0" applyProtection="0">
      <alignment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55"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02" fontId="8" fillId="0" borderId="0" applyFont="0" applyFill="0" applyBorder="0" applyProtection="0"/>
    <xf numFmtId="0" fontId="37"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 fontId="8" fillId="0" borderId="0" applyFont="0" applyFill="0" applyBorder="0" applyProtection="0"/>
    <xf numFmtId="0" fontId="24" fillId="10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6"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156" fillId="107" borderId="0"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157" fillId="10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right"/>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ont="0" applyFill="0" applyBorder="0" applyProtection="0">
      <alignment horizontal="left"/>
    </xf>
    <xf numFmtId="0" fontId="3" fillId="0" borderId="0"/>
    <xf numFmtId="0" fontId="3" fillId="0" borderId="0"/>
    <xf numFmtId="0" fontId="3" fillId="0" borderId="0"/>
    <xf numFmtId="0" fontId="3" fillId="0" borderId="0"/>
    <xf numFmtId="0" fontId="3" fillId="0" borderId="0"/>
    <xf numFmtId="0" fontId="10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158"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8" fillId="10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203"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2"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166" fontId="8"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44" applyNumberFormat="0" applyFon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applyNumberFormat="0" applyBorder="0" applyAlignment="0"/>
    <xf numFmtId="0" fontId="79" fillId="0" borderId="0" applyNumberFormat="0" applyBorder="0" applyAlignment="0"/>
    <xf numFmtId="40" fontId="159" fillId="0" borderId="0" applyBorder="0">
      <alignment horizontal="right"/>
    </xf>
    <xf numFmtId="0" fontId="3" fillId="0" borderId="0"/>
    <xf numFmtId="0" fontId="3" fillId="0" borderId="0"/>
    <xf numFmtId="0" fontId="3" fillId="0" borderId="0"/>
    <xf numFmtId="0" fontId="3" fillId="0" borderId="0"/>
    <xf numFmtId="49" fontId="160" fillId="0" borderId="5">
      <alignment vertical="center"/>
    </xf>
    <xf numFmtId="0" fontId="3" fillId="0" borderId="0"/>
    <xf numFmtId="0" fontId="3" fillId="0" borderId="0"/>
    <xf numFmtId="0" fontId="3" fillId="0" borderId="0"/>
    <xf numFmtId="40" fontId="161" fillId="0" borderId="0"/>
    <xf numFmtId="0" fontId="3" fillId="0" borderId="0"/>
    <xf numFmtId="0" fontId="3" fillId="0" borderId="0"/>
    <xf numFmtId="0" fontId="3" fillId="0" borderId="0"/>
    <xf numFmtId="0" fontId="162" fillId="0" borderId="0" applyNumberFormat="0" applyFill="0" applyBorder="0" applyAlignment="0" applyProtection="0"/>
    <xf numFmtId="0" fontId="163" fillId="0" borderId="0" applyNumberFormat="0" applyFill="0" applyBorder="0" applyAlignment="0" applyProtection="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24" fillId="0" borderId="4">
      <alignment horizontal="centerContinuous"/>
    </xf>
    <xf numFmtId="0" fontId="3" fillId="0" borderId="0"/>
    <xf numFmtId="0" fontId="3" fillId="0" borderId="0"/>
    <xf numFmtId="0" fontId="3" fillId="0" borderId="0"/>
    <xf numFmtId="0" fontId="3" fillId="0" borderId="0"/>
    <xf numFmtId="0" fontId="3" fillId="0" borderId="0"/>
    <xf numFmtId="0" fontId="163"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4" fillId="0" borderId="22" applyNumberFormat="0" applyFill="0" applyAlignment="0" applyProtection="0"/>
    <xf numFmtId="0" fontId="32" fillId="0" borderId="22" applyNumberFormat="0" applyFill="0" applyAlignment="0" applyProtection="0"/>
    <xf numFmtId="0" fontId="165" fillId="0" borderId="4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0" fontId="8" fillId="0" borderId="46">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0" fontId="8" fillId="0" borderId="46">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5" fillId="0" borderId="45"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0" borderId="22"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0" fillId="10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10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 fontId="166" fillId="0" borderId="40" applyProtection="0"/>
    <xf numFmtId="0" fontId="3" fillId="0" borderId="0"/>
    <xf numFmtId="0" fontId="3" fillId="0" borderId="0"/>
    <xf numFmtId="0" fontId="3" fillId="0" borderId="0"/>
    <xf numFmtId="0" fontId="3" fillId="0" borderId="0"/>
    <xf numFmtId="3" fontId="8" fillId="0" borderId="0">
      <protection locked="0"/>
    </xf>
    <xf numFmtId="0" fontId="16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8" fillId="0" borderId="0" applyFill="0" applyBorder="0" applyAlignment="0"/>
    <xf numFmtId="0" fontId="3" fillId="0" borderId="0"/>
    <xf numFmtId="0" fontId="3" fillId="0" borderId="0"/>
    <xf numFmtId="0" fontId="3" fillId="0" borderId="0"/>
    <xf numFmtId="0" fontId="3" fillId="0" borderId="0"/>
    <xf numFmtId="0" fontId="3" fillId="0" borderId="0"/>
    <xf numFmtId="204" fontId="8" fillId="0" borderId="0" applyFont="0" applyFill="0" applyBorder="0" applyAlignment="0" applyProtection="0"/>
    <xf numFmtId="205" fontId="8" fillId="0" borderId="0" applyFont="0" applyFill="0" applyBorder="0" applyAlignment="0" applyProtection="0"/>
    <xf numFmtId="0" fontId="3"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1" fillId="0" borderId="0" applyNumberFormat="0" applyFill="0" applyBorder="0" applyAlignment="0" applyProtection="0"/>
    <xf numFmtId="0" fontId="3" fillId="0" borderId="0"/>
    <xf numFmtId="0" fontId="3" fillId="0" borderId="0"/>
    <xf numFmtId="0" fontId="3" fillId="0" borderId="0"/>
    <xf numFmtId="0" fontId="3" fillId="0" borderId="0"/>
    <xf numFmtId="0" fontId="171" fillId="0" borderId="0" applyNumberFormat="0" applyFill="0" applyBorder="0" applyAlignment="0" applyProtection="0"/>
    <xf numFmtId="0" fontId="3" fillId="0" borderId="0"/>
    <xf numFmtId="0" fontId="17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1" fontId="8" fillId="0" borderId="0">
      <alignment horizontal="center"/>
    </xf>
    <xf numFmtId="14" fontId="8" fillId="93" borderId="1" applyNumberFormat="0" applyFont="0" applyAlignment="0" applyProtection="0">
      <alignment horizontal="centerContinuous"/>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8" fillId="0" borderId="0"/>
    <xf numFmtId="0" fontId="45" fillId="0" borderId="53" applyNumberFormat="0" applyFont="0" applyFill="0" applyAlignment="0" applyProtection="0"/>
    <xf numFmtId="0" fontId="43"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3"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3" fillId="39" borderId="0" applyNumberFormat="0" applyBorder="0" applyAlignment="0" applyProtection="0"/>
    <xf numFmtId="0" fontId="48" fillId="40" borderId="0" applyNumberFormat="0" applyBorder="0" applyAlignment="0" applyProtection="0"/>
    <xf numFmtId="0" fontId="175"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8" fillId="39" borderId="0" applyNumberFormat="0" applyBorder="0" applyAlignment="0" applyProtection="0"/>
    <xf numFmtId="0" fontId="43" fillId="39" borderId="0" applyNumberFormat="0" applyBorder="0" applyAlignment="0" applyProtection="0"/>
    <xf numFmtId="0" fontId="48" fillId="39" borderId="0" applyNumberFormat="0" applyBorder="0" applyAlignment="0" applyProtection="0"/>
    <xf numFmtId="0" fontId="43" fillId="39" borderId="0" applyNumberFormat="0" applyBorder="0" applyAlignment="0" applyProtection="0"/>
    <xf numFmtId="0" fontId="48" fillId="39" borderId="0" applyNumberFormat="0" applyBorder="0" applyAlignment="0" applyProtection="0"/>
    <xf numFmtId="0" fontId="43"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3"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3" fillId="42" borderId="0" applyNumberFormat="0" applyBorder="0" applyAlignment="0" applyProtection="0"/>
    <xf numFmtId="0" fontId="48" fillId="43" borderId="0" applyNumberFormat="0" applyBorder="0" applyAlignment="0" applyProtection="0"/>
    <xf numFmtId="0" fontId="175"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3" fillId="42" borderId="0" applyNumberFormat="0" applyBorder="0" applyAlignment="0" applyProtection="0"/>
    <xf numFmtId="0" fontId="48" fillId="42" borderId="0" applyNumberFormat="0" applyBorder="0" applyAlignment="0" applyProtection="0"/>
    <xf numFmtId="0" fontId="43" fillId="42" borderId="0" applyNumberFormat="0" applyBorder="0" applyAlignment="0" applyProtection="0"/>
    <xf numFmtId="0" fontId="48" fillId="42" borderId="0" applyNumberFormat="0" applyBorder="0" applyAlignment="0" applyProtection="0"/>
    <xf numFmtId="0" fontId="43"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3"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3" fillId="46" borderId="0" applyNumberFormat="0" applyBorder="0" applyAlignment="0" applyProtection="0"/>
    <xf numFmtId="0" fontId="48" fillId="47" borderId="0" applyNumberFormat="0" applyBorder="0" applyAlignment="0" applyProtection="0"/>
    <xf numFmtId="0" fontId="175"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3" fillId="46" borderId="0" applyNumberFormat="0" applyBorder="0" applyAlignment="0" applyProtection="0"/>
    <xf numFmtId="0" fontId="48" fillId="46" borderId="0" applyNumberFormat="0" applyBorder="0" applyAlignment="0" applyProtection="0"/>
    <xf numFmtId="0" fontId="43" fillId="46" borderId="0" applyNumberFormat="0" applyBorder="0" applyAlignment="0" applyProtection="0"/>
    <xf numFmtId="0" fontId="48" fillId="46"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0" borderId="0" applyNumberFormat="0" applyBorder="0" applyAlignment="0" applyProtection="0"/>
    <xf numFmtId="0" fontId="175"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3"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3"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3" fillId="51" borderId="0" applyNumberFormat="0" applyBorder="0" applyAlignment="0" applyProtection="0"/>
    <xf numFmtId="0" fontId="36" fillId="51" borderId="0" applyNumberFormat="0" applyBorder="0" applyAlignment="0" applyProtection="0"/>
    <xf numFmtId="0" fontId="175"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8" fillId="51" borderId="0" applyNumberFormat="0" applyBorder="0" applyAlignment="0" applyProtection="0"/>
    <xf numFmtId="0" fontId="43" fillId="51" borderId="0" applyNumberFormat="0" applyBorder="0" applyAlignment="0" applyProtection="0"/>
    <xf numFmtId="0" fontId="48" fillId="51" borderId="0" applyNumberFormat="0" applyBorder="0" applyAlignment="0" applyProtection="0"/>
    <xf numFmtId="0" fontId="43" fillId="51" borderId="0" applyNumberFormat="0" applyBorder="0" applyAlignment="0" applyProtection="0"/>
    <xf numFmtId="0" fontId="48" fillId="51" borderId="0" applyNumberFormat="0" applyBorder="0" applyAlignment="0" applyProtection="0"/>
    <xf numFmtId="0" fontId="43"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3"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3" fillId="43" borderId="0" applyNumberFormat="0" applyBorder="0" applyAlignment="0" applyProtection="0"/>
    <xf numFmtId="0" fontId="36" fillId="43" borderId="0" applyNumberFormat="0" applyBorder="0" applyAlignment="0" applyProtection="0"/>
    <xf numFmtId="0" fontId="175"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8" fillId="43" borderId="0" applyNumberFormat="0" applyBorder="0" applyAlignment="0" applyProtection="0"/>
    <xf numFmtId="0" fontId="43" fillId="43" borderId="0" applyNumberFormat="0" applyBorder="0" applyAlignment="0" applyProtection="0"/>
    <xf numFmtId="0" fontId="48" fillId="43" borderId="0" applyNumberFormat="0" applyBorder="0" applyAlignment="0" applyProtection="0"/>
    <xf numFmtId="0" fontId="43" fillId="43" borderId="0" applyNumberFormat="0" applyBorder="0" applyAlignment="0" applyProtection="0"/>
    <xf numFmtId="0" fontId="48" fillId="43"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5" borderId="0" applyNumberFormat="0" applyBorder="0" applyAlignment="0" applyProtection="0"/>
    <xf numFmtId="0" fontId="175"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3"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3"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3" fillId="44" borderId="0" applyNumberFormat="0" applyBorder="0" applyAlignment="0" applyProtection="0"/>
    <xf numFmtId="0" fontId="36" fillId="44" borderId="0" applyNumberFormat="0" applyBorder="0" applyAlignment="0" applyProtection="0"/>
    <xf numFmtId="0" fontId="175"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8" fillId="44" borderId="0" applyNumberFormat="0" applyBorder="0" applyAlignment="0" applyProtection="0"/>
    <xf numFmtId="0" fontId="43" fillId="44" borderId="0" applyNumberFormat="0" applyBorder="0" applyAlignment="0" applyProtection="0"/>
    <xf numFmtId="0" fontId="48" fillId="44" borderId="0" applyNumberFormat="0" applyBorder="0" applyAlignment="0" applyProtection="0"/>
    <xf numFmtId="0" fontId="43" fillId="44" borderId="0" applyNumberFormat="0" applyBorder="0" applyAlignment="0" applyProtection="0"/>
    <xf numFmtId="0" fontId="48" fillId="44" borderId="0" applyNumberFormat="0" applyBorder="0" applyAlignment="0" applyProtection="0"/>
    <xf numFmtId="0" fontId="43"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3"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3" fillId="58" borderId="0" applyNumberFormat="0" applyBorder="0" applyAlignment="0" applyProtection="0"/>
    <xf numFmtId="0" fontId="48" fillId="59" borderId="0" applyNumberFormat="0" applyBorder="0" applyAlignment="0" applyProtection="0"/>
    <xf numFmtId="0" fontId="175"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8" fillId="58" borderId="0" applyNumberFormat="0" applyBorder="0" applyAlignment="0" applyProtection="0"/>
    <xf numFmtId="0" fontId="43" fillId="58" borderId="0" applyNumberFormat="0" applyBorder="0" applyAlignment="0" applyProtection="0"/>
    <xf numFmtId="0" fontId="48" fillId="58" borderId="0" applyNumberFormat="0" applyBorder="0" applyAlignment="0" applyProtection="0"/>
    <xf numFmtId="0" fontId="43" fillId="58" borderId="0" applyNumberFormat="0" applyBorder="0" applyAlignment="0" applyProtection="0"/>
    <xf numFmtId="0" fontId="48" fillId="58"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55" borderId="0" applyNumberFormat="0" applyBorder="0" applyAlignment="0" applyProtection="0"/>
    <xf numFmtId="0" fontId="175"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3" fillId="49" borderId="0" applyNumberFormat="0" applyBorder="0" applyAlignment="0" applyProtection="0"/>
    <xf numFmtId="0" fontId="48" fillId="49"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36" fillId="54" borderId="0" applyNumberFormat="0" applyBorder="0" applyAlignment="0" applyProtection="0"/>
    <xf numFmtId="0" fontId="175"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3" fillId="54" borderId="0" applyNumberFormat="0" applyBorder="0" applyAlignment="0" applyProtection="0"/>
    <xf numFmtId="0" fontId="48" fillId="54" borderId="0" applyNumberFormat="0" applyBorder="0" applyAlignment="0" applyProtection="0"/>
    <xf numFmtId="0" fontId="43"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3"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3" fillId="61" borderId="0" applyNumberFormat="0" applyBorder="0" applyAlignment="0" applyProtection="0"/>
    <xf numFmtId="0" fontId="48" fillId="43" borderId="0" applyNumberFormat="0" applyBorder="0" applyAlignment="0" applyProtection="0"/>
    <xf numFmtId="0" fontId="175"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8" fillId="61" borderId="0" applyNumberFormat="0" applyBorder="0" applyAlignment="0" applyProtection="0"/>
    <xf numFmtId="0" fontId="43" fillId="61" borderId="0" applyNumberFormat="0" applyBorder="0" applyAlignment="0" applyProtection="0"/>
    <xf numFmtId="0" fontId="48" fillId="61" borderId="0" applyNumberFormat="0" applyBorder="0" applyAlignment="0" applyProtection="0"/>
    <xf numFmtId="0" fontId="43" fillId="61" borderId="0" applyNumberFormat="0" applyBorder="0" applyAlignment="0" applyProtection="0"/>
    <xf numFmtId="0" fontId="48" fillId="61" borderId="0" applyNumberFormat="0" applyBorder="0" applyAlignment="0" applyProtection="0"/>
    <xf numFmtId="0" fontId="52" fillId="63" borderId="0" applyNumberFormat="0" applyBorder="0" applyAlignment="0" applyProtection="0"/>
    <xf numFmtId="0" fontId="176" fillId="63" borderId="0" applyNumberFormat="0" applyBorder="0" applyAlignment="0" applyProtection="0"/>
    <xf numFmtId="0" fontId="52" fillId="63" borderId="0" applyNumberFormat="0" applyBorder="0" applyAlignment="0" applyProtection="0"/>
    <xf numFmtId="0" fontId="52" fillId="63"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58" borderId="0" applyNumberFormat="0" applyBorder="0" applyAlignment="0" applyProtection="0"/>
    <xf numFmtId="0" fontId="176"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66" borderId="0" applyNumberFormat="0" applyBorder="0" applyAlignment="0" applyProtection="0"/>
    <xf numFmtId="0" fontId="176" fillId="66"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9" borderId="0" applyNumberFormat="0" applyBorder="0" applyAlignment="0" applyProtection="0"/>
    <xf numFmtId="0" fontId="176" fillId="69" borderId="0" applyNumberFormat="0" applyBorder="0" applyAlignment="0" applyProtection="0"/>
    <xf numFmtId="0" fontId="52" fillId="69" borderId="0" applyNumberFormat="0" applyBorder="0" applyAlignment="0" applyProtection="0"/>
    <xf numFmtId="0" fontId="52" fillId="69" borderId="0" applyNumberFormat="0" applyBorder="0" applyAlignment="0" applyProtection="0"/>
    <xf numFmtId="164" fontId="38" fillId="71" borderId="60" applyNumberFormat="0" applyFont="0" applyAlignment="0" applyProtection="0">
      <alignment vertical="top"/>
    </xf>
    <xf numFmtId="0" fontId="52" fillId="74" borderId="0" applyNumberFormat="0" applyBorder="0" applyAlignment="0" applyProtection="0"/>
    <xf numFmtId="0" fontId="176" fillId="74" borderId="0" applyNumberFormat="0" applyBorder="0" applyAlignment="0" applyProtection="0"/>
    <xf numFmtId="0" fontId="52" fillId="74" borderId="0" applyNumberFormat="0" applyBorder="0" applyAlignment="0" applyProtection="0"/>
    <xf numFmtId="0" fontId="52" fillId="74" borderId="0" applyNumberFormat="0" applyBorder="0" applyAlignment="0" applyProtection="0"/>
    <xf numFmtId="0" fontId="52" fillId="74" borderId="0" applyNumberFormat="0" applyBorder="0" applyAlignment="0" applyProtection="0"/>
    <xf numFmtId="0" fontId="52" fillId="79" borderId="0" applyNumberFormat="0" applyBorder="0" applyAlignment="0" applyProtection="0"/>
    <xf numFmtId="0" fontId="176" fillId="79" borderId="0" applyNumberFormat="0" applyBorder="0" applyAlignment="0" applyProtection="0"/>
    <xf numFmtId="0" fontId="52" fillId="79" borderId="0" applyNumberFormat="0" applyBorder="0" applyAlignment="0" applyProtection="0"/>
    <xf numFmtId="0" fontId="52" fillId="79" borderId="0" applyNumberFormat="0" applyBorder="0" applyAlignment="0" applyProtection="0"/>
    <xf numFmtId="0" fontId="52" fillId="79" borderId="0" applyNumberFormat="0" applyBorder="0" applyAlignment="0" applyProtection="0"/>
    <xf numFmtId="0" fontId="52" fillId="83" borderId="0" applyNumberFormat="0" applyBorder="0" applyAlignment="0" applyProtection="0"/>
    <xf numFmtId="0" fontId="176" fillId="83" borderId="0" applyNumberFormat="0" applyBorder="0" applyAlignment="0" applyProtection="0"/>
    <xf numFmtId="0" fontId="52" fillId="83" borderId="0" applyNumberFormat="0" applyBorder="0" applyAlignment="0" applyProtection="0"/>
    <xf numFmtId="0" fontId="52" fillId="83" borderId="0" applyNumberFormat="0" applyBorder="0" applyAlignment="0" applyProtection="0"/>
    <xf numFmtId="0" fontId="52" fillId="83" borderId="0" applyNumberFormat="0" applyBorder="0" applyAlignment="0" applyProtection="0"/>
    <xf numFmtId="0" fontId="52" fillId="66" borderId="0" applyNumberFormat="0" applyBorder="0" applyAlignment="0" applyProtection="0"/>
    <xf numFmtId="0" fontId="176" fillId="66"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52" fillId="66"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64" borderId="0" applyNumberFormat="0" applyBorder="0" applyAlignment="0" applyProtection="0"/>
    <xf numFmtId="0" fontId="52" fillId="88" borderId="0" applyNumberFormat="0" applyBorder="0" applyAlignment="0" applyProtection="0"/>
    <xf numFmtId="0" fontId="52" fillId="88" borderId="0" applyNumberFormat="0" applyBorder="0" applyAlignment="0" applyProtection="0"/>
    <xf numFmtId="0" fontId="52" fillId="88" borderId="0" applyNumberFormat="0" applyBorder="0" applyAlignment="0" applyProtection="0"/>
    <xf numFmtId="0" fontId="52" fillId="88" borderId="0" applyNumberFormat="0" applyBorder="0" applyAlignment="0" applyProtection="0"/>
    <xf numFmtId="0" fontId="65" fillId="42" borderId="0" applyNumberFormat="0" applyBorder="0" applyAlignment="0" applyProtection="0"/>
    <xf numFmtId="0" fontId="177"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76" fillId="55" borderId="61" applyNumberFormat="0" applyAlignment="0" applyProtection="0"/>
    <xf numFmtId="0" fontId="76" fillId="55" borderId="61" applyNumberFormat="0" applyAlignment="0" applyProtection="0"/>
    <xf numFmtId="0" fontId="178" fillId="55" borderId="61" applyNumberFormat="0" applyAlignment="0" applyProtection="0"/>
    <xf numFmtId="0" fontId="76" fillId="40" borderId="61" applyNumberFormat="0" applyAlignment="0" applyProtection="0"/>
    <xf numFmtId="0" fontId="76" fillId="55" borderId="61" applyNumberFormat="0" applyAlignment="0" applyProtection="0"/>
    <xf numFmtId="0" fontId="76" fillId="40" borderId="61" applyNumberFormat="0" applyAlignment="0" applyProtection="0"/>
    <xf numFmtId="0" fontId="76" fillId="55" borderId="61" applyNumberFormat="0" applyAlignment="0" applyProtection="0"/>
    <xf numFmtId="0" fontId="76" fillId="55" borderId="61" applyNumberFormat="0" applyAlignment="0" applyProtection="0"/>
    <xf numFmtId="0" fontId="83" fillId="97" borderId="34" applyNumberFormat="0" applyAlignment="0" applyProtection="0"/>
    <xf numFmtId="0" fontId="83" fillId="97" borderId="34" applyNumberFormat="0" applyAlignment="0" applyProtection="0"/>
    <xf numFmtId="0" fontId="83" fillId="97" borderId="34" applyNumberFormat="0" applyAlignment="0" applyProtection="0"/>
    <xf numFmtId="0" fontId="83" fillId="97" borderId="34" applyNumberFormat="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164" fontId="38" fillId="71" borderId="62" applyNumberFormat="0" applyFont="0" applyAlignment="0" applyProtection="0">
      <alignment vertical="top"/>
    </xf>
    <xf numFmtId="164" fontId="38" fillId="71" borderId="63" applyNumberFormat="0" applyFont="0" applyAlignment="0" applyProtection="0">
      <alignment vertical="top"/>
    </xf>
    <xf numFmtId="0" fontId="45" fillId="0" borderId="64" applyNumberFormat="0" applyFont="0" applyFill="0" applyAlignment="0" applyProtection="0"/>
    <xf numFmtId="0" fontId="1" fillId="0" borderId="0"/>
  </cellStyleXfs>
  <cellXfs count="363">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7" fillId="0" borderId="0" xfId="0" applyNumberFormat="1" applyFont="1" applyAlignment="1">
      <alignment vertical="center"/>
    </xf>
    <xf numFmtId="0" fontId="4" fillId="0" borderId="0" xfId="0" applyFont="1" applyAlignment="1">
      <alignment horizontal="left" vertical="center" wrapText="1" indent="1"/>
    </xf>
    <xf numFmtId="38" fontId="6" fillId="0" borderId="0" xfId="0" applyNumberFormat="1" applyFont="1" applyAlignment="1">
      <alignment horizontal="left" vertical="center" indent="1"/>
    </xf>
    <xf numFmtId="0" fontId="0" fillId="0" borderId="0" xfId="0" applyAlignment="1">
      <alignment horizontal="left" vertical="center" wrapText="1" indent="1"/>
    </xf>
    <xf numFmtId="0" fontId="4" fillId="0" borderId="3" xfId="0" applyFont="1" applyBorder="1" applyAlignment="1">
      <alignment horizontal="left" vertical="center" wrapText="1" indent="1"/>
    </xf>
    <xf numFmtId="0" fontId="10" fillId="0" borderId="0" xfId="0" applyFont="1" applyAlignment="1">
      <alignment horizontal="left" vertical="center" wrapText="1" indent="1"/>
    </xf>
    <xf numFmtId="0" fontId="6" fillId="0" borderId="0" xfId="0" applyFont="1" applyAlignment="1">
      <alignment horizontal="left" vertical="center" indent="2"/>
    </xf>
    <xf numFmtId="0" fontId="6" fillId="0" borderId="0" xfId="0" applyFont="1" applyAlignment="1">
      <alignment horizontal="left" vertical="center" indent="1"/>
    </xf>
    <xf numFmtId="0" fontId="10" fillId="0" borderId="0" xfId="1" applyFont="1" applyAlignment="1">
      <alignment horizontal="left" vertical="center" wrapText="1" indent="1"/>
    </xf>
    <xf numFmtId="0" fontId="11" fillId="0" borderId="0" xfId="0" applyFont="1" applyAlignment="1">
      <alignment horizontal="left" vertical="center" wrapText="1" indent="1"/>
    </xf>
    <xf numFmtId="0" fontId="12" fillId="0" borderId="0" xfId="0" applyFont="1" applyAlignment="1">
      <alignment horizontal="left" vertical="center" wrapText="1" indent="1"/>
    </xf>
    <xf numFmtId="0" fontId="12" fillId="0" borderId="0" xfId="0" applyFont="1" applyAlignment="1">
      <alignment horizontal="center" vertical="center" wrapText="1"/>
    </xf>
    <xf numFmtId="0" fontId="13" fillId="0" borderId="0" xfId="0" applyFont="1" applyAlignment="1">
      <alignment horizontal="center" wrapText="1"/>
    </xf>
    <xf numFmtId="14" fontId="12" fillId="0" borderId="0" xfId="0" quotePrefix="1" applyNumberFormat="1" applyFont="1" applyAlignment="1">
      <alignment horizontal="left" vertical="center" wrapText="1" indent="1"/>
    </xf>
    <xf numFmtId="0" fontId="12" fillId="0" borderId="0" xfId="0" quotePrefix="1" applyFont="1" applyAlignment="1">
      <alignment horizontal="left" vertical="center" wrapText="1" indent="1"/>
    </xf>
    <xf numFmtId="0" fontId="13" fillId="0" borderId="0" xfId="0" applyFont="1" applyAlignment="1">
      <alignment vertical="center" wrapText="1"/>
    </xf>
    <xf numFmtId="0" fontId="13" fillId="0" borderId="0" xfId="0" applyFont="1" applyAlignment="1">
      <alignment horizontal="left" vertical="center" wrapText="1" indent="1"/>
    </xf>
    <xf numFmtId="0" fontId="0" fillId="5" borderId="3" xfId="0" applyFill="1" applyBorder="1" applyAlignment="1">
      <alignment vertical="center"/>
    </xf>
    <xf numFmtId="0" fontId="6" fillId="0" borderId="0" xfId="0" applyFont="1" applyAlignment="1">
      <alignment horizontal="left" vertical="center" wrapText="1" indent="1"/>
    </xf>
    <xf numFmtId="0" fontId="12" fillId="0" borderId="5" xfId="0" applyFont="1" applyBorder="1" applyAlignment="1">
      <alignment horizontal="left" vertical="center" wrapText="1" indent="1"/>
    </xf>
    <xf numFmtId="0" fontId="4" fillId="0" borderId="11" xfId="0" applyFont="1" applyBorder="1" applyAlignment="1">
      <alignment horizontal="left" vertical="center" wrapText="1" indent="1"/>
    </xf>
    <xf numFmtId="0" fontId="6" fillId="0" borderId="5" xfId="0" applyFont="1" applyBorder="1" applyAlignment="1">
      <alignment horizontal="left" vertical="center" wrapText="1" indent="1"/>
    </xf>
    <xf numFmtId="0" fontId="13" fillId="0" borderId="3" xfId="0" applyFont="1" applyBorder="1" applyAlignment="1">
      <alignment horizontal="left" vertical="center" wrapText="1" indent="1"/>
    </xf>
    <xf numFmtId="0" fontId="13" fillId="0" borderId="3" xfId="0" applyFont="1" applyBorder="1" applyAlignment="1">
      <alignment horizontal="left" vertical="center" indent="1"/>
    </xf>
    <xf numFmtId="0" fontId="12" fillId="0" borderId="3" xfId="0" applyFont="1" applyBorder="1" applyAlignment="1">
      <alignment horizontal="left" vertical="center" wrapText="1" indent="1"/>
    </xf>
    <xf numFmtId="0" fontId="15" fillId="0" borderId="3" xfId="0" applyFont="1" applyBorder="1" applyAlignment="1">
      <alignment horizontal="left" vertical="center" wrapText="1" indent="1"/>
    </xf>
    <xf numFmtId="164" fontId="12" fillId="0" borderId="0" xfId="0" applyNumberFormat="1" applyFont="1" applyAlignment="1">
      <alignment horizontal="left" vertical="center"/>
    </xf>
    <xf numFmtId="0" fontId="12" fillId="4" borderId="0" xfId="0" applyFont="1" applyFill="1" applyAlignment="1">
      <alignment horizontal="left" vertical="center"/>
    </xf>
    <xf numFmtId="3" fontId="12" fillId="4" borderId="0" xfId="0" applyNumberFormat="1" applyFont="1" applyFill="1" applyAlignment="1">
      <alignment horizontal="left" vertical="center"/>
    </xf>
    <xf numFmtId="3" fontId="12" fillId="0" borderId="0" xfId="0" applyNumberFormat="1" applyFont="1" applyAlignment="1">
      <alignment horizontal="left" vertical="center"/>
    </xf>
    <xf numFmtId="0" fontId="12" fillId="0" borderId="0" xfId="0" applyFont="1" applyAlignment="1">
      <alignment horizontal="left" vertical="center"/>
    </xf>
    <xf numFmtId="164" fontId="12" fillId="0" borderId="0" xfId="0" applyNumberFormat="1" applyFont="1" applyAlignment="1">
      <alignment horizontal="left" vertical="center" indent="1"/>
    </xf>
    <xf numFmtId="0" fontId="16" fillId="0" borderId="0" xfId="0" applyFont="1" applyAlignment="1">
      <alignment horizontal="left" vertical="center" indent="1"/>
    </xf>
    <xf numFmtId="0" fontId="16" fillId="0" borderId="0" xfId="0" applyFont="1" applyAlignment="1">
      <alignment horizontal="left" vertical="center"/>
    </xf>
    <xf numFmtId="0" fontId="12" fillId="0" borderId="7" xfId="0" applyFont="1" applyBorder="1" applyAlignment="1">
      <alignment horizontal="left" vertical="center" wrapText="1" indent="1"/>
    </xf>
    <xf numFmtId="0" fontId="13" fillId="0" borderId="7" xfId="0" applyFont="1" applyBorder="1" applyAlignment="1">
      <alignment horizontal="left" vertical="center" wrapText="1" indent="1"/>
    </xf>
    <xf numFmtId="49" fontId="13" fillId="0" borderId="0" xfId="0" applyNumberFormat="1" applyFont="1" applyAlignment="1">
      <alignment horizontal="center" vertical="center"/>
    </xf>
    <xf numFmtId="38" fontId="13" fillId="0" borderId="0" xfId="0" applyNumberFormat="1" applyFont="1" applyAlignment="1">
      <alignment horizontal="right"/>
    </xf>
    <xf numFmtId="0" fontId="12" fillId="0" borderId="0" xfId="0" applyFont="1" applyAlignment="1">
      <alignment vertical="center"/>
    </xf>
    <xf numFmtId="0" fontId="12" fillId="0" borderId="0" xfId="0" applyFont="1" applyAlignment="1">
      <alignment horizontal="right"/>
    </xf>
    <xf numFmtId="38" fontId="16" fillId="3" borderId="6" xfId="0" applyNumberFormat="1" applyFont="1" applyFill="1" applyBorder="1" applyAlignment="1">
      <alignment horizontal="right"/>
    </xf>
    <xf numFmtId="38" fontId="16" fillId="3" borderId="0" xfId="0" applyNumberFormat="1" applyFont="1" applyFill="1" applyAlignment="1">
      <alignment horizontal="right"/>
    </xf>
    <xf numFmtId="0" fontId="12" fillId="3" borderId="0" xfId="0" applyFont="1" applyFill="1" applyAlignment="1">
      <alignment vertical="center"/>
    </xf>
    <xf numFmtId="0" fontId="12" fillId="3" borderId="7" xfId="0" applyFont="1" applyFill="1" applyBorder="1" applyAlignment="1">
      <alignment vertical="center"/>
    </xf>
    <xf numFmtId="38" fontId="13" fillId="3" borderId="6" xfId="0" applyNumberFormat="1" applyFont="1" applyFill="1" applyBorder="1" applyAlignment="1">
      <alignment horizontal="right"/>
    </xf>
    <xf numFmtId="38" fontId="13" fillId="3" borderId="0" xfId="0" applyNumberFormat="1" applyFont="1" applyFill="1" applyAlignment="1">
      <alignment horizontal="right"/>
    </xf>
    <xf numFmtId="38" fontId="17" fillId="0" borderId="8" xfId="0" applyNumberFormat="1" applyFont="1" applyBorder="1" applyAlignment="1">
      <alignment horizontal="right"/>
    </xf>
    <xf numFmtId="0" fontId="17" fillId="0" borderId="8" xfId="0" applyFont="1" applyBorder="1" applyAlignment="1">
      <alignment vertical="center"/>
    </xf>
    <xf numFmtId="38" fontId="17" fillId="0" borderId="9" xfId="0" applyNumberFormat="1" applyFont="1" applyBorder="1" applyAlignment="1">
      <alignment horizontal="right"/>
    </xf>
    <xf numFmtId="38" fontId="17" fillId="0" borderId="3" xfId="0" applyNumberFormat="1" applyFont="1" applyBorder="1" applyAlignment="1">
      <alignment horizontal="right"/>
    </xf>
    <xf numFmtId="0" fontId="13" fillId="0" borderId="0" xfId="0" applyFont="1" applyAlignment="1">
      <alignment horizontal="left" vertical="center" indent="1"/>
    </xf>
    <xf numFmtId="0" fontId="13" fillId="0" borderId="0" xfId="0" quotePrefix="1" applyFont="1" applyAlignment="1">
      <alignment horizontal="left" vertical="center" wrapText="1" indent="1"/>
    </xf>
    <xf numFmtId="0" fontId="4" fillId="0" borderId="3" xfId="0" applyFont="1" applyBorder="1" applyAlignment="1">
      <alignment vertical="center"/>
    </xf>
    <xf numFmtId="164" fontId="13" fillId="0" borderId="0" xfId="0" applyNumberFormat="1" applyFont="1" applyAlignment="1">
      <alignment horizontal="left" vertical="center" indent="1"/>
    </xf>
    <xf numFmtId="0" fontId="19" fillId="0" borderId="0" xfId="0" applyFont="1" applyAlignment="1">
      <alignment horizontal="left" vertical="center" wrapText="1" indent="1"/>
    </xf>
    <xf numFmtId="0" fontId="20" fillId="0" borderId="0" xfId="1" applyFont="1" applyAlignment="1">
      <alignment horizontal="left" vertical="center" wrapText="1" indent="1"/>
    </xf>
    <xf numFmtId="0" fontId="13" fillId="0" borderId="0" xfId="1" applyFont="1" applyAlignment="1">
      <alignment horizontal="left" vertical="center" indent="2"/>
    </xf>
    <xf numFmtId="0" fontId="19" fillId="0" borderId="0" xfId="1" applyFont="1" applyAlignment="1">
      <alignment horizontal="left" vertical="center" wrapText="1" indent="1"/>
    </xf>
    <xf numFmtId="0" fontId="20" fillId="0" borderId="0" xfId="1"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left" vertical="center" wrapText="1" indent="1"/>
    </xf>
    <xf numFmtId="14" fontId="19" fillId="0" borderId="0" xfId="1" applyNumberFormat="1" applyFont="1" applyAlignment="1">
      <alignment horizontal="left" vertical="center" wrapText="1" indent="1"/>
    </xf>
    <xf numFmtId="0" fontId="12" fillId="0" borderId="0" xfId="0" applyFont="1" applyAlignment="1">
      <alignment horizontal="center" vertical="center"/>
    </xf>
    <xf numFmtId="0" fontId="13"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38" fontId="18" fillId="0" borderId="0" xfId="0" applyNumberFormat="1" applyFont="1" applyAlignment="1">
      <alignment horizontal="right"/>
    </xf>
    <xf numFmtId="0" fontId="4" fillId="0" borderId="5" xfId="0" applyFont="1" applyBorder="1" applyAlignment="1">
      <alignment horizontal="left" vertical="center" wrapText="1" indent="1"/>
    </xf>
    <xf numFmtId="38" fontId="18" fillId="3" borderId="6" xfId="0" applyNumberFormat="1" applyFont="1" applyFill="1" applyBorder="1" applyAlignment="1">
      <alignment horizontal="right"/>
    </xf>
    <xf numFmtId="38" fontId="18" fillId="3" borderId="0" xfId="0" applyNumberFormat="1" applyFont="1" applyFill="1" applyAlignment="1">
      <alignment horizontal="right"/>
    </xf>
    <xf numFmtId="0" fontId="17" fillId="3" borderId="0" xfId="0" applyFont="1" applyFill="1" applyAlignment="1">
      <alignment vertical="center"/>
    </xf>
    <xf numFmtId="0" fontId="17" fillId="3" borderId="7" xfId="0" applyFont="1" applyFill="1" applyBorder="1" applyAlignment="1">
      <alignment vertical="center"/>
    </xf>
    <xf numFmtId="0" fontId="13" fillId="3" borderId="0" xfId="0" applyFont="1" applyFill="1" applyAlignment="1">
      <alignment horizontal="left" vertical="center" wrapText="1" indent="1"/>
    </xf>
    <xf numFmtId="0" fontId="6" fillId="3" borderId="0" xfId="0" applyFont="1" applyFill="1" applyAlignment="1">
      <alignment horizontal="left" vertical="center" wrapText="1" indent="1"/>
    </xf>
    <xf numFmtId="0" fontId="4" fillId="3" borderId="0" xfId="0" applyFont="1" applyFill="1" applyAlignment="1">
      <alignment horizontal="left" vertical="center" wrapText="1" indent="1"/>
    </xf>
    <xf numFmtId="0" fontId="12" fillId="3" borderId="0" xfId="0" applyFont="1" applyFill="1" applyAlignment="1">
      <alignment horizontal="left" vertical="center" wrapText="1" indent="1"/>
    </xf>
    <xf numFmtId="0" fontId="13" fillId="3" borderId="6" xfId="0" applyFont="1" applyFill="1" applyBorder="1" applyAlignment="1">
      <alignment horizontal="left" vertical="center" wrapText="1" indent="1"/>
    </xf>
    <xf numFmtId="38" fontId="13" fillId="3" borderId="7" xfId="0" applyNumberFormat="1" applyFont="1" applyFill="1" applyBorder="1" applyAlignment="1">
      <alignment horizontal="right"/>
    </xf>
    <xf numFmtId="38" fontId="17" fillId="6" borderId="8" xfId="0" applyNumberFormat="1" applyFont="1" applyFill="1" applyBorder="1" applyAlignment="1">
      <alignment horizontal="right"/>
    </xf>
    <xf numFmtId="0" fontId="12" fillId="6" borderId="8" xfId="0" applyFont="1" applyFill="1" applyBorder="1" applyAlignment="1">
      <alignment horizontal="left" vertical="center" wrapText="1" indent="1"/>
    </xf>
    <xf numFmtId="0" fontId="22" fillId="0" borderId="0" xfId="0" applyFont="1" applyAlignment="1">
      <alignment horizontal="left" vertical="center" indent="1"/>
    </xf>
    <xf numFmtId="38" fontId="18" fillId="0" borderId="11" xfId="0" applyNumberFormat="1" applyFont="1" applyBorder="1" applyAlignment="1">
      <alignment horizontal="right"/>
    </xf>
    <xf numFmtId="165" fontId="16" fillId="0" borderId="11" xfId="0" applyNumberFormat="1" applyFont="1" applyBorder="1" applyAlignment="1">
      <alignment horizontal="right"/>
    </xf>
    <xf numFmtId="0" fontId="12" fillId="0" borderId="11" xfId="0" applyFont="1" applyBorder="1" applyAlignment="1">
      <alignment horizontal="center" vertical="center" wrapText="1"/>
    </xf>
    <xf numFmtId="0" fontId="4" fillId="3" borderId="3" xfId="0" applyFont="1" applyFill="1" applyBorder="1" applyAlignment="1">
      <alignment horizontal="left" vertical="center" wrapText="1" indent="1"/>
    </xf>
    <xf numFmtId="0" fontId="13" fillId="0" borderId="9" xfId="0" applyFont="1" applyBorder="1" applyAlignment="1">
      <alignment horizontal="left" vertical="center" wrapText="1" indent="1"/>
    </xf>
    <xf numFmtId="0" fontId="13" fillId="0" borderId="11" xfId="0" applyFont="1" applyBorder="1" applyAlignment="1">
      <alignment horizontal="left" vertical="center" wrapText="1" indent="1"/>
    </xf>
    <xf numFmtId="38" fontId="13" fillId="0" borderId="11" xfId="0" applyNumberFormat="1" applyFont="1" applyBorder="1" applyAlignment="1">
      <alignment horizontal="right"/>
    </xf>
    <xf numFmtId="0" fontId="13" fillId="3" borderId="3" xfId="0" applyFont="1" applyFill="1" applyBorder="1" applyAlignment="1">
      <alignment horizontal="left" vertical="center" wrapText="1" indent="1"/>
    </xf>
    <xf numFmtId="0" fontId="13" fillId="0" borderId="6" xfId="0" applyFont="1" applyBorder="1" applyAlignment="1">
      <alignment horizontal="left" vertical="center" wrapText="1" indent="1"/>
    </xf>
    <xf numFmtId="38" fontId="13" fillId="0" borderId="7" xfId="0" applyNumberFormat="1" applyFont="1" applyBorder="1" applyAlignment="1">
      <alignment horizontal="right"/>
    </xf>
    <xf numFmtId="0" fontId="13" fillId="0" borderId="9" xfId="0" applyFont="1" applyBorder="1" applyAlignment="1">
      <alignment horizontal="left" vertical="center" indent="1"/>
    </xf>
    <xf numFmtId="0" fontId="13" fillId="0" borderId="5" xfId="0" quotePrefix="1" applyFont="1" applyBorder="1" applyAlignment="1">
      <alignment horizontal="left" vertical="center" wrapText="1" indent="1"/>
    </xf>
    <xf numFmtId="0" fontId="12" fillId="0" borderId="11" xfId="0" applyFont="1" applyBorder="1" applyAlignment="1">
      <alignment horizontal="left" vertical="center" wrapText="1" indent="1"/>
    </xf>
    <xf numFmtId="38" fontId="13" fillId="0" borderId="8" xfId="0" applyNumberFormat="1" applyFont="1" applyBorder="1" applyAlignment="1">
      <alignment horizontal="right"/>
    </xf>
    <xf numFmtId="3" fontId="17" fillId="6" borderId="7" xfId="0" applyNumberFormat="1" applyFont="1" applyFill="1" applyBorder="1" applyAlignment="1">
      <alignment horizontal="right"/>
    </xf>
    <xf numFmtId="3" fontId="17" fillId="0" borderId="7" xfId="0" applyNumberFormat="1" applyFont="1" applyBorder="1" applyAlignment="1">
      <alignment horizontal="right"/>
    </xf>
    <xf numFmtId="3" fontId="17" fillId="3" borderId="3" xfId="0" applyNumberFormat="1" applyFont="1" applyFill="1" applyBorder="1" applyAlignment="1">
      <alignment horizontal="right"/>
    </xf>
    <xf numFmtId="0" fontId="16" fillId="0" borderId="0" xfId="0" applyFont="1" applyAlignment="1">
      <alignment horizontal="center" vertical="center"/>
    </xf>
    <xf numFmtId="49" fontId="13" fillId="2" borderId="3" xfId="0" applyNumberFormat="1" applyFont="1" applyFill="1" applyBorder="1" applyAlignment="1">
      <alignment horizontal="center" vertical="center"/>
    </xf>
    <xf numFmtId="38" fontId="12" fillId="5" borderId="13" xfId="0" applyNumberFormat="1" applyFont="1" applyFill="1" applyBorder="1" applyAlignment="1">
      <alignment horizontal="right"/>
    </xf>
    <xf numFmtId="38" fontId="17" fillId="5" borderId="13" xfId="0" applyNumberFormat="1" applyFont="1" applyFill="1" applyBorder="1" applyAlignment="1">
      <alignment horizontal="right"/>
    </xf>
    <xf numFmtId="38" fontId="13" fillId="5" borderId="13" xfId="0" applyNumberFormat="1" applyFont="1" applyFill="1" applyBorder="1" applyAlignment="1">
      <alignment horizontal="right"/>
    </xf>
    <xf numFmtId="38" fontId="13" fillId="5" borderId="7" xfId="0" applyNumberFormat="1" applyFont="1" applyFill="1" applyBorder="1" applyAlignment="1">
      <alignment horizontal="right"/>
    </xf>
    <xf numFmtId="0" fontId="12" fillId="5" borderId="6" xfId="0" applyFont="1" applyFill="1" applyBorder="1" applyAlignment="1">
      <alignment horizontal="left" vertical="center" wrapText="1" indent="1"/>
    </xf>
    <xf numFmtId="0" fontId="12" fillId="5" borderId="0" xfId="0" applyFont="1" applyFill="1" applyAlignment="1">
      <alignment horizontal="left" vertical="center" wrapText="1" indent="1"/>
    </xf>
    <xf numFmtId="38" fontId="13" fillId="5" borderId="0" xfId="0" applyNumberFormat="1" applyFont="1" applyFill="1" applyAlignment="1">
      <alignment horizontal="right"/>
    </xf>
    <xf numFmtId="38" fontId="13" fillId="5" borderId="11" xfId="0" applyNumberFormat="1" applyFont="1" applyFill="1" applyBorder="1" applyAlignment="1">
      <alignment horizontal="right"/>
    </xf>
    <xf numFmtId="0" fontId="12" fillId="5" borderId="5" xfId="0" applyFont="1" applyFill="1" applyBorder="1" applyAlignment="1">
      <alignment horizontal="left" vertical="center" wrapText="1" indent="1"/>
    </xf>
    <xf numFmtId="38" fontId="13" fillId="5" borderId="5" xfId="0" applyNumberFormat="1" applyFont="1" applyFill="1" applyBorder="1" applyAlignment="1">
      <alignment horizontal="right"/>
    </xf>
    <xf numFmtId="38" fontId="12" fillId="6" borderId="8" xfId="0" applyNumberFormat="1" applyFont="1" applyFill="1" applyBorder="1" applyAlignment="1">
      <alignment horizontal="left" vertical="center" wrapText="1" indent="1"/>
    </xf>
    <xf numFmtId="164" fontId="12" fillId="4" borderId="0" xfId="0" applyNumberFormat="1" applyFont="1" applyFill="1" applyAlignment="1">
      <alignment horizontal="left" vertical="center"/>
    </xf>
    <xf numFmtId="0" fontId="0" fillId="4" borderId="0" xfId="0" applyFill="1" applyAlignment="1">
      <alignment horizontal="left" vertical="center"/>
    </xf>
    <xf numFmtId="0" fontId="12" fillId="0" borderId="8" xfId="0" applyFont="1" applyBorder="1" applyAlignment="1">
      <alignment horizontal="left" vertical="center" wrapText="1" indent="1"/>
    </xf>
    <xf numFmtId="38" fontId="12" fillId="6" borderId="9" xfId="0" applyNumberFormat="1" applyFont="1" applyFill="1" applyBorder="1" applyAlignment="1">
      <alignment horizontal="left" vertical="center" wrapText="1" indent="1"/>
    </xf>
    <xf numFmtId="38" fontId="13" fillId="0" borderId="9" xfId="0" applyNumberFormat="1" applyFont="1" applyBorder="1" applyAlignment="1">
      <alignment horizontal="right"/>
    </xf>
    <xf numFmtId="0" fontId="12" fillId="5" borderId="3" xfId="0" applyFont="1" applyFill="1" applyBorder="1" applyAlignment="1">
      <alignment horizontal="left" vertical="center" wrapText="1" indent="1"/>
    </xf>
    <xf numFmtId="38" fontId="13" fillId="5" borderId="9" xfId="0" applyNumberFormat="1" applyFont="1" applyFill="1" applyBorder="1" applyAlignment="1">
      <alignment horizontal="right"/>
    </xf>
    <xf numFmtId="0" fontId="12" fillId="5" borderId="5" xfId="0" applyFont="1" applyFill="1" applyBorder="1" applyAlignment="1">
      <alignment vertical="center"/>
    </xf>
    <xf numFmtId="0" fontId="17" fillId="5" borderId="13" xfId="0" applyFont="1" applyFill="1" applyBorder="1" applyAlignment="1">
      <alignment vertical="center"/>
    </xf>
    <xf numFmtId="10" fontId="12" fillId="6" borderId="3" xfId="0" applyNumberFormat="1" applyFont="1" applyFill="1" applyBorder="1" applyAlignment="1">
      <alignment horizontal="right"/>
    </xf>
    <xf numFmtId="38" fontId="12" fillId="6" borderId="0" xfId="0" applyNumberFormat="1" applyFont="1" applyFill="1" applyAlignment="1">
      <alignment horizontal="right"/>
    </xf>
    <xf numFmtId="38" fontId="12" fillId="0" borderId="11" xfId="0" applyNumberFormat="1" applyFont="1" applyBorder="1" applyAlignment="1">
      <alignment horizontal="right"/>
    </xf>
    <xf numFmtId="38" fontId="12" fillId="0" borderId="8" xfId="0" applyNumberFormat="1" applyFont="1" applyBorder="1" applyAlignment="1">
      <alignment horizontal="right"/>
    </xf>
    <xf numFmtId="38" fontId="12" fillId="0" borderId="9" xfId="0" applyNumberFormat="1" applyFont="1" applyBorder="1" applyAlignment="1">
      <alignment horizontal="right"/>
    </xf>
    <xf numFmtId="0" fontId="30" fillId="38" borderId="0" xfId="5" applyFont="1" applyFill="1" applyAlignment="1">
      <alignment horizontal="center" vertical="center" wrapText="1"/>
    </xf>
    <xf numFmtId="0" fontId="31" fillId="38" borderId="0" xfId="5" applyFont="1" applyFill="1"/>
    <xf numFmtId="49" fontId="32" fillId="0" borderId="0" xfId="5" applyNumberFormat="1" applyFont="1" applyAlignment="1">
      <alignment horizontal="center" vertical="center"/>
    </xf>
    <xf numFmtId="0" fontId="33" fillId="0" borderId="0" xfId="5" applyFont="1"/>
    <xf numFmtId="0" fontId="35" fillId="0" borderId="23" xfId="5" applyFont="1" applyBorder="1" applyAlignment="1">
      <alignment horizontal="left" wrapText="1"/>
    </xf>
    <xf numFmtId="0" fontId="36" fillId="0" borderId="23" xfId="5" applyFont="1" applyBorder="1" applyAlignment="1">
      <alignment horizontal="left" wrapText="1"/>
    </xf>
    <xf numFmtId="0" fontId="173" fillId="0" borderId="0" xfId="1" applyFont="1" applyAlignment="1">
      <alignment horizontal="left" vertical="center" indent="2"/>
    </xf>
    <xf numFmtId="0" fontId="4" fillId="0" borderId="0" xfId="0" applyFont="1" applyAlignment="1">
      <alignment horizontal="center" vertical="center"/>
    </xf>
    <xf numFmtId="0" fontId="34" fillId="0" borderId="47" xfId="5" applyFont="1" applyBorder="1"/>
    <xf numFmtId="0" fontId="174" fillId="0" borderId="0" xfId="0" applyFont="1" applyAlignment="1">
      <alignment horizontal="center" wrapText="1"/>
    </xf>
    <xf numFmtId="0" fontId="14" fillId="0" borderId="0" xfId="0" applyFont="1" applyAlignment="1">
      <alignment horizontal="left" vertical="center" wrapText="1" indent="1"/>
    </xf>
    <xf numFmtId="0" fontId="174" fillId="0" borderId="0" xfId="0" applyFont="1" applyAlignment="1">
      <alignment horizontal="center" vertical="center" wrapText="1"/>
    </xf>
    <xf numFmtId="49" fontId="13" fillId="2" borderId="48" xfId="0" applyNumberFormat="1" applyFont="1" applyFill="1" applyBorder="1" applyAlignment="1">
      <alignment horizontal="center" vertical="center"/>
    </xf>
    <xf numFmtId="38" fontId="17" fillId="6" borderId="27" xfId="0" applyNumberFormat="1" applyFont="1" applyFill="1" applyBorder="1" applyAlignment="1">
      <alignment horizontal="right"/>
    </xf>
    <xf numFmtId="3" fontId="17" fillId="3" borderId="27" xfId="0" applyNumberFormat="1" applyFont="1" applyFill="1" applyBorder="1" applyAlignment="1">
      <alignment horizontal="right"/>
    </xf>
    <xf numFmtId="3" fontId="17" fillId="6" borderId="49" xfId="0" applyNumberFormat="1" applyFont="1" applyFill="1" applyBorder="1" applyAlignment="1">
      <alignment horizontal="right"/>
    </xf>
    <xf numFmtId="3" fontId="17" fillId="6" borderId="48" xfId="0" applyNumberFormat="1" applyFont="1" applyFill="1" applyBorder="1" applyAlignment="1">
      <alignment horizontal="right"/>
    </xf>
    <xf numFmtId="38" fontId="17" fillId="6" borderId="48" xfId="0" applyNumberFormat="1" applyFont="1" applyFill="1" applyBorder="1" applyAlignment="1">
      <alignment horizontal="right"/>
    </xf>
    <xf numFmtId="0" fontId="0" fillId="0" borderId="0" xfId="0" applyAlignment="1">
      <alignment horizontal="center"/>
    </xf>
    <xf numFmtId="0" fontId="13" fillId="0" borderId="50" xfId="0" applyFont="1" applyBorder="1" applyAlignment="1">
      <alignment horizontal="left" vertical="center" wrapText="1" indent="1"/>
    </xf>
    <xf numFmtId="0" fontId="6" fillId="0" borderId="36" xfId="0" applyFont="1" applyBorder="1" applyAlignment="1">
      <alignment horizontal="left" vertical="center" wrapText="1" indent="1"/>
    </xf>
    <xf numFmtId="0" fontId="13" fillId="0" borderId="51" xfId="0" applyFont="1" applyBorder="1" applyAlignment="1">
      <alignment horizontal="left" vertical="center" wrapText="1" indent="1"/>
    </xf>
    <xf numFmtId="0" fontId="6" fillId="0" borderId="52" xfId="0" applyFont="1" applyBorder="1" applyAlignment="1">
      <alignment horizontal="left" vertical="center" wrapText="1" indent="1"/>
    </xf>
    <xf numFmtId="0" fontId="12" fillId="110" borderId="0" xfId="0" applyFont="1" applyFill="1" applyAlignment="1">
      <alignment horizontal="left" vertical="center" wrapText="1" indent="1"/>
    </xf>
    <xf numFmtId="38" fontId="16" fillId="0" borderId="11" xfId="0" applyNumberFormat="1" applyFont="1" applyBorder="1" applyAlignment="1">
      <alignment horizontal="right"/>
    </xf>
    <xf numFmtId="0" fontId="6" fillId="0" borderId="0" xfId="0" applyFont="1" applyAlignment="1">
      <alignment vertical="center"/>
    </xf>
    <xf numFmtId="0" fontId="4" fillId="0" borderId="0" xfId="0" applyFont="1"/>
    <xf numFmtId="0" fontId="4" fillId="0" borderId="23" xfId="0" applyFont="1" applyBorder="1" applyAlignment="1">
      <alignment horizontal="left" vertical="center" wrapText="1" indent="1"/>
    </xf>
    <xf numFmtId="0" fontId="4" fillId="0" borderId="54" xfId="0" applyFont="1" applyBorder="1" applyAlignment="1">
      <alignment horizontal="left" vertical="center" wrapText="1" indent="1"/>
    </xf>
    <xf numFmtId="0" fontId="13" fillId="0" borderId="55" xfId="0" applyFont="1" applyBorder="1" applyAlignment="1">
      <alignment horizontal="left" vertical="center" wrapText="1" indent="1"/>
    </xf>
    <xf numFmtId="38" fontId="17" fillId="3" borderId="0" xfId="0" applyNumberFormat="1" applyFont="1" applyFill="1" applyAlignment="1">
      <alignment horizontal="right"/>
    </xf>
    <xf numFmtId="0" fontId="17" fillId="3" borderId="56" xfId="0" applyFont="1" applyFill="1" applyBorder="1" applyAlignment="1">
      <alignment vertical="center"/>
    </xf>
    <xf numFmtId="0" fontId="12" fillId="0" borderId="57" xfId="0" applyFont="1" applyBorder="1" applyAlignment="1">
      <alignment horizontal="left" vertical="center" wrapText="1" indent="1"/>
    </xf>
    <xf numFmtId="0" fontId="12" fillId="0" borderId="58" xfId="0" applyFont="1" applyBorder="1" applyAlignment="1">
      <alignment horizontal="left" vertical="center" wrapText="1" indent="1"/>
    </xf>
    <xf numFmtId="0" fontId="12" fillId="3" borderId="3" xfId="0" applyFont="1" applyFill="1" applyBorder="1" applyAlignment="1">
      <alignment horizontal="center" vertical="center" wrapText="1"/>
    </xf>
    <xf numFmtId="38" fontId="17" fillId="3" borderId="6" xfId="0" applyNumberFormat="1" applyFont="1" applyFill="1" applyBorder="1" applyAlignment="1">
      <alignment horizontal="right"/>
    </xf>
    <xf numFmtId="0" fontId="4" fillId="0" borderId="0" xfId="0" applyFont="1" applyAlignment="1">
      <alignment vertical="center"/>
    </xf>
    <xf numFmtId="0" fontId="0" fillId="3" borderId="0" xfId="0" applyFill="1"/>
    <xf numFmtId="0" fontId="13" fillId="111" borderId="0" xfId="0" applyFont="1" applyFill="1" applyAlignment="1">
      <alignment horizontal="left" vertical="center" indent="1"/>
    </xf>
    <xf numFmtId="0" fontId="13" fillId="111" borderId="0" xfId="0" applyFont="1" applyFill="1" applyAlignment="1">
      <alignment horizontal="left" vertical="center" wrapText="1" indent="1"/>
    </xf>
    <xf numFmtId="38" fontId="13" fillId="111" borderId="0" xfId="0" applyNumberFormat="1" applyFont="1" applyFill="1" applyAlignment="1">
      <alignment horizontal="right"/>
    </xf>
    <xf numFmtId="38" fontId="13" fillId="110" borderId="0" xfId="0" applyNumberFormat="1" applyFont="1" applyFill="1" applyAlignment="1">
      <alignment horizontal="right"/>
    </xf>
    <xf numFmtId="0" fontId="12" fillId="0" borderId="59" xfId="0" applyFont="1" applyBorder="1" applyAlignment="1">
      <alignment horizontal="left" vertical="center" wrapText="1" indent="1"/>
    </xf>
    <xf numFmtId="38" fontId="17" fillId="110" borderId="27" xfId="0" applyNumberFormat="1" applyFont="1" applyFill="1" applyBorder="1" applyAlignment="1">
      <alignment horizontal="right"/>
    </xf>
    <xf numFmtId="38" fontId="13" fillId="6" borderId="8" xfId="0" applyNumberFormat="1" applyFont="1" applyFill="1" applyBorder="1" applyAlignment="1">
      <alignment horizontal="right"/>
    </xf>
    <xf numFmtId="38" fontId="13" fillId="6" borderId="11" xfId="0" applyNumberFormat="1" applyFont="1" applyFill="1" applyBorder="1" applyAlignment="1">
      <alignment horizontal="right"/>
    </xf>
    <xf numFmtId="0" fontId="17" fillId="0" borderId="3" xfId="0" applyFont="1" applyBorder="1" applyAlignment="1">
      <alignment horizontal="left" vertical="center" wrapText="1" indent="1"/>
    </xf>
    <xf numFmtId="206" fontId="17" fillId="0" borderId="8" xfId="0" applyNumberFormat="1" applyFont="1" applyBorder="1" applyAlignment="1">
      <alignment horizontal="right"/>
    </xf>
    <xf numFmtId="0" fontId="17" fillId="0" borderId="3" xfId="0" applyFont="1" applyBorder="1" applyAlignment="1">
      <alignment vertical="center"/>
    </xf>
    <xf numFmtId="3" fontId="17" fillId="0" borderId="7" xfId="0" applyNumberFormat="1" applyFont="1" applyBorder="1" applyAlignment="1">
      <alignment vertical="center"/>
    </xf>
    <xf numFmtId="0" fontId="4" fillId="0" borderId="65" xfId="0" applyFont="1" applyBorder="1" applyAlignment="1">
      <alignment horizontal="left" vertical="center" wrapText="1" indent="1"/>
    </xf>
    <xf numFmtId="0" fontId="12" fillId="0" borderId="65" xfId="0" applyFont="1" applyBorder="1" applyAlignment="1">
      <alignment horizontal="left" vertical="center" wrapText="1" indent="1"/>
    </xf>
    <xf numFmtId="38" fontId="17" fillId="6" borderId="64" xfId="0" applyNumberFormat="1" applyFont="1" applyFill="1" applyBorder="1" applyAlignment="1">
      <alignment horizontal="right"/>
    </xf>
    <xf numFmtId="38" fontId="17" fillId="0" borderId="64" xfId="0" applyNumberFormat="1" applyFont="1" applyBorder="1" applyAlignment="1">
      <alignment horizontal="right"/>
    </xf>
    <xf numFmtId="0" fontId="19" fillId="0" borderId="64" xfId="1" applyFont="1" applyBorder="1" applyAlignment="1">
      <alignment horizontal="left" vertical="center" wrapText="1" indent="1"/>
    </xf>
    <xf numFmtId="0" fontId="19" fillId="0" borderId="66" xfId="1" applyFont="1" applyBorder="1" applyAlignment="1">
      <alignment horizontal="left" vertical="center" wrapText="1" indent="1"/>
    </xf>
    <xf numFmtId="0" fontId="20" fillId="0" borderId="64" xfId="1" applyFont="1" applyBorder="1" applyAlignment="1">
      <alignment horizontal="left" vertical="center" wrapText="1" indent="1"/>
    </xf>
    <xf numFmtId="0" fontId="21" fillId="0" borderId="64" xfId="2" applyFont="1" applyBorder="1" applyAlignment="1" applyProtection="1">
      <alignment horizontal="left" vertical="center" wrapText="1" indent="1"/>
    </xf>
    <xf numFmtId="14" fontId="19" fillId="0" borderId="64" xfId="1" applyNumberFormat="1" applyFont="1" applyBorder="1" applyAlignment="1">
      <alignment horizontal="left" vertical="center" wrapText="1" indent="1"/>
    </xf>
    <xf numFmtId="49" fontId="13" fillId="2" borderId="64" xfId="0" applyNumberFormat="1" applyFont="1" applyFill="1" applyBorder="1" applyAlignment="1">
      <alignment horizontal="center" vertical="center"/>
    </xf>
    <xf numFmtId="38" fontId="17" fillId="6" borderId="65" xfId="0" applyNumberFormat="1" applyFont="1" applyFill="1" applyBorder="1" applyAlignment="1">
      <alignment horizontal="right"/>
    </xf>
    <xf numFmtId="38" fontId="17" fillId="0" borderId="65" xfId="0" applyNumberFormat="1" applyFont="1" applyBorder="1" applyAlignment="1">
      <alignment horizontal="right"/>
    </xf>
    <xf numFmtId="38" fontId="17" fillId="0" borderId="64" xfId="0" applyNumberFormat="1" applyFont="1" applyBorder="1" applyAlignment="1">
      <alignment vertical="center"/>
    </xf>
    <xf numFmtId="206" fontId="17" fillId="0" borderId="65" xfId="0" applyNumberFormat="1" applyFont="1" applyBorder="1" applyAlignment="1">
      <alignment horizontal="right"/>
    </xf>
    <xf numFmtId="206" fontId="17" fillId="0" borderId="64" xfId="0" applyNumberFormat="1" applyFont="1" applyBorder="1" applyAlignment="1">
      <alignment horizontal="right"/>
    </xf>
    <xf numFmtId="206" fontId="17" fillId="0" borderId="64" xfId="0" applyNumberFormat="1" applyFont="1" applyBorder="1" applyAlignment="1">
      <alignment horizontal="right" vertical="center"/>
    </xf>
    <xf numFmtId="40" fontId="17" fillId="0" borderId="65" xfId="0" applyNumberFormat="1" applyFont="1" applyBorder="1" applyAlignment="1">
      <alignment horizontal="right"/>
    </xf>
    <xf numFmtId="206" fontId="17" fillId="0" borderId="64" xfId="0" applyNumberFormat="1" applyFont="1" applyBorder="1" applyAlignment="1">
      <alignment vertical="center"/>
    </xf>
    <xf numFmtId="38" fontId="17" fillId="112" borderId="65" xfId="0" applyNumberFormat="1" applyFont="1" applyFill="1" applyBorder="1" applyAlignment="1">
      <alignment horizontal="right"/>
    </xf>
    <xf numFmtId="38" fontId="13" fillId="112" borderId="65" xfId="0" applyNumberFormat="1" applyFont="1" applyFill="1" applyBorder="1" applyAlignment="1">
      <alignment horizontal="right"/>
    </xf>
    <xf numFmtId="38" fontId="13" fillId="0" borderId="65" xfId="0" applyNumberFormat="1" applyFont="1" applyBorder="1" applyAlignment="1">
      <alignment horizontal="right"/>
    </xf>
    <xf numFmtId="3" fontId="17" fillId="6" borderId="65" xfId="0" applyNumberFormat="1" applyFont="1" applyFill="1" applyBorder="1" applyAlignment="1">
      <alignment horizontal="right"/>
    </xf>
    <xf numFmtId="3" fontId="17" fillId="0" borderId="65" xfId="0" applyNumberFormat="1" applyFont="1" applyBorder="1" applyAlignment="1">
      <alignment horizontal="right"/>
    </xf>
    <xf numFmtId="3" fontId="17" fillId="0" borderId="64" xfId="0" applyNumberFormat="1" applyFont="1" applyBorder="1" applyAlignment="1">
      <alignment horizontal="right"/>
    </xf>
    <xf numFmtId="0" fontId="6" fillId="5" borderId="67" xfId="0" applyFont="1" applyFill="1" applyBorder="1" applyAlignment="1">
      <alignment horizontal="left" vertical="center" wrapText="1" indent="1"/>
    </xf>
    <xf numFmtId="0" fontId="12" fillId="3" borderId="64" xfId="0" applyFont="1" applyFill="1" applyBorder="1" applyAlignment="1">
      <alignment horizontal="center" vertical="center" wrapText="1"/>
    </xf>
    <xf numFmtId="0" fontId="12" fillId="0" borderId="65" xfId="0" applyFont="1" applyBorder="1" applyAlignment="1" applyProtection="1">
      <alignment horizontal="left" vertical="center" wrapText="1" indent="1"/>
      <protection locked="0"/>
    </xf>
    <xf numFmtId="0" fontId="17" fillId="0" borderId="64" xfId="0" applyFont="1" applyBorder="1" applyAlignment="1">
      <alignment vertical="center"/>
    </xf>
    <xf numFmtId="0" fontId="6" fillId="0" borderId="65" xfId="0" applyFont="1" applyBorder="1" applyAlignment="1">
      <alignment horizontal="left" vertical="center" wrapText="1" indent="1"/>
    </xf>
    <xf numFmtId="0" fontId="17" fillId="0" borderId="68" xfId="0" applyFont="1" applyBorder="1" applyAlignment="1">
      <alignment horizontal="left" vertical="center" wrapText="1" indent="1"/>
    </xf>
    <xf numFmtId="38" fontId="17" fillId="6" borderId="66" xfId="0" applyNumberFormat="1" applyFont="1" applyFill="1" applyBorder="1" applyAlignment="1">
      <alignment horizontal="right"/>
    </xf>
    <xf numFmtId="38" fontId="17" fillId="0" borderId="66" xfId="0" applyNumberFormat="1" applyFont="1" applyBorder="1" applyAlignment="1">
      <alignment horizontal="right"/>
    </xf>
    <xf numFmtId="206" fontId="17" fillId="0" borderId="66" xfId="0" applyNumberFormat="1" applyFont="1" applyBorder="1" applyAlignment="1">
      <alignment horizontal="right"/>
    </xf>
    <xf numFmtId="38" fontId="16" fillId="3" borderId="68" xfId="0" applyNumberFormat="1" applyFont="1" applyFill="1" applyBorder="1" applyAlignment="1">
      <alignment horizontal="right"/>
    </xf>
    <xf numFmtId="0" fontId="4" fillId="0" borderId="67" xfId="0" applyFont="1" applyBorder="1" applyAlignment="1">
      <alignment horizontal="left" vertical="center" wrapText="1" indent="1"/>
    </xf>
    <xf numFmtId="0" fontId="12" fillId="0" borderId="64" xfId="0" applyFont="1" applyBorder="1" applyAlignment="1">
      <alignment horizontal="left" vertical="center" wrapText="1" indent="1"/>
    </xf>
    <xf numFmtId="0" fontId="4" fillId="0" borderId="65" xfId="0" applyFont="1" applyBorder="1" applyAlignment="1">
      <alignment vertical="center"/>
    </xf>
    <xf numFmtId="38" fontId="172" fillId="6" borderId="64" xfId="0" applyNumberFormat="1" applyFont="1" applyFill="1" applyBorder="1" applyAlignment="1">
      <alignment horizontal="right"/>
    </xf>
    <xf numFmtId="0" fontId="6" fillId="0" borderId="67" xfId="0" applyFont="1" applyBorder="1" applyAlignment="1">
      <alignment horizontal="left" vertical="center" wrapText="1" indent="1"/>
    </xf>
    <xf numFmtId="0" fontId="17" fillId="0" borderId="65" xfId="0" applyFont="1" applyBorder="1" applyAlignment="1">
      <alignment vertical="center"/>
    </xf>
    <xf numFmtId="0" fontId="4" fillId="3" borderId="67" xfId="0" applyFont="1" applyFill="1" applyBorder="1" applyAlignment="1">
      <alignment horizontal="left" vertical="center" wrapText="1" indent="1"/>
    </xf>
    <xf numFmtId="0" fontId="12" fillId="3" borderId="67" xfId="0" applyFont="1" applyFill="1" applyBorder="1" applyAlignment="1">
      <alignment horizontal="left" vertical="center" wrapText="1" indent="1"/>
    </xf>
    <xf numFmtId="38" fontId="17" fillId="3" borderId="67" xfId="0" applyNumberFormat="1" applyFont="1" applyFill="1" applyBorder="1" applyAlignment="1">
      <alignment horizontal="right"/>
    </xf>
    <xf numFmtId="0" fontId="17" fillId="3" borderId="67" xfId="0" applyFont="1" applyFill="1" applyBorder="1" applyAlignment="1">
      <alignment vertical="center"/>
    </xf>
    <xf numFmtId="0" fontId="17" fillId="3" borderId="65" xfId="0" applyFont="1" applyFill="1" applyBorder="1" applyAlignment="1">
      <alignment vertical="center"/>
    </xf>
    <xf numFmtId="0" fontId="13" fillId="0" borderId="65" xfId="0" applyFont="1" applyBorder="1" applyAlignment="1">
      <alignment horizontal="left" vertical="center" wrapText="1" indent="1"/>
    </xf>
    <xf numFmtId="0" fontId="12" fillId="6" borderId="65" xfId="0" applyFont="1" applyFill="1" applyBorder="1" applyAlignment="1">
      <alignment horizontal="left" vertical="center" wrapText="1" indent="1"/>
    </xf>
    <xf numFmtId="0" fontId="17" fillId="6" borderId="65" xfId="0" applyFont="1" applyFill="1" applyBorder="1" applyAlignment="1">
      <alignment horizontal="left" vertical="center" wrapText="1" indent="1"/>
    </xf>
    <xf numFmtId="0" fontId="17" fillId="6" borderId="66" xfId="0" applyFont="1" applyFill="1" applyBorder="1" applyAlignment="1">
      <alignment horizontal="left" vertical="center" wrapText="1" indent="1"/>
    </xf>
    <xf numFmtId="0" fontId="17" fillId="0" borderId="66" xfId="0" applyFont="1" applyBorder="1" applyAlignment="1">
      <alignment vertical="center"/>
    </xf>
    <xf numFmtId="0" fontId="17" fillId="6" borderId="64" xfId="0" applyFont="1" applyFill="1" applyBorder="1" applyAlignment="1">
      <alignment horizontal="left" vertical="center" wrapText="1" indent="1"/>
    </xf>
    <xf numFmtId="0" fontId="4" fillId="0" borderId="68" xfId="0" applyFont="1" applyBorder="1" applyAlignment="1">
      <alignment horizontal="left" vertical="center" wrapText="1" indent="1"/>
    </xf>
    <xf numFmtId="38" fontId="17" fillId="0" borderId="68" xfId="0" applyNumberFormat="1" applyFont="1" applyBorder="1" applyAlignment="1">
      <alignment horizontal="right"/>
    </xf>
    <xf numFmtId="0" fontId="13" fillId="0" borderId="67" xfId="0" quotePrefix="1" applyFont="1" applyBorder="1" applyAlignment="1">
      <alignment horizontal="left" vertical="center" wrapText="1" indent="1"/>
    </xf>
    <xf numFmtId="38" fontId="13" fillId="6" borderId="64" xfId="0" applyNumberFormat="1" applyFont="1" applyFill="1" applyBorder="1" applyAlignment="1">
      <alignment horizontal="right"/>
    </xf>
    <xf numFmtId="38" fontId="13" fillId="0" borderId="64" xfId="0" applyNumberFormat="1" applyFont="1" applyBorder="1" applyAlignment="1">
      <alignment horizontal="right"/>
    </xf>
    <xf numFmtId="0" fontId="12" fillId="0" borderId="66" xfId="0" applyFont="1" applyBorder="1" applyAlignment="1">
      <alignment horizontal="left" vertical="center" wrapText="1" indent="1"/>
    </xf>
    <xf numFmtId="38" fontId="18" fillId="0" borderId="65" xfId="0" applyNumberFormat="1" applyFont="1" applyBorder="1" applyAlignment="1">
      <alignment horizontal="right"/>
    </xf>
    <xf numFmtId="38" fontId="18" fillId="3" borderId="68" xfId="0" applyNumberFormat="1" applyFont="1" applyFill="1" applyBorder="1" applyAlignment="1">
      <alignment horizontal="right"/>
    </xf>
    <xf numFmtId="0" fontId="12" fillId="6" borderId="64" xfId="0" applyFont="1" applyFill="1" applyBorder="1" applyAlignment="1">
      <alignment horizontal="left" vertical="center" wrapText="1" indent="1"/>
    </xf>
    <xf numFmtId="38" fontId="13" fillId="0" borderId="69" xfId="0" applyNumberFormat="1" applyFont="1" applyBorder="1" applyAlignment="1">
      <alignment horizontal="right"/>
    </xf>
    <xf numFmtId="3" fontId="17" fillId="6" borderId="69" xfId="0" applyNumberFormat="1" applyFont="1" applyFill="1" applyBorder="1" applyAlignment="1">
      <alignment horizontal="right"/>
    </xf>
    <xf numFmtId="3" fontId="17" fillId="0" borderId="69" xfId="0" applyNumberFormat="1" applyFont="1" applyBorder="1" applyAlignment="1">
      <alignment horizontal="right"/>
    </xf>
    <xf numFmtId="3" fontId="17" fillId="0" borderId="69" xfId="0" applyNumberFormat="1" applyFont="1" applyBorder="1" applyAlignment="1">
      <alignment vertical="center"/>
    </xf>
    <xf numFmtId="3" fontId="17" fillId="6" borderId="64" xfId="0" applyNumberFormat="1" applyFont="1" applyFill="1" applyBorder="1" applyAlignment="1">
      <alignment horizontal="right"/>
    </xf>
    <xf numFmtId="0" fontId="12" fillId="0" borderId="64" xfId="0" applyFont="1" applyBorder="1" applyAlignment="1">
      <alignment horizontal="right" vertical="center" wrapText="1" indent="1"/>
    </xf>
    <xf numFmtId="38" fontId="17" fillId="6" borderId="69" xfId="0" applyNumberFormat="1" applyFont="1" applyFill="1" applyBorder="1" applyAlignment="1">
      <alignment horizontal="right"/>
    </xf>
    <xf numFmtId="38" fontId="16" fillId="3" borderId="70" xfId="0" applyNumberFormat="1" applyFont="1" applyFill="1" applyBorder="1" applyAlignment="1">
      <alignment horizontal="right"/>
    </xf>
    <xf numFmtId="0" fontId="12" fillId="3" borderId="70" xfId="0" applyFont="1" applyFill="1" applyBorder="1" applyAlignment="1">
      <alignment vertical="center"/>
    </xf>
    <xf numFmtId="0" fontId="12" fillId="3" borderId="69" xfId="0" applyFont="1" applyFill="1" applyBorder="1" applyAlignment="1">
      <alignment vertical="center"/>
    </xf>
    <xf numFmtId="38" fontId="18" fillId="0" borderId="64" xfId="0" applyNumberFormat="1" applyFont="1" applyBorder="1" applyAlignment="1">
      <alignment horizontal="right"/>
    </xf>
    <xf numFmtId="38" fontId="13" fillId="3" borderId="70" xfId="0" applyNumberFormat="1" applyFont="1" applyFill="1" applyBorder="1" applyAlignment="1">
      <alignment horizontal="right"/>
    </xf>
    <xf numFmtId="38" fontId="13" fillId="3" borderId="69" xfId="0" applyNumberFormat="1" applyFont="1" applyFill="1" applyBorder="1" applyAlignment="1">
      <alignment horizontal="right"/>
    </xf>
    <xf numFmtId="0" fontId="4" fillId="0" borderId="70" xfId="0" applyFont="1" applyBorder="1" applyAlignment="1">
      <alignment horizontal="left" vertical="center" wrapText="1" indent="1"/>
    </xf>
    <xf numFmtId="38" fontId="17" fillId="3" borderId="70" xfId="0" applyNumberFormat="1" applyFont="1" applyFill="1" applyBorder="1" applyAlignment="1">
      <alignment horizontal="right"/>
    </xf>
    <xf numFmtId="0" fontId="17" fillId="3" borderId="70" xfId="0" applyFont="1" applyFill="1" applyBorder="1" applyAlignment="1">
      <alignment vertical="center"/>
    </xf>
    <xf numFmtId="0" fontId="4" fillId="0" borderId="64" xfId="0" applyFont="1" applyBorder="1" applyAlignment="1">
      <alignment vertical="center"/>
    </xf>
    <xf numFmtId="38" fontId="17" fillId="0" borderId="70" xfId="0" applyNumberFormat="1" applyFont="1" applyBorder="1" applyAlignment="1">
      <alignment horizontal="right"/>
    </xf>
    <xf numFmtId="0" fontId="17" fillId="0" borderId="70" xfId="0" applyFont="1" applyBorder="1" applyAlignment="1">
      <alignment vertical="center"/>
    </xf>
    <xf numFmtId="0" fontId="17" fillId="0" borderId="69" xfId="0" applyFont="1" applyBorder="1" applyAlignment="1">
      <alignment vertical="center"/>
    </xf>
    <xf numFmtId="38" fontId="18" fillId="3" borderId="70" xfId="0" applyNumberFormat="1" applyFont="1" applyFill="1" applyBorder="1" applyAlignment="1">
      <alignment horizontal="right"/>
    </xf>
    <xf numFmtId="38" fontId="13" fillId="113" borderId="64" xfId="0" applyNumberFormat="1" applyFont="1" applyFill="1" applyBorder="1" applyAlignment="1">
      <alignment horizontal="right"/>
    </xf>
    <xf numFmtId="38" fontId="13" fillId="110" borderId="64" xfId="0" applyNumberFormat="1" applyFont="1" applyFill="1" applyBorder="1" applyAlignment="1">
      <alignment horizontal="right"/>
    </xf>
    <xf numFmtId="165" fontId="16" fillId="0" borderId="64" xfId="0" applyNumberFormat="1" applyFont="1" applyBorder="1" applyAlignment="1">
      <alignment horizontal="right"/>
    </xf>
    <xf numFmtId="38" fontId="16" fillId="6" borderId="64" xfId="0" applyNumberFormat="1" applyFont="1" applyFill="1" applyBorder="1" applyAlignment="1">
      <alignment horizontal="right"/>
    </xf>
    <xf numFmtId="38" fontId="16" fillId="0" borderId="64" xfId="0" applyNumberFormat="1" applyFont="1" applyBorder="1" applyAlignment="1">
      <alignment horizontal="right"/>
    </xf>
    <xf numFmtId="38" fontId="16" fillId="0" borderId="69" xfId="0" applyNumberFormat="1" applyFont="1" applyBorder="1" applyAlignment="1">
      <alignment horizontal="right"/>
    </xf>
    <xf numFmtId="38" fontId="16" fillId="3" borderId="69" xfId="0" applyNumberFormat="1" applyFont="1" applyFill="1" applyBorder="1" applyAlignment="1">
      <alignment horizontal="right"/>
    </xf>
    <xf numFmtId="0" fontId="13" fillId="0" borderId="64" xfId="0" applyFont="1" applyBorder="1" applyAlignment="1">
      <alignment horizontal="left" vertical="center" wrapText="1" indent="1"/>
    </xf>
    <xf numFmtId="0" fontId="12" fillId="0" borderId="70" xfId="0" applyFont="1" applyBorder="1" applyAlignment="1">
      <alignment horizontal="left" vertical="center" wrapText="1" indent="1"/>
    </xf>
    <xf numFmtId="0" fontId="4" fillId="3" borderId="70" xfId="0" applyFont="1" applyFill="1" applyBorder="1" applyAlignment="1">
      <alignment horizontal="left" vertical="center" wrapText="1" indent="1"/>
    </xf>
    <xf numFmtId="0" fontId="12" fillId="3" borderId="69" xfId="0" applyFont="1" applyFill="1" applyBorder="1" applyAlignment="1">
      <alignment horizontal="left" vertical="center" wrapText="1" indent="1"/>
    </xf>
    <xf numFmtId="0" fontId="6" fillId="0" borderId="70" xfId="0" applyFont="1" applyBorder="1" applyAlignment="1">
      <alignment horizontal="left" vertical="center" wrapText="1" indent="1"/>
    </xf>
    <xf numFmtId="0" fontId="13" fillId="0" borderId="69" xfId="0" applyFont="1" applyBorder="1" applyAlignment="1">
      <alignment horizontal="left" vertical="center" wrapText="1" indent="1"/>
    </xf>
    <xf numFmtId="38" fontId="13" fillId="6" borderId="69" xfId="0" applyNumberFormat="1" applyFont="1" applyFill="1" applyBorder="1" applyAlignment="1">
      <alignment horizontal="right"/>
    </xf>
    <xf numFmtId="3" fontId="0" fillId="6" borderId="64" xfId="0" applyNumberFormat="1" applyFill="1" applyBorder="1" applyAlignment="1">
      <alignment vertical="center"/>
    </xf>
    <xf numFmtId="3" fontId="0" fillId="0" borderId="64" xfId="0" applyNumberFormat="1" applyBorder="1" applyAlignment="1">
      <alignment vertical="center"/>
    </xf>
    <xf numFmtId="0" fontId="0" fillId="0" borderId="64" xfId="0" applyBorder="1" applyAlignment="1">
      <alignment vertical="center"/>
    </xf>
    <xf numFmtId="38" fontId="12" fillId="6" borderId="64" xfId="0" applyNumberFormat="1" applyFont="1" applyFill="1" applyBorder="1" applyAlignment="1">
      <alignment horizontal="left" vertical="center" wrapText="1" indent="1"/>
    </xf>
    <xf numFmtId="10" fontId="12" fillId="6" borderId="64" xfId="0" applyNumberFormat="1" applyFont="1" applyFill="1" applyBorder="1" applyAlignment="1">
      <alignment horizontal="right" vertical="center" wrapText="1"/>
    </xf>
    <xf numFmtId="10" fontId="12" fillId="6" borderId="64" xfId="0" applyNumberFormat="1" applyFont="1" applyFill="1" applyBorder="1" applyAlignment="1">
      <alignment horizontal="right"/>
    </xf>
    <xf numFmtId="0" fontId="12" fillId="5" borderId="70" xfId="0" applyFont="1" applyFill="1" applyBorder="1" applyAlignment="1">
      <alignment horizontal="left" vertical="center" wrapText="1" indent="1"/>
    </xf>
    <xf numFmtId="38" fontId="13" fillId="5" borderId="70" xfId="0" applyNumberFormat="1" applyFont="1" applyFill="1" applyBorder="1" applyAlignment="1">
      <alignment horizontal="right"/>
    </xf>
    <xf numFmtId="38" fontId="13" fillId="5" borderId="69" xfId="0" applyNumberFormat="1" applyFont="1" applyFill="1" applyBorder="1" applyAlignment="1">
      <alignment horizontal="right"/>
    </xf>
    <xf numFmtId="38" fontId="12" fillId="110" borderId="64" xfId="0" applyNumberFormat="1" applyFont="1" applyFill="1" applyBorder="1" applyAlignment="1">
      <alignment horizontal="left" vertical="center" wrapText="1" indent="1"/>
    </xf>
    <xf numFmtId="38" fontId="17" fillId="0" borderId="64" xfId="0" applyNumberFormat="1" applyFont="1" applyBorder="1" applyAlignment="1">
      <alignment horizontal="right" vertical="center"/>
    </xf>
    <xf numFmtId="1" fontId="17" fillId="0" borderId="64" xfId="0" applyNumberFormat="1" applyFont="1" applyBorder="1" applyAlignment="1">
      <alignment vertical="center"/>
    </xf>
    <xf numFmtId="1" fontId="17" fillId="0" borderId="64" xfId="0" applyNumberFormat="1" applyFont="1" applyBorder="1" applyAlignment="1">
      <alignment horizontal="right" vertical="center"/>
    </xf>
    <xf numFmtId="1" fontId="17" fillId="0" borderId="64" xfId="0" applyNumberFormat="1" applyFont="1" applyBorder="1" applyAlignment="1">
      <alignment horizontal="right"/>
    </xf>
    <xf numFmtId="0" fontId="17" fillId="0" borderId="64" xfId="0" applyFont="1" applyBorder="1"/>
    <xf numFmtId="0" fontId="6" fillId="5" borderId="70" xfId="0" applyFont="1" applyFill="1" applyBorder="1" applyAlignment="1">
      <alignment horizontal="left" vertical="center" wrapText="1" indent="1"/>
    </xf>
    <xf numFmtId="0" fontId="13" fillId="5" borderId="70" xfId="0" applyFont="1" applyFill="1" applyBorder="1" applyAlignment="1">
      <alignment horizontal="left" vertical="center" wrapText="1" indent="1"/>
    </xf>
    <xf numFmtId="0" fontId="12" fillId="5" borderId="70" xfId="0" applyFont="1" applyFill="1" applyBorder="1" applyAlignment="1">
      <alignment vertical="center"/>
    </xf>
    <xf numFmtId="0" fontId="12" fillId="5" borderId="69" xfId="0" applyFont="1" applyFill="1" applyBorder="1" applyAlignment="1">
      <alignment vertical="center"/>
    </xf>
    <xf numFmtId="0" fontId="12" fillId="6" borderId="69" xfId="0" applyFont="1" applyFill="1" applyBorder="1" applyAlignment="1">
      <alignment horizontal="left" vertical="center" wrapText="1" indent="1"/>
    </xf>
    <xf numFmtId="38" fontId="13" fillId="6" borderId="65" xfId="0" applyNumberFormat="1" applyFont="1" applyFill="1" applyBorder="1" applyAlignment="1">
      <alignment horizontal="right"/>
    </xf>
    <xf numFmtId="0" fontId="12" fillId="0" borderId="67" xfId="0" applyFont="1" applyBorder="1" applyAlignment="1">
      <alignment horizontal="left" vertical="center" wrapText="1" indent="1"/>
    </xf>
    <xf numFmtId="49" fontId="13" fillId="2" borderId="65" xfId="0" applyNumberFormat="1" applyFont="1" applyFill="1" applyBorder="1" applyAlignment="1">
      <alignment horizontal="center" vertical="center"/>
    </xf>
    <xf numFmtId="38" fontId="17" fillId="110" borderId="65" xfId="0" applyNumberFormat="1" applyFont="1" applyFill="1" applyBorder="1" applyAlignment="1">
      <alignment horizontal="right"/>
    </xf>
    <xf numFmtId="38" fontId="13" fillId="0" borderId="71" xfId="0" applyNumberFormat="1" applyFont="1" applyBorder="1" applyAlignment="1">
      <alignment horizontal="right"/>
    </xf>
    <xf numFmtId="3" fontId="17" fillId="3" borderId="67" xfId="0" applyNumberFormat="1" applyFont="1" applyFill="1" applyBorder="1" applyAlignment="1">
      <alignment horizontal="right"/>
    </xf>
    <xf numFmtId="3" fontId="17" fillId="6" borderId="71" xfId="0" applyNumberFormat="1" applyFont="1" applyFill="1" applyBorder="1" applyAlignment="1">
      <alignment horizontal="right"/>
    </xf>
    <xf numFmtId="0" fontId="13" fillId="5" borderId="67" xfId="0" applyFont="1" applyFill="1" applyBorder="1" applyAlignment="1">
      <alignment horizontal="left" vertical="center" wrapText="1" indent="1"/>
    </xf>
    <xf numFmtId="38" fontId="13" fillId="5" borderId="67" xfId="0" applyNumberFormat="1" applyFont="1" applyFill="1" applyBorder="1" applyAlignment="1">
      <alignment horizontal="right"/>
    </xf>
    <xf numFmtId="0" fontId="12" fillId="5" borderId="67" xfId="0" applyFont="1" applyFill="1" applyBorder="1" applyAlignment="1">
      <alignment vertical="center"/>
    </xf>
    <xf numFmtId="0" fontId="12" fillId="5" borderId="65" xfId="0" applyFont="1" applyFill="1" applyBorder="1" applyAlignment="1">
      <alignment vertical="center"/>
    </xf>
    <xf numFmtId="38" fontId="18" fillId="6" borderId="65" xfId="0" applyNumberFormat="1" applyFont="1" applyFill="1" applyBorder="1" applyAlignment="1">
      <alignment horizontal="right"/>
    </xf>
    <xf numFmtId="1" fontId="17" fillId="0" borderId="66" xfId="0" applyNumberFormat="1" applyFont="1" applyBorder="1" applyAlignment="1">
      <alignment vertical="center"/>
    </xf>
    <xf numFmtId="38" fontId="13" fillId="0" borderId="66" xfId="0" applyNumberFormat="1" applyFont="1" applyBorder="1" applyAlignment="1">
      <alignment horizontal="right"/>
    </xf>
    <xf numFmtId="38" fontId="13" fillId="3" borderId="68" xfId="0" applyNumberFormat="1" applyFont="1" applyFill="1" applyBorder="1" applyAlignment="1">
      <alignment horizontal="right"/>
    </xf>
    <xf numFmtId="38" fontId="17" fillId="3" borderId="68" xfId="0" applyNumberFormat="1" applyFont="1" applyFill="1" applyBorder="1" applyAlignment="1">
      <alignment horizontal="right"/>
    </xf>
    <xf numFmtId="0" fontId="17" fillId="3" borderId="72" xfId="0" applyFont="1" applyFill="1" applyBorder="1" applyAlignment="1">
      <alignment vertical="center"/>
    </xf>
    <xf numFmtId="0" fontId="4" fillId="0" borderId="67" xfId="0" applyFont="1" applyBorder="1" applyAlignment="1">
      <alignment vertical="center"/>
    </xf>
    <xf numFmtId="38" fontId="13" fillId="110" borderId="65" xfId="0" applyNumberFormat="1" applyFont="1" applyFill="1" applyBorder="1" applyAlignment="1">
      <alignment horizontal="right"/>
    </xf>
    <xf numFmtId="0" fontId="6" fillId="3" borderId="67" xfId="0" applyFont="1" applyFill="1" applyBorder="1" applyAlignment="1">
      <alignment horizontal="left" vertical="center" wrapText="1" indent="1"/>
    </xf>
    <xf numFmtId="0" fontId="13" fillId="3" borderId="67" xfId="0" applyFont="1" applyFill="1" applyBorder="1" applyAlignment="1">
      <alignment horizontal="left" vertical="center" wrapText="1" indent="1"/>
    </xf>
    <xf numFmtId="38" fontId="13" fillId="3" borderId="67" xfId="0" applyNumberFormat="1" applyFont="1" applyFill="1" applyBorder="1" applyAlignment="1">
      <alignment horizontal="right"/>
    </xf>
    <xf numFmtId="38" fontId="13" fillId="3" borderId="65" xfId="0" applyNumberFormat="1" applyFont="1" applyFill="1" applyBorder="1" applyAlignment="1">
      <alignment horizontal="right"/>
    </xf>
    <xf numFmtId="38" fontId="16" fillId="0" borderId="65" xfId="0" applyNumberFormat="1" applyFont="1" applyBorder="1" applyAlignment="1">
      <alignment horizontal="right"/>
    </xf>
    <xf numFmtId="38" fontId="16" fillId="6" borderId="66" xfId="0" applyNumberFormat="1" applyFont="1" applyFill="1" applyBorder="1" applyAlignment="1">
      <alignment horizontal="right"/>
    </xf>
    <xf numFmtId="38" fontId="16" fillId="0" borderId="66" xfId="0" applyNumberFormat="1" applyFont="1" applyBorder="1" applyAlignment="1">
      <alignment horizontal="right"/>
    </xf>
    <xf numFmtId="0" fontId="12" fillId="0" borderId="66" xfId="0" applyFont="1" applyBorder="1" applyAlignment="1">
      <alignment vertical="center"/>
    </xf>
    <xf numFmtId="38" fontId="16" fillId="3" borderId="65" xfId="0" applyNumberFormat="1" applyFont="1" applyFill="1" applyBorder="1" applyAlignment="1">
      <alignment horizontal="right"/>
    </xf>
    <xf numFmtId="38" fontId="16" fillId="3" borderId="66" xfId="0" applyNumberFormat="1" applyFont="1" applyFill="1" applyBorder="1" applyAlignment="1">
      <alignment horizontal="right"/>
    </xf>
    <xf numFmtId="0" fontId="12" fillId="3" borderId="66" xfId="0" applyFont="1" applyFill="1" applyBorder="1" applyAlignment="1">
      <alignment vertical="center"/>
    </xf>
    <xf numFmtId="0" fontId="4" fillId="3" borderId="68" xfId="0" applyFont="1" applyFill="1" applyBorder="1" applyAlignment="1">
      <alignment horizontal="left" vertical="center" wrapText="1" indent="1"/>
    </xf>
    <xf numFmtId="38" fontId="17" fillId="3" borderId="65" xfId="0" applyNumberFormat="1" applyFont="1" applyFill="1" applyBorder="1" applyAlignment="1">
      <alignment horizontal="right"/>
    </xf>
    <xf numFmtId="0" fontId="13" fillId="0" borderId="68" xfId="0" applyFont="1" applyBorder="1" applyAlignment="1">
      <alignment horizontal="left" vertical="center" wrapText="1" indent="1"/>
    </xf>
    <xf numFmtId="0" fontId="12" fillId="0" borderId="65" xfId="0" applyFont="1" applyBorder="1" applyAlignment="1">
      <alignment horizontal="center" vertical="center" wrapText="1"/>
    </xf>
    <xf numFmtId="49" fontId="13" fillId="5" borderId="66" xfId="0" applyNumberFormat="1" applyFont="1" applyFill="1" applyBorder="1" applyAlignment="1">
      <alignment horizontal="center" vertical="center"/>
    </xf>
    <xf numFmtId="38" fontId="12" fillId="6" borderId="65" xfId="0" applyNumberFormat="1" applyFont="1" applyFill="1" applyBorder="1" applyAlignment="1">
      <alignment horizontal="left" vertical="center" wrapText="1" indent="1"/>
    </xf>
    <xf numFmtId="10" fontId="12" fillId="6" borderId="65" xfId="0" applyNumberFormat="1" applyFont="1" applyFill="1" applyBorder="1" applyAlignment="1">
      <alignment horizontal="right"/>
    </xf>
    <xf numFmtId="0" fontId="12" fillId="5" borderId="68" xfId="0" applyFont="1" applyFill="1" applyBorder="1" applyAlignment="1">
      <alignment horizontal="left" vertical="center" wrapText="1" indent="1"/>
    </xf>
    <xf numFmtId="38" fontId="13" fillId="5" borderId="66" xfId="0" applyNumberFormat="1" applyFont="1" applyFill="1" applyBorder="1" applyAlignment="1">
      <alignment horizontal="right"/>
    </xf>
    <xf numFmtId="0" fontId="12" fillId="5" borderId="67" xfId="0" applyFont="1" applyFill="1" applyBorder="1" applyAlignment="1">
      <alignment horizontal="left" vertical="center" wrapText="1" indent="1"/>
    </xf>
    <xf numFmtId="38" fontId="13" fillId="5" borderId="65" xfId="0" applyNumberFormat="1" applyFont="1" applyFill="1" applyBorder="1" applyAlignment="1">
      <alignment horizontal="right"/>
    </xf>
    <xf numFmtId="0" fontId="13" fillId="0" borderId="5" xfId="0" applyFont="1" applyBorder="1" applyAlignment="1">
      <alignment horizontal="center" vertical="center"/>
    </xf>
    <xf numFmtId="0" fontId="0" fillId="0" borderId="5" xfId="0" applyBorder="1" applyAlignment="1">
      <alignment horizontal="center" vertical="center"/>
    </xf>
    <xf numFmtId="0" fontId="13" fillId="110" borderId="3" xfId="0" applyFont="1" applyFill="1" applyBorder="1" applyAlignment="1">
      <alignment horizontal="left" vertical="center" wrapText="1" indent="1"/>
    </xf>
    <xf numFmtId="0" fontId="0" fillId="0" borderId="67" xfId="0" applyBorder="1" applyAlignment="1">
      <alignment horizontal="left" vertical="center" wrapText="1" indent="1"/>
    </xf>
    <xf numFmtId="0" fontId="0" fillId="0" borderId="65" xfId="0" applyBorder="1" applyAlignment="1">
      <alignment horizontal="left" vertical="center" wrapText="1" indent="1"/>
    </xf>
    <xf numFmtId="38" fontId="12" fillId="6" borderId="0" xfId="0" applyNumberFormat="1" applyFont="1" applyFill="1" applyAlignment="1">
      <alignment horizontal="center"/>
    </xf>
    <xf numFmtId="38" fontId="12" fillId="6" borderId="3" xfId="0" applyNumberFormat="1" applyFont="1" applyFill="1" applyBorder="1" applyAlignment="1">
      <alignment horizontal="center"/>
    </xf>
    <xf numFmtId="38" fontId="12" fillId="6" borderId="67" xfId="0" applyNumberFormat="1" applyFont="1" applyFill="1" applyBorder="1" applyAlignment="1">
      <alignment horizontal="center"/>
    </xf>
    <xf numFmtId="38" fontId="12" fillId="6" borderId="65" xfId="0" applyNumberFormat="1" applyFont="1" applyFill="1" applyBorder="1" applyAlignment="1">
      <alignment horizontal="center"/>
    </xf>
    <xf numFmtId="0" fontId="13" fillId="0" borderId="5" xfId="0" applyFont="1" applyBorder="1" applyAlignment="1">
      <alignment horizontal="center" vertical="center" wrapText="1"/>
    </xf>
    <xf numFmtId="0" fontId="12" fillId="0" borderId="5" xfId="0" applyFont="1" applyBorder="1" applyAlignment="1">
      <alignment horizontal="center" vertical="center" wrapText="1"/>
    </xf>
    <xf numFmtId="3" fontId="13" fillId="0" borderId="5" xfId="0" applyNumberFormat="1" applyFont="1" applyBorder="1" applyAlignment="1">
      <alignment horizontal="center" vertical="center"/>
    </xf>
    <xf numFmtId="3" fontId="12" fillId="0" borderId="5" xfId="0" applyNumberFormat="1" applyFont="1" applyBorder="1" applyAlignment="1">
      <alignment horizontal="center" vertical="center"/>
    </xf>
    <xf numFmtId="0" fontId="12" fillId="0" borderId="5" xfId="0" applyFont="1" applyBorder="1" applyAlignment="1">
      <alignment horizontal="center" vertical="center"/>
    </xf>
    <xf numFmtId="1" fontId="12" fillId="6" borderId="68" xfId="0" applyNumberFormat="1" applyFont="1" applyFill="1" applyBorder="1" applyAlignment="1">
      <alignment horizontal="center" vertical="center" wrapText="1"/>
    </xf>
    <xf numFmtId="1" fontId="12" fillId="6" borderId="70" xfId="0" applyNumberFormat="1" applyFont="1" applyFill="1" applyBorder="1" applyAlignment="1">
      <alignment horizontal="center" vertical="center" wrapText="1"/>
    </xf>
    <xf numFmtId="38" fontId="12" fillId="6" borderId="6" xfId="0" applyNumberFormat="1" applyFont="1" applyFill="1" applyBorder="1" applyAlignment="1">
      <alignment horizontal="center" vertical="center" wrapText="1"/>
    </xf>
    <xf numFmtId="0" fontId="12" fillId="6" borderId="0" xfId="0" applyFont="1" applyFill="1" applyAlignment="1">
      <alignment horizontal="center" vertical="center" wrapText="1"/>
    </xf>
    <xf numFmtId="38" fontId="12" fillId="6" borderId="68" xfId="0" applyNumberFormat="1" applyFont="1" applyFill="1" applyBorder="1" applyAlignment="1">
      <alignment horizontal="center"/>
    </xf>
    <xf numFmtId="38" fontId="12" fillId="6" borderId="70" xfId="0" applyNumberFormat="1" applyFont="1" applyFill="1" applyBorder="1" applyAlignment="1">
      <alignment horizontal="center"/>
    </xf>
    <xf numFmtId="38" fontId="12" fillId="6" borderId="69" xfId="0" applyNumberFormat="1" applyFont="1" applyFill="1" applyBorder="1" applyAlignment="1">
      <alignment horizontal="center"/>
    </xf>
    <xf numFmtId="38" fontId="12" fillId="6" borderId="9" xfId="0" applyNumberFormat="1" applyFont="1" applyFill="1" applyBorder="1" applyAlignment="1">
      <alignment horizontal="center" vertical="center" wrapText="1"/>
    </xf>
    <xf numFmtId="0" fontId="12" fillId="6" borderId="5" xfId="0" applyFont="1" applyFill="1" applyBorder="1" applyAlignment="1">
      <alignment horizontal="center" vertical="center" wrapText="1"/>
    </xf>
    <xf numFmtId="38" fontId="12" fillId="6" borderId="5" xfId="0" applyNumberFormat="1" applyFont="1" applyFill="1" applyBorder="1" applyAlignment="1">
      <alignment horizontal="center"/>
    </xf>
    <xf numFmtId="0" fontId="9" fillId="0" borderId="64" xfId="2" applyBorder="1" applyAlignment="1" applyProtection="1">
      <alignment horizontal="left" vertical="center" wrapText="1" indent="1"/>
    </xf>
  </cellXfs>
  <cellStyles count="33931">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2"/>
    <cellStyle name="⁤⸰〰〰䍟剃 嬀　崀_EBT" xfId="25572"/>
    <cellStyle name="0" xfId="276"/>
    <cellStyle name="0 2" xfId="277"/>
    <cellStyle name="0.00" xfId="278"/>
    <cellStyle name="0.00 2" xfId="279"/>
    <cellStyle name="1" xfId="280"/>
    <cellStyle name="1_EBT" xfId="25573"/>
    <cellStyle name="1_EBT_1" xfId="33929"/>
    <cellStyle name="20% - Accent1 10" xfId="281"/>
    <cellStyle name="20% - Accent1 10 2" xfId="282"/>
    <cellStyle name="20% - Accent1 10 2 2" xfId="19633"/>
    <cellStyle name="20% - Accent1 10 2_EBT" xfId="25575"/>
    <cellStyle name="20% - Accent1 10 3" xfId="283"/>
    <cellStyle name="20% - Accent1 10_EBT" xfId="25574"/>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2_EBT" xfId="25577"/>
    <cellStyle name="20% - Accent1 2 2 3" xfId="292"/>
    <cellStyle name="20% - Accent1 2 2 3 2" xfId="293"/>
    <cellStyle name="20% - Accent1 2 2 3 2 2" xfId="294"/>
    <cellStyle name="20% - Accent1 2 2 3 2 2 2" xfId="19637"/>
    <cellStyle name="20% - Accent1 2 2 3 2 2_EBT" xfId="25580"/>
    <cellStyle name="20% - Accent1 2 2 3 2 3" xfId="19636"/>
    <cellStyle name="20% - Accent1 2 2 3 2_EBT" xfId="25579"/>
    <cellStyle name="20% - Accent1 2 2 3 3" xfId="295"/>
    <cellStyle name="20% - Accent1 2 2 3 3 2" xfId="19638"/>
    <cellStyle name="20% - Accent1 2 2 3 3_EBT" xfId="25581"/>
    <cellStyle name="20% - Accent1 2 2 3 4" xfId="296"/>
    <cellStyle name="20% - Accent1 2 2 3 5" xfId="19635"/>
    <cellStyle name="20% - Accent1 2 2 3_EBT" xfId="25578"/>
    <cellStyle name="20% - Accent1 2 2 4" xfId="297"/>
    <cellStyle name="20% - Accent1 2 2 4 2" xfId="298"/>
    <cellStyle name="20% - Accent1 2 2 4 2 2" xfId="19640"/>
    <cellStyle name="20% - Accent1 2 2 4 2_EBT" xfId="25583"/>
    <cellStyle name="20% - Accent1 2 2 4 3" xfId="299"/>
    <cellStyle name="20% - Accent1 2 2 4 4" xfId="19639"/>
    <cellStyle name="20% - Accent1 2 2 4_EBT" xfId="25582"/>
    <cellStyle name="20% - Accent1 2 2 5" xfId="300"/>
    <cellStyle name="20% - Accent1 2 2 5 2" xfId="301"/>
    <cellStyle name="20% - Accent1 2 2 5 3" xfId="19641"/>
    <cellStyle name="20% - Accent1 2 2 5_EBT" xfId="25584"/>
    <cellStyle name="20% - Accent1 2 2 6" xfId="302"/>
    <cellStyle name="20% - Accent1 2 2 6 2" xfId="303"/>
    <cellStyle name="20% - Accent1 2 2 7" xfId="304"/>
    <cellStyle name="20% - Accent1 2 2 8" xfId="19634"/>
    <cellStyle name="20% - Accent1 2 2_EBT" xfId="25576"/>
    <cellStyle name="20% - Accent1 2 3" xfId="305"/>
    <cellStyle name="20% - Accent1 2 3 2" xfId="306"/>
    <cellStyle name="20% - Accent1 2 3 2 2" xfId="307"/>
    <cellStyle name="20% - Accent1 2 3 2 3" xfId="308"/>
    <cellStyle name="20% - Accent1 2 3 2 4" xfId="309"/>
    <cellStyle name="20% - Accent1 2 3 2 5" xfId="19642"/>
    <cellStyle name="20% - Accent1 2 3 2_EBT" xfId="25586"/>
    <cellStyle name="20% - Accent1 2 3 3" xfId="310"/>
    <cellStyle name="20% - Accent1 2 3 4" xfId="311"/>
    <cellStyle name="20% - Accent1 2 3 5" xfId="312"/>
    <cellStyle name="20% - Accent1 2 3_EBT" xfId="25585"/>
    <cellStyle name="20% - Accent1 2 4" xfId="313"/>
    <cellStyle name="20% - Accent1 2 4 2" xfId="314"/>
    <cellStyle name="20% - Accent1 2 4_EBT" xfId="25587"/>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6"/>
    <cellStyle name="20% - Accent1 3 2 2 2 2_EBT" xfId="25591"/>
    <cellStyle name="20% - Accent1 3 2 2 2 3" xfId="328"/>
    <cellStyle name="20% - Accent1 3 2 2 2 4" xfId="19645"/>
    <cellStyle name="20% - Accent1 3 2 2 2_EBT" xfId="25590"/>
    <cellStyle name="20% - Accent1 3 2 2 3" xfId="329"/>
    <cellStyle name="20% - Accent1 3 2 2 3 2" xfId="330"/>
    <cellStyle name="20% - Accent1 3 2 2 3 3" xfId="19647"/>
    <cellStyle name="20% - Accent1 3 2 2 3_EBT" xfId="25592"/>
    <cellStyle name="20% - Accent1 3 2 2 4" xfId="331"/>
    <cellStyle name="20% - Accent1 3 2 2 5" xfId="19644"/>
    <cellStyle name="20% - Accent1 3 2 2_EBT" xfId="25589"/>
    <cellStyle name="20% - Accent1 3 2 3" xfId="332"/>
    <cellStyle name="20% - Accent1 3 2 3 2" xfId="333"/>
    <cellStyle name="20% - Accent1 3 2 3 2 2" xfId="19649"/>
    <cellStyle name="20% - Accent1 3 2 3 2_EBT" xfId="25594"/>
    <cellStyle name="20% - Accent1 3 2 3 3" xfId="334"/>
    <cellStyle name="20% - Accent1 3 2 3 4" xfId="19648"/>
    <cellStyle name="20% - Accent1 3 2 3_EBT" xfId="25593"/>
    <cellStyle name="20% - Accent1 3 2 4" xfId="335"/>
    <cellStyle name="20% - Accent1 3 2 4 2" xfId="336"/>
    <cellStyle name="20% - Accent1 3 2 4 3" xfId="19650"/>
    <cellStyle name="20% - Accent1 3 2 4_EBT" xfId="25595"/>
    <cellStyle name="20% - Accent1 3 2 5" xfId="337"/>
    <cellStyle name="20% - Accent1 3 2 5 2" xfId="338"/>
    <cellStyle name="20% - Accent1 3 2 6" xfId="339"/>
    <cellStyle name="20% - Accent1 3 2 6 2" xfId="340"/>
    <cellStyle name="20% - Accent1 3 2 7" xfId="341"/>
    <cellStyle name="20% - Accent1 3 2 8" xfId="19643"/>
    <cellStyle name="20% - Accent1 3 2_EBT" xfId="25588"/>
    <cellStyle name="20% - Accent1 3 3" xfId="342"/>
    <cellStyle name="20% - Accent1 3 3 2" xfId="343"/>
    <cellStyle name="20% - Accent1 3 3 2 2" xfId="344"/>
    <cellStyle name="20% - Accent1 3 3 2 2 2" xfId="19653"/>
    <cellStyle name="20% - Accent1 3 3 2 2_EBT" xfId="25598"/>
    <cellStyle name="20% - Accent1 3 3 2 3" xfId="19652"/>
    <cellStyle name="20% - Accent1 3 3 2_EBT" xfId="25597"/>
    <cellStyle name="20% - Accent1 3 3 3" xfId="345"/>
    <cellStyle name="20% - Accent1 3 3 3 2" xfId="19654"/>
    <cellStyle name="20% - Accent1 3 3 3_EBT" xfId="25599"/>
    <cellStyle name="20% - Accent1 3 3 4" xfId="346"/>
    <cellStyle name="20% - Accent1 3 3 5" xfId="19651"/>
    <cellStyle name="20% - Accent1 3 3_EBT" xfId="25596"/>
    <cellStyle name="20% - Accent1 3 4" xfId="347"/>
    <cellStyle name="20% - Accent1 3 4 2" xfId="348"/>
    <cellStyle name="20% - Accent1 3 4 2 2" xfId="19656"/>
    <cellStyle name="20% - Accent1 3 4 2_EBT" xfId="25601"/>
    <cellStyle name="20% - Accent1 3 4 3" xfId="349"/>
    <cellStyle name="20% - Accent1 3 4 4" xfId="19655"/>
    <cellStyle name="20% - Accent1 3 4_EBT" xfId="25600"/>
    <cellStyle name="20% - Accent1 3 5" xfId="350"/>
    <cellStyle name="20% - Accent1 3 5 2" xfId="351"/>
    <cellStyle name="20% - Accent1 3 5 3" xfId="19657"/>
    <cellStyle name="20% - Accent1 3 5_EBT" xfId="25602"/>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1"/>
    <cellStyle name="20% - Accent1 4 2 2 2 2_EBT" xfId="25606"/>
    <cellStyle name="20% - Accent1 4 2 2 2 3" xfId="364"/>
    <cellStyle name="20% - Accent1 4 2 2 2 4" xfId="19660"/>
    <cellStyle name="20% - Accent1 4 2 2 2_EBT" xfId="25605"/>
    <cellStyle name="20% - Accent1 4 2 2 3" xfId="365"/>
    <cellStyle name="20% - Accent1 4 2 2 3 2" xfId="366"/>
    <cellStyle name="20% - Accent1 4 2 2 3 3" xfId="19662"/>
    <cellStyle name="20% - Accent1 4 2 2 3_EBT" xfId="25607"/>
    <cellStyle name="20% - Accent1 4 2 2 4" xfId="367"/>
    <cellStyle name="20% - Accent1 4 2 2 5" xfId="19659"/>
    <cellStyle name="20% - Accent1 4 2 2_EBT" xfId="25604"/>
    <cellStyle name="20% - Accent1 4 2 3" xfId="368"/>
    <cellStyle name="20% - Accent1 4 2 3 2" xfId="369"/>
    <cellStyle name="20% - Accent1 4 2 3 2 2" xfId="19664"/>
    <cellStyle name="20% - Accent1 4 2 3 2_EBT" xfId="25609"/>
    <cellStyle name="20% - Accent1 4 2 3 3" xfId="370"/>
    <cellStyle name="20% - Accent1 4 2 3 4" xfId="19663"/>
    <cellStyle name="20% - Accent1 4 2 3_EBT" xfId="25608"/>
    <cellStyle name="20% - Accent1 4 2 4" xfId="371"/>
    <cellStyle name="20% - Accent1 4 2 4 2" xfId="372"/>
    <cellStyle name="20% - Accent1 4 2 4 3" xfId="19665"/>
    <cellStyle name="20% - Accent1 4 2 4_EBT" xfId="25610"/>
    <cellStyle name="20% - Accent1 4 2 5" xfId="373"/>
    <cellStyle name="20% - Accent1 4 2 5 2" xfId="374"/>
    <cellStyle name="20% - Accent1 4 2 6" xfId="375"/>
    <cellStyle name="20% - Accent1 4 2 6 2" xfId="376"/>
    <cellStyle name="20% - Accent1 4 2 7" xfId="377"/>
    <cellStyle name="20% - Accent1 4 2 8" xfId="19658"/>
    <cellStyle name="20% - Accent1 4 2_EBT" xfId="25603"/>
    <cellStyle name="20% - Accent1 4 3" xfId="378"/>
    <cellStyle name="20% - Accent1 4 3 2" xfId="379"/>
    <cellStyle name="20% - Accent1 4 3 2 2" xfId="19667"/>
    <cellStyle name="20% - Accent1 4 3 2_EBT" xfId="25612"/>
    <cellStyle name="20% - Accent1 4 3 3" xfId="380"/>
    <cellStyle name="20% - Accent1 4 3 3 2" xfId="19668"/>
    <cellStyle name="20% - Accent1 4 3 3_EBT" xfId="25613"/>
    <cellStyle name="20% - Accent1 4 3 4" xfId="381"/>
    <cellStyle name="20% - Accent1 4 3 5" xfId="19666"/>
    <cellStyle name="20% - Accent1 4 3_EBT" xfId="25611"/>
    <cellStyle name="20% - Accent1 4 4" xfId="382"/>
    <cellStyle name="20% - Accent1 4 4 2" xfId="383"/>
    <cellStyle name="20% - Accent1 4 4 2 2" xfId="19670"/>
    <cellStyle name="20% - Accent1 4 4 2_EBT" xfId="25615"/>
    <cellStyle name="20% - Accent1 4 4 3" xfId="384"/>
    <cellStyle name="20% - Accent1 4 4 4" xfId="19669"/>
    <cellStyle name="20% - Accent1 4 4_EBT" xfId="25614"/>
    <cellStyle name="20% - Accent1 4 5" xfId="385"/>
    <cellStyle name="20% - Accent1 4 5 2" xfId="19671"/>
    <cellStyle name="20% - Accent1 4 5_EBT" xfId="25616"/>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5"/>
    <cellStyle name="20% - Accent1 5 2 2 2 2_EBT" xfId="25620"/>
    <cellStyle name="20% - Accent1 5 2 2 2 3" xfId="19674"/>
    <cellStyle name="20% - Accent1 5 2 2 2_EBT" xfId="25619"/>
    <cellStyle name="20% - Accent1 5 2 2 3" xfId="397"/>
    <cellStyle name="20% - Accent1 5 2 2 3 2" xfId="19676"/>
    <cellStyle name="20% - Accent1 5 2 2 3_EBT" xfId="25621"/>
    <cellStyle name="20% - Accent1 5 2 2 4" xfId="19673"/>
    <cellStyle name="20% - Accent1 5 2 2_EBT" xfId="25618"/>
    <cellStyle name="20% - Accent1 5 2 3" xfId="398"/>
    <cellStyle name="20% - Accent1 5 2 3 2" xfId="399"/>
    <cellStyle name="20% - Accent1 5 2 3 2 2" xfId="19678"/>
    <cellStyle name="20% - Accent1 5 2 3 2_EBT" xfId="25623"/>
    <cellStyle name="20% - Accent1 5 2 3 3" xfId="19677"/>
    <cellStyle name="20% - Accent1 5 2 3_EBT" xfId="25622"/>
    <cellStyle name="20% - Accent1 5 2 4" xfId="400"/>
    <cellStyle name="20% - Accent1 5 2 4 2" xfId="19679"/>
    <cellStyle name="20% - Accent1 5 2 4_EBT" xfId="25624"/>
    <cellStyle name="20% - Accent1 5 2 5" xfId="401"/>
    <cellStyle name="20% - Accent1 5 2 6" xfId="19672"/>
    <cellStyle name="20% - Accent1 5 2_EBT" xfId="25617"/>
    <cellStyle name="20% - Accent1 5 3" xfId="402"/>
    <cellStyle name="20% - Accent1 5 3 2" xfId="403"/>
    <cellStyle name="20% - Accent1 5 3 3" xfId="19680"/>
    <cellStyle name="20% - Accent1 5 3_EBT" xfId="25625"/>
    <cellStyle name="20% - Accent1 5 4" xfId="404"/>
    <cellStyle name="20% - Accent1 5 5" xfId="405"/>
    <cellStyle name="20% - Accent1 6" xfId="406"/>
    <cellStyle name="20% - Accent1 6 2" xfId="407"/>
    <cellStyle name="20% - Accent1 6 2 2" xfId="408"/>
    <cellStyle name="20% - Accent1 6 2 2 2" xfId="19682"/>
    <cellStyle name="20% - Accent1 6 2 2_EBT" xfId="25627"/>
    <cellStyle name="20% - Accent1 6 2 3" xfId="409"/>
    <cellStyle name="20% - Accent1 6 2 4" xfId="410"/>
    <cellStyle name="20% - Accent1 6 3" xfId="411"/>
    <cellStyle name="20% - Accent1 6 3 2" xfId="412"/>
    <cellStyle name="20% - Accent1 6 3 2 2" xfId="413"/>
    <cellStyle name="20% - Accent1 6 3 2 2 2" xfId="19685"/>
    <cellStyle name="20% - Accent1 6 3 2 2_EBT" xfId="25630"/>
    <cellStyle name="20% - Accent1 6 3 2 3" xfId="19684"/>
    <cellStyle name="20% - Accent1 6 3 2_EBT" xfId="25629"/>
    <cellStyle name="20% - Accent1 6 3 3" xfId="414"/>
    <cellStyle name="20% - Accent1 6 3 3 2" xfId="19686"/>
    <cellStyle name="20% - Accent1 6 3 3_EBT" xfId="25631"/>
    <cellStyle name="20% - Accent1 6 3 4" xfId="415"/>
    <cellStyle name="20% - Accent1 6 3 5" xfId="19683"/>
    <cellStyle name="20% - Accent1 6 3_EBT" xfId="25628"/>
    <cellStyle name="20% - Accent1 6 4" xfId="416"/>
    <cellStyle name="20% - Accent1 6 4 2" xfId="417"/>
    <cellStyle name="20% - Accent1 6 4 2 2" xfId="19688"/>
    <cellStyle name="20% - Accent1 6 4 2_EBT" xfId="25633"/>
    <cellStyle name="20% - Accent1 6 4 3" xfId="19687"/>
    <cellStyle name="20% - Accent1 6 4_EBT" xfId="25632"/>
    <cellStyle name="20% - Accent1 6 5" xfId="418"/>
    <cellStyle name="20% - Accent1 6 5 2" xfId="19689"/>
    <cellStyle name="20% - Accent1 6 5_EBT" xfId="25634"/>
    <cellStyle name="20% - Accent1 6 6" xfId="419"/>
    <cellStyle name="20% - Accent1 6 7" xfId="19681"/>
    <cellStyle name="20% - Accent1 6_EBT" xfId="25626"/>
    <cellStyle name="20% - Accent1 7" xfId="420"/>
    <cellStyle name="20% - Accent1 7 2" xfId="421"/>
    <cellStyle name="20% - Accent1 7 2 2" xfId="422"/>
    <cellStyle name="20% - Accent1 7 2 2 2" xfId="423"/>
    <cellStyle name="20% - Accent1 7 2 2 2 2" xfId="19693"/>
    <cellStyle name="20% - Accent1 7 2 2 2_EBT" xfId="25638"/>
    <cellStyle name="20% - Accent1 7 2 2 3" xfId="19692"/>
    <cellStyle name="20% - Accent1 7 2 2_EBT" xfId="25637"/>
    <cellStyle name="20% - Accent1 7 2 3" xfId="424"/>
    <cellStyle name="20% - Accent1 7 2 3 2" xfId="19694"/>
    <cellStyle name="20% - Accent1 7 2 3_EBT" xfId="25639"/>
    <cellStyle name="20% - Accent1 7 2 4" xfId="19691"/>
    <cellStyle name="20% - Accent1 7 2_EBT" xfId="25636"/>
    <cellStyle name="20% - Accent1 7 3" xfId="425"/>
    <cellStyle name="20% - Accent1 7 3 2" xfId="426"/>
    <cellStyle name="20% - Accent1 7 3 2 2" xfId="19696"/>
    <cellStyle name="20% - Accent1 7 3 2_EBT" xfId="25641"/>
    <cellStyle name="20% - Accent1 7 3 3" xfId="19695"/>
    <cellStyle name="20% - Accent1 7 3_EBT" xfId="25640"/>
    <cellStyle name="20% - Accent1 7 4" xfId="427"/>
    <cellStyle name="20% - Accent1 7 4 2" xfId="19697"/>
    <cellStyle name="20% - Accent1 7 4_EBT" xfId="25642"/>
    <cellStyle name="20% - Accent1 7 5" xfId="428"/>
    <cellStyle name="20% - Accent1 7 6" xfId="19690"/>
    <cellStyle name="20% - Accent1 7_EBT" xfId="25635"/>
    <cellStyle name="20% - Accent1 8" xfId="429"/>
    <cellStyle name="20% - Accent1 8 2" xfId="430"/>
    <cellStyle name="20% - Accent1 8 3" xfId="431"/>
    <cellStyle name="20% - Accent1 8 3 2" xfId="19698"/>
    <cellStyle name="20% - Accent1 8 3_EBT" xfId="25644"/>
    <cellStyle name="20% - Accent1 8 4" xfId="432"/>
    <cellStyle name="20% - Accent1 8_EBT" xfId="25643"/>
    <cellStyle name="20% - Accent1 9" xfId="433"/>
    <cellStyle name="20% - Accent1 9 2" xfId="434"/>
    <cellStyle name="20% - Accent1 9 2 2" xfId="19699"/>
    <cellStyle name="20% - Accent1 9 2_EBT" xfId="25646"/>
    <cellStyle name="20% - Accent1 9 3" xfId="435"/>
    <cellStyle name="20% - Accent1 9_EBT" xfId="25645"/>
    <cellStyle name="20% - Accent2 10" xfId="436"/>
    <cellStyle name="20% - Accent2 10 2" xfId="437"/>
    <cellStyle name="20% - Accent2 10 2 2" xfId="19700"/>
    <cellStyle name="20% - Accent2 10 2_EBT" xfId="25648"/>
    <cellStyle name="20% - Accent2 10 3" xfId="438"/>
    <cellStyle name="20% - Accent2 10_EBT" xfId="25647"/>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2_EBT" xfId="25650"/>
    <cellStyle name="20% - Accent2 2 2 3" xfId="447"/>
    <cellStyle name="20% - Accent2 2 2 3 2" xfId="448"/>
    <cellStyle name="20% - Accent2 2 2 3 2 2" xfId="449"/>
    <cellStyle name="20% - Accent2 2 2 3 2 2 2" xfId="19704"/>
    <cellStyle name="20% - Accent2 2 2 3 2 2_EBT" xfId="25653"/>
    <cellStyle name="20% - Accent2 2 2 3 2 3" xfId="19703"/>
    <cellStyle name="20% - Accent2 2 2 3 2_EBT" xfId="25652"/>
    <cellStyle name="20% - Accent2 2 2 3 3" xfId="450"/>
    <cellStyle name="20% - Accent2 2 2 3 3 2" xfId="19705"/>
    <cellStyle name="20% - Accent2 2 2 3 3_EBT" xfId="25654"/>
    <cellStyle name="20% - Accent2 2 2 3 4" xfId="451"/>
    <cellStyle name="20% - Accent2 2 2 3 5" xfId="19702"/>
    <cellStyle name="20% - Accent2 2 2 3_EBT" xfId="25651"/>
    <cellStyle name="20% - Accent2 2 2 4" xfId="452"/>
    <cellStyle name="20% - Accent2 2 2 4 2" xfId="453"/>
    <cellStyle name="20% - Accent2 2 2 4 2 2" xfId="19707"/>
    <cellStyle name="20% - Accent2 2 2 4 2_EBT" xfId="25656"/>
    <cellStyle name="20% - Accent2 2 2 4 3" xfId="454"/>
    <cellStyle name="20% - Accent2 2 2 4 4" xfId="19706"/>
    <cellStyle name="20% - Accent2 2 2 4_EBT" xfId="25655"/>
    <cellStyle name="20% - Accent2 2 2 5" xfId="455"/>
    <cellStyle name="20% - Accent2 2 2 5 2" xfId="456"/>
    <cellStyle name="20% - Accent2 2 2 5 3" xfId="19708"/>
    <cellStyle name="20% - Accent2 2 2 5_EBT" xfId="25657"/>
    <cellStyle name="20% - Accent2 2 2 6" xfId="457"/>
    <cellStyle name="20% - Accent2 2 2 6 2" xfId="458"/>
    <cellStyle name="20% - Accent2 2 2 7" xfId="459"/>
    <cellStyle name="20% - Accent2 2 2 8" xfId="19701"/>
    <cellStyle name="20% - Accent2 2 2_EBT" xfId="25649"/>
    <cellStyle name="20% - Accent2 2 3" xfId="460"/>
    <cellStyle name="20% - Accent2 2 3 2" xfId="461"/>
    <cellStyle name="20% - Accent2 2 3 2 2" xfId="462"/>
    <cellStyle name="20% - Accent2 2 3 2 3" xfId="463"/>
    <cellStyle name="20% - Accent2 2 3 2 4" xfId="464"/>
    <cellStyle name="20% - Accent2 2 3 2 5" xfId="19709"/>
    <cellStyle name="20% - Accent2 2 3 2_EBT" xfId="25659"/>
    <cellStyle name="20% - Accent2 2 3 3" xfId="465"/>
    <cellStyle name="20% - Accent2 2 3 4" xfId="466"/>
    <cellStyle name="20% - Accent2 2 3 5" xfId="467"/>
    <cellStyle name="20% - Accent2 2 3_EBT" xfId="25658"/>
    <cellStyle name="20% - Accent2 2 4" xfId="468"/>
    <cellStyle name="20% - Accent2 2 4 2" xfId="469"/>
    <cellStyle name="20% - Accent2 2 4_EBT" xfId="25660"/>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3"/>
    <cellStyle name="20% - Accent2 3 2 2 2 2_EBT" xfId="25664"/>
    <cellStyle name="20% - Accent2 3 2 2 2 3" xfId="483"/>
    <cellStyle name="20% - Accent2 3 2 2 2 4" xfId="19712"/>
    <cellStyle name="20% - Accent2 3 2 2 2_EBT" xfId="25663"/>
    <cellStyle name="20% - Accent2 3 2 2 3" xfId="484"/>
    <cellStyle name="20% - Accent2 3 2 2 3 2" xfId="485"/>
    <cellStyle name="20% - Accent2 3 2 2 3 3" xfId="19714"/>
    <cellStyle name="20% - Accent2 3 2 2 3_EBT" xfId="25665"/>
    <cellStyle name="20% - Accent2 3 2 2 4" xfId="486"/>
    <cellStyle name="20% - Accent2 3 2 2 5" xfId="19711"/>
    <cellStyle name="20% - Accent2 3 2 2_EBT" xfId="25662"/>
    <cellStyle name="20% - Accent2 3 2 3" xfId="487"/>
    <cellStyle name="20% - Accent2 3 2 3 2" xfId="488"/>
    <cellStyle name="20% - Accent2 3 2 3 2 2" xfId="19716"/>
    <cellStyle name="20% - Accent2 3 2 3 2_EBT" xfId="25667"/>
    <cellStyle name="20% - Accent2 3 2 3 3" xfId="489"/>
    <cellStyle name="20% - Accent2 3 2 3 4" xfId="19715"/>
    <cellStyle name="20% - Accent2 3 2 3_EBT" xfId="25666"/>
    <cellStyle name="20% - Accent2 3 2 4" xfId="490"/>
    <cellStyle name="20% - Accent2 3 2 4 2" xfId="491"/>
    <cellStyle name="20% - Accent2 3 2 4 3" xfId="19717"/>
    <cellStyle name="20% - Accent2 3 2 4_EBT" xfId="25668"/>
    <cellStyle name="20% - Accent2 3 2 5" xfId="492"/>
    <cellStyle name="20% - Accent2 3 2 5 2" xfId="493"/>
    <cellStyle name="20% - Accent2 3 2 6" xfId="494"/>
    <cellStyle name="20% - Accent2 3 2 6 2" xfId="495"/>
    <cellStyle name="20% - Accent2 3 2 7" xfId="496"/>
    <cellStyle name="20% - Accent2 3 2 8" xfId="19710"/>
    <cellStyle name="20% - Accent2 3 2_EBT" xfId="25661"/>
    <cellStyle name="20% - Accent2 3 3" xfId="497"/>
    <cellStyle name="20% - Accent2 3 3 2" xfId="498"/>
    <cellStyle name="20% - Accent2 3 3 2 2" xfId="499"/>
    <cellStyle name="20% - Accent2 3 3 2 2 2" xfId="19720"/>
    <cellStyle name="20% - Accent2 3 3 2 2_EBT" xfId="25671"/>
    <cellStyle name="20% - Accent2 3 3 2 3" xfId="19719"/>
    <cellStyle name="20% - Accent2 3 3 2_EBT" xfId="25670"/>
    <cellStyle name="20% - Accent2 3 3 3" xfId="500"/>
    <cellStyle name="20% - Accent2 3 3 3 2" xfId="19721"/>
    <cellStyle name="20% - Accent2 3 3 3_EBT" xfId="25672"/>
    <cellStyle name="20% - Accent2 3 3 4" xfId="501"/>
    <cellStyle name="20% - Accent2 3 3 5" xfId="19718"/>
    <cellStyle name="20% - Accent2 3 3_EBT" xfId="25669"/>
    <cellStyle name="20% - Accent2 3 4" xfId="502"/>
    <cellStyle name="20% - Accent2 3 4 2" xfId="503"/>
    <cellStyle name="20% - Accent2 3 4 2 2" xfId="19723"/>
    <cellStyle name="20% - Accent2 3 4 2_EBT" xfId="25674"/>
    <cellStyle name="20% - Accent2 3 4 3" xfId="504"/>
    <cellStyle name="20% - Accent2 3 4 4" xfId="19722"/>
    <cellStyle name="20% - Accent2 3 4_EBT" xfId="25673"/>
    <cellStyle name="20% - Accent2 3 5" xfId="505"/>
    <cellStyle name="20% - Accent2 3 5 2" xfId="506"/>
    <cellStyle name="20% - Accent2 3 5 3" xfId="19724"/>
    <cellStyle name="20% - Accent2 3 5_EBT" xfId="2567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8"/>
    <cellStyle name="20% - Accent2 4 2 2 2 2_EBT" xfId="25679"/>
    <cellStyle name="20% - Accent2 4 2 2 2 3" xfId="519"/>
    <cellStyle name="20% - Accent2 4 2 2 2 4" xfId="19727"/>
    <cellStyle name="20% - Accent2 4 2 2 2_EBT" xfId="25678"/>
    <cellStyle name="20% - Accent2 4 2 2 3" xfId="520"/>
    <cellStyle name="20% - Accent2 4 2 2 3 2" xfId="521"/>
    <cellStyle name="20% - Accent2 4 2 2 3 3" xfId="19729"/>
    <cellStyle name="20% - Accent2 4 2 2 3_EBT" xfId="25680"/>
    <cellStyle name="20% - Accent2 4 2 2 4" xfId="522"/>
    <cellStyle name="20% - Accent2 4 2 2 5" xfId="19726"/>
    <cellStyle name="20% - Accent2 4 2 2_EBT" xfId="25677"/>
    <cellStyle name="20% - Accent2 4 2 3" xfId="523"/>
    <cellStyle name="20% - Accent2 4 2 3 2" xfId="524"/>
    <cellStyle name="20% - Accent2 4 2 3 2 2" xfId="19731"/>
    <cellStyle name="20% - Accent2 4 2 3 2_EBT" xfId="25682"/>
    <cellStyle name="20% - Accent2 4 2 3 3" xfId="525"/>
    <cellStyle name="20% - Accent2 4 2 3 4" xfId="19730"/>
    <cellStyle name="20% - Accent2 4 2 3_EBT" xfId="25681"/>
    <cellStyle name="20% - Accent2 4 2 4" xfId="526"/>
    <cellStyle name="20% - Accent2 4 2 4 2" xfId="527"/>
    <cellStyle name="20% - Accent2 4 2 4 3" xfId="19732"/>
    <cellStyle name="20% - Accent2 4 2 4_EBT" xfId="25683"/>
    <cellStyle name="20% - Accent2 4 2 5" xfId="528"/>
    <cellStyle name="20% - Accent2 4 2 5 2" xfId="529"/>
    <cellStyle name="20% - Accent2 4 2 6" xfId="530"/>
    <cellStyle name="20% - Accent2 4 2 6 2" xfId="531"/>
    <cellStyle name="20% - Accent2 4 2 7" xfId="532"/>
    <cellStyle name="20% - Accent2 4 2 8" xfId="19725"/>
    <cellStyle name="20% - Accent2 4 2_EBT" xfId="25676"/>
    <cellStyle name="20% - Accent2 4 3" xfId="533"/>
    <cellStyle name="20% - Accent2 4 3 2" xfId="534"/>
    <cellStyle name="20% - Accent2 4 3 2 2" xfId="19734"/>
    <cellStyle name="20% - Accent2 4 3 2_EBT" xfId="25685"/>
    <cellStyle name="20% - Accent2 4 3 3" xfId="535"/>
    <cellStyle name="20% - Accent2 4 3 3 2" xfId="19735"/>
    <cellStyle name="20% - Accent2 4 3 3_EBT" xfId="25686"/>
    <cellStyle name="20% - Accent2 4 3 4" xfId="536"/>
    <cellStyle name="20% - Accent2 4 3 5" xfId="19733"/>
    <cellStyle name="20% - Accent2 4 3_EBT" xfId="25684"/>
    <cellStyle name="20% - Accent2 4 4" xfId="537"/>
    <cellStyle name="20% - Accent2 4 4 2" xfId="538"/>
    <cellStyle name="20% - Accent2 4 4 2 2" xfId="19737"/>
    <cellStyle name="20% - Accent2 4 4 2_EBT" xfId="25688"/>
    <cellStyle name="20% - Accent2 4 4 3" xfId="539"/>
    <cellStyle name="20% - Accent2 4 4 4" xfId="19736"/>
    <cellStyle name="20% - Accent2 4 4_EBT" xfId="25687"/>
    <cellStyle name="20% - Accent2 4 5" xfId="540"/>
    <cellStyle name="20% - Accent2 4 5 2" xfId="19738"/>
    <cellStyle name="20% - Accent2 4 5_EBT" xfId="2568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2"/>
    <cellStyle name="20% - Accent2 5 2 2 2 2_EBT" xfId="25693"/>
    <cellStyle name="20% - Accent2 5 2 2 2 3" xfId="19741"/>
    <cellStyle name="20% - Accent2 5 2 2 2_EBT" xfId="25692"/>
    <cellStyle name="20% - Accent2 5 2 2 3" xfId="552"/>
    <cellStyle name="20% - Accent2 5 2 2 3 2" xfId="19743"/>
    <cellStyle name="20% - Accent2 5 2 2 3_EBT" xfId="25694"/>
    <cellStyle name="20% - Accent2 5 2 2 4" xfId="19740"/>
    <cellStyle name="20% - Accent2 5 2 2_EBT" xfId="25691"/>
    <cellStyle name="20% - Accent2 5 2 3" xfId="553"/>
    <cellStyle name="20% - Accent2 5 2 3 2" xfId="554"/>
    <cellStyle name="20% - Accent2 5 2 3 2 2" xfId="19745"/>
    <cellStyle name="20% - Accent2 5 2 3 2_EBT" xfId="25696"/>
    <cellStyle name="20% - Accent2 5 2 3 3" xfId="19744"/>
    <cellStyle name="20% - Accent2 5 2 3_EBT" xfId="25695"/>
    <cellStyle name="20% - Accent2 5 2 4" xfId="555"/>
    <cellStyle name="20% - Accent2 5 2 4 2" xfId="19746"/>
    <cellStyle name="20% - Accent2 5 2 4_EBT" xfId="25697"/>
    <cellStyle name="20% - Accent2 5 2 5" xfId="556"/>
    <cellStyle name="20% - Accent2 5 2 6" xfId="19739"/>
    <cellStyle name="20% - Accent2 5 2_EBT" xfId="25690"/>
    <cellStyle name="20% - Accent2 5 3" xfId="557"/>
    <cellStyle name="20% - Accent2 5 3 2" xfId="558"/>
    <cellStyle name="20% - Accent2 5 3 3" xfId="19747"/>
    <cellStyle name="20% - Accent2 5 3_EBT" xfId="25698"/>
    <cellStyle name="20% - Accent2 5 4" xfId="559"/>
    <cellStyle name="20% - Accent2 5 5" xfId="560"/>
    <cellStyle name="20% - Accent2 6" xfId="561"/>
    <cellStyle name="20% - Accent2 6 2" xfId="562"/>
    <cellStyle name="20% - Accent2 6 2 2" xfId="563"/>
    <cellStyle name="20% - Accent2 6 2 2 2" xfId="19749"/>
    <cellStyle name="20% - Accent2 6 2 2_EBT" xfId="25700"/>
    <cellStyle name="20% - Accent2 6 2 3" xfId="564"/>
    <cellStyle name="20% - Accent2 6 2 4" xfId="565"/>
    <cellStyle name="20% - Accent2 6 3" xfId="566"/>
    <cellStyle name="20% - Accent2 6 3 2" xfId="567"/>
    <cellStyle name="20% - Accent2 6 3 2 2" xfId="568"/>
    <cellStyle name="20% - Accent2 6 3 2 2 2" xfId="19752"/>
    <cellStyle name="20% - Accent2 6 3 2 2_EBT" xfId="25703"/>
    <cellStyle name="20% - Accent2 6 3 2 3" xfId="19751"/>
    <cellStyle name="20% - Accent2 6 3 2_EBT" xfId="25702"/>
    <cellStyle name="20% - Accent2 6 3 3" xfId="569"/>
    <cellStyle name="20% - Accent2 6 3 3 2" xfId="19753"/>
    <cellStyle name="20% - Accent2 6 3 3_EBT" xfId="25704"/>
    <cellStyle name="20% - Accent2 6 3 4" xfId="570"/>
    <cellStyle name="20% - Accent2 6 3 5" xfId="19750"/>
    <cellStyle name="20% - Accent2 6 3_EBT" xfId="25701"/>
    <cellStyle name="20% - Accent2 6 4" xfId="571"/>
    <cellStyle name="20% - Accent2 6 4 2" xfId="572"/>
    <cellStyle name="20% - Accent2 6 4 2 2" xfId="19755"/>
    <cellStyle name="20% - Accent2 6 4 2_EBT" xfId="25706"/>
    <cellStyle name="20% - Accent2 6 4 3" xfId="19754"/>
    <cellStyle name="20% - Accent2 6 4_EBT" xfId="25705"/>
    <cellStyle name="20% - Accent2 6 5" xfId="573"/>
    <cellStyle name="20% - Accent2 6 5 2" xfId="19756"/>
    <cellStyle name="20% - Accent2 6 5_EBT" xfId="25707"/>
    <cellStyle name="20% - Accent2 6 6" xfId="574"/>
    <cellStyle name="20% - Accent2 6 7" xfId="19748"/>
    <cellStyle name="20% - Accent2 6_EBT" xfId="25699"/>
    <cellStyle name="20% - Accent2 7" xfId="575"/>
    <cellStyle name="20% - Accent2 7 2" xfId="576"/>
    <cellStyle name="20% - Accent2 7 2 2" xfId="577"/>
    <cellStyle name="20% - Accent2 7 2 2 2" xfId="578"/>
    <cellStyle name="20% - Accent2 7 2 2 2 2" xfId="19760"/>
    <cellStyle name="20% - Accent2 7 2 2 2_EBT" xfId="25711"/>
    <cellStyle name="20% - Accent2 7 2 2 3" xfId="19759"/>
    <cellStyle name="20% - Accent2 7 2 2_EBT" xfId="25710"/>
    <cellStyle name="20% - Accent2 7 2 3" xfId="579"/>
    <cellStyle name="20% - Accent2 7 2 3 2" xfId="19761"/>
    <cellStyle name="20% - Accent2 7 2 3_EBT" xfId="25712"/>
    <cellStyle name="20% - Accent2 7 2 4" xfId="19758"/>
    <cellStyle name="20% - Accent2 7 2_EBT" xfId="25709"/>
    <cellStyle name="20% - Accent2 7 3" xfId="580"/>
    <cellStyle name="20% - Accent2 7 3 2" xfId="581"/>
    <cellStyle name="20% - Accent2 7 3 2 2" xfId="19763"/>
    <cellStyle name="20% - Accent2 7 3 2_EBT" xfId="25714"/>
    <cellStyle name="20% - Accent2 7 3 3" xfId="19762"/>
    <cellStyle name="20% - Accent2 7 3_EBT" xfId="25713"/>
    <cellStyle name="20% - Accent2 7 4" xfId="582"/>
    <cellStyle name="20% - Accent2 7 4 2" xfId="19764"/>
    <cellStyle name="20% - Accent2 7 4_EBT" xfId="25715"/>
    <cellStyle name="20% - Accent2 7 5" xfId="583"/>
    <cellStyle name="20% - Accent2 7 6" xfId="19757"/>
    <cellStyle name="20% - Accent2 7_EBT" xfId="25708"/>
    <cellStyle name="20% - Accent2 8" xfId="584"/>
    <cellStyle name="20% - Accent2 8 2" xfId="585"/>
    <cellStyle name="20% - Accent2 8 3" xfId="586"/>
    <cellStyle name="20% - Accent2 8 3 2" xfId="19765"/>
    <cellStyle name="20% - Accent2 8 3_EBT" xfId="25717"/>
    <cellStyle name="20% - Accent2 8 4" xfId="587"/>
    <cellStyle name="20% - Accent2 8_EBT" xfId="25716"/>
    <cellStyle name="20% - Accent2 9" xfId="588"/>
    <cellStyle name="20% - Accent2 9 2" xfId="589"/>
    <cellStyle name="20% - Accent2 9 2 2" xfId="19766"/>
    <cellStyle name="20% - Accent2 9 2_EBT" xfId="25719"/>
    <cellStyle name="20% - Accent2 9 3" xfId="590"/>
    <cellStyle name="20% - Accent2 9_EBT" xfId="25718"/>
    <cellStyle name="20% - Accent3 10" xfId="591"/>
    <cellStyle name="20% - Accent3 10 2" xfId="592"/>
    <cellStyle name="20% - Accent3 10 2 2" xfId="19767"/>
    <cellStyle name="20% - Accent3 10 2_EBT" xfId="25721"/>
    <cellStyle name="20% - Accent3 10 3" xfId="593"/>
    <cellStyle name="20% - Accent3 10_EBT" xfId="25720"/>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2_EBT" xfId="25723"/>
    <cellStyle name="20% - Accent3 2 2 3" xfId="602"/>
    <cellStyle name="20% - Accent3 2 2 3 2" xfId="603"/>
    <cellStyle name="20% - Accent3 2 2 3 2 2" xfId="604"/>
    <cellStyle name="20% - Accent3 2 2 3 2 2 2" xfId="19771"/>
    <cellStyle name="20% - Accent3 2 2 3 2 2_EBT" xfId="25726"/>
    <cellStyle name="20% - Accent3 2 2 3 2 3" xfId="19770"/>
    <cellStyle name="20% - Accent3 2 2 3 2_EBT" xfId="25725"/>
    <cellStyle name="20% - Accent3 2 2 3 3" xfId="605"/>
    <cellStyle name="20% - Accent3 2 2 3 3 2" xfId="19772"/>
    <cellStyle name="20% - Accent3 2 2 3 3_EBT" xfId="25727"/>
    <cellStyle name="20% - Accent3 2 2 3 4" xfId="606"/>
    <cellStyle name="20% - Accent3 2 2 3 5" xfId="19769"/>
    <cellStyle name="20% - Accent3 2 2 3_EBT" xfId="25724"/>
    <cellStyle name="20% - Accent3 2 2 4" xfId="607"/>
    <cellStyle name="20% - Accent3 2 2 4 2" xfId="608"/>
    <cellStyle name="20% - Accent3 2 2 4 2 2" xfId="19774"/>
    <cellStyle name="20% - Accent3 2 2 4 2_EBT" xfId="25729"/>
    <cellStyle name="20% - Accent3 2 2 4 3" xfId="609"/>
    <cellStyle name="20% - Accent3 2 2 4 4" xfId="19773"/>
    <cellStyle name="20% - Accent3 2 2 4_EBT" xfId="25728"/>
    <cellStyle name="20% - Accent3 2 2 5" xfId="610"/>
    <cellStyle name="20% - Accent3 2 2 5 2" xfId="611"/>
    <cellStyle name="20% - Accent3 2 2 5 3" xfId="19775"/>
    <cellStyle name="20% - Accent3 2 2 5_EBT" xfId="25730"/>
    <cellStyle name="20% - Accent3 2 2 6" xfId="612"/>
    <cellStyle name="20% - Accent3 2 2 6 2" xfId="613"/>
    <cellStyle name="20% - Accent3 2 2 7" xfId="614"/>
    <cellStyle name="20% - Accent3 2 2 8" xfId="19768"/>
    <cellStyle name="20% - Accent3 2 2_EBT" xfId="25722"/>
    <cellStyle name="20% - Accent3 2 3" xfId="615"/>
    <cellStyle name="20% - Accent3 2 3 2" xfId="616"/>
    <cellStyle name="20% - Accent3 2 3 2 2" xfId="617"/>
    <cellStyle name="20% - Accent3 2 3 2 3" xfId="618"/>
    <cellStyle name="20% - Accent3 2 3 2 4" xfId="619"/>
    <cellStyle name="20% - Accent3 2 3 2 5" xfId="19776"/>
    <cellStyle name="20% - Accent3 2 3 2_EBT" xfId="25732"/>
    <cellStyle name="20% - Accent3 2 3 3" xfId="620"/>
    <cellStyle name="20% - Accent3 2 3 4" xfId="621"/>
    <cellStyle name="20% - Accent3 2 3 5" xfId="622"/>
    <cellStyle name="20% - Accent3 2 3_EBT" xfId="25731"/>
    <cellStyle name="20% - Accent3 2 4" xfId="623"/>
    <cellStyle name="20% - Accent3 2 4 2" xfId="624"/>
    <cellStyle name="20% - Accent3 2 4_EBT" xfId="25733"/>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0"/>
    <cellStyle name="20% - Accent3 3 2 2 2 2_EBT" xfId="25737"/>
    <cellStyle name="20% - Accent3 3 2 2 2 3" xfId="638"/>
    <cellStyle name="20% - Accent3 3 2 2 2 4" xfId="19779"/>
    <cellStyle name="20% - Accent3 3 2 2 2_EBT" xfId="25736"/>
    <cellStyle name="20% - Accent3 3 2 2 3" xfId="639"/>
    <cellStyle name="20% - Accent3 3 2 2 3 2" xfId="640"/>
    <cellStyle name="20% - Accent3 3 2 2 3 3" xfId="19781"/>
    <cellStyle name="20% - Accent3 3 2 2 3_EBT" xfId="25738"/>
    <cellStyle name="20% - Accent3 3 2 2 4" xfId="641"/>
    <cellStyle name="20% - Accent3 3 2 2 5" xfId="19778"/>
    <cellStyle name="20% - Accent3 3 2 2_EBT" xfId="25735"/>
    <cellStyle name="20% - Accent3 3 2 3" xfId="642"/>
    <cellStyle name="20% - Accent3 3 2 3 2" xfId="643"/>
    <cellStyle name="20% - Accent3 3 2 3 2 2" xfId="19783"/>
    <cellStyle name="20% - Accent3 3 2 3 2_EBT" xfId="25740"/>
    <cellStyle name="20% - Accent3 3 2 3 3" xfId="644"/>
    <cellStyle name="20% - Accent3 3 2 3 4" xfId="19782"/>
    <cellStyle name="20% - Accent3 3 2 3_EBT" xfId="25739"/>
    <cellStyle name="20% - Accent3 3 2 4" xfId="645"/>
    <cellStyle name="20% - Accent3 3 2 4 2" xfId="646"/>
    <cellStyle name="20% - Accent3 3 2 4 3" xfId="19784"/>
    <cellStyle name="20% - Accent3 3 2 4_EBT" xfId="25741"/>
    <cellStyle name="20% - Accent3 3 2 5" xfId="647"/>
    <cellStyle name="20% - Accent3 3 2 5 2" xfId="648"/>
    <cellStyle name="20% - Accent3 3 2 6" xfId="649"/>
    <cellStyle name="20% - Accent3 3 2 6 2" xfId="650"/>
    <cellStyle name="20% - Accent3 3 2 7" xfId="651"/>
    <cellStyle name="20% - Accent3 3 2 8" xfId="19777"/>
    <cellStyle name="20% - Accent3 3 2_EBT" xfId="25734"/>
    <cellStyle name="20% - Accent3 3 3" xfId="652"/>
    <cellStyle name="20% - Accent3 3 3 2" xfId="653"/>
    <cellStyle name="20% - Accent3 3 3 2 2" xfId="654"/>
    <cellStyle name="20% - Accent3 3 3 2 2 2" xfId="19787"/>
    <cellStyle name="20% - Accent3 3 3 2 2_EBT" xfId="25744"/>
    <cellStyle name="20% - Accent3 3 3 2 3" xfId="19786"/>
    <cellStyle name="20% - Accent3 3 3 2_EBT" xfId="25743"/>
    <cellStyle name="20% - Accent3 3 3 3" xfId="655"/>
    <cellStyle name="20% - Accent3 3 3 3 2" xfId="19788"/>
    <cellStyle name="20% - Accent3 3 3 3_EBT" xfId="25745"/>
    <cellStyle name="20% - Accent3 3 3 4" xfId="656"/>
    <cellStyle name="20% - Accent3 3 3 5" xfId="19785"/>
    <cellStyle name="20% - Accent3 3 3_EBT" xfId="25742"/>
    <cellStyle name="20% - Accent3 3 4" xfId="657"/>
    <cellStyle name="20% - Accent3 3 4 2" xfId="658"/>
    <cellStyle name="20% - Accent3 3 4 2 2" xfId="19790"/>
    <cellStyle name="20% - Accent3 3 4 2_EBT" xfId="25747"/>
    <cellStyle name="20% - Accent3 3 4 3" xfId="659"/>
    <cellStyle name="20% - Accent3 3 4 4" xfId="19789"/>
    <cellStyle name="20% - Accent3 3 4_EBT" xfId="25746"/>
    <cellStyle name="20% - Accent3 3 5" xfId="660"/>
    <cellStyle name="20% - Accent3 3 5 2" xfId="661"/>
    <cellStyle name="20% - Accent3 3 5 3" xfId="19791"/>
    <cellStyle name="20% - Accent3 3 5_EBT" xfId="25748"/>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5"/>
    <cellStyle name="20% - Accent3 4 2 2 2 2_EBT" xfId="25752"/>
    <cellStyle name="20% - Accent3 4 2 2 2 3" xfId="674"/>
    <cellStyle name="20% - Accent3 4 2 2 2 4" xfId="19794"/>
    <cellStyle name="20% - Accent3 4 2 2 2_EBT" xfId="25751"/>
    <cellStyle name="20% - Accent3 4 2 2 3" xfId="675"/>
    <cellStyle name="20% - Accent3 4 2 2 3 2" xfId="676"/>
    <cellStyle name="20% - Accent3 4 2 2 3 3" xfId="19796"/>
    <cellStyle name="20% - Accent3 4 2 2 3_EBT" xfId="25753"/>
    <cellStyle name="20% - Accent3 4 2 2 4" xfId="677"/>
    <cellStyle name="20% - Accent3 4 2 2 5" xfId="19793"/>
    <cellStyle name="20% - Accent3 4 2 2_EBT" xfId="25750"/>
    <cellStyle name="20% - Accent3 4 2 3" xfId="678"/>
    <cellStyle name="20% - Accent3 4 2 3 2" xfId="679"/>
    <cellStyle name="20% - Accent3 4 2 3 2 2" xfId="19798"/>
    <cellStyle name="20% - Accent3 4 2 3 2_EBT" xfId="25755"/>
    <cellStyle name="20% - Accent3 4 2 3 3" xfId="680"/>
    <cellStyle name="20% - Accent3 4 2 3 4" xfId="19797"/>
    <cellStyle name="20% - Accent3 4 2 3_EBT" xfId="25754"/>
    <cellStyle name="20% - Accent3 4 2 4" xfId="681"/>
    <cellStyle name="20% - Accent3 4 2 4 2" xfId="682"/>
    <cellStyle name="20% - Accent3 4 2 4 3" xfId="19799"/>
    <cellStyle name="20% - Accent3 4 2 4_EBT" xfId="25756"/>
    <cellStyle name="20% - Accent3 4 2 5" xfId="683"/>
    <cellStyle name="20% - Accent3 4 2 5 2" xfId="684"/>
    <cellStyle name="20% - Accent3 4 2 6" xfId="685"/>
    <cellStyle name="20% - Accent3 4 2 6 2" xfId="686"/>
    <cellStyle name="20% - Accent3 4 2 7" xfId="687"/>
    <cellStyle name="20% - Accent3 4 2 8" xfId="19792"/>
    <cellStyle name="20% - Accent3 4 2_EBT" xfId="25749"/>
    <cellStyle name="20% - Accent3 4 3" xfId="688"/>
    <cellStyle name="20% - Accent3 4 3 2" xfId="689"/>
    <cellStyle name="20% - Accent3 4 3 2 2" xfId="19801"/>
    <cellStyle name="20% - Accent3 4 3 2_EBT" xfId="25758"/>
    <cellStyle name="20% - Accent3 4 3 3" xfId="690"/>
    <cellStyle name="20% - Accent3 4 3 3 2" xfId="19802"/>
    <cellStyle name="20% - Accent3 4 3 3_EBT" xfId="25759"/>
    <cellStyle name="20% - Accent3 4 3 4" xfId="691"/>
    <cellStyle name="20% - Accent3 4 3 5" xfId="19800"/>
    <cellStyle name="20% - Accent3 4 3_EBT" xfId="25757"/>
    <cellStyle name="20% - Accent3 4 4" xfId="692"/>
    <cellStyle name="20% - Accent3 4 4 2" xfId="693"/>
    <cellStyle name="20% - Accent3 4 4 2 2" xfId="19804"/>
    <cellStyle name="20% - Accent3 4 4 2_EBT" xfId="25761"/>
    <cellStyle name="20% - Accent3 4 4 3" xfId="694"/>
    <cellStyle name="20% - Accent3 4 4 4" xfId="19803"/>
    <cellStyle name="20% - Accent3 4 4_EBT" xfId="25760"/>
    <cellStyle name="20% - Accent3 4 5" xfId="695"/>
    <cellStyle name="20% - Accent3 4 5 2" xfId="19805"/>
    <cellStyle name="20% - Accent3 4 5_EBT" xfId="25762"/>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09"/>
    <cellStyle name="20% - Accent3 5 2 2 2 2_EBT" xfId="25766"/>
    <cellStyle name="20% - Accent3 5 2 2 2 3" xfId="19808"/>
    <cellStyle name="20% - Accent3 5 2 2 2_EBT" xfId="25765"/>
    <cellStyle name="20% - Accent3 5 2 2 3" xfId="707"/>
    <cellStyle name="20% - Accent3 5 2 2 3 2" xfId="19810"/>
    <cellStyle name="20% - Accent3 5 2 2 3_EBT" xfId="25767"/>
    <cellStyle name="20% - Accent3 5 2 2 4" xfId="19807"/>
    <cellStyle name="20% - Accent3 5 2 2_EBT" xfId="25764"/>
    <cellStyle name="20% - Accent3 5 2 3" xfId="708"/>
    <cellStyle name="20% - Accent3 5 2 3 2" xfId="709"/>
    <cellStyle name="20% - Accent3 5 2 3 2 2" xfId="19812"/>
    <cellStyle name="20% - Accent3 5 2 3 2_EBT" xfId="25769"/>
    <cellStyle name="20% - Accent3 5 2 3 3" xfId="19811"/>
    <cellStyle name="20% - Accent3 5 2 3_EBT" xfId="25768"/>
    <cellStyle name="20% - Accent3 5 2 4" xfId="710"/>
    <cellStyle name="20% - Accent3 5 2 4 2" xfId="19813"/>
    <cellStyle name="20% - Accent3 5 2 4_EBT" xfId="25770"/>
    <cellStyle name="20% - Accent3 5 2 5" xfId="711"/>
    <cellStyle name="20% - Accent3 5 2 6" xfId="19806"/>
    <cellStyle name="20% - Accent3 5 2_EBT" xfId="25763"/>
    <cellStyle name="20% - Accent3 5 3" xfId="712"/>
    <cellStyle name="20% - Accent3 5 3 2" xfId="713"/>
    <cellStyle name="20% - Accent3 5 3 3" xfId="19814"/>
    <cellStyle name="20% - Accent3 5 3_EBT" xfId="25771"/>
    <cellStyle name="20% - Accent3 5 4" xfId="714"/>
    <cellStyle name="20% - Accent3 5 5" xfId="715"/>
    <cellStyle name="20% - Accent3 6" xfId="716"/>
    <cellStyle name="20% - Accent3 6 2" xfId="717"/>
    <cellStyle name="20% - Accent3 6 2 2" xfId="718"/>
    <cellStyle name="20% - Accent3 6 2 2 2" xfId="19816"/>
    <cellStyle name="20% - Accent3 6 2 2_EBT" xfId="25773"/>
    <cellStyle name="20% - Accent3 6 2 3" xfId="719"/>
    <cellStyle name="20% - Accent3 6 2 4" xfId="720"/>
    <cellStyle name="20% - Accent3 6 3" xfId="721"/>
    <cellStyle name="20% - Accent3 6 3 2" xfId="722"/>
    <cellStyle name="20% - Accent3 6 3 2 2" xfId="723"/>
    <cellStyle name="20% - Accent3 6 3 2 2 2" xfId="19819"/>
    <cellStyle name="20% - Accent3 6 3 2 2_EBT" xfId="25776"/>
    <cellStyle name="20% - Accent3 6 3 2 3" xfId="19818"/>
    <cellStyle name="20% - Accent3 6 3 2_EBT" xfId="25775"/>
    <cellStyle name="20% - Accent3 6 3 3" xfId="724"/>
    <cellStyle name="20% - Accent3 6 3 3 2" xfId="19820"/>
    <cellStyle name="20% - Accent3 6 3 3_EBT" xfId="25777"/>
    <cellStyle name="20% - Accent3 6 3 4" xfId="725"/>
    <cellStyle name="20% - Accent3 6 3 5" xfId="19817"/>
    <cellStyle name="20% - Accent3 6 3_EBT" xfId="25774"/>
    <cellStyle name="20% - Accent3 6 4" xfId="726"/>
    <cellStyle name="20% - Accent3 6 4 2" xfId="727"/>
    <cellStyle name="20% - Accent3 6 4 2 2" xfId="19822"/>
    <cellStyle name="20% - Accent3 6 4 2_EBT" xfId="25779"/>
    <cellStyle name="20% - Accent3 6 4 3" xfId="19821"/>
    <cellStyle name="20% - Accent3 6 4_EBT" xfId="25778"/>
    <cellStyle name="20% - Accent3 6 5" xfId="728"/>
    <cellStyle name="20% - Accent3 6 5 2" xfId="19823"/>
    <cellStyle name="20% - Accent3 6 5_EBT" xfId="25780"/>
    <cellStyle name="20% - Accent3 6 6" xfId="729"/>
    <cellStyle name="20% - Accent3 6 7" xfId="19815"/>
    <cellStyle name="20% - Accent3 6_EBT" xfId="25772"/>
    <cellStyle name="20% - Accent3 7" xfId="730"/>
    <cellStyle name="20% - Accent3 7 2" xfId="731"/>
    <cellStyle name="20% - Accent3 7 2 2" xfId="732"/>
    <cellStyle name="20% - Accent3 7 2 2 2" xfId="733"/>
    <cellStyle name="20% - Accent3 7 2 2 2 2" xfId="19827"/>
    <cellStyle name="20% - Accent3 7 2 2 2_EBT" xfId="25784"/>
    <cellStyle name="20% - Accent3 7 2 2 3" xfId="19826"/>
    <cellStyle name="20% - Accent3 7 2 2_EBT" xfId="25783"/>
    <cellStyle name="20% - Accent3 7 2 3" xfId="734"/>
    <cellStyle name="20% - Accent3 7 2 3 2" xfId="19828"/>
    <cellStyle name="20% - Accent3 7 2 3_EBT" xfId="25785"/>
    <cellStyle name="20% - Accent3 7 2 4" xfId="19825"/>
    <cellStyle name="20% - Accent3 7 2_EBT" xfId="25782"/>
    <cellStyle name="20% - Accent3 7 3" xfId="735"/>
    <cellStyle name="20% - Accent3 7 3 2" xfId="736"/>
    <cellStyle name="20% - Accent3 7 3 2 2" xfId="19830"/>
    <cellStyle name="20% - Accent3 7 3 2_EBT" xfId="25787"/>
    <cellStyle name="20% - Accent3 7 3 3" xfId="19829"/>
    <cellStyle name="20% - Accent3 7 3_EBT" xfId="25786"/>
    <cellStyle name="20% - Accent3 7 4" xfId="737"/>
    <cellStyle name="20% - Accent3 7 4 2" xfId="19831"/>
    <cellStyle name="20% - Accent3 7 4_EBT" xfId="25788"/>
    <cellStyle name="20% - Accent3 7 5" xfId="738"/>
    <cellStyle name="20% - Accent3 7 6" xfId="19824"/>
    <cellStyle name="20% - Accent3 7_EBT" xfId="25781"/>
    <cellStyle name="20% - Accent3 8" xfId="739"/>
    <cellStyle name="20% - Accent3 8 2" xfId="740"/>
    <cellStyle name="20% - Accent3 8 3" xfId="741"/>
    <cellStyle name="20% - Accent3 8 3 2" xfId="19832"/>
    <cellStyle name="20% - Accent3 8 3_EBT" xfId="25790"/>
    <cellStyle name="20% - Accent3 8 4" xfId="742"/>
    <cellStyle name="20% - Accent3 8_EBT" xfId="25789"/>
    <cellStyle name="20% - Accent3 9" xfId="743"/>
    <cellStyle name="20% - Accent3 9 2" xfId="744"/>
    <cellStyle name="20% - Accent3 9 2 2" xfId="19833"/>
    <cellStyle name="20% - Accent3 9 2_EBT" xfId="25792"/>
    <cellStyle name="20% - Accent3 9 3" xfId="745"/>
    <cellStyle name="20% - Accent3 9_EBT" xfId="25791"/>
    <cellStyle name="20% - Accent4 10" xfId="746"/>
    <cellStyle name="20% - Accent4 10 2" xfId="747"/>
    <cellStyle name="20% - Accent4 10 2 2" xfId="19834"/>
    <cellStyle name="20% - Accent4 10 2_EBT" xfId="25794"/>
    <cellStyle name="20% - Accent4 10 3" xfId="748"/>
    <cellStyle name="20% - Accent4 10_EBT" xfId="25793"/>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2_EBT" xfId="25796"/>
    <cellStyle name="20% - Accent4 2 2 3" xfId="757"/>
    <cellStyle name="20% - Accent4 2 2 3 2" xfId="758"/>
    <cellStyle name="20% - Accent4 2 2 3 2 2" xfId="759"/>
    <cellStyle name="20% - Accent4 2 2 3 2 2 2" xfId="19838"/>
    <cellStyle name="20% - Accent4 2 2 3 2 2_EBT" xfId="25799"/>
    <cellStyle name="20% - Accent4 2 2 3 2 3" xfId="19837"/>
    <cellStyle name="20% - Accent4 2 2 3 2_EBT" xfId="25798"/>
    <cellStyle name="20% - Accent4 2 2 3 3" xfId="760"/>
    <cellStyle name="20% - Accent4 2 2 3 3 2" xfId="19839"/>
    <cellStyle name="20% - Accent4 2 2 3 3_EBT" xfId="25800"/>
    <cellStyle name="20% - Accent4 2 2 3 4" xfId="761"/>
    <cellStyle name="20% - Accent4 2 2 3 5" xfId="19836"/>
    <cellStyle name="20% - Accent4 2 2 3_EBT" xfId="25797"/>
    <cellStyle name="20% - Accent4 2 2 4" xfId="762"/>
    <cellStyle name="20% - Accent4 2 2 4 2" xfId="763"/>
    <cellStyle name="20% - Accent4 2 2 4 2 2" xfId="19841"/>
    <cellStyle name="20% - Accent4 2 2 4 2_EBT" xfId="25802"/>
    <cellStyle name="20% - Accent4 2 2 4 3" xfId="764"/>
    <cellStyle name="20% - Accent4 2 2 4 4" xfId="19840"/>
    <cellStyle name="20% - Accent4 2 2 4_EBT" xfId="25801"/>
    <cellStyle name="20% - Accent4 2 2 5" xfId="765"/>
    <cellStyle name="20% - Accent4 2 2 5 2" xfId="766"/>
    <cellStyle name="20% - Accent4 2 2 5 3" xfId="19842"/>
    <cellStyle name="20% - Accent4 2 2 5_EBT" xfId="25803"/>
    <cellStyle name="20% - Accent4 2 2 6" xfId="767"/>
    <cellStyle name="20% - Accent4 2 2 6 2" xfId="768"/>
    <cellStyle name="20% - Accent4 2 2 7" xfId="769"/>
    <cellStyle name="20% - Accent4 2 2 8" xfId="19835"/>
    <cellStyle name="20% - Accent4 2 2_EBT" xfId="25795"/>
    <cellStyle name="20% - Accent4 2 3" xfId="770"/>
    <cellStyle name="20% - Accent4 2 3 2" xfId="771"/>
    <cellStyle name="20% - Accent4 2 3 2 2" xfId="772"/>
    <cellStyle name="20% - Accent4 2 3 2 3" xfId="773"/>
    <cellStyle name="20% - Accent4 2 3 2 4" xfId="774"/>
    <cellStyle name="20% - Accent4 2 3 2 5" xfId="19843"/>
    <cellStyle name="20% - Accent4 2 3 2_EBT" xfId="25805"/>
    <cellStyle name="20% - Accent4 2 3 3" xfId="775"/>
    <cellStyle name="20% - Accent4 2 3 4" xfId="776"/>
    <cellStyle name="20% - Accent4 2 3 5" xfId="777"/>
    <cellStyle name="20% - Accent4 2 3_EBT" xfId="25804"/>
    <cellStyle name="20% - Accent4 2 4" xfId="778"/>
    <cellStyle name="20% - Accent4 2 4 2" xfId="779"/>
    <cellStyle name="20% - Accent4 2 4_EBT" xfId="25806"/>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7"/>
    <cellStyle name="20% - Accent4 3 2 2 2 2_EBT" xfId="25810"/>
    <cellStyle name="20% - Accent4 3 2 2 2 3" xfId="793"/>
    <cellStyle name="20% - Accent4 3 2 2 2 4" xfId="19846"/>
    <cellStyle name="20% - Accent4 3 2 2 2_EBT" xfId="25809"/>
    <cellStyle name="20% - Accent4 3 2 2 3" xfId="794"/>
    <cellStyle name="20% - Accent4 3 2 2 3 2" xfId="795"/>
    <cellStyle name="20% - Accent4 3 2 2 3 3" xfId="19848"/>
    <cellStyle name="20% - Accent4 3 2 2 3_EBT" xfId="25811"/>
    <cellStyle name="20% - Accent4 3 2 2 4" xfId="796"/>
    <cellStyle name="20% - Accent4 3 2 2 5" xfId="19845"/>
    <cellStyle name="20% - Accent4 3 2 2_EBT" xfId="25808"/>
    <cellStyle name="20% - Accent4 3 2 3" xfId="797"/>
    <cellStyle name="20% - Accent4 3 2 3 2" xfId="798"/>
    <cellStyle name="20% - Accent4 3 2 3 2 2" xfId="19850"/>
    <cellStyle name="20% - Accent4 3 2 3 2_EBT" xfId="25813"/>
    <cellStyle name="20% - Accent4 3 2 3 3" xfId="799"/>
    <cellStyle name="20% - Accent4 3 2 3 4" xfId="19849"/>
    <cellStyle name="20% - Accent4 3 2 3_EBT" xfId="25812"/>
    <cellStyle name="20% - Accent4 3 2 4" xfId="800"/>
    <cellStyle name="20% - Accent4 3 2 4 2" xfId="801"/>
    <cellStyle name="20% - Accent4 3 2 4 3" xfId="19851"/>
    <cellStyle name="20% - Accent4 3 2 4_EBT" xfId="25814"/>
    <cellStyle name="20% - Accent4 3 2 5" xfId="802"/>
    <cellStyle name="20% - Accent4 3 2 5 2" xfId="803"/>
    <cellStyle name="20% - Accent4 3 2 6" xfId="804"/>
    <cellStyle name="20% - Accent4 3 2 6 2" xfId="805"/>
    <cellStyle name="20% - Accent4 3 2 7" xfId="806"/>
    <cellStyle name="20% - Accent4 3 2 8" xfId="19844"/>
    <cellStyle name="20% - Accent4 3 2_EBT" xfId="25807"/>
    <cellStyle name="20% - Accent4 3 3" xfId="807"/>
    <cellStyle name="20% - Accent4 3 3 2" xfId="808"/>
    <cellStyle name="20% - Accent4 3 3 2 2" xfId="809"/>
    <cellStyle name="20% - Accent4 3 3 2 2 2" xfId="19854"/>
    <cellStyle name="20% - Accent4 3 3 2 2_EBT" xfId="25817"/>
    <cellStyle name="20% - Accent4 3 3 2 3" xfId="19853"/>
    <cellStyle name="20% - Accent4 3 3 2_EBT" xfId="25816"/>
    <cellStyle name="20% - Accent4 3 3 3" xfId="810"/>
    <cellStyle name="20% - Accent4 3 3 3 2" xfId="19855"/>
    <cellStyle name="20% - Accent4 3 3 3_EBT" xfId="25818"/>
    <cellStyle name="20% - Accent4 3 3 4" xfId="811"/>
    <cellStyle name="20% - Accent4 3 3 5" xfId="19852"/>
    <cellStyle name="20% - Accent4 3 3_EBT" xfId="25815"/>
    <cellStyle name="20% - Accent4 3 4" xfId="812"/>
    <cellStyle name="20% - Accent4 3 4 2" xfId="813"/>
    <cellStyle name="20% - Accent4 3 4 2 2" xfId="19857"/>
    <cellStyle name="20% - Accent4 3 4 2_EBT" xfId="25820"/>
    <cellStyle name="20% - Accent4 3 4 3" xfId="814"/>
    <cellStyle name="20% - Accent4 3 4 4" xfId="19856"/>
    <cellStyle name="20% - Accent4 3 4_EBT" xfId="25819"/>
    <cellStyle name="20% - Accent4 3 5" xfId="815"/>
    <cellStyle name="20% - Accent4 3 5 2" xfId="816"/>
    <cellStyle name="20% - Accent4 3 5 3" xfId="19858"/>
    <cellStyle name="20% - Accent4 3 5_EBT" xfId="25821"/>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2"/>
    <cellStyle name="20% - Accent4 4 2 2 2 2_EBT" xfId="25825"/>
    <cellStyle name="20% - Accent4 4 2 2 2 3" xfId="829"/>
    <cellStyle name="20% - Accent4 4 2 2 2 4" xfId="19861"/>
    <cellStyle name="20% - Accent4 4 2 2 2_EBT" xfId="25824"/>
    <cellStyle name="20% - Accent4 4 2 2 3" xfId="830"/>
    <cellStyle name="20% - Accent4 4 2 2 3 2" xfId="831"/>
    <cellStyle name="20% - Accent4 4 2 2 3 3" xfId="19863"/>
    <cellStyle name="20% - Accent4 4 2 2 3_EBT" xfId="25826"/>
    <cellStyle name="20% - Accent4 4 2 2 4" xfId="832"/>
    <cellStyle name="20% - Accent4 4 2 2 5" xfId="19860"/>
    <cellStyle name="20% - Accent4 4 2 2_EBT" xfId="25823"/>
    <cellStyle name="20% - Accent4 4 2 3" xfId="833"/>
    <cellStyle name="20% - Accent4 4 2 3 2" xfId="834"/>
    <cellStyle name="20% - Accent4 4 2 3 2 2" xfId="19865"/>
    <cellStyle name="20% - Accent4 4 2 3 2_EBT" xfId="25828"/>
    <cellStyle name="20% - Accent4 4 2 3 3" xfId="835"/>
    <cellStyle name="20% - Accent4 4 2 3 4" xfId="19864"/>
    <cellStyle name="20% - Accent4 4 2 3_EBT" xfId="25827"/>
    <cellStyle name="20% - Accent4 4 2 4" xfId="836"/>
    <cellStyle name="20% - Accent4 4 2 4 2" xfId="837"/>
    <cellStyle name="20% - Accent4 4 2 4 3" xfId="19866"/>
    <cellStyle name="20% - Accent4 4 2 4_EBT" xfId="25829"/>
    <cellStyle name="20% - Accent4 4 2 5" xfId="838"/>
    <cellStyle name="20% - Accent4 4 2 5 2" xfId="839"/>
    <cellStyle name="20% - Accent4 4 2 6" xfId="840"/>
    <cellStyle name="20% - Accent4 4 2 6 2" xfId="841"/>
    <cellStyle name="20% - Accent4 4 2 7" xfId="842"/>
    <cellStyle name="20% - Accent4 4 2 8" xfId="19859"/>
    <cellStyle name="20% - Accent4 4 2_EBT" xfId="25822"/>
    <cellStyle name="20% - Accent4 4 3" xfId="843"/>
    <cellStyle name="20% - Accent4 4 3 2" xfId="844"/>
    <cellStyle name="20% - Accent4 4 3 2 2" xfId="19868"/>
    <cellStyle name="20% - Accent4 4 3 2_EBT" xfId="25831"/>
    <cellStyle name="20% - Accent4 4 3 3" xfId="845"/>
    <cellStyle name="20% - Accent4 4 3 3 2" xfId="19869"/>
    <cellStyle name="20% - Accent4 4 3 3_EBT" xfId="25832"/>
    <cellStyle name="20% - Accent4 4 3 4" xfId="846"/>
    <cellStyle name="20% - Accent4 4 3 5" xfId="19867"/>
    <cellStyle name="20% - Accent4 4 3_EBT" xfId="25830"/>
    <cellStyle name="20% - Accent4 4 4" xfId="847"/>
    <cellStyle name="20% - Accent4 4 4 2" xfId="848"/>
    <cellStyle name="20% - Accent4 4 4 2 2" xfId="19871"/>
    <cellStyle name="20% - Accent4 4 4 2_EBT" xfId="25834"/>
    <cellStyle name="20% - Accent4 4 4 3" xfId="849"/>
    <cellStyle name="20% - Accent4 4 4 4" xfId="19870"/>
    <cellStyle name="20% - Accent4 4 4_EBT" xfId="25833"/>
    <cellStyle name="20% - Accent4 4 5" xfId="850"/>
    <cellStyle name="20% - Accent4 4 5 2" xfId="19872"/>
    <cellStyle name="20% - Accent4 4 5_EBT" xfId="25835"/>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6"/>
    <cellStyle name="20% - Accent4 5 2 2 2 2_EBT" xfId="25839"/>
    <cellStyle name="20% - Accent4 5 2 2 2 3" xfId="19875"/>
    <cellStyle name="20% - Accent4 5 2 2 2_EBT" xfId="25838"/>
    <cellStyle name="20% - Accent4 5 2 2 3" xfId="862"/>
    <cellStyle name="20% - Accent4 5 2 2 3 2" xfId="19877"/>
    <cellStyle name="20% - Accent4 5 2 2 3_EBT" xfId="25840"/>
    <cellStyle name="20% - Accent4 5 2 2 4" xfId="19874"/>
    <cellStyle name="20% - Accent4 5 2 2_EBT" xfId="25837"/>
    <cellStyle name="20% - Accent4 5 2 3" xfId="863"/>
    <cellStyle name="20% - Accent4 5 2 3 2" xfId="864"/>
    <cellStyle name="20% - Accent4 5 2 3 2 2" xfId="19879"/>
    <cellStyle name="20% - Accent4 5 2 3 2_EBT" xfId="25842"/>
    <cellStyle name="20% - Accent4 5 2 3 3" xfId="19878"/>
    <cellStyle name="20% - Accent4 5 2 3_EBT" xfId="25841"/>
    <cellStyle name="20% - Accent4 5 2 4" xfId="865"/>
    <cellStyle name="20% - Accent4 5 2 4 2" xfId="19880"/>
    <cellStyle name="20% - Accent4 5 2 4_EBT" xfId="25843"/>
    <cellStyle name="20% - Accent4 5 2 5" xfId="866"/>
    <cellStyle name="20% - Accent4 5 2 6" xfId="19873"/>
    <cellStyle name="20% - Accent4 5 2_EBT" xfId="25836"/>
    <cellStyle name="20% - Accent4 5 3" xfId="867"/>
    <cellStyle name="20% - Accent4 5 3 2" xfId="868"/>
    <cellStyle name="20% - Accent4 5 3 3" xfId="19881"/>
    <cellStyle name="20% - Accent4 5 3_EBT" xfId="25844"/>
    <cellStyle name="20% - Accent4 5 4" xfId="869"/>
    <cellStyle name="20% - Accent4 5 5" xfId="870"/>
    <cellStyle name="20% - Accent4 6" xfId="871"/>
    <cellStyle name="20% - Accent4 6 2" xfId="872"/>
    <cellStyle name="20% - Accent4 6 2 2" xfId="873"/>
    <cellStyle name="20% - Accent4 6 2 2 2" xfId="19883"/>
    <cellStyle name="20% - Accent4 6 2 2_EBT" xfId="25846"/>
    <cellStyle name="20% - Accent4 6 2 3" xfId="874"/>
    <cellStyle name="20% - Accent4 6 2 4" xfId="875"/>
    <cellStyle name="20% - Accent4 6 3" xfId="876"/>
    <cellStyle name="20% - Accent4 6 3 2" xfId="877"/>
    <cellStyle name="20% - Accent4 6 3 2 2" xfId="878"/>
    <cellStyle name="20% - Accent4 6 3 2 2 2" xfId="19886"/>
    <cellStyle name="20% - Accent4 6 3 2 2_EBT" xfId="25849"/>
    <cellStyle name="20% - Accent4 6 3 2 3" xfId="19885"/>
    <cellStyle name="20% - Accent4 6 3 2_EBT" xfId="25848"/>
    <cellStyle name="20% - Accent4 6 3 3" xfId="879"/>
    <cellStyle name="20% - Accent4 6 3 3 2" xfId="19887"/>
    <cellStyle name="20% - Accent4 6 3 3_EBT" xfId="25850"/>
    <cellStyle name="20% - Accent4 6 3 4" xfId="880"/>
    <cellStyle name="20% - Accent4 6 3 5" xfId="19884"/>
    <cellStyle name="20% - Accent4 6 3_EBT" xfId="25847"/>
    <cellStyle name="20% - Accent4 6 4" xfId="881"/>
    <cellStyle name="20% - Accent4 6 4 2" xfId="882"/>
    <cellStyle name="20% - Accent4 6 4 2 2" xfId="19889"/>
    <cellStyle name="20% - Accent4 6 4 2_EBT" xfId="25852"/>
    <cellStyle name="20% - Accent4 6 4 3" xfId="19888"/>
    <cellStyle name="20% - Accent4 6 4_EBT" xfId="25851"/>
    <cellStyle name="20% - Accent4 6 5" xfId="883"/>
    <cellStyle name="20% - Accent4 6 5 2" xfId="19890"/>
    <cellStyle name="20% - Accent4 6 5_EBT" xfId="25853"/>
    <cellStyle name="20% - Accent4 6 6" xfId="884"/>
    <cellStyle name="20% - Accent4 6 7" xfId="19882"/>
    <cellStyle name="20% - Accent4 6_EBT" xfId="25845"/>
    <cellStyle name="20% - Accent4 7" xfId="885"/>
    <cellStyle name="20% - Accent4 7 2" xfId="886"/>
    <cellStyle name="20% - Accent4 7 2 2" xfId="887"/>
    <cellStyle name="20% - Accent4 7 2 2 2" xfId="888"/>
    <cellStyle name="20% - Accent4 7 2 2 2 2" xfId="19894"/>
    <cellStyle name="20% - Accent4 7 2 2 2_EBT" xfId="25857"/>
    <cellStyle name="20% - Accent4 7 2 2 3" xfId="19893"/>
    <cellStyle name="20% - Accent4 7 2 2_EBT" xfId="25856"/>
    <cellStyle name="20% - Accent4 7 2 3" xfId="889"/>
    <cellStyle name="20% - Accent4 7 2 3 2" xfId="19895"/>
    <cellStyle name="20% - Accent4 7 2 3_EBT" xfId="25858"/>
    <cellStyle name="20% - Accent4 7 2 4" xfId="19892"/>
    <cellStyle name="20% - Accent4 7 2_EBT" xfId="25855"/>
    <cellStyle name="20% - Accent4 7 3" xfId="890"/>
    <cellStyle name="20% - Accent4 7 3 2" xfId="891"/>
    <cellStyle name="20% - Accent4 7 3 2 2" xfId="19897"/>
    <cellStyle name="20% - Accent4 7 3 2_EBT" xfId="25860"/>
    <cellStyle name="20% - Accent4 7 3 3" xfId="19896"/>
    <cellStyle name="20% - Accent4 7 3_EBT" xfId="25859"/>
    <cellStyle name="20% - Accent4 7 4" xfId="892"/>
    <cellStyle name="20% - Accent4 7 4 2" xfId="19898"/>
    <cellStyle name="20% - Accent4 7 4_EBT" xfId="25861"/>
    <cellStyle name="20% - Accent4 7 5" xfId="893"/>
    <cellStyle name="20% - Accent4 7 6" xfId="19891"/>
    <cellStyle name="20% - Accent4 7_EBT" xfId="25854"/>
    <cellStyle name="20% - Accent4 8" xfId="894"/>
    <cellStyle name="20% - Accent4 8 2" xfId="895"/>
    <cellStyle name="20% - Accent4 8 3" xfId="896"/>
    <cellStyle name="20% - Accent4 8 3 2" xfId="19899"/>
    <cellStyle name="20% - Accent4 8 3_EBT" xfId="25863"/>
    <cellStyle name="20% - Accent4 8 4" xfId="897"/>
    <cellStyle name="20% - Accent4 8_EBT" xfId="25862"/>
    <cellStyle name="20% - Accent4 9" xfId="898"/>
    <cellStyle name="20% - Accent4 9 2" xfId="899"/>
    <cellStyle name="20% - Accent4 9 2 2" xfId="19900"/>
    <cellStyle name="20% - Accent4 9 2_EBT" xfId="25865"/>
    <cellStyle name="20% - Accent4 9 3" xfId="900"/>
    <cellStyle name="20% - Accent4 9_EBT" xfId="25864"/>
    <cellStyle name="20% - Accent5 10" xfId="901"/>
    <cellStyle name="20% - Accent5 10 2" xfId="902"/>
    <cellStyle name="20% - Accent5 10 2 2" xfId="19901"/>
    <cellStyle name="20% - Accent5 10 2_EBT" xfId="25867"/>
    <cellStyle name="20% - Accent5 10 3" xfId="903"/>
    <cellStyle name="20% - Accent5 10_EBT" xfId="25866"/>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2_EBT" xfId="25869"/>
    <cellStyle name="20% - Accent5 2 2 3" xfId="912"/>
    <cellStyle name="20% - Accent5 2 2 3 2" xfId="913"/>
    <cellStyle name="20% - Accent5 2 2 3 2 2" xfId="914"/>
    <cellStyle name="20% - Accent5 2 2 3 2 2 2" xfId="19905"/>
    <cellStyle name="20% - Accent5 2 2 3 2 2_EBT" xfId="25872"/>
    <cellStyle name="20% - Accent5 2 2 3 2 3" xfId="19904"/>
    <cellStyle name="20% - Accent5 2 2 3 2_EBT" xfId="25871"/>
    <cellStyle name="20% - Accent5 2 2 3 3" xfId="915"/>
    <cellStyle name="20% - Accent5 2 2 3 3 2" xfId="19906"/>
    <cellStyle name="20% - Accent5 2 2 3 3_EBT" xfId="25873"/>
    <cellStyle name="20% - Accent5 2 2 3 4" xfId="916"/>
    <cellStyle name="20% - Accent5 2 2 3 5" xfId="19903"/>
    <cellStyle name="20% - Accent5 2 2 3_EBT" xfId="25870"/>
    <cellStyle name="20% - Accent5 2 2 4" xfId="917"/>
    <cellStyle name="20% - Accent5 2 2 4 2" xfId="918"/>
    <cellStyle name="20% - Accent5 2 2 4 2 2" xfId="19908"/>
    <cellStyle name="20% - Accent5 2 2 4 2_EBT" xfId="25875"/>
    <cellStyle name="20% - Accent5 2 2 4 3" xfId="919"/>
    <cellStyle name="20% - Accent5 2 2 4 4" xfId="19907"/>
    <cellStyle name="20% - Accent5 2 2 4_EBT" xfId="25874"/>
    <cellStyle name="20% - Accent5 2 2 5" xfId="920"/>
    <cellStyle name="20% - Accent5 2 2 5 2" xfId="921"/>
    <cellStyle name="20% - Accent5 2 2 5 3" xfId="19909"/>
    <cellStyle name="20% - Accent5 2 2 5_EBT" xfId="25876"/>
    <cellStyle name="20% - Accent5 2 2 6" xfId="922"/>
    <cellStyle name="20% - Accent5 2 2 6 2" xfId="923"/>
    <cellStyle name="20% - Accent5 2 2 7" xfId="924"/>
    <cellStyle name="20% - Accent5 2 2 8" xfId="19902"/>
    <cellStyle name="20% - Accent5 2 2_EBT" xfId="25868"/>
    <cellStyle name="20% - Accent5 2 3" xfId="925"/>
    <cellStyle name="20% - Accent5 2 3 2" xfId="926"/>
    <cellStyle name="20% - Accent5 2 3 2 2" xfId="927"/>
    <cellStyle name="20% - Accent5 2 3 2 3" xfId="928"/>
    <cellStyle name="20% - Accent5 2 3 2_EBT" xfId="25878"/>
    <cellStyle name="20% - Accent5 2 3 3" xfId="929"/>
    <cellStyle name="20% - Accent5 2 3 4" xfId="930"/>
    <cellStyle name="20% - Accent5 2 3 5" xfId="931"/>
    <cellStyle name="20% - Accent5 2 3_EBT" xfId="25877"/>
    <cellStyle name="20% - Accent5 2 4" xfId="932"/>
    <cellStyle name="20% - Accent5 2 4 2" xfId="933"/>
    <cellStyle name="20% - Accent5 2 4_EBT" xfId="25879"/>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3"/>
    <cellStyle name="20% - Accent5 3 2 2 2 2_EBT" xfId="25883"/>
    <cellStyle name="20% - Accent5 3 2 2 2 3" xfId="944"/>
    <cellStyle name="20% - Accent5 3 2 2 2 4" xfId="19912"/>
    <cellStyle name="20% - Accent5 3 2 2 2_EBT" xfId="25882"/>
    <cellStyle name="20% - Accent5 3 2 2 3" xfId="945"/>
    <cellStyle name="20% - Accent5 3 2 2 3 2" xfId="946"/>
    <cellStyle name="20% - Accent5 3 2 2 3 3" xfId="19914"/>
    <cellStyle name="20% - Accent5 3 2 2 3_EBT" xfId="25884"/>
    <cellStyle name="20% - Accent5 3 2 2 4" xfId="947"/>
    <cellStyle name="20% - Accent5 3 2 2 5" xfId="19911"/>
    <cellStyle name="20% - Accent5 3 2 2_EBT" xfId="25881"/>
    <cellStyle name="20% - Accent5 3 2 3" xfId="948"/>
    <cellStyle name="20% - Accent5 3 2 3 2" xfId="949"/>
    <cellStyle name="20% - Accent5 3 2 3 2 2" xfId="19916"/>
    <cellStyle name="20% - Accent5 3 2 3 2_EBT" xfId="25886"/>
    <cellStyle name="20% - Accent5 3 2 3 3" xfId="950"/>
    <cellStyle name="20% - Accent5 3 2 3 4" xfId="19915"/>
    <cellStyle name="20% - Accent5 3 2 3_EBT" xfId="25885"/>
    <cellStyle name="20% - Accent5 3 2 4" xfId="951"/>
    <cellStyle name="20% - Accent5 3 2 4 2" xfId="952"/>
    <cellStyle name="20% - Accent5 3 2 4 3" xfId="19917"/>
    <cellStyle name="20% - Accent5 3 2 4_EBT" xfId="25887"/>
    <cellStyle name="20% - Accent5 3 2 5" xfId="953"/>
    <cellStyle name="20% - Accent5 3 2 5 2" xfId="954"/>
    <cellStyle name="20% - Accent5 3 2 6" xfId="955"/>
    <cellStyle name="20% - Accent5 3 2 6 2" xfId="956"/>
    <cellStyle name="20% - Accent5 3 2 7" xfId="957"/>
    <cellStyle name="20% - Accent5 3 2 8" xfId="19910"/>
    <cellStyle name="20% - Accent5 3 2_EBT" xfId="25880"/>
    <cellStyle name="20% - Accent5 3 3" xfId="958"/>
    <cellStyle name="20% - Accent5 3 3 2" xfId="959"/>
    <cellStyle name="20% - Accent5 3 3 2 2" xfId="960"/>
    <cellStyle name="20% - Accent5 3 3 2 2 2" xfId="19920"/>
    <cellStyle name="20% - Accent5 3 3 2 2_EBT" xfId="25890"/>
    <cellStyle name="20% - Accent5 3 3 2 3" xfId="19919"/>
    <cellStyle name="20% - Accent5 3 3 2_EBT" xfId="25889"/>
    <cellStyle name="20% - Accent5 3 3 3" xfId="961"/>
    <cellStyle name="20% - Accent5 3 3 3 2" xfId="19921"/>
    <cellStyle name="20% - Accent5 3 3 3_EBT" xfId="25891"/>
    <cellStyle name="20% - Accent5 3 3 4" xfId="962"/>
    <cellStyle name="20% - Accent5 3 3 5" xfId="19918"/>
    <cellStyle name="20% - Accent5 3 3_EBT" xfId="25888"/>
    <cellStyle name="20% - Accent5 3 4" xfId="963"/>
    <cellStyle name="20% - Accent5 3 4 2" xfId="964"/>
    <cellStyle name="20% - Accent5 3 4 2 2" xfId="19923"/>
    <cellStyle name="20% - Accent5 3 4 2_EBT" xfId="25893"/>
    <cellStyle name="20% - Accent5 3 4 3" xfId="965"/>
    <cellStyle name="20% - Accent5 3 4 4" xfId="19922"/>
    <cellStyle name="20% - Accent5 3 4_EBT" xfId="25892"/>
    <cellStyle name="20% - Accent5 3 5" xfId="966"/>
    <cellStyle name="20% - Accent5 3 5 2" xfId="967"/>
    <cellStyle name="20% - Accent5 3 5 3" xfId="19924"/>
    <cellStyle name="20% - Accent5 3 5_EBT" xfId="25894"/>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8"/>
    <cellStyle name="20% - Accent5 4 2 2 2 2_EBT" xfId="25898"/>
    <cellStyle name="20% - Accent5 4 2 2 2 3" xfId="980"/>
    <cellStyle name="20% - Accent5 4 2 2 2 4" xfId="19927"/>
    <cellStyle name="20% - Accent5 4 2 2 2_EBT" xfId="25897"/>
    <cellStyle name="20% - Accent5 4 2 2 3" xfId="981"/>
    <cellStyle name="20% - Accent5 4 2 2 3 2" xfId="982"/>
    <cellStyle name="20% - Accent5 4 2 2 3 3" xfId="19929"/>
    <cellStyle name="20% - Accent5 4 2 2 3_EBT" xfId="25899"/>
    <cellStyle name="20% - Accent5 4 2 2 4" xfId="983"/>
    <cellStyle name="20% - Accent5 4 2 2 5" xfId="19926"/>
    <cellStyle name="20% - Accent5 4 2 2_EBT" xfId="25896"/>
    <cellStyle name="20% - Accent5 4 2 3" xfId="984"/>
    <cellStyle name="20% - Accent5 4 2 3 2" xfId="985"/>
    <cellStyle name="20% - Accent5 4 2 3 2 2" xfId="19931"/>
    <cellStyle name="20% - Accent5 4 2 3 2_EBT" xfId="25901"/>
    <cellStyle name="20% - Accent5 4 2 3 3" xfId="986"/>
    <cellStyle name="20% - Accent5 4 2 3 4" xfId="19930"/>
    <cellStyle name="20% - Accent5 4 2 3_EBT" xfId="25900"/>
    <cellStyle name="20% - Accent5 4 2 4" xfId="987"/>
    <cellStyle name="20% - Accent5 4 2 4 2" xfId="988"/>
    <cellStyle name="20% - Accent5 4 2 4 3" xfId="19932"/>
    <cellStyle name="20% - Accent5 4 2 4_EBT" xfId="25902"/>
    <cellStyle name="20% - Accent5 4 2 5" xfId="989"/>
    <cellStyle name="20% - Accent5 4 2 5 2" xfId="990"/>
    <cellStyle name="20% - Accent5 4 2 6" xfId="991"/>
    <cellStyle name="20% - Accent5 4 2 6 2" xfId="992"/>
    <cellStyle name="20% - Accent5 4 2 7" xfId="993"/>
    <cellStyle name="20% - Accent5 4 2 8" xfId="19925"/>
    <cellStyle name="20% - Accent5 4 2_EBT" xfId="25895"/>
    <cellStyle name="20% - Accent5 4 3" xfId="994"/>
    <cellStyle name="20% - Accent5 4 3 2" xfId="995"/>
    <cellStyle name="20% - Accent5 4 3 2 2" xfId="19934"/>
    <cellStyle name="20% - Accent5 4 3 2_EBT" xfId="25904"/>
    <cellStyle name="20% - Accent5 4 3 3" xfId="996"/>
    <cellStyle name="20% - Accent5 4 3 3 2" xfId="19935"/>
    <cellStyle name="20% - Accent5 4 3 3_EBT" xfId="25905"/>
    <cellStyle name="20% - Accent5 4 3 4" xfId="997"/>
    <cellStyle name="20% - Accent5 4 3 5" xfId="19933"/>
    <cellStyle name="20% - Accent5 4 3_EBT" xfId="25903"/>
    <cellStyle name="20% - Accent5 4 4" xfId="998"/>
    <cellStyle name="20% - Accent5 4 4 2" xfId="999"/>
    <cellStyle name="20% - Accent5 4 4 2 2" xfId="19937"/>
    <cellStyle name="20% - Accent5 4 4 2_EBT" xfId="25907"/>
    <cellStyle name="20% - Accent5 4 4 3" xfId="1000"/>
    <cellStyle name="20% - Accent5 4 4 4" xfId="19936"/>
    <cellStyle name="20% - Accent5 4 4_EBT" xfId="25906"/>
    <cellStyle name="20% - Accent5 4 5" xfId="1001"/>
    <cellStyle name="20% - Accent5 4 5 2" xfId="19938"/>
    <cellStyle name="20% - Accent5 4 5_EBT" xfId="25908"/>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0"/>
    <cellStyle name="20% - Accent5 5 2 2_EBT" xfId="25910"/>
    <cellStyle name="20% - Accent5 5 2 3" xfId="1011"/>
    <cellStyle name="20% - Accent5 5 2 3 2" xfId="19941"/>
    <cellStyle name="20% - Accent5 5 2 3_EBT" xfId="25911"/>
    <cellStyle name="20% - Accent5 5 2 4" xfId="1012"/>
    <cellStyle name="20% - Accent5 5 2 5" xfId="1013"/>
    <cellStyle name="20% - Accent5 5 3" xfId="1014"/>
    <cellStyle name="20% - Accent5 5 3 2" xfId="1015"/>
    <cellStyle name="20% - Accent5 5 3 2 2" xfId="1016"/>
    <cellStyle name="20% - Accent5 5 3 2 2 2" xfId="19944"/>
    <cellStyle name="20% - Accent5 5 3 2 2_EBT" xfId="25914"/>
    <cellStyle name="20% - Accent5 5 3 2 3" xfId="19943"/>
    <cellStyle name="20% - Accent5 5 3 2_EBT" xfId="25913"/>
    <cellStyle name="20% - Accent5 5 3 3" xfId="1017"/>
    <cellStyle name="20% - Accent5 5 3 3 2" xfId="19945"/>
    <cellStyle name="20% - Accent5 5 3 3_EBT" xfId="25915"/>
    <cellStyle name="20% - Accent5 5 3 4" xfId="1018"/>
    <cellStyle name="20% - Accent5 5 3 5" xfId="19942"/>
    <cellStyle name="20% - Accent5 5 3_EBT" xfId="25912"/>
    <cellStyle name="20% - Accent5 5 4" xfId="1019"/>
    <cellStyle name="20% - Accent5 5 4 2" xfId="1020"/>
    <cellStyle name="20% - Accent5 5 4 2 2" xfId="19947"/>
    <cellStyle name="20% - Accent5 5 4 2_EBT" xfId="25917"/>
    <cellStyle name="20% - Accent5 5 4 3" xfId="19946"/>
    <cellStyle name="20% - Accent5 5 4_EBT" xfId="25916"/>
    <cellStyle name="20% - Accent5 5 5" xfId="1021"/>
    <cellStyle name="20% - Accent5 5 5 2" xfId="19948"/>
    <cellStyle name="20% - Accent5 5 5_EBT" xfId="25918"/>
    <cellStyle name="20% - Accent5 5 6" xfId="1022"/>
    <cellStyle name="20% - Accent5 5 7" xfId="19939"/>
    <cellStyle name="20% - Accent5 5_EBT" xfId="25909"/>
    <cellStyle name="20% - Accent5 6" xfId="1023"/>
    <cellStyle name="20% - Accent5 6 2" xfId="1024"/>
    <cellStyle name="20% - Accent5 6 2 2" xfId="1025"/>
    <cellStyle name="20% - Accent5 6 2 2 2" xfId="1026"/>
    <cellStyle name="20% - Accent5 6 2 2 2 2" xfId="19952"/>
    <cellStyle name="20% - Accent5 6 2 2 2_EBT" xfId="25922"/>
    <cellStyle name="20% - Accent5 6 2 2 3" xfId="19951"/>
    <cellStyle name="20% - Accent5 6 2 2_EBT" xfId="25921"/>
    <cellStyle name="20% - Accent5 6 2 3" xfId="1027"/>
    <cellStyle name="20% - Accent5 6 2 3 2" xfId="19953"/>
    <cellStyle name="20% - Accent5 6 2 3_EBT" xfId="25923"/>
    <cellStyle name="20% - Accent5 6 2 4" xfId="1028"/>
    <cellStyle name="20% - Accent5 6 2 5" xfId="19950"/>
    <cellStyle name="20% - Accent5 6 2_EBT" xfId="25920"/>
    <cellStyle name="20% - Accent5 6 3" xfId="1029"/>
    <cellStyle name="20% - Accent5 6 3 2" xfId="1030"/>
    <cellStyle name="20% - Accent5 6 3 2 2" xfId="19955"/>
    <cellStyle name="20% - Accent5 6 3 2_EBT" xfId="25925"/>
    <cellStyle name="20% - Accent5 6 3 3" xfId="1031"/>
    <cellStyle name="20% - Accent5 6 3 4" xfId="19954"/>
    <cellStyle name="20% - Accent5 6 3_EBT" xfId="25924"/>
    <cellStyle name="20% - Accent5 6 4" xfId="1032"/>
    <cellStyle name="20% - Accent5 6 4 2" xfId="19956"/>
    <cellStyle name="20% - Accent5 6 4_EBT" xfId="25926"/>
    <cellStyle name="20% - Accent5 6 5" xfId="1033"/>
    <cellStyle name="20% - Accent5 6 6" xfId="19949"/>
    <cellStyle name="20% - Accent5 6_EBT" xfId="25919"/>
    <cellStyle name="20% - Accent5 7" xfId="1034"/>
    <cellStyle name="20% - Accent5 7 2" xfId="1035"/>
    <cellStyle name="20% - Accent5 7 2 2" xfId="1036"/>
    <cellStyle name="20% - Accent5 7 2 2 2" xfId="1037"/>
    <cellStyle name="20% - Accent5 7 2 2 2 2" xfId="19960"/>
    <cellStyle name="20% - Accent5 7 2 2 2_EBT" xfId="25930"/>
    <cellStyle name="20% - Accent5 7 2 2 3" xfId="19959"/>
    <cellStyle name="20% - Accent5 7 2 2_EBT" xfId="25929"/>
    <cellStyle name="20% - Accent5 7 2 3" xfId="1038"/>
    <cellStyle name="20% - Accent5 7 2 3 2" xfId="19961"/>
    <cellStyle name="20% - Accent5 7 2 3_EBT" xfId="25931"/>
    <cellStyle name="20% - Accent5 7 2 4" xfId="19958"/>
    <cellStyle name="20% - Accent5 7 2_EBT" xfId="25928"/>
    <cellStyle name="20% - Accent5 7 3" xfId="1039"/>
    <cellStyle name="20% - Accent5 7 3 2" xfId="1040"/>
    <cellStyle name="20% - Accent5 7 3 2 2" xfId="19963"/>
    <cellStyle name="20% - Accent5 7 3 2_EBT" xfId="25933"/>
    <cellStyle name="20% - Accent5 7 3 3" xfId="19962"/>
    <cellStyle name="20% - Accent5 7 3_EBT" xfId="25932"/>
    <cellStyle name="20% - Accent5 7 4" xfId="1041"/>
    <cellStyle name="20% - Accent5 7 4 2" xfId="19964"/>
    <cellStyle name="20% - Accent5 7 4_EBT" xfId="25934"/>
    <cellStyle name="20% - Accent5 7 5" xfId="1042"/>
    <cellStyle name="20% - Accent5 7 6" xfId="19957"/>
    <cellStyle name="20% - Accent5 7_EBT" xfId="25927"/>
    <cellStyle name="20% - Accent5 8" xfId="1043"/>
    <cellStyle name="20% - Accent5 8 2" xfId="1044"/>
    <cellStyle name="20% - Accent5 8 3" xfId="1045"/>
    <cellStyle name="20% - Accent5 8 3 2" xfId="19965"/>
    <cellStyle name="20% - Accent5 8 3_EBT" xfId="25936"/>
    <cellStyle name="20% - Accent5 8 4" xfId="1046"/>
    <cellStyle name="20% - Accent5 8_EBT" xfId="25935"/>
    <cellStyle name="20% - Accent5 9" xfId="1047"/>
    <cellStyle name="20% - Accent5 9 2" xfId="1048"/>
    <cellStyle name="20% - Accent5 9 2 2" xfId="19966"/>
    <cellStyle name="20% - Accent5 9 2_EBT" xfId="25938"/>
    <cellStyle name="20% - Accent5 9 3" xfId="1049"/>
    <cellStyle name="20% - Accent5 9_EBT" xfId="25937"/>
    <cellStyle name="20% - Accent6 10" xfId="1050"/>
    <cellStyle name="20% - Accent6 10 2" xfId="1051"/>
    <cellStyle name="20% - Accent6 10 2 2" xfId="19967"/>
    <cellStyle name="20% - Accent6 10 2_EBT" xfId="25940"/>
    <cellStyle name="20% - Accent6 10 3" xfId="1052"/>
    <cellStyle name="20% - Accent6 10_EBT" xfId="25939"/>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2_EBT" xfId="25942"/>
    <cellStyle name="20% - Accent6 2 2 3" xfId="1061"/>
    <cellStyle name="20% - Accent6 2 2 3 2" xfId="1062"/>
    <cellStyle name="20% - Accent6 2 2 3 2 2" xfId="1063"/>
    <cellStyle name="20% - Accent6 2 2 3 2 2 2" xfId="19971"/>
    <cellStyle name="20% - Accent6 2 2 3 2 2_EBT" xfId="25945"/>
    <cellStyle name="20% - Accent6 2 2 3 2 3" xfId="19970"/>
    <cellStyle name="20% - Accent6 2 2 3 2_EBT" xfId="25944"/>
    <cellStyle name="20% - Accent6 2 2 3 3" xfId="1064"/>
    <cellStyle name="20% - Accent6 2 2 3 3 2" xfId="19972"/>
    <cellStyle name="20% - Accent6 2 2 3 3_EBT" xfId="25946"/>
    <cellStyle name="20% - Accent6 2 2 3 4" xfId="1065"/>
    <cellStyle name="20% - Accent6 2 2 3 5" xfId="19969"/>
    <cellStyle name="20% - Accent6 2 2 3_EBT" xfId="25943"/>
    <cellStyle name="20% - Accent6 2 2 4" xfId="1066"/>
    <cellStyle name="20% - Accent6 2 2 4 2" xfId="1067"/>
    <cellStyle name="20% - Accent6 2 2 4 2 2" xfId="19974"/>
    <cellStyle name="20% - Accent6 2 2 4 2_EBT" xfId="25948"/>
    <cellStyle name="20% - Accent6 2 2 4 3" xfId="1068"/>
    <cellStyle name="20% - Accent6 2 2 4 4" xfId="19973"/>
    <cellStyle name="20% - Accent6 2 2 4_EBT" xfId="25947"/>
    <cellStyle name="20% - Accent6 2 2 5" xfId="1069"/>
    <cellStyle name="20% - Accent6 2 2 5 2" xfId="1070"/>
    <cellStyle name="20% - Accent6 2 2 5 3" xfId="19975"/>
    <cellStyle name="20% - Accent6 2 2 5_EBT" xfId="25949"/>
    <cellStyle name="20% - Accent6 2 2 6" xfId="1071"/>
    <cellStyle name="20% - Accent6 2 2 6 2" xfId="1072"/>
    <cellStyle name="20% - Accent6 2 2 7" xfId="1073"/>
    <cellStyle name="20% - Accent6 2 2 8" xfId="19968"/>
    <cellStyle name="20% - Accent6 2 2_EBT" xfId="25941"/>
    <cellStyle name="20% - Accent6 2 3" xfId="1074"/>
    <cellStyle name="20% - Accent6 2 3 2" xfId="1075"/>
    <cellStyle name="20% - Accent6 2 3 2 2" xfId="1076"/>
    <cellStyle name="20% - Accent6 2 3 2 3" xfId="1077"/>
    <cellStyle name="20% - Accent6 2 3 2_EBT" xfId="25951"/>
    <cellStyle name="20% - Accent6 2 3 3" xfId="1078"/>
    <cellStyle name="20% - Accent6 2 3 4" xfId="1079"/>
    <cellStyle name="20% - Accent6 2 3 5" xfId="1080"/>
    <cellStyle name="20% - Accent6 2 3_EBT" xfId="25950"/>
    <cellStyle name="20% - Accent6 2 4" xfId="1081"/>
    <cellStyle name="20% - Accent6 2 4 2" xfId="1082"/>
    <cellStyle name="20% - Accent6 2 4_EBT" xfId="2595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79"/>
    <cellStyle name="20% - Accent6 3 2 2 2 2_EBT" xfId="25956"/>
    <cellStyle name="20% - Accent6 3 2 2 2 3" xfId="1093"/>
    <cellStyle name="20% - Accent6 3 2 2 2 4" xfId="19978"/>
    <cellStyle name="20% - Accent6 3 2 2 2_EBT" xfId="25955"/>
    <cellStyle name="20% - Accent6 3 2 2 3" xfId="1094"/>
    <cellStyle name="20% - Accent6 3 2 2 3 2" xfId="1095"/>
    <cellStyle name="20% - Accent6 3 2 2 3 3" xfId="19980"/>
    <cellStyle name="20% - Accent6 3 2 2 3_EBT" xfId="25957"/>
    <cellStyle name="20% - Accent6 3 2 2 4" xfId="1096"/>
    <cellStyle name="20% - Accent6 3 2 2 5" xfId="19977"/>
    <cellStyle name="20% - Accent6 3 2 2_EBT" xfId="25954"/>
    <cellStyle name="20% - Accent6 3 2 3" xfId="1097"/>
    <cellStyle name="20% - Accent6 3 2 3 2" xfId="1098"/>
    <cellStyle name="20% - Accent6 3 2 3 2 2" xfId="19982"/>
    <cellStyle name="20% - Accent6 3 2 3 2_EBT" xfId="25959"/>
    <cellStyle name="20% - Accent6 3 2 3 3" xfId="1099"/>
    <cellStyle name="20% - Accent6 3 2 3 4" xfId="19981"/>
    <cellStyle name="20% - Accent6 3 2 3_EBT" xfId="25958"/>
    <cellStyle name="20% - Accent6 3 2 4" xfId="1100"/>
    <cellStyle name="20% - Accent6 3 2 4 2" xfId="1101"/>
    <cellStyle name="20% - Accent6 3 2 4 3" xfId="19983"/>
    <cellStyle name="20% - Accent6 3 2 4_EBT" xfId="25960"/>
    <cellStyle name="20% - Accent6 3 2 5" xfId="1102"/>
    <cellStyle name="20% - Accent6 3 2 5 2" xfId="1103"/>
    <cellStyle name="20% - Accent6 3 2 6" xfId="1104"/>
    <cellStyle name="20% - Accent6 3 2 6 2" xfId="1105"/>
    <cellStyle name="20% - Accent6 3 2 7" xfId="1106"/>
    <cellStyle name="20% - Accent6 3 2 8" xfId="19976"/>
    <cellStyle name="20% - Accent6 3 2_EBT" xfId="25953"/>
    <cellStyle name="20% - Accent6 3 3" xfId="1107"/>
    <cellStyle name="20% - Accent6 3 3 2" xfId="1108"/>
    <cellStyle name="20% - Accent6 3 3 2 2" xfId="1109"/>
    <cellStyle name="20% - Accent6 3 3 2 2 2" xfId="19986"/>
    <cellStyle name="20% - Accent6 3 3 2 2_EBT" xfId="25963"/>
    <cellStyle name="20% - Accent6 3 3 2 3" xfId="19985"/>
    <cellStyle name="20% - Accent6 3 3 2_EBT" xfId="25962"/>
    <cellStyle name="20% - Accent6 3 3 3" xfId="1110"/>
    <cellStyle name="20% - Accent6 3 3 3 2" xfId="19987"/>
    <cellStyle name="20% - Accent6 3 3 3_EBT" xfId="25964"/>
    <cellStyle name="20% - Accent6 3 3 4" xfId="1111"/>
    <cellStyle name="20% - Accent6 3 3 5" xfId="19984"/>
    <cellStyle name="20% - Accent6 3 3_EBT" xfId="25961"/>
    <cellStyle name="20% - Accent6 3 4" xfId="1112"/>
    <cellStyle name="20% - Accent6 3 4 2" xfId="1113"/>
    <cellStyle name="20% - Accent6 3 4 2 2" xfId="19989"/>
    <cellStyle name="20% - Accent6 3 4 2_EBT" xfId="25966"/>
    <cellStyle name="20% - Accent6 3 4 3" xfId="1114"/>
    <cellStyle name="20% - Accent6 3 4 4" xfId="19988"/>
    <cellStyle name="20% - Accent6 3 4_EBT" xfId="25965"/>
    <cellStyle name="20% - Accent6 3 5" xfId="1115"/>
    <cellStyle name="20% - Accent6 3 5 2" xfId="1116"/>
    <cellStyle name="20% - Accent6 3 5 3" xfId="19990"/>
    <cellStyle name="20% - Accent6 3 5_EBT" xfId="25967"/>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4"/>
    <cellStyle name="20% - Accent6 4 2 2 2 2_EBT" xfId="25971"/>
    <cellStyle name="20% - Accent6 4 2 2 2 3" xfId="1129"/>
    <cellStyle name="20% - Accent6 4 2 2 2 4" xfId="19993"/>
    <cellStyle name="20% - Accent6 4 2 2 2_EBT" xfId="25970"/>
    <cellStyle name="20% - Accent6 4 2 2 3" xfId="1130"/>
    <cellStyle name="20% - Accent6 4 2 2 3 2" xfId="1131"/>
    <cellStyle name="20% - Accent6 4 2 2 3 3" xfId="19995"/>
    <cellStyle name="20% - Accent6 4 2 2 3_EBT" xfId="25972"/>
    <cellStyle name="20% - Accent6 4 2 2 4" xfId="1132"/>
    <cellStyle name="20% - Accent6 4 2 2 5" xfId="19992"/>
    <cellStyle name="20% - Accent6 4 2 2_EBT" xfId="25969"/>
    <cellStyle name="20% - Accent6 4 2 3" xfId="1133"/>
    <cellStyle name="20% - Accent6 4 2 3 2" xfId="1134"/>
    <cellStyle name="20% - Accent6 4 2 3 2 2" xfId="19997"/>
    <cellStyle name="20% - Accent6 4 2 3 2_EBT" xfId="25974"/>
    <cellStyle name="20% - Accent6 4 2 3 3" xfId="1135"/>
    <cellStyle name="20% - Accent6 4 2 3 4" xfId="19996"/>
    <cellStyle name="20% - Accent6 4 2 3_EBT" xfId="25973"/>
    <cellStyle name="20% - Accent6 4 2 4" xfId="1136"/>
    <cellStyle name="20% - Accent6 4 2 4 2" xfId="1137"/>
    <cellStyle name="20% - Accent6 4 2 4 3" xfId="19998"/>
    <cellStyle name="20% - Accent6 4 2 4_EBT" xfId="25975"/>
    <cellStyle name="20% - Accent6 4 2 5" xfId="1138"/>
    <cellStyle name="20% - Accent6 4 2 5 2" xfId="1139"/>
    <cellStyle name="20% - Accent6 4 2 6" xfId="1140"/>
    <cellStyle name="20% - Accent6 4 2 6 2" xfId="1141"/>
    <cellStyle name="20% - Accent6 4 2 7" xfId="1142"/>
    <cellStyle name="20% - Accent6 4 2 8" xfId="19991"/>
    <cellStyle name="20% - Accent6 4 2_EBT" xfId="25968"/>
    <cellStyle name="20% - Accent6 4 3" xfId="1143"/>
    <cellStyle name="20% - Accent6 4 3 2" xfId="1144"/>
    <cellStyle name="20% - Accent6 4 3 2 2" xfId="20000"/>
    <cellStyle name="20% - Accent6 4 3 2_EBT" xfId="25977"/>
    <cellStyle name="20% - Accent6 4 3 3" xfId="1145"/>
    <cellStyle name="20% - Accent6 4 3 3 2" xfId="20001"/>
    <cellStyle name="20% - Accent6 4 3 3_EBT" xfId="25978"/>
    <cellStyle name="20% - Accent6 4 3 4" xfId="1146"/>
    <cellStyle name="20% - Accent6 4 3 5" xfId="19999"/>
    <cellStyle name="20% - Accent6 4 3_EBT" xfId="25976"/>
    <cellStyle name="20% - Accent6 4 4" xfId="1147"/>
    <cellStyle name="20% - Accent6 4 4 2" xfId="1148"/>
    <cellStyle name="20% - Accent6 4 4 2 2" xfId="20003"/>
    <cellStyle name="20% - Accent6 4 4 2_EBT" xfId="25980"/>
    <cellStyle name="20% - Accent6 4 4 3" xfId="1149"/>
    <cellStyle name="20% - Accent6 4 4 4" xfId="20002"/>
    <cellStyle name="20% - Accent6 4 4_EBT" xfId="25979"/>
    <cellStyle name="20% - Accent6 4 5" xfId="1150"/>
    <cellStyle name="20% - Accent6 4 5 2" xfId="20004"/>
    <cellStyle name="20% - Accent6 4 5_EBT" xfId="25981"/>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6"/>
    <cellStyle name="20% - Accent6 5 2 2_EBT" xfId="25983"/>
    <cellStyle name="20% - Accent6 5 2 3" xfId="1160"/>
    <cellStyle name="20% - Accent6 5 2 3 2" xfId="20007"/>
    <cellStyle name="20% - Accent6 5 2 3_EBT" xfId="25984"/>
    <cellStyle name="20% - Accent6 5 2 4" xfId="1161"/>
    <cellStyle name="20% - Accent6 5 2 5" xfId="1162"/>
    <cellStyle name="20% - Accent6 5 3" xfId="1163"/>
    <cellStyle name="20% - Accent6 5 3 2" xfId="1164"/>
    <cellStyle name="20% - Accent6 5 3 2 2" xfId="1165"/>
    <cellStyle name="20% - Accent6 5 3 2 2 2" xfId="20010"/>
    <cellStyle name="20% - Accent6 5 3 2 2_EBT" xfId="25987"/>
    <cellStyle name="20% - Accent6 5 3 2 3" xfId="20009"/>
    <cellStyle name="20% - Accent6 5 3 2_EBT" xfId="25986"/>
    <cellStyle name="20% - Accent6 5 3 3" xfId="1166"/>
    <cellStyle name="20% - Accent6 5 3 3 2" xfId="20011"/>
    <cellStyle name="20% - Accent6 5 3 3_EBT" xfId="25988"/>
    <cellStyle name="20% - Accent6 5 3 4" xfId="1167"/>
    <cellStyle name="20% - Accent6 5 3 5" xfId="20008"/>
    <cellStyle name="20% - Accent6 5 3_EBT" xfId="25985"/>
    <cellStyle name="20% - Accent6 5 4" xfId="1168"/>
    <cellStyle name="20% - Accent6 5 4 2" xfId="1169"/>
    <cellStyle name="20% - Accent6 5 4 2 2" xfId="20013"/>
    <cellStyle name="20% - Accent6 5 4 2_EBT" xfId="25990"/>
    <cellStyle name="20% - Accent6 5 4 3" xfId="20012"/>
    <cellStyle name="20% - Accent6 5 4_EBT" xfId="25989"/>
    <cellStyle name="20% - Accent6 5 5" xfId="1170"/>
    <cellStyle name="20% - Accent6 5 5 2" xfId="20014"/>
    <cellStyle name="20% - Accent6 5 5_EBT" xfId="25991"/>
    <cellStyle name="20% - Accent6 5 6" xfId="1171"/>
    <cellStyle name="20% - Accent6 5 7" xfId="20005"/>
    <cellStyle name="20% - Accent6 5_EBT" xfId="25982"/>
    <cellStyle name="20% - Accent6 6" xfId="1172"/>
    <cellStyle name="20% - Accent6 6 2" xfId="1173"/>
    <cellStyle name="20% - Accent6 6 2 2" xfId="1174"/>
    <cellStyle name="20% - Accent6 6 2 2 2" xfId="1175"/>
    <cellStyle name="20% - Accent6 6 2 2 2 2" xfId="20018"/>
    <cellStyle name="20% - Accent6 6 2 2 2_EBT" xfId="25995"/>
    <cellStyle name="20% - Accent6 6 2 2 3" xfId="20017"/>
    <cellStyle name="20% - Accent6 6 2 2_EBT" xfId="25994"/>
    <cellStyle name="20% - Accent6 6 2 3" xfId="1176"/>
    <cellStyle name="20% - Accent6 6 2 3 2" xfId="20019"/>
    <cellStyle name="20% - Accent6 6 2 3_EBT" xfId="25996"/>
    <cellStyle name="20% - Accent6 6 2 4" xfId="1177"/>
    <cellStyle name="20% - Accent6 6 2 5" xfId="20016"/>
    <cellStyle name="20% - Accent6 6 2_EBT" xfId="25993"/>
    <cellStyle name="20% - Accent6 6 3" xfId="1178"/>
    <cellStyle name="20% - Accent6 6 3 2" xfId="1179"/>
    <cellStyle name="20% - Accent6 6 3 2 2" xfId="20021"/>
    <cellStyle name="20% - Accent6 6 3 2_EBT" xfId="25998"/>
    <cellStyle name="20% - Accent6 6 3 3" xfId="1180"/>
    <cellStyle name="20% - Accent6 6 3 4" xfId="20020"/>
    <cellStyle name="20% - Accent6 6 3_EBT" xfId="25997"/>
    <cellStyle name="20% - Accent6 6 4" xfId="1181"/>
    <cellStyle name="20% - Accent6 6 4 2" xfId="20022"/>
    <cellStyle name="20% - Accent6 6 4_EBT" xfId="25999"/>
    <cellStyle name="20% - Accent6 6 5" xfId="1182"/>
    <cellStyle name="20% - Accent6 6 6" xfId="20015"/>
    <cellStyle name="20% - Accent6 6_EBT" xfId="25992"/>
    <cellStyle name="20% - Accent6 7" xfId="1183"/>
    <cellStyle name="20% - Accent6 7 2" xfId="1184"/>
    <cellStyle name="20% - Accent6 7 2 2" xfId="1185"/>
    <cellStyle name="20% - Accent6 7 2 2 2" xfId="1186"/>
    <cellStyle name="20% - Accent6 7 2 2 2 2" xfId="20026"/>
    <cellStyle name="20% - Accent6 7 2 2 2_EBT" xfId="26003"/>
    <cellStyle name="20% - Accent6 7 2 2 3" xfId="20025"/>
    <cellStyle name="20% - Accent6 7 2 2_EBT" xfId="26002"/>
    <cellStyle name="20% - Accent6 7 2 3" xfId="1187"/>
    <cellStyle name="20% - Accent6 7 2 3 2" xfId="20027"/>
    <cellStyle name="20% - Accent6 7 2 3_EBT" xfId="26004"/>
    <cellStyle name="20% - Accent6 7 2 4" xfId="20024"/>
    <cellStyle name="20% - Accent6 7 2_EBT" xfId="26001"/>
    <cellStyle name="20% - Accent6 7 3" xfId="1188"/>
    <cellStyle name="20% - Accent6 7 3 2" xfId="1189"/>
    <cellStyle name="20% - Accent6 7 3 2 2" xfId="20029"/>
    <cellStyle name="20% - Accent6 7 3 2_EBT" xfId="26006"/>
    <cellStyle name="20% - Accent6 7 3 3" xfId="20028"/>
    <cellStyle name="20% - Accent6 7 3_EBT" xfId="26005"/>
    <cellStyle name="20% - Accent6 7 4" xfId="1190"/>
    <cellStyle name="20% - Accent6 7 4 2" xfId="20030"/>
    <cellStyle name="20% - Accent6 7 4_EBT" xfId="26007"/>
    <cellStyle name="20% - Accent6 7 5" xfId="1191"/>
    <cellStyle name="20% - Accent6 7 6" xfId="20023"/>
    <cellStyle name="20% - Accent6 7_EBT" xfId="26000"/>
    <cellStyle name="20% - Accent6 8" xfId="1192"/>
    <cellStyle name="20% - Accent6 8 2" xfId="1193"/>
    <cellStyle name="20% - Accent6 8 3" xfId="1194"/>
    <cellStyle name="20% - Accent6 8 3 2" xfId="20031"/>
    <cellStyle name="20% - Accent6 8 3_EBT" xfId="26009"/>
    <cellStyle name="20% - Accent6 8 4" xfId="1195"/>
    <cellStyle name="20% - Accent6 8_EBT" xfId="26008"/>
    <cellStyle name="20% - Accent6 9" xfId="1196"/>
    <cellStyle name="20% - Accent6 9 2" xfId="1197"/>
    <cellStyle name="20% - Accent6 9 2 2" xfId="20032"/>
    <cellStyle name="20% - Accent6 9 2_EBT" xfId="26011"/>
    <cellStyle name="20% - Accent6 9 3" xfId="1198"/>
    <cellStyle name="20% - Accent6 9_EBT" xfId="26010"/>
    <cellStyle name="40% - Accent1 10" xfId="1199"/>
    <cellStyle name="40% - Accent1 10 2" xfId="1200"/>
    <cellStyle name="40% - Accent1 10 2 2" xfId="20033"/>
    <cellStyle name="40% - Accent1 10 2_EBT" xfId="26013"/>
    <cellStyle name="40% - Accent1 10 3" xfId="1201"/>
    <cellStyle name="40% - Accent1 10_EBT" xfId="26012"/>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2_EBT" xfId="26015"/>
    <cellStyle name="40% - Accent1 2 2 3" xfId="1210"/>
    <cellStyle name="40% - Accent1 2 2 3 2" xfId="1211"/>
    <cellStyle name="40% - Accent1 2 2 3 2 2" xfId="1212"/>
    <cellStyle name="40% - Accent1 2 2 3 2 2 2" xfId="20037"/>
    <cellStyle name="40% - Accent1 2 2 3 2 2_EBT" xfId="26018"/>
    <cellStyle name="40% - Accent1 2 2 3 2 3" xfId="20036"/>
    <cellStyle name="40% - Accent1 2 2 3 2_EBT" xfId="26017"/>
    <cellStyle name="40% - Accent1 2 2 3 3" xfId="1213"/>
    <cellStyle name="40% - Accent1 2 2 3 3 2" xfId="20038"/>
    <cellStyle name="40% - Accent1 2 2 3 3_EBT" xfId="26019"/>
    <cellStyle name="40% - Accent1 2 2 3 4" xfId="1214"/>
    <cellStyle name="40% - Accent1 2 2 3 5" xfId="20035"/>
    <cellStyle name="40% - Accent1 2 2 3_EBT" xfId="26016"/>
    <cellStyle name="40% - Accent1 2 2 4" xfId="1215"/>
    <cellStyle name="40% - Accent1 2 2 4 2" xfId="1216"/>
    <cellStyle name="40% - Accent1 2 2 4 2 2" xfId="20040"/>
    <cellStyle name="40% - Accent1 2 2 4 2_EBT" xfId="26021"/>
    <cellStyle name="40% - Accent1 2 2 4 3" xfId="1217"/>
    <cellStyle name="40% - Accent1 2 2 4 4" xfId="20039"/>
    <cellStyle name="40% - Accent1 2 2 4_EBT" xfId="26020"/>
    <cellStyle name="40% - Accent1 2 2 5" xfId="1218"/>
    <cellStyle name="40% - Accent1 2 2 5 2" xfId="1219"/>
    <cellStyle name="40% - Accent1 2 2 5 3" xfId="20041"/>
    <cellStyle name="40% - Accent1 2 2 5_EBT" xfId="26022"/>
    <cellStyle name="40% - Accent1 2 2 6" xfId="1220"/>
    <cellStyle name="40% - Accent1 2 2 6 2" xfId="1221"/>
    <cellStyle name="40% - Accent1 2 2 7" xfId="1222"/>
    <cellStyle name="40% - Accent1 2 2 8" xfId="20034"/>
    <cellStyle name="40% - Accent1 2 2_EBT" xfId="26014"/>
    <cellStyle name="40% - Accent1 2 3" xfId="1223"/>
    <cellStyle name="40% - Accent1 2 3 2" xfId="1224"/>
    <cellStyle name="40% - Accent1 2 3 2 2" xfId="1225"/>
    <cellStyle name="40% - Accent1 2 3 2 3" xfId="1226"/>
    <cellStyle name="40% - Accent1 2 3 2 4" xfId="1227"/>
    <cellStyle name="40% - Accent1 2 3 2 5" xfId="20042"/>
    <cellStyle name="40% - Accent1 2 3 2_EBT" xfId="26024"/>
    <cellStyle name="40% - Accent1 2 3 3" xfId="1228"/>
    <cellStyle name="40% - Accent1 2 3 4" xfId="1229"/>
    <cellStyle name="40% - Accent1 2 3 5" xfId="1230"/>
    <cellStyle name="40% - Accent1 2 3_EBT" xfId="26023"/>
    <cellStyle name="40% - Accent1 2 4" xfId="1231"/>
    <cellStyle name="40% - Accent1 2 4 2" xfId="1232"/>
    <cellStyle name="40% - Accent1 2 4_EBT" xfId="26025"/>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6"/>
    <cellStyle name="40% - Accent1 3 2 2 2 2_EBT" xfId="26029"/>
    <cellStyle name="40% - Accent1 3 2 2 2 3" xfId="1246"/>
    <cellStyle name="40% - Accent1 3 2 2 2 4" xfId="20045"/>
    <cellStyle name="40% - Accent1 3 2 2 2_EBT" xfId="26028"/>
    <cellStyle name="40% - Accent1 3 2 2 3" xfId="1247"/>
    <cellStyle name="40% - Accent1 3 2 2 3 2" xfId="1248"/>
    <cellStyle name="40% - Accent1 3 2 2 3 3" xfId="20047"/>
    <cellStyle name="40% - Accent1 3 2 2 3_EBT" xfId="26030"/>
    <cellStyle name="40% - Accent1 3 2 2 4" xfId="1249"/>
    <cellStyle name="40% - Accent1 3 2 2 5" xfId="20044"/>
    <cellStyle name="40% - Accent1 3 2 2_EBT" xfId="26027"/>
    <cellStyle name="40% - Accent1 3 2 3" xfId="1250"/>
    <cellStyle name="40% - Accent1 3 2 3 2" xfId="1251"/>
    <cellStyle name="40% - Accent1 3 2 3 2 2" xfId="20049"/>
    <cellStyle name="40% - Accent1 3 2 3 2_EBT" xfId="26032"/>
    <cellStyle name="40% - Accent1 3 2 3 3" xfId="1252"/>
    <cellStyle name="40% - Accent1 3 2 3 4" xfId="20048"/>
    <cellStyle name="40% - Accent1 3 2 3_EBT" xfId="26031"/>
    <cellStyle name="40% - Accent1 3 2 4" xfId="1253"/>
    <cellStyle name="40% - Accent1 3 2 4 2" xfId="1254"/>
    <cellStyle name="40% - Accent1 3 2 4 3" xfId="20050"/>
    <cellStyle name="40% - Accent1 3 2 4_EBT" xfId="26033"/>
    <cellStyle name="40% - Accent1 3 2 5" xfId="1255"/>
    <cellStyle name="40% - Accent1 3 2 5 2" xfId="1256"/>
    <cellStyle name="40% - Accent1 3 2 6" xfId="1257"/>
    <cellStyle name="40% - Accent1 3 2 6 2" xfId="1258"/>
    <cellStyle name="40% - Accent1 3 2 7" xfId="1259"/>
    <cellStyle name="40% - Accent1 3 2 8" xfId="20043"/>
    <cellStyle name="40% - Accent1 3 2_EBT" xfId="26026"/>
    <cellStyle name="40% - Accent1 3 3" xfId="1260"/>
    <cellStyle name="40% - Accent1 3 3 2" xfId="1261"/>
    <cellStyle name="40% - Accent1 3 3 2 2" xfId="1262"/>
    <cellStyle name="40% - Accent1 3 3 2 2 2" xfId="20053"/>
    <cellStyle name="40% - Accent1 3 3 2 2_EBT" xfId="26036"/>
    <cellStyle name="40% - Accent1 3 3 2 3" xfId="20052"/>
    <cellStyle name="40% - Accent1 3 3 2_EBT" xfId="26035"/>
    <cellStyle name="40% - Accent1 3 3 3" xfId="1263"/>
    <cellStyle name="40% - Accent1 3 3 3 2" xfId="20054"/>
    <cellStyle name="40% - Accent1 3 3 3_EBT" xfId="26037"/>
    <cellStyle name="40% - Accent1 3 3 4" xfId="1264"/>
    <cellStyle name="40% - Accent1 3 3 5" xfId="20051"/>
    <cellStyle name="40% - Accent1 3 3_EBT" xfId="26034"/>
    <cellStyle name="40% - Accent1 3 4" xfId="1265"/>
    <cellStyle name="40% - Accent1 3 4 2" xfId="1266"/>
    <cellStyle name="40% - Accent1 3 4 2 2" xfId="20056"/>
    <cellStyle name="40% - Accent1 3 4 2_EBT" xfId="26039"/>
    <cellStyle name="40% - Accent1 3 4 3" xfId="1267"/>
    <cellStyle name="40% - Accent1 3 4 4" xfId="20055"/>
    <cellStyle name="40% - Accent1 3 4_EBT" xfId="26038"/>
    <cellStyle name="40% - Accent1 3 5" xfId="1268"/>
    <cellStyle name="40% - Accent1 3 5 2" xfId="1269"/>
    <cellStyle name="40% - Accent1 3 5 3" xfId="20057"/>
    <cellStyle name="40% - Accent1 3 5_EBT" xfId="26040"/>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1"/>
    <cellStyle name="40% - Accent1 4 2 2 2 2_EBT" xfId="26044"/>
    <cellStyle name="40% - Accent1 4 2 2 2 3" xfId="1282"/>
    <cellStyle name="40% - Accent1 4 2 2 2 4" xfId="20060"/>
    <cellStyle name="40% - Accent1 4 2 2 2_EBT" xfId="26043"/>
    <cellStyle name="40% - Accent1 4 2 2 3" xfId="1283"/>
    <cellStyle name="40% - Accent1 4 2 2 3 2" xfId="1284"/>
    <cellStyle name="40% - Accent1 4 2 2 3 3" xfId="20062"/>
    <cellStyle name="40% - Accent1 4 2 2 3_EBT" xfId="26045"/>
    <cellStyle name="40% - Accent1 4 2 2 4" xfId="1285"/>
    <cellStyle name="40% - Accent1 4 2 2 5" xfId="20059"/>
    <cellStyle name="40% - Accent1 4 2 2_EBT" xfId="26042"/>
    <cellStyle name="40% - Accent1 4 2 3" xfId="1286"/>
    <cellStyle name="40% - Accent1 4 2 3 2" xfId="1287"/>
    <cellStyle name="40% - Accent1 4 2 3 2 2" xfId="20064"/>
    <cellStyle name="40% - Accent1 4 2 3 2_EBT" xfId="26047"/>
    <cellStyle name="40% - Accent1 4 2 3 3" xfId="1288"/>
    <cellStyle name="40% - Accent1 4 2 3 4" xfId="20063"/>
    <cellStyle name="40% - Accent1 4 2 3_EBT" xfId="26046"/>
    <cellStyle name="40% - Accent1 4 2 4" xfId="1289"/>
    <cellStyle name="40% - Accent1 4 2 4 2" xfId="1290"/>
    <cellStyle name="40% - Accent1 4 2 4 3" xfId="20065"/>
    <cellStyle name="40% - Accent1 4 2 4_EBT" xfId="26048"/>
    <cellStyle name="40% - Accent1 4 2 5" xfId="1291"/>
    <cellStyle name="40% - Accent1 4 2 5 2" xfId="1292"/>
    <cellStyle name="40% - Accent1 4 2 6" xfId="1293"/>
    <cellStyle name="40% - Accent1 4 2 6 2" xfId="1294"/>
    <cellStyle name="40% - Accent1 4 2 7" xfId="1295"/>
    <cellStyle name="40% - Accent1 4 2 8" xfId="20058"/>
    <cellStyle name="40% - Accent1 4 2_EBT" xfId="26041"/>
    <cellStyle name="40% - Accent1 4 3" xfId="1296"/>
    <cellStyle name="40% - Accent1 4 3 2" xfId="1297"/>
    <cellStyle name="40% - Accent1 4 3 2 2" xfId="20067"/>
    <cellStyle name="40% - Accent1 4 3 2_EBT" xfId="26050"/>
    <cellStyle name="40% - Accent1 4 3 3" xfId="1298"/>
    <cellStyle name="40% - Accent1 4 3 3 2" xfId="20068"/>
    <cellStyle name="40% - Accent1 4 3 3_EBT" xfId="26051"/>
    <cellStyle name="40% - Accent1 4 3 4" xfId="1299"/>
    <cellStyle name="40% - Accent1 4 3 5" xfId="20066"/>
    <cellStyle name="40% - Accent1 4 3_EBT" xfId="26049"/>
    <cellStyle name="40% - Accent1 4 4" xfId="1300"/>
    <cellStyle name="40% - Accent1 4 4 2" xfId="1301"/>
    <cellStyle name="40% - Accent1 4 4 2 2" xfId="20070"/>
    <cellStyle name="40% - Accent1 4 4 2_EBT" xfId="26053"/>
    <cellStyle name="40% - Accent1 4 4 3" xfId="1302"/>
    <cellStyle name="40% - Accent1 4 4 4" xfId="20069"/>
    <cellStyle name="40% - Accent1 4 4_EBT" xfId="26052"/>
    <cellStyle name="40% - Accent1 4 5" xfId="1303"/>
    <cellStyle name="40% - Accent1 4 5 2" xfId="20071"/>
    <cellStyle name="40% - Accent1 4 5_EBT" xfId="26054"/>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5"/>
    <cellStyle name="40% - Accent1 5 2 2 2 2_EBT" xfId="26058"/>
    <cellStyle name="40% - Accent1 5 2 2 2 3" xfId="20074"/>
    <cellStyle name="40% - Accent1 5 2 2 2_EBT" xfId="26057"/>
    <cellStyle name="40% - Accent1 5 2 2 3" xfId="1315"/>
    <cellStyle name="40% - Accent1 5 2 2 3 2" xfId="20076"/>
    <cellStyle name="40% - Accent1 5 2 2 3_EBT" xfId="26059"/>
    <cellStyle name="40% - Accent1 5 2 2 4" xfId="20073"/>
    <cellStyle name="40% - Accent1 5 2 2_EBT" xfId="26056"/>
    <cellStyle name="40% - Accent1 5 2 3" xfId="1316"/>
    <cellStyle name="40% - Accent1 5 2 3 2" xfId="1317"/>
    <cellStyle name="40% - Accent1 5 2 3 2 2" xfId="20078"/>
    <cellStyle name="40% - Accent1 5 2 3 2_EBT" xfId="26061"/>
    <cellStyle name="40% - Accent1 5 2 3 3" xfId="20077"/>
    <cellStyle name="40% - Accent1 5 2 3_EBT" xfId="26060"/>
    <cellStyle name="40% - Accent1 5 2 4" xfId="1318"/>
    <cellStyle name="40% - Accent1 5 2 4 2" xfId="20079"/>
    <cellStyle name="40% - Accent1 5 2 4_EBT" xfId="26062"/>
    <cellStyle name="40% - Accent1 5 2 5" xfId="1319"/>
    <cellStyle name="40% - Accent1 5 2 6" xfId="20072"/>
    <cellStyle name="40% - Accent1 5 2_EBT" xfId="26055"/>
    <cellStyle name="40% - Accent1 5 3" xfId="1320"/>
    <cellStyle name="40% - Accent1 5 3 2" xfId="1321"/>
    <cellStyle name="40% - Accent1 5 3 3" xfId="20080"/>
    <cellStyle name="40% - Accent1 5 3_EBT" xfId="26063"/>
    <cellStyle name="40% - Accent1 5 4" xfId="1322"/>
    <cellStyle name="40% - Accent1 5 5" xfId="1323"/>
    <cellStyle name="40% - Accent1 6" xfId="1324"/>
    <cellStyle name="40% - Accent1 6 2" xfId="1325"/>
    <cellStyle name="40% - Accent1 6 2 2" xfId="1326"/>
    <cellStyle name="40% - Accent1 6 2 2 2" xfId="20082"/>
    <cellStyle name="40% - Accent1 6 2 2_EBT" xfId="26065"/>
    <cellStyle name="40% - Accent1 6 2 3" xfId="1327"/>
    <cellStyle name="40% - Accent1 6 2 4" xfId="1328"/>
    <cellStyle name="40% - Accent1 6 3" xfId="1329"/>
    <cellStyle name="40% - Accent1 6 3 2" xfId="1330"/>
    <cellStyle name="40% - Accent1 6 3 2 2" xfId="1331"/>
    <cellStyle name="40% - Accent1 6 3 2 2 2" xfId="20085"/>
    <cellStyle name="40% - Accent1 6 3 2 2_EBT" xfId="26068"/>
    <cellStyle name="40% - Accent1 6 3 2 3" xfId="20084"/>
    <cellStyle name="40% - Accent1 6 3 2_EBT" xfId="26067"/>
    <cellStyle name="40% - Accent1 6 3 3" xfId="1332"/>
    <cellStyle name="40% - Accent1 6 3 3 2" xfId="20086"/>
    <cellStyle name="40% - Accent1 6 3 3_EBT" xfId="26069"/>
    <cellStyle name="40% - Accent1 6 3 4" xfId="1333"/>
    <cellStyle name="40% - Accent1 6 3 5" xfId="20083"/>
    <cellStyle name="40% - Accent1 6 3_EBT" xfId="26066"/>
    <cellStyle name="40% - Accent1 6 4" xfId="1334"/>
    <cellStyle name="40% - Accent1 6 4 2" xfId="1335"/>
    <cellStyle name="40% - Accent1 6 4 2 2" xfId="20088"/>
    <cellStyle name="40% - Accent1 6 4 2_EBT" xfId="26071"/>
    <cellStyle name="40% - Accent1 6 4 3" xfId="20087"/>
    <cellStyle name="40% - Accent1 6 4_EBT" xfId="26070"/>
    <cellStyle name="40% - Accent1 6 5" xfId="1336"/>
    <cellStyle name="40% - Accent1 6 5 2" xfId="20089"/>
    <cellStyle name="40% - Accent1 6 5_EBT" xfId="26072"/>
    <cellStyle name="40% - Accent1 6 6" xfId="1337"/>
    <cellStyle name="40% - Accent1 6 7" xfId="20081"/>
    <cellStyle name="40% - Accent1 6_EBT" xfId="26064"/>
    <cellStyle name="40% - Accent1 7" xfId="1338"/>
    <cellStyle name="40% - Accent1 7 2" xfId="1339"/>
    <cellStyle name="40% - Accent1 7 2 2" xfId="1340"/>
    <cellStyle name="40% - Accent1 7 2 2 2" xfId="1341"/>
    <cellStyle name="40% - Accent1 7 2 2 2 2" xfId="20093"/>
    <cellStyle name="40% - Accent1 7 2 2 2_EBT" xfId="26076"/>
    <cellStyle name="40% - Accent1 7 2 2 3" xfId="20092"/>
    <cellStyle name="40% - Accent1 7 2 2_EBT" xfId="26075"/>
    <cellStyle name="40% - Accent1 7 2 3" xfId="1342"/>
    <cellStyle name="40% - Accent1 7 2 3 2" xfId="20094"/>
    <cellStyle name="40% - Accent1 7 2 3_EBT" xfId="26077"/>
    <cellStyle name="40% - Accent1 7 2 4" xfId="20091"/>
    <cellStyle name="40% - Accent1 7 2_EBT" xfId="26074"/>
    <cellStyle name="40% - Accent1 7 3" xfId="1343"/>
    <cellStyle name="40% - Accent1 7 3 2" xfId="1344"/>
    <cellStyle name="40% - Accent1 7 3 2 2" xfId="20096"/>
    <cellStyle name="40% - Accent1 7 3 2_EBT" xfId="26079"/>
    <cellStyle name="40% - Accent1 7 3 3" xfId="20095"/>
    <cellStyle name="40% - Accent1 7 3_EBT" xfId="26078"/>
    <cellStyle name="40% - Accent1 7 4" xfId="1345"/>
    <cellStyle name="40% - Accent1 7 4 2" xfId="20097"/>
    <cellStyle name="40% - Accent1 7 4_EBT" xfId="26080"/>
    <cellStyle name="40% - Accent1 7 5" xfId="1346"/>
    <cellStyle name="40% - Accent1 7 6" xfId="20090"/>
    <cellStyle name="40% - Accent1 7_EBT" xfId="26073"/>
    <cellStyle name="40% - Accent1 8" xfId="1347"/>
    <cellStyle name="40% - Accent1 8 2" xfId="1348"/>
    <cellStyle name="40% - Accent1 8 3" xfId="1349"/>
    <cellStyle name="40% - Accent1 8 3 2" xfId="20098"/>
    <cellStyle name="40% - Accent1 8 3_EBT" xfId="26082"/>
    <cellStyle name="40% - Accent1 8 4" xfId="1350"/>
    <cellStyle name="40% - Accent1 8_EBT" xfId="26081"/>
    <cellStyle name="40% - Accent1 9" xfId="1351"/>
    <cellStyle name="40% - Accent1 9 2" xfId="1352"/>
    <cellStyle name="40% - Accent1 9 2 2" xfId="20099"/>
    <cellStyle name="40% - Accent1 9 2_EBT" xfId="26084"/>
    <cellStyle name="40% - Accent1 9 3" xfId="1353"/>
    <cellStyle name="40% - Accent1 9_EBT" xfId="26083"/>
    <cellStyle name="40% - Accent2 10" xfId="1354"/>
    <cellStyle name="40% - Accent2 10 2" xfId="1355"/>
    <cellStyle name="40% - Accent2 10 2 2" xfId="20100"/>
    <cellStyle name="40% - Accent2 10 2_EBT" xfId="26086"/>
    <cellStyle name="40% - Accent2 10 3" xfId="1356"/>
    <cellStyle name="40% - Accent2 10_EBT" xfId="26085"/>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2_EBT" xfId="26088"/>
    <cellStyle name="40% - Accent2 2 2 3" xfId="1365"/>
    <cellStyle name="40% - Accent2 2 2 3 2" xfId="1366"/>
    <cellStyle name="40% - Accent2 2 2 3 2 2" xfId="1367"/>
    <cellStyle name="40% - Accent2 2 2 3 2 2 2" xfId="20104"/>
    <cellStyle name="40% - Accent2 2 2 3 2 2_EBT" xfId="26091"/>
    <cellStyle name="40% - Accent2 2 2 3 2 3" xfId="20103"/>
    <cellStyle name="40% - Accent2 2 2 3 2_EBT" xfId="26090"/>
    <cellStyle name="40% - Accent2 2 2 3 3" xfId="1368"/>
    <cellStyle name="40% - Accent2 2 2 3 3 2" xfId="20105"/>
    <cellStyle name="40% - Accent2 2 2 3 3_EBT" xfId="26092"/>
    <cellStyle name="40% - Accent2 2 2 3 4" xfId="1369"/>
    <cellStyle name="40% - Accent2 2 2 3 5" xfId="20102"/>
    <cellStyle name="40% - Accent2 2 2 3_EBT" xfId="26089"/>
    <cellStyle name="40% - Accent2 2 2 4" xfId="1370"/>
    <cellStyle name="40% - Accent2 2 2 4 2" xfId="1371"/>
    <cellStyle name="40% - Accent2 2 2 4 2 2" xfId="20107"/>
    <cellStyle name="40% - Accent2 2 2 4 2_EBT" xfId="26094"/>
    <cellStyle name="40% - Accent2 2 2 4 3" xfId="1372"/>
    <cellStyle name="40% - Accent2 2 2 4 4" xfId="20106"/>
    <cellStyle name="40% - Accent2 2 2 4_EBT" xfId="26093"/>
    <cellStyle name="40% - Accent2 2 2 5" xfId="1373"/>
    <cellStyle name="40% - Accent2 2 2 5 2" xfId="1374"/>
    <cellStyle name="40% - Accent2 2 2 5 3" xfId="20108"/>
    <cellStyle name="40% - Accent2 2 2 5_EBT" xfId="26095"/>
    <cellStyle name="40% - Accent2 2 2 6" xfId="1375"/>
    <cellStyle name="40% - Accent2 2 2 6 2" xfId="1376"/>
    <cellStyle name="40% - Accent2 2 2 7" xfId="1377"/>
    <cellStyle name="40% - Accent2 2 2 8" xfId="20101"/>
    <cellStyle name="40% - Accent2 2 2_EBT" xfId="26087"/>
    <cellStyle name="40% - Accent2 2 3" xfId="1378"/>
    <cellStyle name="40% - Accent2 2 3 2" xfId="1379"/>
    <cellStyle name="40% - Accent2 2 3 2 2" xfId="1380"/>
    <cellStyle name="40% - Accent2 2 3 2 3" xfId="1381"/>
    <cellStyle name="40% - Accent2 2 3 2_EBT" xfId="26097"/>
    <cellStyle name="40% - Accent2 2 3 3" xfId="1382"/>
    <cellStyle name="40% - Accent2 2 3 4" xfId="1383"/>
    <cellStyle name="40% - Accent2 2 3 5" xfId="1384"/>
    <cellStyle name="40% - Accent2 2 3_EBT" xfId="26096"/>
    <cellStyle name="40% - Accent2 2 4" xfId="1385"/>
    <cellStyle name="40% - Accent2 2 4 2" xfId="1386"/>
    <cellStyle name="40% - Accent2 2 4_EBT" xfId="26098"/>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2"/>
    <cellStyle name="40% - Accent2 3 2 2 2 2_EBT" xfId="26102"/>
    <cellStyle name="40% - Accent2 3 2 2 2 3" xfId="1397"/>
    <cellStyle name="40% - Accent2 3 2 2 2 4" xfId="20111"/>
    <cellStyle name="40% - Accent2 3 2 2 2_EBT" xfId="26101"/>
    <cellStyle name="40% - Accent2 3 2 2 3" xfId="1398"/>
    <cellStyle name="40% - Accent2 3 2 2 3 2" xfId="1399"/>
    <cellStyle name="40% - Accent2 3 2 2 3 3" xfId="20113"/>
    <cellStyle name="40% - Accent2 3 2 2 3_EBT" xfId="26103"/>
    <cellStyle name="40% - Accent2 3 2 2 4" xfId="1400"/>
    <cellStyle name="40% - Accent2 3 2 2 5" xfId="20110"/>
    <cellStyle name="40% - Accent2 3 2 2_EBT" xfId="26100"/>
    <cellStyle name="40% - Accent2 3 2 3" xfId="1401"/>
    <cellStyle name="40% - Accent2 3 2 3 2" xfId="1402"/>
    <cellStyle name="40% - Accent2 3 2 3 2 2" xfId="20115"/>
    <cellStyle name="40% - Accent2 3 2 3 2_EBT" xfId="26105"/>
    <cellStyle name="40% - Accent2 3 2 3 3" xfId="1403"/>
    <cellStyle name="40% - Accent2 3 2 3 4" xfId="20114"/>
    <cellStyle name="40% - Accent2 3 2 3_EBT" xfId="26104"/>
    <cellStyle name="40% - Accent2 3 2 4" xfId="1404"/>
    <cellStyle name="40% - Accent2 3 2 4 2" xfId="1405"/>
    <cellStyle name="40% - Accent2 3 2 4 3" xfId="20116"/>
    <cellStyle name="40% - Accent2 3 2 4_EBT" xfId="26106"/>
    <cellStyle name="40% - Accent2 3 2 5" xfId="1406"/>
    <cellStyle name="40% - Accent2 3 2 5 2" xfId="1407"/>
    <cellStyle name="40% - Accent2 3 2 6" xfId="1408"/>
    <cellStyle name="40% - Accent2 3 2 6 2" xfId="1409"/>
    <cellStyle name="40% - Accent2 3 2 7" xfId="1410"/>
    <cellStyle name="40% - Accent2 3 2 8" xfId="20109"/>
    <cellStyle name="40% - Accent2 3 2_EBT" xfId="26099"/>
    <cellStyle name="40% - Accent2 3 3" xfId="1411"/>
    <cellStyle name="40% - Accent2 3 3 2" xfId="1412"/>
    <cellStyle name="40% - Accent2 3 3 2 2" xfId="1413"/>
    <cellStyle name="40% - Accent2 3 3 2 2 2" xfId="20119"/>
    <cellStyle name="40% - Accent2 3 3 2 2_EBT" xfId="26109"/>
    <cellStyle name="40% - Accent2 3 3 2 3" xfId="20118"/>
    <cellStyle name="40% - Accent2 3 3 2_EBT" xfId="26108"/>
    <cellStyle name="40% - Accent2 3 3 3" xfId="1414"/>
    <cellStyle name="40% - Accent2 3 3 3 2" xfId="20120"/>
    <cellStyle name="40% - Accent2 3 3 3_EBT" xfId="26110"/>
    <cellStyle name="40% - Accent2 3 3 4" xfId="1415"/>
    <cellStyle name="40% - Accent2 3 3 5" xfId="20117"/>
    <cellStyle name="40% - Accent2 3 3_EBT" xfId="26107"/>
    <cellStyle name="40% - Accent2 3 4" xfId="1416"/>
    <cellStyle name="40% - Accent2 3 4 2" xfId="1417"/>
    <cellStyle name="40% - Accent2 3 4 2 2" xfId="20122"/>
    <cellStyle name="40% - Accent2 3 4 2_EBT" xfId="26112"/>
    <cellStyle name="40% - Accent2 3 4 3" xfId="1418"/>
    <cellStyle name="40% - Accent2 3 4 4" xfId="20121"/>
    <cellStyle name="40% - Accent2 3 4_EBT" xfId="26111"/>
    <cellStyle name="40% - Accent2 3 5" xfId="1419"/>
    <cellStyle name="40% - Accent2 3 5 2" xfId="1420"/>
    <cellStyle name="40% - Accent2 3 5 3" xfId="20123"/>
    <cellStyle name="40% - Accent2 3 5_EBT" xfId="26113"/>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7"/>
    <cellStyle name="40% - Accent2 4 2 2 2 2_EBT" xfId="26117"/>
    <cellStyle name="40% - Accent2 4 2 2 2 3" xfId="1433"/>
    <cellStyle name="40% - Accent2 4 2 2 2 4" xfId="20126"/>
    <cellStyle name="40% - Accent2 4 2 2 2_EBT" xfId="26116"/>
    <cellStyle name="40% - Accent2 4 2 2 3" xfId="1434"/>
    <cellStyle name="40% - Accent2 4 2 2 3 2" xfId="1435"/>
    <cellStyle name="40% - Accent2 4 2 2 3 3" xfId="20128"/>
    <cellStyle name="40% - Accent2 4 2 2 3_EBT" xfId="26118"/>
    <cellStyle name="40% - Accent2 4 2 2 4" xfId="1436"/>
    <cellStyle name="40% - Accent2 4 2 2 5" xfId="20125"/>
    <cellStyle name="40% - Accent2 4 2 2_EBT" xfId="26115"/>
    <cellStyle name="40% - Accent2 4 2 3" xfId="1437"/>
    <cellStyle name="40% - Accent2 4 2 3 2" xfId="1438"/>
    <cellStyle name="40% - Accent2 4 2 3 2 2" xfId="20130"/>
    <cellStyle name="40% - Accent2 4 2 3 2_EBT" xfId="26120"/>
    <cellStyle name="40% - Accent2 4 2 3 3" xfId="1439"/>
    <cellStyle name="40% - Accent2 4 2 3 4" xfId="20129"/>
    <cellStyle name="40% - Accent2 4 2 3_EBT" xfId="26119"/>
    <cellStyle name="40% - Accent2 4 2 4" xfId="1440"/>
    <cellStyle name="40% - Accent2 4 2 4 2" xfId="1441"/>
    <cellStyle name="40% - Accent2 4 2 4 3" xfId="20131"/>
    <cellStyle name="40% - Accent2 4 2 4_EBT" xfId="26121"/>
    <cellStyle name="40% - Accent2 4 2 5" xfId="1442"/>
    <cellStyle name="40% - Accent2 4 2 5 2" xfId="1443"/>
    <cellStyle name="40% - Accent2 4 2 6" xfId="1444"/>
    <cellStyle name="40% - Accent2 4 2 6 2" xfId="1445"/>
    <cellStyle name="40% - Accent2 4 2 7" xfId="1446"/>
    <cellStyle name="40% - Accent2 4 2 8" xfId="20124"/>
    <cellStyle name="40% - Accent2 4 2_EBT" xfId="26114"/>
    <cellStyle name="40% - Accent2 4 3" xfId="1447"/>
    <cellStyle name="40% - Accent2 4 3 2" xfId="1448"/>
    <cellStyle name="40% - Accent2 4 3 2 2" xfId="20133"/>
    <cellStyle name="40% - Accent2 4 3 2_EBT" xfId="26123"/>
    <cellStyle name="40% - Accent2 4 3 3" xfId="1449"/>
    <cellStyle name="40% - Accent2 4 3 3 2" xfId="20134"/>
    <cellStyle name="40% - Accent2 4 3 3_EBT" xfId="26124"/>
    <cellStyle name="40% - Accent2 4 3 4" xfId="1450"/>
    <cellStyle name="40% - Accent2 4 3 5" xfId="20132"/>
    <cellStyle name="40% - Accent2 4 3_EBT" xfId="26122"/>
    <cellStyle name="40% - Accent2 4 4" xfId="1451"/>
    <cellStyle name="40% - Accent2 4 4 2" xfId="1452"/>
    <cellStyle name="40% - Accent2 4 4 2 2" xfId="20136"/>
    <cellStyle name="40% - Accent2 4 4 2_EBT" xfId="26126"/>
    <cellStyle name="40% - Accent2 4 4 3" xfId="1453"/>
    <cellStyle name="40% - Accent2 4 4 4" xfId="20135"/>
    <cellStyle name="40% - Accent2 4 4_EBT" xfId="26125"/>
    <cellStyle name="40% - Accent2 4 5" xfId="1454"/>
    <cellStyle name="40% - Accent2 4 5 2" xfId="20137"/>
    <cellStyle name="40% - Accent2 4 5_EBT" xfId="26127"/>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39"/>
    <cellStyle name="40% - Accent2 5 2 2_EBT" xfId="26129"/>
    <cellStyle name="40% - Accent2 5 2 3" xfId="1464"/>
    <cellStyle name="40% - Accent2 5 2 3 2" xfId="20140"/>
    <cellStyle name="40% - Accent2 5 2 3_EBT" xfId="26130"/>
    <cellStyle name="40% - Accent2 5 2 4" xfId="1465"/>
    <cellStyle name="40% - Accent2 5 2 5" xfId="1466"/>
    <cellStyle name="40% - Accent2 5 3" xfId="1467"/>
    <cellStyle name="40% - Accent2 5 3 2" xfId="1468"/>
    <cellStyle name="40% - Accent2 5 3 2 2" xfId="1469"/>
    <cellStyle name="40% - Accent2 5 3 2 2 2" xfId="20143"/>
    <cellStyle name="40% - Accent2 5 3 2 2_EBT" xfId="26133"/>
    <cellStyle name="40% - Accent2 5 3 2 3" xfId="20142"/>
    <cellStyle name="40% - Accent2 5 3 2_EBT" xfId="26132"/>
    <cellStyle name="40% - Accent2 5 3 3" xfId="1470"/>
    <cellStyle name="40% - Accent2 5 3 3 2" xfId="20144"/>
    <cellStyle name="40% - Accent2 5 3 3_EBT" xfId="26134"/>
    <cellStyle name="40% - Accent2 5 3 4" xfId="1471"/>
    <cellStyle name="40% - Accent2 5 3 5" xfId="20141"/>
    <cellStyle name="40% - Accent2 5 3_EBT" xfId="26131"/>
    <cellStyle name="40% - Accent2 5 4" xfId="1472"/>
    <cellStyle name="40% - Accent2 5 4 2" xfId="1473"/>
    <cellStyle name="40% - Accent2 5 4 2 2" xfId="20146"/>
    <cellStyle name="40% - Accent2 5 4 2_EBT" xfId="26136"/>
    <cellStyle name="40% - Accent2 5 4 3" xfId="20145"/>
    <cellStyle name="40% - Accent2 5 4_EBT" xfId="26135"/>
    <cellStyle name="40% - Accent2 5 5" xfId="1474"/>
    <cellStyle name="40% - Accent2 5 5 2" xfId="20147"/>
    <cellStyle name="40% - Accent2 5 5_EBT" xfId="26137"/>
    <cellStyle name="40% - Accent2 5 6" xfId="1475"/>
    <cellStyle name="40% - Accent2 5 7" xfId="20138"/>
    <cellStyle name="40% - Accent2 5_EBT" xfId="26128"/>
    <cellStyle name="40% - Accent2 6" xfId="1476"/>
    <cellStyle name="40% - Accent2 6 2" xfId="1477"/>
    <cellStyle name="40% - Accent2 6 2 2" xfId="1478"/>
    <cellStyle name="40% - Accent2 6 2 2 2" xfId="1479"/>
    <cellStyle name="40% - Accent2 6 2 2 2 2" xfId="20151"/>
    <cellStyle name="40% - Accent2 6 2 2 2_EBT" xfId="26141"/>
    <cellStyle name="40% - Accent2 6 2 2 3" xfId="20150"/>
    <cellStyle name="40% - Accent2 6 2 2_EBT" xfId="26140"/>
    <cellStyle name="40% - Accent2 6 2 3" xfId="1480"/>
    <cellStyle name="40% - Accent2 6 2 3 2" xfId="20152"/>
    <cellStyle name="40% - Accent2 6 2 3_EBT" xfId="26142"/>
    <cellStyle name="40% - Accent2 6 2 4" xfId="1481"/>
    <cellStyle name="40% - Accent2 6 2 5" xfId="20149"/>
    <cellStyle name="40% - Accent2 6 2_EBT" xfId="26139"/>
    <cellStyle name="40% - Accent2 6 3" xfId="1482"/>
    <cellStyle name="40% - Accent2 6 3 2" xfId="1483"/>
    <cellStyle name="40% - Accent2 6 3 2 2" xfId="20154"/>
    <cellStyle name="40% - Accent2 6 3 2_EBT" xfId="26144"/>
    <cellStyle name="40% - Accent2 6 3 3" xfId="1484"/>
    <cellStyle name="40% - Accent2 6 3 4" xfId="20153"/>
    <cellStyle name="40% - Accent2 6 3_EBT" xfId="26143"/>
    <cellStyle name="40% - Accent2 6 4" xfId="1485"/>
    <cellStyle name="40% - Accent2 6 4 2" xfId="20155"/>
    <cellStyle name="40% - Accent2 6 4_EBT" xfId="26145"/>
    <cellStyle name="40% - Accent2 6 5" xfId="1486"/>
    <cellStyle name="40% - Accent2 6 6" xfId="20148"/>
    <cellStyle name="40% - Accent2 6_EBT" xfId="26138"/>
    <cellStyle name="40% - Accent2 7" xfId="1487"/>
    <cellStyle name="40% - Accent2 7 2" xfId="1488"/>
    <cellStyle name="40% - Accent2 7 2 2" xfId="1489"/>
    <cellStyle name="40% - Accent2 7 2 2 2" xfId="1490"/>
    <cellStyle name="40% - Accent2 7 2 2 2 2" xfId="20159"/>
    <cellStyle name="40% - Accent2 7 2 2 2_EBT" xfId="26149"/>
    <cellStyle name="40% - Accent2 7 2 2 3" xfId="20158"/>
    <cellStyle name="40% - Accent2 7 2 2_EBT" xfId="26148"/>
    <cellStyle name="40% - Accent2 7 2 3" xfId="1491"/>
    <cellStyle name="40% - Accent2 7 2 3 2" xfId="20160"/>
    <cellStyle name="40% - Accent2 7 2 3_EBT" xfId="26150"/>
    <cellStyle name="40% - Accent2 7 2 4" xfId="20157"/>
    <cellStyle name="40% - Accent2 7 2_EBT" xfId="26147"/>
    <cellStyle name="40% - Accent2 7 3" xfId="1492"/>
    <cellStyle name="40% - Accent2 7 3 2" xfId="1493"/>
    <cellStyle name="40% - Accent2 7 3 2 2" xfId="20162"/>
    <cellStyle name="40% - Accent2 7 3 2_EBT" xfId="26152"/>
    <cellStyle name="40% - Accent2 7 3 3" xfId="20161"/>
    <cellStyle name="40% - Accent2 7 3_EBT" xfId="26151"/>
    <cellStyle name="40% - Accent2 7 4" xfId="1494"/>
    <cellStyle name="40% - Accent2 7 4 2" xfId="20163"/>
    <cellStyle name="40% - Accent2 7 4_EBT" xfId="26153"/>
    <cellStyle name="40% - Accent2 7 5" xfId="1495"/>
    <cellStyle name="40% - Accent2 7 6" xfId="20156"/>
    <cellStyle name="40% - Accent2 7_EBT" xfId="26146"/>
    <cellStyle name="40% - Accent2 8" xfId="1496"/>
    <cellStyle name="40% - Accent2 8 2" xfId="1497"/>
    <cellStyle name="40% - Accent2 8 3" xfId="1498"/>
    <cellStyle name="40% - Accent2 8 3 2" xfId="20164"/>
    <cellStyle name="40% - Accent2 8 3_EBT" xfId="26155"/>
    <cellStyle name="40% - Accent2 8 4" xfId="1499"/>
    <cellStyle name="40% - Accent2 8_EBT" xfId="26154"/>
    <cellStyle name="40% - Accent2 9" xfId="1500"/>
    <cellStyle name="40% - Accent2 9 2" xfId="1501"/>
    <cellStyle name="40% - Accent2 9 2 2" xfId="20165"/>
    <cellStyle name="40% - Accent2 9 2_EBT" xfId="26157"/>
    <cellStyle name="40% - Accent2 9 3" xfId="1502"/>
    <cellStyle name="40% - Accent2 9_EBT" xfId="26156"/>
    <cellStyle name="40% - Accent3 10" xfId="1503"/>
    <cellStyle name="40% - Accent3 10 2" xfId="1504"/>
    <cellStyle name="40% - Accent3 10 2 2" xfId="20166"/>
    <cellStyle name="40% - Accent3 10 2_EBT" xfId="26159"/>
    <cellStyle name="40% - Accent3 10 3" xfId="1505"/>
    <cellStyle name="40% - Accent3 10_EBT" xfId="26158"/>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2_EBT" xfId="26161"/>
    <cellStyle name="40% - Accent3 2 2 3" xfId="1514"/>
    <cellStyle name="40% - Accent3 2 2 3 2" xfId="1515"/>
    <cellStyle name="40% - Accent3 2 2 3 2 2" xfId="1516"/>
    <cellStyle name="40% - Accent3 2 2 3 2 2 2" xfId="20170"/>
    <cellStyle name="40% - Accent3 2 2 3 2 2_EBT" xfId="26164"/>
    <cellStyle name="40% - Accent3 2 2 3 2 3" xfId="20169"/>
    <cellStyle name="40% - Accent3 2 2 3 2_EBT" xfId="26163"/>
    <cellStyle name="40% - Accent3 2 2 3 3" xfId="1517"/>
    <cellStyle name="40% - Accent3 2 2 3 3 2" xfId="20171"/>
    <cellStyle name="40% - Accent3 2 2 3 3_EBT" xfId="26165"/>
    <cellStyle name="40% - Accent3 2 2 3 4" xfId="1518"/>
    <cellStyle name="40% - Accent3 2 2 3 5" xfId="20168"/>
    <cellStyle name="40% - Accent3 2 2 3_EBT" xfId="26162"/>
    <cellStyle name="40% - Accent3 2 2 4" xfId="1519"/>
    <cellStyle name="40% - Accent3 2 2 4 2" xfId="1520"/>
    <cellStyle name="40% - Accent3 2 2 4 2 2" xfId="20173"/>
    <cellStyle name="40% - Accent3 2 2 4 2_EBT" xfId="26167"/>
    <cellStyle name="40% - Accent3 2 2 4 3" xfId="1521"/>
    <cellStyle name="40% - Accent3 2 2 4 4" xfId="20172"/>
    <cellStyle name="40% - Accent3 2 2 4_EBT" xfId="26166"/>
    <cellStyle name="40% - Accent3 2 2 5" xfId="1522"/>
    <cellStyle name="40% - Accent3 2 2 5 2" xfId="1523"/>
    <cellStyle name="40% - Accent3 2 2 5 3" xfId="20174"/>
    <cellStyle name="40% - Accent3 2 2 5_EBT" xfId="26168"/>
    <cellStyle name="40% - Accent3 2 2 6" xfId="1524"/>
    <cellStyle name="40% - Accent3 2 2 6 2" xfId="1525"/>
    <cellStyle name="40% - Accent3 2 2 7" xfId="1526"/>
    <cellStyle name="40% - Accent3 2 2 8" xfId="20167"/>
    <cellStyle name="40% - Accent3 2 2_EBT" xfId="26160"/>
    <cellStyle name="40% - Accent3 2 3" xfId="1527"/>
    <cellStyle name="40% - Accent3 2 3 2" xfId="1528"/>
    <cellStyle name="40% - Accent3 2 3 2 2" xfId="1529"/>
    <cellStyle name="40% - Accent3 2 3 2 3" xfId="1530"/>
    <cellStyle name="40% - Accent3 2 3 2 4" xfId="1531"/>
    <cellStyle name="40% - Accent3 2 3 2 5" xfId="20175"/>
    <cellStyle name="40% - Accent3 2 3 2_EBT" xfId="26170"/>
    <cellStyle name="40% - Accent3 2 3 3" xfId="1532"/>
    <cellStyle name="40% - Accent3 2 3 4" xfId="1533"/>
    <cellStyle name="40% - Accent3 2 3 5" xfId="1534"/>
    <cellStyle name="40% - Accent3 2 3_EBT" xfId="26169"/>
    <cellStyle name="40% - Accent3 2 4" xfId="1535"/>
    <cellStyle name="40% - Accent3 2 4 2" xfId="1536"/>
    <cellStyle name="40% - Accent3 2 4_EBT" xfId="26171"/>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79"/>
    <cellStyle name="40% - Accent3 3 2 2 2 2_EBT" xfId="26175"/>
    <cellStyle name="40% - Accent3 3 2 2 2 3" xfId="1550"/>
    <cellStyle name="40% - Accent3 3 2 2 2 4" xfId="20178"/>
    <cellStyle name="40% - Accent3 3 2 2 2_EBT" xfId="26174"/>
    <cellStyle name="40% - Accent3 3 2 2 3" xfId="1551"/>
    <cellStyle name="40% - Accent3 3 2 2 3 2" xfId="1552"/>
    <cellStyle name="40% - Accent3 3 2 2 3 3" xfId="20180"/>
    <cellStyle name="40% - Accent3 3 2 2 3_EBT" xfId="26176"/>
    <cellStyle name="40% - Accent3 3 2 2 4" xfId="1553"/>
    <cellStyle name="40% - Accent3 3 2 2 5" xfId="20177"/>
    <cellStyle name="40% - Accent3 3 2 2_EBT" xfId="26173"/>
    <cellStyle name="40% - Accent3 3 2 3" xfId="1554"/>
    <cellStyle name="40% - Accent3 3 2 3 2" xfId="1555"/>
    <cellStyle name="40% - Accent3 3 2 3 2 2" xfId="20182"/>
    <cellStyle name="40% - Accent3 3 2 3 2_EBT" xfId="26178"/>
    <cellStyle name="40% - Accent3 3 2 3 3" xfId="1556"/>
    <cellStyle name="40% - Accent3 3 2 3 4" xfId="20181"/>
    <cellStyle name="40% - Accent3 3 2 3_EBT" xfId="26177"/>
    <cellStyle name="40% - Accent3 3 2 4" xfId="1557"/>
    <cellStyle name="40% - Accent3 3 2 4 2" xfId="1558"/>
    <cellStyle name="40% - Accent3 3 2 4 3" xfId="20183"/>
    <cellStyle name="40% - Accent3 3 2 4_EBT" xfId="26179"/>
    <cellStyle name="40% - Accent3 3 2 5" xfId="1559"/>
    <cellStyle name="40% - Accent3 3 2 5 2" xfId="1560"/>
    <cellStyle name="40% - Accent3 3 2 6" xfId="1561"/>
    <cellStyle name="40% - Accent3 3 2 6 2" xfId="1562"/>
    <cellStyle name="40% - Accent3 3 2 7" xfId="1563"/>
    <cellStyle name="40% - Accent3 3 2 8" xfId="20176"/>
    <cellStyle name="40% - Accent3 3 2_EBT" xfId="26172"/>
    <cellStyle name="40% - Accent3 3 3" xfId="1564"/>
    <cellStyle name="40% - Accent3 3 3 2" xfId="1565"/>
    <cellStyle name="40% - Accent3 3 3 2 2" xfId="1566"/>
    <cellStyle name="40% - Accent3 3 3 2 2 2" xfId="20186"/>
    <cellStyle name="40% - Accent3 3 3 2 2_EBT" xfId="26182"/>
    <cellStyle name="40% - Accent3 3 3 2 3" xfId="20185"/>
    <cellStyle name="40% - Accent3 3 3 2_EBT" xfId="26181"/>
    <cellStyle name="40% - Accent3 3 3 3" xfId="1567"/>
    <cellStyle name="40% - Accent3 3 3 3 2" xfId="20187"/>
    <cellStyle name="40% - Accent3 3 3 3_EBT" xfId="26183"/>
    <cellStyle name="40% - Accent3 3 3 4" xfId="1568"/>
    <cellStyle name="40% - Accent3 3 3 5" xfId="20184"/>
    <cellStyle name="40% - Accent3 3 3_EBT" xfId="26180"/>
    <cellStyle name="40% - Accent3 3 4" xfId="1569"/>
    <cellStyle name="40% - Accent3 3 4 2" xfId="1570"/>
    <cellStyle name="40% - Accent3 3 4 2 2" xfId="20189"/>
    <cellStyle name="40% - Accent3 3 4 2_EBT" xfId="26185"/>
    <cellStyle name="40% - Accent3 3 4 3" xfId="1571"/>
    <cellStyle name="40% - Accent3 3 4 4" xfId="20188"/>
    <cellStyle name="40% - Accent3 3 4_EBT" xfId="26184"/>
    <cellStyle name="40% - Accent3 3 5" xfId="1572"/>
    <cellStyle name="40% - Accent3 3 5 2" xfId="1573"/>
    <cellStyle name="40% - Accent3 3 5 3" xfId="20190"/>
    <cellStyle name="40% - Accent3 3 5_EBT" xfId="26186"/>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4"/>
    <cellStyle name="40% - Accent3 4 2 2 2 2_EBT" xfId="26190"/>
    <cellStyle name="40% - Accent3 4 2 2 2 3" xfId="1586"/>
    <cellStyle name="40% - Accent3 4 2 2 2 4" xfId="20193"/>
    <cellStyle name="40% - Accent3 4 2 2 2_EBT" xfId="26189"/>
    <cellStyle name="40% - Accent3 4 2 2 3" xfId="1587"/>
    <cellStyle name="40% - Accent3 4 2 2 3 2" xfId="1588"/>
    <cellStyle name="40% - Accent3 4 2 2 3 3" xfId="20195"/>
    <cellStyle name="40% - Accent3 4 2 2 3_EBT" xfId="26191"/>
    <cellStyle name="40% - Accent3 4 2 2 4" xfId="1589"/>
    <cellStyle name="40% - Accent3 4 2 2 5" xfId="20192"/>
    <cellStyle name="40% - Accent3 4 2 2_EBT" xfId="26188"/>
    <cellStyle name="40% - Accent3 4 2 3" xfId="1590"/>
    <cellStyle name="40% - Accent3 4 2 3 2" xfId="1591"/>
    <cellStyle name="40% - Accent3 4 2 3 2 2" xfId="20197"/>
    <cellStyle name="40% - Accent3 4 2 3 2_EBT" xfId="26193"/>
    <cellStyle name="40% - Accent3 4 2 3 3" xfId="1592"/>
    <cellStyle name="40% - Accent3 4 2 3 4" xfId="20196"/>
    <cellStyle name="40% - Accent3 4 2 3_EBT" xfId="26192"/>
    <cellStyle name="40% - Accent3 4 2 4" xfId="1593"/>
    <cellStyle name="40% - Accent3 4 2 4 2" xfId="1594"/>
    <cellStyle name="40% - Accent3 4 2 4 3" xfId="20198"/>
    <cellStyle name="40% - Accent3 4 2 4_EBT" xfId="26194"/>
    <cellStyle name="40% - Accent3 4 2 5" xfId="1595"/>
    <cellStyle name="40% - Accent3 4 2 5 2" xfId="1596"/>
    <cellStyle name="40% - Accent3 4 2 6" xfId="1597"/>
    <cellStyle name="40% - Accent3 4 2 6 2" xfId="1598"/>
    <cellStyle name="40% - Accent3 4 2 7" xfId="1599"/>
    <cellStyle name="40% - Accent3 4 2 8" xfId="20191"/>
    <cellStyle name="40% - Accent3 4 2_EBT" xfId="26187"/>
    <cellStyle name="40% - Accent3 4 3" xfId="1600"/>
    <cellStyle name="40% - Accent3 4 3 2" xfId="1601"/>
    <cellStyle name="40% - Accent3 4 3 2 2" xfId="20200"/>
    <cellStyle name="40% - Accent3 4 3 2_EBT" xfId="26196"/>
    <cellStyle name="40% - Accent3 4 3 3" xfId="1602"/>
    <cellStyle name="40% - Accent3 4 3 3 2" xfId="20201"/>
    <cellStyle name="40% - Accent3 4 3 3_EBT" xfId="26197"/>
    <cellStyle name="40% - Accent3 4 3 4" xfId="1603"/>
    <cellStyle name="40% - Accent3 4 3 5" xfId="20199"/>
    <cellStyle name="40% - Accent3 4 3_EBT" xfId="26195"/>
    <cellStyle name="40% - Accent3 4 4" xfId="1604"/>
    <cellStyle name="40% - Accent3 4 4 2" xfId="1605"/>
    <cellStyle name="40% - Accent3 4 4 2 2" xfId="20203"/>
    <cellStyle name="40% - Accent3 4 4 2_EBT" xfId="26199"/>
    <cellStyle name="40% - Accent3 4 4 3" xfId="1606"/>
    <cellStyle name="40% - Accent3 4 4 4" xfId="20202"/>
    <cellStyle name="40% - Accent3 4 4_EBT" xfId="26198"/>
    <cellStyle name="40% - Accent3 4 5" xfId="1607"/>
    <cellStyle name="40% - Accent3 4 5 2" xfId="20204"/>
    <cellStyle name="40% - Accent3 4 5_EBT" xfId="26200"/>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8"/>
    <cellStyle name="40% - Accent3 5 2 2 2 2_EBT" xfId="26204"/>
    <cellStyle name="40% - Accent3 5 2 2 2 3" xfId="20207"/>
    <cellStyle name="40% - Accent3 5 2 2 2_EBT" xfId="26203"/>
    <cellStyle name="40% - Accent3 5 2 2 3" xfId="1619"/>
    <cellStyle name="40% - Accent3 5 2 2 3 2" xfId="20209"/>
    <cellStyle name="40% - Accent3 5 2 2 3_EBT" xfId="26205"/>
    <cellStyle name="40% - Accent3 5 2 2 4" xfId="20206"/>
    <cellStyle name="40% - Accent3 5 2 2_EBT" xfId="26202"/>
    <cellStyle name="40% - Accent3 5 2 3" xfId="1620"/>
    <cellStyle name="40% - Accent3 5 2 3 2" xfId="1621"/>
    <cellStyle name="40% - Accent3 5 2 3 2 2" xfId="20211"/>
    <cellStyle name="40% - Accent3 5 2 3 2_EBT" xfId="26207"/>
    <cellStyle name="40% - Accent3 5 2 3 3" xfId="20210"/>
    <cellStyle name="40% - Accent3 5 2 3_EBT" xfId="26206"/>
    <cellStyle name="40% - Accent3 5 2 4" xfId="1622"/>
    <cellStyle name="40% - Accent3 5 2 4 2" xfId="20212"/>
    <cellStyle name="40% - Accent3 5 2 4_EBT" xfId="26208"/>
    <cellStyle name="40% - Accent3 5 2 5" xfId="1623"/>
    <cellStyle name="40% - Accent3 5 2 6" xfId="20205"/>
    <cellStyle name="40% - Accent3 5 2_EBT" xfId="26201"/>
    <cellStyle name="40% - Accent3 5 3" xfId="1624"/>
    <cellStyle name="40% - Accent3 5 3 2" xfId="1625"/>
    <cellStyle name="40% - Accent3 5 3 3" xfId="20213"/>
    <cellStyle name="40% - Accent3 5 3_EBT" xfId="26209"/>
    <cellStyle name="40% - Accent3 5 4" xfId="1626"/>
    <cellStyle name="40% - Accent3 5 5" xfId="1627"/>
    <cellStyle name="40% - Accent3 6" xfId="1628"/>
    <cellStyle name="40% - Accent3 6 2" xfId="1629"/>
    <cellStyle name="40% - Accent3 6 2 2" xfId="1630"/>
    <cellStyle name="40% - Accent3 6 2 2 2" xfId="20215"/>
    <cellStyle name="40% - Accent3 6 2 2_EBT" xfId="26211"/>
    <cellStyle name="40% - Accent3 6 2 3" xfId="1631"/>
    <cellStyle name="40% - Accent3 6 2 4" xfId="1632"/>
    <cellStyle name="40% - Accent3 6 3" xfId="1633"/>
    <cellStyle name="40% - Accent3 6 3 2" xfId="1634"/>
    <cellStyle name="40% - Accent3 6 3 2 2" xfId="1635"/>
    <cellStyle name="40% - Accent3 6 3 2 2 2" xfId="20218"/>
    <cellStyle name="40% - Accent3 6 3 2 2_EBT" xfId="26214"/>
    <cellStyle name="40% - Accent3 6 3 2 3" xfId="20217"/>
    <cellStyle name="40% - Accent3 6 3 2_EBT" xfId="26213"/>
    <cellStyle name="40% - Accent3 6 3 3" xfId="1636"/>
    <cellStyle name="40% - Accent3 6 3 3 2" xfId="20219"/>
    <cellStyle name="40% - Accent3 6 3 3_EBT" xfId="26215"/>
    <cellStyle name="40% - Accent3 6 3 4" xfId="1637"/>
    <cellStyle name="40% - Accent3 6 3 5" xfId="20216"/>
    <cellStyle name="40% - Accent3 6 3_EBT" xfId="26212"/>
    <cellStyle name="40% - Accent3 6 4" xfId="1638"/>
    <cellStyle name="40% - Accent3 6 4 2" xfId="1639"/>
    <cellStyle name="40% - Accent3 6 4 2 2" xfId="20221"/>
    <cellStyle name="40% - Accent3 6 4 2_EBT" xfId="26217"/>
    <cellStyle name="40% - Accent3 6 4 3" xfId="20220"/>
    <cellStyle name="40% - Accent3 6 4_EBT" xfId="26216"/>
    <cellStyle name="40% - Accent3 6 5" xfId="1640"/>
    <cellStyle name="40% - Accent3 6 5 2" xfId="20222"/>
    <cellStyle name="40% - Accent3 6 5_EBT" xfId="26218"/>
    <cellStyle name="40% - Accent3 6 6" xfId="1641"/>
    <cellStyle name="40% - Accent3 6 7" xfId="20214"/>
    <cellStyle name="40% - Accent3 6_EBT" xfId="26210"/>
    <cellStyle name="40% - Accent3 7" xfId="1642"/>
    <cellStyle name="40% - Accent3 7 2" xfId="1643"/>
    <cellStyle name="40% - Accent3 7 2 2" xfId="1644"/>
    <cellStyle name="40% - Accent3 7 2 2 2" xfId="1645"/>
    <cellStyle name="40% - Accent3 7 2 2 2 2" xfId="20226"/>
    <cellStyle name="40% - Accent3 7 2 2 2_EBT" xfId="26222"/>
    <cellStyle name="40% - Accent3 7 2 2 3" xfId="20225"/>
    <cellStyle name="40% - Accent3 7 2 2_EBT" xfId="26221"/>
    <cellStyle name="40% - Accent3 7 2 3" xfId="1646"/>
    <cellStyle name="40% - Accent3 7 2 3 2" xfId="20227"/>
    <cellStyle name="40% - Accent3 7 2 3_EBT" xfId="26223"/>
    <cellStyle name="40% - Accent3 7 2 4" xfId="20224"/>
    <cellStyle name="40% - Accent3 7 2_EBT" xfId="26220"/>
    <cellStyle name="40% - Accent3 7 3" xfId="1647"/>
    <cellStyle name="40% - Accent3 7 3 2" xfId="1648"/>
    <cellStyle name="40% - Accent3 7 3 2 2" xfId="20229"/>
    <cellStyle name="40% - Accent3 7 3 2_EBT" xfId="26225"/>
    <cellStyle name="40% - Accent3 7 3 3" xfId="20228"/>
    <cellStyle name="40% - Accent3 7 3_EBT" xfId="26224"/>
    <cellStyle name="40% - Accent3 7 4" xfId="1649"/>
    <cellStyle name="40% - Accent3 7 4 2" xfId="20230"/>
    <cellStyle name="40% - Accent3 7 4_EBT" xfId="26226"/>
    <cellStyle name="40% - Accent3 7 5" xfId="1650"/>
    <cellStyle name="40% - Accent3 7 6" xfId="20223"/>
    <cellStyle name="40% - Accent3 7_EBT" xfId="26219"/>
    <cellStyle name="40% - Accent3 8" xfId="1651"/>
    <cellStyle name="40% - Accent3 8 2" xfId="1652"/>
    <cellStyle name="40% - Accent3 8 3" xfId="1653"/>
    <cellStyle name="40% - Accent3 8 3 2" xfId="20231"/>
    <cellStyle name="40% - Accent3 8 3_EBT" xfId="26228"/>
    <cellStyle name="40% - Accent3 8 4" xfId="1654"/>
    <cellStyle name="40% - Accent3 8_EBT" xfId="26227"/>
    <cellStyle name="40% - Accent3 9" xfId="1655"/>
    <cellStyle name="40% - Accent3 9 2" xfId="1656"/>
    <cellStyle name="40% - Accent3 9 2 2" xfId="20232"/>
    <cellStyle name="40% - Accent3 9 2_EBT" xfId="26230"/>
    <cellStyle name="40% - Accent3 9 3" xfId="1657"/>
    <cellStyle name="40% - Accent3 9_EBT" xfId="26229"/>
    <cellStyle name="40% - Accent4 10" xfId="1658"/>
    <cellStyle name="40% - Accent4 10 2" xfId="1659"/>
    <cellStyle name="40% - Accent4 10 2 2" xfId="20233"/>
    <cellStyle name="40% - Accent4 10 2_EBT" xfId="26232"/>
    <cellStyle name="40% - Accent4 10 3" xfId="1660"/>
    <cellStyle name="40% - Accent4 10_EBT" xfId="26231"/>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2_EBT" xfId="26234"/>
    <cellStyle name="40% - Accent4 2 2 3" xfId="1669"/>
    <cellStyle name="40% - Accent4 2 2 3 2" xfId="1670"/>
    <cellStyle name="40% - Accent4 2 2 3 2 2" xfId="1671"/>
    <cellStyle name="40% - Accent4 2 2 3 2 2 2" xfId="20237"/>
    <cellStyle name="40% - Accent4 2 2 3 2 2_EBT" xfId="26237"/>
    <cellStyle name="40% - Accent4 2 2 3 2 3" xfId="20236"/>
    <cellStyle name="40% - Accent4 2 2 3 2_EBT" xfId="26236"/>
    <cellStyle name="40% - Accent4 2 2 3 3" xfId="1672"/>
    <cellStyle name="40% - Accent4 2 2 3 3 2" xfId="20238"/>
    <cellStyle name="40% - Accent4 2 2 3 3_EBT" xfId="26238"/>
    <cellStyle name="40% - Accent4 2 2 3 4" xfId="1673"/>
    <cellStyle name="40% - Accent4 2 2 3 5" xfId="20235"/>
    <cellStyle name="40% - Accent4 2 2 3_EBT" xfId="26235"/>
    <cellStyle name="40% - Accent4 2 2 4" xfId="1674"/>
    <cellStyle name="40% - Accent4 2 2 4 2" xfId="1675"/>
    <cellStyle name="40% - Accent4 2 2 4 2 2" xfId="20240"/>
    <cellStyle name="40% - Accent4 2 2 4 2_EBT" xfId="26240"/>
    <cellStyle name="40% - Accent4 2 2 4 3" xfId="1676"/>
    <cellStyle name="40% - Accent4 2 2 4 4" xfId="20239"/>
    <cellStyle name="40% - Accent4 2 2 4_EBT" xfId="26239"/>
    <cellStyle name="40% - Accent4 2 2 5" xfId="1677"/>
    <cellStyle name="40% - Accent4 2 2 5 2" xfId="1678"/>
    <cellStyle name="40% - Accent4 2 2 5 3" xfId="20241"/>
    <cellStyle name="40% - Accent4 2 2 5_EBT" xfId="26241"/>
    <cellStyle name="40% - Accent4 2 2 6" xfId="1679"/>
    <cellStyle name="40% - Accent4 2 2 6 2" xfId="1680"/>
    <cellStyle name="40% - Accent4 2 2 7" xfId="1681"/>
    <cellStyle name="40% - Accent4 2 2 8" xfId="20234"/>
    <cellStyle name="40% - Accent4 2 2_EBT" xfId="26233"/>
    <cellStyle name="40% - Accent4 2 3" xfId="1682"/>
    <cellStyle name="40% - Accent4 2 3 2" xfId="1683"/>
    <cellStyle name="40% - Accent4 2 3 2 2" xfId="1684"/>
    <cellStyle name="40% - Accent4 2 3 2 3" xfId="1685"/>
    <cellStyle name="40% - Accent4 2 3 2 4" xfId="1686"/>
    <cellStyle name="40% - Accent4 2 3 2 5" xfId="20242"/>
    <cellStyle name="40% - Accent4 2 3 2_EBT" xfId="26243"/>
    <cellStyle name="40% - Accent4 2 3 3" xfId="1687"/>
    <cellStyle name="40% - Accent4 2 3 4" xfId="1688"/>
    <cellStyle name="40% - Accent4 2 3 5" xfId="1689"/>
    <cellStyle name="40% - Accent4 2 3_EBT" xfId="26242"/>
    <cellStyle name="40% - Accent4 2 4" xfId="1690"/>
    <cellStyle name="40% - Accent4 2 4 2" xfId="1691"/>
    <cellStyle name="40% - Accent4 2 4_EBT" xfId="26244"/>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6"/>
    <cellStyle name="40% - Accent4 3 2 2 2 2_EBT" xfId="26248"/>
    <cellStyle name="40% - Accent4 3 2 2 2 3" xfId="1705"/>
    <cellStyle name="40% - Accent4 3 2 2 2 4" xfId="20245"/>
    <cellStyle name="40% - Accent4 3 2 2 2_EBT" xfId="26247"/>
    <cellStyle name="40% - Accent4 3 2 2 3" xfId="1706"/>
    <cellStyle name="40% - Accent4 3 2 2 3 2" xfId="1707"/>
    <cellStyle name="40% - Accent4 3 2 2 3 3" xfId="20247"/>
    <cellStyle name="40% - Accent4 3 2 2 3_EBT" xfId="26249"/>
    <cellStyle name="40% - Accent4 3 2 2 4" xfId="1708"/>
    <cellStyle name="40% - Accent4 3 2 2 5" xfId="20244"/>
    <cellStyle name="40% - Accent4 3 2 2_EBT" xfId="26246"/>
    <cellStyle name="40% - Accent4 3 2 3" xfId="1709"/>
    <cellStyle name="40% - Accent4 3 2 3 2" xfId="1710"/>
    <cellStyle name="40% - Accent4 3 2 3 2 2" xfId="20249"/>
    <cellStyle name="40% - Accent4 3 2 3 2_EBT" xfId="26251"/>
    <cellStyle name="40% - Accent4 3 2 3 3" xfId="1711"/>
    <cellStyle name="40% - Accent4 3 2 3 4" xfId="20248"/>
    <cellStyle name="40% - Accent4 3 2 3_EBT" xfId="26250"/>
    <cellStyle name="40% - Accent4 3 2 4" xfId="1712"/>
    <cellStyle name="40% - Accent4 3 2 4 2" xfId="1713"/>
    <cellStyle name="40% - Accent4 3 2 4 3" xfId="20250"/>
    <cellStyle name="40% - Accent4 3 2 4_EBT" xfId="26252"/>
    <cellStyle name="40% - Accent4 3 2 5" xfId="1714"/>
    <cellStyle name="40% - Accent4 3 2 5 2" xfId="1715"/>
    <cellStyle name="40% - Accent4 3 2 6" xfId="1716"/>
    <cellStyle name="40% - Accent4 3 2 6 2" xfId="1717"/>
    <cellStyle name="40% - Accent4 3 2 7" xfId="1718"/>
    <cellStyle name="40% - Accent4 3 2 8" xfId="20243"/>
    <cellStyle name="40% - Accent4 3 2_EBT" xfId="26245"/>
    <cellStyle name="40% - Accent4 3 3" xfId="1719"/>
    <cellStyle name="40% - Accent4 3 3 2" xfId="1720"/>
    <cellStyle name="40% - Accent4 3 3 2 2" xfId="1721"/>
    <cellStyle name="40% - Accent4 3 3 2 2 2" xfId="20253"/>
    <cellStyle name="40% - Accent4 3 3 2 2_EBT" xfId="26255"/>
    <cellStyle name="40% - Accent4 3 3 2 3" xfId="20252"/>
    <cellStyle name="40% - Accent4 3 3 2_EBT" xfId="26254"/>
    <cellStyle name="40% - Accent4 3 3 3" xfId="1722"/>
    <cellStyle name="40% - Accent4 3 3 3 2" xfId="20254"/>
    <cellStyle name="40% - Accent4 3 3 3_EBT" xfId="26256"/>
    <cellStyle name="40% - Accent4 3 3 4" xfId="1723"/>
    <cellStyle name="40% - Accent4 3 3 5" xfId="20251"/>
    <cellStyle name="40% - Accent4 3 3_EBT" xfId="26253"/>
    <cellStyle name="40% - Accent4 3 4" xfId="1724"/>
    <cellStyle name="40% - Accent4 3 4 2" xfId="1725"/>
    <cellStyle name="40% - Accent4 3 4 2 2" xfId="20256"/>
    <cellStyle name="40% - Accent4 3 4 2_EBT" xfId="26258"/>
    <cellStyle name="40% - Accent4 3 4 3" xfId="1726"/>
    <cellStyle name="40% - Accent4 3 4 4" xfId="20255"/>
    <cellStyle name="40% - Accent4 3 4_EBT" xfId="26257"/>
    <cellStyle name="40% - Accent4 3 5" xfId="1727"/>
    <cellStyle name="40% - Accent4 3 5 2" xfId="1728"/>
    <cellStyle name="40% - Accent4 3 5 3" xfId="20257"/>
    <cellStyle name="40% - Accent4 3 5_EBT" xfId="26259"/>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1"/>
    <cellStyle name="40% - Accent4 4 2 2 2 2_EBT" xfId="26263"/>
    <cellStyle name="40% - Accent4 4 2 2 2 3" xfId="1741"/>
    <cellStyle name="40% - Accent4 4 2 2 2 4" xfId="20260"/>
    <cellStyle name="40% - Accent4 4 2 2 2_EBT" xfId="26262"/>
    <cellStyle name="40% - Accent4 4 2 2 3" xfId="1742"/>
    <cellStyle name="40% - Accent4 4 2 2 3 2" xfId="1743"/>
    <cellStyle name="40% - Accent4 4 2 2 3 3" xfId="20262"/>
    <cellStyle name="40% - Accent4 4 2 2 3_EBT" xfId="26264"/>
    <cellStyle name="40% - Accent4 4 2 2 4" xfId="1744"/>
    <cellStyle name="40% - Accent4 4 2 2 5" xfId="20259"/>
    <cellStyle name="40% - Accent4 4 2 2_EBT" xfId="26261"/>
    <cellStyle name="40% - Accent4 4 2 3" xfId="1745"/>
    <cellStyle name="40% - Accent4 4 2 3 2" xfId="1746"/>
    <cellStyle name="40% - Accent4 4 2 3 2 2" xfId="20264"/>
    <cellStyle name="40% - Accent4 4 2 3 2_EBT" xfId="26266"/>
    <cellStyle name="40% - Accent4 4 2 3 3" xfId="1747"/>
    <cellStyle name="40% - Accent4 4 2 3 4" xfId="20263"/>
    <cellStyle name="40% - Accent4 4 2 3_EBT" xfId="26265"/>
    <cellStyle name="40% - Accent4 4 2 4" xfId="1748"/>
    <cellStyle name="40% - Accent4 4 2 4 2" xfId="1749"/>
    <cellStyle name="40% - Accent4 4 2 4 3" xfId="20265"/>
    <cellStyle name="40% - Accent4 4 2 4_EBT" xfId="26267"/>
    <cellStyle name="40% - Accent4 4 2 5" xfId="1750"/>
    <cellStyle name="40% - Accent4 4 2 5 2" xfId="1751"/>
    <cellStyle name="40% - Accent4 4 2 6" xfId="1752"/>
    <cellStyle name="40% - Accent4 4 2 6 2" xfId="1753"/>
    <cellStyle name="40% - Accent4 4 2 7" xfId="1754"/>
    <cellStyle name="40% - Accent4 4 2 8" xfId="20258"/>
    <cellStyle name="40% - Accent4 4 2_EBT" xfId="26260"/>
    <cellStyle name="40% - Accent4 4 3" xfId="1755"/>
    <cellStyle name="40% - Accent4 4 3 2" xfId="1756"/>
    <cellStyle name="40% - Accent4 4 3 2 2" xfId="20267"/>
    <cellStyle name="40% - Accent4 4 3 2_EBT" xfId="26269"/>
    <cellStyle name="40% - Accent4 4 3 3" xfId="1757"/>
    <cellStyle name="40% - Accent4 4 3 3 2" xfId="20268"/>
    <cellStyle name="40% - Accent4 4 3 3_EBT" xfId="26270"/>
    <cellStyle name="40% - Accent4 4 3 4" xfId="1758"/>
    <cellStyle name="40% - Accent4 4 3 5" xfId="20266"/>
    <cellStyle name="40% - Accent4 4 3_EBT" xfId="26268"/>
    <cellStyle name="40% - Accent4 4 4" xfId="1759"/>
    <cellStyle name="40% - Accent4 4 4 2" xfId="1760"/>
    <cellStyle name="40% - Accent4 4 4 2 2" xfId="20270"/>
    <cellStyle name="40% - Accent4 4 4 2_EBT" xfId="26272"/>
    <cellStyle name="40% - Accent4 4 4 3" xfId="1761"/>
    <cellStyle name="40% - Accent4 4 4 4" xfId="20269"/>
    <cellStyle name="40% - Accent4 4 4_EBT" xfId="26271"/>
    <cellStyle name="40% - Accent4 4 5" xfId="1762"/>
    <cellStyle name="40% - Accent4 4 5 2" xfId="20271"/>
    <cellStyle name="40% - Accent4 4 5_EBT" xfId="26273"/>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5"/>
    <cellStyle name="40% - Accent4 5 2 2 2 2_EBT" xfId="26277"/>
    <cellStyle name="40% - Accent4 5 2 2 2 3" xfId="20274"/>
    <cellStyle name="40% - Accent4 5 2 2 2_EBT" xfId="26276"/>
    <cellStyle name="40% - Accent4 5 2 2 3" xfId="1774"/>
    <cellStyle name="40% - Accent4 5 2 2 3 2" xfId="20276"/>
    <cellStyle name="40% - Accent4 5 2 2 3_EBT" xfId="26278"/>
    <cellStyle name="40% - Accent4 5 2 2 4" xfId="20273"/>
    <cellStyle name="40% - Accent4 5 2 2_EBT" xfId="26275"/>
    <cellStyle name="40% - Accent4 5 2 3" xfId="1775"/>
    <cellStyle name="40% - Accent4 5 2 3 2" xfId="1776"/>
    <cellStyle name="40% - Accent4 5 2 3 2 2" xfId="20278"/>
    <cellStyle name="40% - Accent4 5 2 3 2_EBT" xfId="26280"/>
    <cellStyle name="40% - Accent4 5 2 3 3" xfId="20277"/>
    <cellStyle name="40% - Accent4 5 2 3_EBT" xfId="26279"/>
    <cellStyle name="40% - Accent4 5 2 4" xfId="1777"/>
    <cellStyle name="40% - Accent4 5 2 4 2" xfId="20279"/>
    <cellStyle name="40% - Accent4 5 2 4_EBT" xfId="26281"/>
    <cellStyle name="40% - Accent4 5 2 5" xfId="1778"/>
    <cellStyle name="40% - Accent4 5 2 6" xfId="20272"/>
    <cellStyle name="40% - Accent4 5 2_EBT" xfId="26274"/>
    <cellStyle name="40% - Accent4 5 3" xfId="1779"/>
    <cellStyle name="40% - Accent4 5 3 2" xfId="1780"/>
    <cellStyle name="40% - Accent4 5 3 3" xfId="20280"/>
    <cellStyle name="40% - Accent4 5 3_EBT" xfId="26282"/>
    <cellStyle name="40% - Accent4 5 4" xfId="1781"/>
    <cellStyle name="40% - Accent4 5 5" xfId="1782"/>
    <cellStyle name="40% - Accent4 6" xfId="1783"/>
    <cellStyle name="40% - Accent4 6 2" xfId="1784"/>
    <cellStyle name="40% - Accent4 6 2 2" xfId="1785"/>
    <cellStyle name="40% - Accent4 6 2 2 2" xfId="20282"/>
    <cellStyle name="40% - Accent4 6 2 2_EBT" xfId="26284"/>
    <cellStyle name="40% - Accent4 6 2 3" xfId="1786"/>
    <cellStyle name="40% - Accent4 6 2 4" xfId="1787"/>
    <cellStyle name="40% - Accent4 6 3" xfId="1788"/>
    <cellStyle name="40% - Accent4 6 3 2" xfId="1789"/>
    <cellStyle name="40% - Accent4 6 3 2 2" xfId="1790"/>
    <cellStyle name="40% - Accent4 6 3 2 2 2" xfId="20285"/>
    <cellStyle name="40% - Accent4 6 3 2 2_EBT" xfId="26287"/>
    <cellStyle name="40% - Accent4 6 3 2 3" xfId="20284"/>
    <cellStyle name="40% - Accent4 6 3 2_EBT" xfId="26286"/>
    <cellStyle name="40% - Accent4 6 3 3" xfId="1791"/>
    <cellStyle name="40% - Accent4 6 3 3 2" xfId="20286"/>
    <cellStyle name="40% - Accent4 6 3 3_EBT" xfId="26288"/>
    <cellStyle name="40% - Accent4 6 3 4" xfId="1792"/>
    <cellStyle name="40% - Accent4 6 3 5" xfId="20283"/>
    <cellStyle name="40% - Accent4 6 3_EBT" xfId="26285"/>
    <cellStyle name="40% - Accent4 6 4" xfId="1793"/>
    <cellStyle name="40% - Accent4 6 4 2" xfId="1794"/>
    <cellStyle name="40% - Accent4 6 4 2 2" xfId="20288"/>
    <cellStyle name="40% - Accent4 6 4 2_EBT" xfId="26290"/>
    <cellStyle name="40% - Accent4 6 4 3" xfId="20287"/>
    <cellStyle name="40% - Accent4 6 4_EBT" xfId="26289"/>
    <cellStyle name="40% - Accent4 6 5" xfId="1795"/>
    <cellStyle name="40% - Accent4 6 5 2" xfId="20289"/>
    <cellStyle name="40% - Accent4 6 5_EBT" xfId="26291"/>
    <cellStyle name="40% - Accent4 6 6" xfId="1796"/>
    <cellStyle name="40% - Accent4 6 7" xfId="20281"/>
    <cellStyle name="40% - Accent4 6_EBT" xfId="26283"/>
    <cellStyle name="40% - Accent4 7" xfId="1797"/>
    <cellStyle name="40% - Accent4 7 2" xfId="1798"/>
    <cellStyle name="40% - Accent4 7 2 2" xfId="1799"/>
    <cellStyle name="40% - Accent4 7 2 2 2" xfId="1800"/>
    <cellStyle name="40% - Accent4 7 2 2 2 2" xfId="20293"/>
    <cellStyle name="40% - Accent4 7 2 2 2_EBT" xfId="26295"/>
    <cellStyle name="40% - Accent4 7 2 2 3" xfId="20292"/>
    <cellStyle name="40% - Accent4 7 2 2_EBT" xfId="26294"/>
    <cellStyle name="40% - Accent4 7 2 3" xfId="1801"/>
    <cellStyle name="40% - Accent4 7 2 3 2" xfId="20294"/>
    <cellStyle name="40% - Accent4 7 2 3_EBT" xfId="26296"/>
    <cellStyle name="40% - Accent4 7 2 4" xfId="20291"/>
    <cellStyle name="40% - Accent4 7 2_EBT" xfId="26293"/>
    <cellStyle name="40% - Accent4 7 3" xfId="1802"/>
    <cellStyle name="40% - Accent4 7 3 2" xfId="1803"/>
    <cellStyle name="40% - Accent4 7 3 2 2" xfId="20296"/>
    <cellStyle name="40% - Accent4 7 3 2_EBT" xfId="26298"/>
    <cellStyle name="40% - Accent4 7 3 3" xfId="20295"/>
    <cellStyle name="40% - Accent4 7 3_EBT" xfId="26297"/>
    <cellStyle name="40% - Accent4 7 4" xfId="1804"/>
    <cellStyle name="40% - Accent4 7 4 2" xfId="20297"/>
    <cellStyle name="40% - Accent4 7 4_EBT" xfId="26299"/>
    <cellStyle name="40% - Accent4 7 5" xfId="1805"/>
    <cellStyle name="40% - Accent4 7 6" xfId="20290"/>
    <cellStyle name="40% - Accent4 7_EBT" xfId="26292"/>
    <cellStyle name="40% - Accent4 8" xfId="1806"/>
    <cellStyle name="40% - Accent4 8 2" xfId="1807"/>
    <cellStyle name="40% - Accent4 8 3" xfId="1808"/>
    <cellStyle name="40% - Accent4 8 3 2" xfId="20298"/>
    <cellStyle name="40% - Accent4 8 3_EBT" xfId="26301"/>
    <cellStyle name="40% - Accent4 8 4" xfId="1809"/>
    <cellStyle name="40% - Accent4 8_EBT" xfId="26300"/>
    <cellStyle name="40% - Accent4 9" xfId="1810"/>
    <cellStyle name="40% - Accent4 9 2" xfId="1811"/>
    <cellStyle name="40% - Accent4 9 2 2" xfId="20299"/>
    <cellStyle name="40% - Accent4 9 2_EBT" xfId="26303"/>
    <cellStyle name="40% - Accent4 9 3" xfId="1812"/>
    <cellStyle name="40% - Accent4 9_EBT" xfId="26302"/>
    <cellStyle name="40% - Accent5 10" xfId="1813"/>
    <cellStyle name="40% - Accent5 10 2" xfId="1814"/>
    <cellStyle name="40% - Accent5 10 2 2" xfId="20300"/>
    <cellStyle name="40% - Accent5 10 2_EBT" xfId="26305"/>
    <cellStyle name="40% - Accent5 10 3" xfId="1815"/>
    <cellStyle name="40% - Accent5 10_EBT" xfId="26304"/>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2_EBT" xfId="26307"/>
    <cellStyle name="40% - Accent5 2 2 3" xfId="1824"/>
    <cellStyle name="40% - Accent5 2 2 3 2" xfId="1825"/>
    <cellStyle name="40% - Accent5 2 2 3 2 2" xfId="1826"/>
    <cellStyle name="40% - Accent5 2 2 3 2 2 2" xfId="20304"/>
    <cellStyle name="40% - Accent5 2 2 3 2 2_EBT" xfId="26310"/>
    <cellStyle name="40% - Accent5 2 2 3 2 3" xfId="20303"/>
    <cellStyle name="40% - Accent5 2 2 3 2_EBT" xfId="26309"/>
    <cellStyle name="40% - Accent5 2 2 3 3" xfId="1827"/>
    <cellStyle name="40% - Accent5 2 2 3 3 2" xfId="20305"/>
    <cellStyle name="40% - Accent5 2 2 3 3_EBT" xfId="26311"/>
    <cellStyle name="40% - Accent5 2 2 3 4" xfId="1828"/>
    <cellStyle name="40% - Accent5 2 2 3 5" xfId="20302"/>
    <cellStyle name="40% - Accent5 2 2 3_EBT" xfId="26308"/>
    <cellStyle name="40% - Accent5 2 2 4" xfId="1829"/>
    <cellStyle name="40% - Accent5 2 2 4 2" xfId="1830"/>
    <cellStyle name="40% - Accent5 2 2 4 2 2" xfId="20307"/>
    <cellStyle name="40% - Accent5 2 2 4 2_EBT" xfId="26313"/>
    <cellStyle name="40% - Accent5 2 2 4 3" xfId="1831"/>
    <cellStyle name="40% - Accent5 2 2 4 4" xfId="20306"/>
    <cellStyle name="40% - Accent5 2 2 4_EBT" xfId="26312"/>
    <cellStyle name="40% - Accent5 2 2 5" xfId="1832"/>
    <cellStyle name="40% - Accent5 2 2 5 2" xfId="1833"/>
    <cellStyle name="40% - Accent5 2 2 5 3" xfId="20308"/>
    <cellStyle name="40% - Accent5 2 2 5_EBT" xfId="26314"/>
    <cellStyle name="40% - Accent5 2 2 6" xfId="1834"/>
    <cellStyle name="40% - Accent5 2 2 6 2" xfId="1835"/>
    <cellStyle name="40% - Accent5 2 2 7" xfId="1836"/>
    <cellStyle name="40% - Accent5 2 2 8" xfId="20301"/>
    <cellStyle name="40% - Accent5 2 2_EBT" xfId="26306"/>
    <cellStyle name="40% - Accent5 2 3" xfId="1837"/>
    <cellStyle name="40% - Accent5 2 3 2" xfId="1838"/>
    <cellStyle name="40% - Accent5 2 3 2 2" xfId="1839"/>
    <cellStyle name="40% - Accent5 2 3 2 3" xfId="1840"/>
    <cellStyle name="40% - Accent5 2 3 2_EBT" xfId="26316"/>
    <cellStyle name="40% - Accent5 2 3 3" xfId="1841"/>
    <cellStyle name="40% - Accent5 2 3 4" xfId="1842"/>
    <cellStyle name="40% - Accent5 2 3 5" xfId="1843"/>
    <cellStyle name="40% - Accent5 2 3_EBT" xfId="26315"/>
    <cellStyle name="40% - Accent5 2 4" xfId="1844"/>
    <cellStyle name="40% - Accent5 2 4 2" xfId="1845"/>
    <cellStyle name="40% - Accent5 2 4_EBT" xfId="26317"/>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2"/>
    <cellStyle name="40% - Accent5 3 2 2 2 2_EBT" xfId="26321"/>
    <cellStyle name="40% - Accent5 3 2 2 2 3" xfId="1856"/>
    <cellStyle name="40% - Accent5 3 2 2 2 4" xfId="20311"/>
    <cellStyle name="40% - Accent5 3 2 2 2_EBT" xfId="26320"/>
    <cellStyle name="40% - Accent5 3 2 2 3" xfId="1857"/>
    <cellStyle name="40% - Accent5 3 2 2 3 2" xfId="1858"/>
    <cellStyle name="40% - Accent5 3 2 2 3 3" xfId="20313"/>
    <cellStyle name="40% - Accent5 3 2 2 3_EBT" xfId="26322"/>
    <cellStyle name="40% - Accent5 3 2 2 4" xfId="1859"/>
    <cellStyle name="40% - Accent5 3 2 2 5" xfId="20310"/>
    <cellStyle name="40% - Accent5 3 2 2_EBT" xfId="26319"/>
    <cellStyle name="40% - Accent5 3 2 3" xfId="1860"/>
    <cellStyle name="40% - Accent5 3 2 3 2" xfId="1861"/>
    <cellStyle name="40% - Accent5 3 2 3 2 2" xfId="20315"/>
    <cellStyle name="40% - Accent5 3 2 3 2_EBT" xfId="26324"/>
    <cellStyle name="40% - Accent5 3 2 3 3" xfId="1862"/>
    <cellStyle name="40% - Accent5 3 2 3 4" xfId="20314"/>
    <cellStyle name="40% - Accent5 3 2 3_EBT" xfId="26323"/>
    <cellStyle name="40% - Accent5 3 2 4" xfId="1863"/>
    <cellStyle name="40% - Accent5 3 2 4 2" xfId="1864"/>
    <cellStyle name="40% - Accent5 3 2 4 3" xfId="20316"/>
    <cellStyle name="40% - Accent5 3 2 4_EBT" xfId="26325"/>
    <cellStyle name="40% - Accent5 3 2 5" xfId="1865"/>
    <cellStyle name="40% - Accent5 3 2 5 2" xfId="1866"/>
    <cellStyle name="40% - Accent5 3 2 6" xfId="1867"/>
    <cellStyle name="40% - Accent5 3 2 6 2" xfId="1868"/>
    <cellStyle name="40% - Accent5 3 2 7" xfId="1869"/>
    <cellStyle name="40% - Accent5 3 2 8" xfId="20309"/>
    <cellStyle name="40% - Accent5 3 2_EBT" xfId="26318"/>
    <cellStyle name="40% - Accent5 3 3" xfId="1870"/>
    <cellStyle name="40% - Accent5 3 3 2" xfId="1871"/>
    <cellStyle name="40% - Accent5 3 3 2 2" xfId="1872"/>
    <cellStyle name="40% - Accent5 3 3 2 2 2" xfId="20319"/>
    <cellStyle name="40% - Accent5 3 3 2 2_EBT" xfId="26328"/>
    <cellStyle name="40% - Accent5 3 3 2 3" xfId="20318"/>
    <cellStyle name="40% - Accent5 3 3 2_EBT" xfId="26327"/>
    <cellStyle name="40% - Accent5 3 3 3" xfId="1873"/>
    <cellStyle name="40% - Accent5 3 3 3 2" xfId="20320"/>
    <cellStyle name="40% - Accent5 3 3 3_EBT" xfId="26329"/>
    <cellStyle name="40% - Accent5 3 3 4" xfId="1874"/>
    <cellStyle name="40% - Accent5 3 3 5" xfId="20317"/>
    <cellStyle name="40% - Accent5 3 3_EBT" xfId="26326"/>
    <cellStyle name="40% - Accent5 3 4" xfId="1875"/>
    <cellStyle name="40% - Accent5 3 4 2" xfId="1876"/>
    <cellStyle name="40% - Accent5 3 4 2 2" xfId="20322"/>
    <cellStyle name="40% - Accent5 3 4 2_EBT" xfId="26331"/>
    <cellStyle name="40% - Accent5 3 4 3" xfId="1877"/>
    <cellStyle name="40% - Accent5 3 4 4" xfId="20321"/>
    <cellStyle name="40% - Accent5 3 4_EBT" xfId="26330"/>
    <cellStyle name="40% - Accent5 3 5" xfId="1878"/>
    <cellStyle name="40% - Accent5 3 5 2" xfId="1879"/>
    <cellStyle name="40% - Accent5 3 5 3" xfId="20323"/>
    <cellStyle name="40% - Accent5 3 5_EBT" xfId="26332"/>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7"/>
    <cellStyle name="40% - Accent5 4 2 2 2 2_EBT" xfId="26336"/>
    <cellStyle name="40% - Accent5 4 2 2 2 3" xfId="1892"/>
    <cellStyle name="40% - Accent5 4 2 2 2 4" xfId="20326"/>
    <cellStyle name="40% - Accent5 4 2 2 2_EBT" xfId="26335"/>
    <cellStyle name="40% - Accent5 4 2 2 3" xfId="1893"/>
    <cellStyle name="40% - Accent5 4 2 2 3 2" xfId="1894"/>
    <cellStyle name="40% - Accent5 4 2 2 3 3" xfId="20328"/>
    <cellStyle name="40% - Accent5 4 2 2 3_EBT" xfId="26337"/>
    <cellStyle name="40% - Accent5 4 2 2 4" xfId="1895"/>
    <cellStyle name="40% - Accent5 4 2 2 5" xfId="20325"/>
    <cellStyle name="40% - Accent5 4 2 2_EBT" xfId="26334"/>
    <cellStyle name="40% - Accent5 4 2 3" xfId="1896"/>
    <cellStyle name="40% - Accent5 4 2 3 2" xfId="1897"/>
    <cellStyle name="40% - Accent5 4 2 3 2 2" xfId="20330"/>
    <cellStyle name="40% - Accent5 4 2 3 2_EBT" xfId="26339"/>
    <cellStyle name="40% - Accent5 4 2 3 3" xfId="1898"/>
    <cellStyle name="40% - Accent5 4 2 3 4" xfId="20329"/>
    <cellStyle name="40% - Accent5 4 2 3_EBT" xfId="26338"/>
    <cellStyle name="40% - Accent5 4 2 4" xfId="1899"/>
    <cellStyle name="40% - Accent5 4 2 4 2" xfId="1900"/>
    <cellStyle name="40% - Accent5 4 2 4 3" xfId="20331"/>
    <cellStyle name="40% - Accent5 4 2 4_EBT" xfId="26340"/>
    <cellStyle name="40% - Accent5 4 2 5" xfId="1901"/>
    <cellStyle name="40% - Accent5 4 2 5 2" xfId="1902"/>
    <cellStyle name="40% - Accent5 4 2 6" xfId="1903"/>
    <cellStyle name="40% - Accent5 4 2 6 2" xfId="1904"/>
    <cellStyle name="40% - Accent5 4 2 7" xfId="1905"/>
    <cellStyle name="40% - Accent5 4 2 8" xfId="20324"/>
    <cellStyle name="40% - Accent5 4 2_EBT" xfId="26333"/>
    <cellStyle name="40% - Accent5 4 3" xfId="1906"/>
    <cellStyle name="40% - Accent5 4 3 2" xfId="1907"/>
    <cellStyle name="40% - Accent5 4 3 2 2" xfId="20333"/>
    <cellStyle name="40% - Accent5 4 3 2_EBT" xfId="26342"/>
    <cellStyle name="40% - Accent5 4 3 3" xfId="1908"/>
    <cellStyle name="40% - Accent5 4 3 3 2" xfId="20334"/>
    <cellStyle name="40% - Accent5 4 3 3_EBT" xfId="26343"/>
    <cellStyle name="40% - Accent5 4 3 4" xfId="1909"/>
    <cellStyle name="40% - Accent5 4 3 5" xfId="20332"/>
    <cellStyle name="40% - Accent5 4 3_EBT" xfId="26341"/>
    <cellStyle name="40% - Accent5 4 4" xfId="1910"/>
    <cellStyle name="40% - Accent5 4 4 2" xfId="1911"/>
    <cellStyle name="40% - Accent5 4 4 2 2" xfId="20336"/>
    <cellStyle name="40% - Accent5 4 4 2_EBT" xfId="26345"/>
    <cellStyle name="40% - Accent5 4 4 3" xfId="1912"/>
    <cellStyle name="40% - Accent5 4 4 4" xfId="20335"/>
    <cellStyle name="40% - Accent5 4 4_EBT" xfId="26344"/>
    <cellStyle name="40% - Accent5 4 5" xfId="1913"/>
    <cellStyle name="40% - Accent5 4 5 2" xfId="20337"/>
    <cellStyle name="40% - Accent5 4 5_EBT" xfId="26346"/>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39"/>
    <cellStyle name="40% - Accent5 5 2 2_EBT" xfId="26348"/>
    <cellStyle name="40% - Accent5 5 2 3" xfId="1923"/>
    <cellStyle name="40% - Accent5 5 2 3 2" xfId="20340"/>
    <cellStyle name="40% - Accent5 5 2 3_EBT" xfId="26349"/>
    <cellStyle name="40% - Accent5 5 2 4" xfId="1924"/>
    <cellStyle name="40% - Accent5 5 2 5" xfId="1925"/>
    <cellStyle name="40% - Accent5 5 3" xfId="1926"/>
    <cellStyle name="40% - Accent5 5 3 2" xfId="1927"/>
    <cellStyle name="40% - Accent5 5 3 2 2" xfId="1928"/>
    <cellStyle name="40% - Accent5 5 3 2 2 2" xfId="20343"/>
    <cellStyle name="40% - Accent5 5 3 2 2_EBT" xfId="26352"/>
    <cellStyle name="40% - Accent5 5 3 2 3" xfId="20342"/>
    <cellStyle name="40% - Accent5 5 3 2_EBT" xfId="26351"/>
    <cellStyle name="40% - Accent5 5 3 3" xfId="1929"/>
    <cellStyle name="40% - Accent5 5 3 3 2" xfId="20344"/>
    <cellStyle name="40% - Accent5 5 3 3_EBT" xfId="26353"/>
    <cellStyle name="40% - Accent5 5 3 4" xfId="1930"/>
    <cellStyle name="40% - Accent5 5 3 5" xfId="20341"/>
    <cellStyle name="40% - Accent5 5 3_EBT" xfId="26350"/>
    <cellStyle name="40% - Accent5 5 4" xfId="1931"/>
    <cellStyle name="40% - Accent5 5 4 2" xfId="1932"/>
    <cellStyle name="40% - Accent5 5 4 2 2" xfId="20346"/>
    <cellStyle name="40% - Accent5 5 4 2_EBT" xfId="26355"/>
    <cellStyle name="40% - Accent5 5 4 3" xfId="20345"/>
    <cellStyle name="40% - Accent5 5 4_EBT" xfId="26354"/>
    <cellStyle name="40% - Accent5 5 5" xfId="1933"/>
    <cellStyle name="40% - Accent5 5 5 2" xfId="20347"/>
    <cellStyle name="40% - Accent5 5 5_EBT" xfId="26356"/>
    <cellStyle name="40% - Accent5 5 6" xfId="1934"/>
    <cellStyle name="40% - Accent5 5 7" xfId="20338"/>
    <cellStyle name="40% - Accent5 5_EBT" xfId="26347"/>
    <cellStyle name="40% - Accent5 6" xfId="1935"/>
    <cellStyle name="40% - Accent5 6 2" xfId="1936"/>
    <cellStyle name="40% - Accent5 6 2 2" xfId="1937"/>
    <cellStyle name="40% - Accent5 6 2 2 2" xfId="1938"/>
    <cellStyle name="40% - Accent5 6 2 2 2 2" xfId="20351"/>
    <cellStyle name="40% - Accent5 6 2 2 2_EBT" xfId="26360"/>
    <cellStyle name="40% - Accent5 6 2 2 3" xfId="20350"/>
    <cellStyle name="40% - Accent5 6 2 2_EBT" xfId="26359"/>
    <cellStyle name="40% - Accent5 6 2 3" xfId="1939"/>
    <cellStyle name="40% - Accent5 6 2 3 2" xfId="20352"/>
    <cellStyle name="40% - Accent5 6 2 3_EBT" xfId="26361"/>
    <cellStyle name="40% - Accent5 6 2 4" xfId="1940"/>
    <cellStyle name="40% - Accent5 6 2 5" xfId="20349"/>
    <cellStyle name="40% - Accent5 6 2_EBT" xfId="26358"/>
    <cellStyle name="40% - Accent5 6 3" xfId="1941"/>
    <cellStyle name="40% - Accent5 6 3 2" xfId="1942"/>
    <cellStyle name="40% - Accent5 6 3 2 2" xfId="20354"/>
    <cellStyle name="40% - Accent5 6 3 2_EBT" xfId="26363"/>
    <cellStyle name="40% - Accent5 6 3 3" xfId="1943"/>
    <cellStyle name="40% - Accent5 6 3 4" xfId="20353"/>
    <cellStyle name="40% - Accent5 6 3_EBT" xfId="26362"/>
    <cellStyle name="40% - Accent5 6 4" xfId="1944"/>
    <cellStyle name="40% - Accent5 6 4 2" xfId="20355"/>
    <cellStyle name="40% - Accent5 6 4_EBT" xfId="26364"/>
    <cellStyle name="40% - Accent5 6 5" xfId="1945"/>
    <cellStyle name="40% - Accent5 6 6" xfId="20348"/>
    <cellStyle name="40% - Accent5 6_EBT" xfId="26357"/>
    <cellStyle name="40% - Accent5 7" xfId="1946"/>
    <cellStyle name="40% - Accent5 7 2" xfId="1947"/>
    <cellStyle name="40% - Accent5 7 2 2" xfId="1948"/>
    <cellStyle name="40% - Accent5 7 2 2 2" xfId="1949"/>
    <cellStyle name="40% - Accent5 7 2 2 2 2" xfId="20359"/>
    <cellStyle name="40% - Accent5 7 2 2 2_EBT" xfId="26368"/>
    <cellStyle name="40% - Accent5 7 2 2 3" xfId="20358"/>
    <cellStyle name="40% - Accent5 7 2 2_EBT" xfId="26367"/>
    <cellStyle name="40% - Accent5 7 2 3" xfId="1950"/>
    <cellStyle name="40% - Accent5 7 2 3 2" xfId="20360"/>
    <cellStyle name="40% - Accent5 7 2 3_EBT" xfId="26369"/>
    <cellStyle name="40% - Accent5 7 2 4" xfId="20357"/>
    <cellStyle name="40% - Accent5 7 2_EBT" xfId="26366"/>
    <cellStyle name="40% - Accent5 7 3" xfId="1951"/>
    <cellStyle name="40% - Accent5 7 3 2" xfId="1952"/>
    <cellStyle name="40% - Accent5 7 3 2 2" xfId="20362"/>
    <cellStyle name="40% - Accent5 7 3 2_EBT" xfId="26371"/>
    <cellStyle name="40% - Accent5 7 3 3" xfId="20361"/>
    <cellStyle name="40% - Accent5 7 3_EBT" xfId="26370"/>
    <cellStyle name="40% - Accent5 7 4" xfId="1953"/>
    <cellStyle name="40% - Accent5 7 4 2" xfId="20363"/>
    <cellStyle name="40% - Accent5 7 4_EBT" xfId="26372"/>
    <cellStyle name="40% - Accent5 7 5" xfId="1954"/>
    <cellStyle name="40% - Accent5 7 6" xfId="20356"/>
    <cellStyle name="40% - Accent5 7_EBT" xfId="26365"/>
    <cellStyle name="40% - Accent5 8" xfId="1955"/>
    <cellStyle name="40% - Accent5 8 2" xfId="1956"/>
    <cellStyle name="40% - Accent5 8 3" xfId="1957"/>
    <cellStyle name="40% - Accent5 8 3 2" xfId="20364"/>
    <cellStyle name="40% - Accent5 8 3_EBT" xfId="26374"/>
    <cellStyle name="40% - Accent5 8 4" xfId="1958"/>
    <cellStyle name="40% - Accent5 8_EBT" xfId="26373"/>
    <cellStyle name="40% - Accent5 9" xfId="1959"/>
    <cellStyle name="40% - Accent5 9 2" xfId="1960"/>
    <cellStyle name="40% - Accent5 9 2 2" xfId="20365"/>
    <cellStyle name="40% - Accent5 9 2_EBT" xfId="26376"/>
    <cellStyle name="40% - Accent5 9 3" xfId="1961"/>
    <cellStyle name="40% - Accent5 9_EBT" xfId="26375"/>
    <cellStyle name="40% - Accent6 10" xfId="1962"/>
    <cellStyle name="40% - Accent6 10 2" xfId="1963"/>
    <cellStyle name="40% - Accent6 10 2 2" xfId="20366"/>
    <cellStyle name="40% - Accent6 10 2_EBT" xfId="26378"/>
    <cellStyle name="40% - Accent6 10 3" xfId="1964"/>
    <cellStyle name="40% - Accent6 10_EBT" xfId="26377"/>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2_EBT" xfId="26380"/>
    <cellStyle name="40% - Accent6 2 2 3" xfId="1973"/>
    <cellStyle name="40% - Accent6 2 2 3 2" xfId="1974"/>
    <cellStyle name="40% - Accent6 2 2 3 2 2" xfId="1975"/>
    <cellStyle name="40% - Accent6 2 2 3 2 2 2" xfId="20370"/>
    <cellStyle name="40% - Accent6 2 2 3 2 2_EBT" xfId="26383"/>
    <cellStyle name="40% - Accent6 2 2 3 2 3" xfId="20369"/>
    <cellStyle name="40% - Accent6 2 2 3 2_EBT" xfId="26382"/>
    <cellStyle name="40% - Accent6 2 2 3 3" xfId="1976"/>
    <cellStyle name="40% - Accent6 2 2 3 3 2" xfId="20371"/>
    <cellStyle name="40% - Accent6 2 2 3 3_EBT" xfId="26384"/>
    <cellStyle name="40% - Accent6 2 2 3 4" xfId="1977"/>
    <cellStyle name="40% - Accent6 2 2 3 5" xfId="20368"/>
    <cellStyle name="40% - Accent6 2 2 3_EBT" xfId="26381"/>
    <cellStyle name="40% - Accent6 2 2 4" xfId="1978"/>
    <cellStyle name="40% - Accent6 2 2 4 2" xfId="1979"/>
    <cellStyle name="40% - Accent6 2 2 4 2 2" xfId="20373"/>
    <cellStyle name="40% - Accent6 2 2 4 2_EBT" xfId="26386"/>
    <cellStyle name="40% - Accent6 2 2 4 3" xfId="1980"/>
    <cellStyle name="40% - Accent6 2 2 4 4" xfId="20372"/>
    <cellStyle name="40% - Accent6 2 2 4_EBT" xfId="26385"/>
    <cellStyle name="40% - Accent6 2 2 5" xfId="1981"/>
    <cellStyle name="40% - Accent6 2 2 5 2" xfId="1982"/>
    <cellStyle name="40% - Accent6 2 2 5 3" xfId="20374"/>
    <cellStyle name="40% - Accent6 2 2 5_EBT" xfId="26387"/>
    <cellStyle name="40% - Accent6 2 2 6" xfId="1983"/>
    <cellStyle name="40% - Accent6 2 2 6 2" xfId="1984"/>
    <cellStyle name="40% - Accent6 2 2 7" xfId="1985"/>
    <cellStyle name="40% - Accent6 2 2 8" xfId="20367"/>
    <cellStyle name="40% - Accent6 2 2_EBT" xfId="26379"/>
    <cellStyle name="40% - Accent6 2 3" xfId="1986"/>
    <cellStyle name="40% - Accent6 2 3 2" xfId="1987"/>
    <cellStyle name="40% - Accent6 2 3 2 2" xfId="1988"/>
    <cellStyle name="40% - Accent6 2 3 2 3" xfId="1989"/>
    <cellStyle name="40% - Accent6 2 3 2 4" xfId="1990"/>
    <cellStyle name="40% - Accent6 2 3 2 5" xfId="20375"/>
    <cellStyle name="40% - Accent6 2 3 2_EBT" xfId="26389"/>
    <cellStyle name="40% - Accent6 2 3 3" xfId="1991"/>
    <cellStyle name="40% - Accent6 2 3 4" xfId="1992"/>
    <cellStyle name="40% - Accent6 2 3 5" xfId="1993"/>
    <cellStyle name="40% - Accent6 2 3_EBT" xfId="26388"/>
    <cellStyle name="40% - Accent6 2 4" xfId="1994"/>
    <cellStyle name="40% - Accent6 2 4 2" xfId="1995"/>
    <cellStyle name="40% - Accent6 2 4_EBT" xfId="26390"/>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79"/>
    <cellStyle name="40% - Accent6 3 2 2 2 2_EBT" xfId="26394"/>
    <cellStyle name="40% - Accent6 3 2 2 2 3" xfId="2009"/>
    <cellStyle name="40% - Accent6 3 2 2 2 4" xfId="20378"/>
    <cellStyle name="40% - Accent6 3 2 2 2_EBT" xfId="26393"/>
    <cellStyle name="40% - Accent6 3 2 2 3" xfId="2010"/>
    <cellStyle name="40% - Accent6 3 2 2 3 2" xfId="2011"/>
    <cellStyle name="40% - Accent6 3 2 2 3 3" xfId="20380"/>
    <cellStyle name="40% - Accent6 3 2 2 3_EBT" xfId="26395"/>
    <cellStyle name="40% - Accent6 3 2 2 4" xfId="2012"/>
    <cellStyle name="40% - Accent6 3 2 2 5" xfId="20377"/>
    <cellStyle name="40% - Accent6 3 2 2_EBT" xfId="26392"/>
    <cellStyle name="40% - Accent6 3 2 3" xfId="2013"/>
    <cellStyle name="40% - Accent6 3 2 3 2" xfId="2014"/>
    <cellStyle name="40% - Accent6 3 2 3 2 2" xfId="20382"/>
    <cellStyle name="40% - Accent6 3 2 3 2_EBT" xfId="26397"/>
    <cellStyle name="40% - Accent6 3 2 3 3" xfId="2015"/>
    <cellStyle name="40% - Accent6 3 2 3 4" xfId="20381"/>
    <cellStyle name="40% - Accent6 3 2 3_EBT" xfId="26396"/>
    <cellStyle name="40% - Accent6 3 2 4" xfId="2016"/>
    <cellStyle name="40% - Accent6 3 2 4 2" xfId="2017"/>
    <cellStyle name="40% - Accent6 3 2 4 3" xfId="20383"/>
    <cellStyle name="40% - Accent6 3 2 4_EBT" xfId="26398"/>
    <cellStyle name="40% - Accent6 3 2 5" xfId="2018"/>
    <cellStyle name="40% - Accent6 3 2 5 2" xfId="2019"/>
    <cellStyle name="40% - Accent6 3 2 6" xfId="2020"/>
    <cellStyle name="40% - Accent6 3 2 6 2" xfId="2021"/>
    <cellStyle name="40% - Accent6 3 2 7" xfId="2022"/>
    <cellStyle name="40% - Accent6 3 2 8" xfId="20376"/>
    <cellStyle name="40% - Accent6 3 2_EBT" xfId="26391"/>
    <cellStyle name="40% - Accent6 3 3" xfId="2023"/>
    <cellStyle name="40% - Accent6 3 3 2" xfId="2024"/>
    <cellStyle name="40% - Accent6 3 3 2 2" xfId="2025"/>
    <cellStyle name="40% - Accent6 3 3 2 2 2" xfId="20386"/>
    <cellStyle name="40% - Accent6 3 3 2 2_EBT" xfId="26401"/>
    <cellStyle name="40% - Accent6 3 3 2 3" xfId="20385"/>
    <cellStyle name="40% - Accent6 3 3 2_EBT" xfId="26400"/>
    <cellStyle name="40% - Accent6 3 3 3" xfId="2026"/>
    <cellStyle name="40% - Accent6 3 3 3 2" xfId="20387"/>
    <cellStyle name="40% - Accent6 3 3 3_EBT" xfId="26402"/>
    <cellStyle name="40% - Accent6 3 3 4" xfId="2027"/>
    <cellStyle name="40% - Accent6 3 3 5" xfId="20384"/>
    <cellStyle name="40% - Accent6 3 3_EBT" xfId="26399"/>
    <cellStyle name="40% - Accent6 3 4" xfId="2028"/>
    <cellStyle name="40% - Accent6 3 4 2" xfId="2029"/>
    <cellStyle name="40% - Accent6 3 4 2 2" xfId="20389"/>
    <cellStyle name="40% - Accent6 3 4 2_EBT" xfId="26404"/>
    <cellStyle name="40% - Accent6 3 4 3" xfId="2030"/>
    <cellStyle name="40% - Accent6 3 4 4" xfId="20388"/>
    <cellStyle name="40% - Accent6 3 4_EBT" xfId="26403"/>
    <cellStyle name="40% - Accent6 3 5" xfId="2031"/>
    <cellStyle name="40% - Accent6 3 5 2" xfId="2032"/>
    <cellStyle name="40% - Accent6 3 5 3" xfId="20390"/>
    <cellStyle name="40% - Accent6 3 5_EBT" xfId="26405"/>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4"/>
    <cellStyle name="40% - Accent6 4 2 2 2 2_EBT" xfId="26409"/>
    <cellStyle name="40% - Accent6 4 2 2 2 3" xfId="2045"/>
    <cellStyle name="40% - Accent6 4 2 2 2 4" xfId="20393"/>
    <cellStyle name="40% - Accent6 4 2 2 2_EBT" xfId="26408"/>
    <cellStyle name="40% - Accent6 4 2 2 3" xfId="2046"/>
    <cellStyle name="40% - Accent6 4 2 2 3 2" xfId="2047"/>
    <cellStyle name="40% - Accent6 4 2 2 3 3" xfId="20395"/>
    <cellStyle name="40% - Accent6 4 2 2 3_EBT" xfId="26410"/>
    <cellStyle name="40% - Accent6 4 2 2 4" xfId="2048"/>
    <cellStyle name="40% - Accent6 4 2 2 5" xfId="20392"/>
    <cellStyle name="40% - Accent6 4 2 2_EBT" xfId="26407"/>
    <cellStyle name="40% - Accent6 4 2 3" xfId="2049"/>
    <cellStyle name="40% - Accent6 4 2 3 2" xfId="2050"/>
    <cellStyle name="40% - Accent6 4 2 3 2 2" xfId="20397"/>
    <cellStyle name="40% - Accent6 4 2 3 2_EBT" xfId="26412"/>
    <cellStyle name="40% - Accent6 4 2 3 3" xfId="2051"/>
    <cellStyle name="40% - Accent6 4 2 3 4" xfId="20396"/>
    <cellStyle name="40% - Accent6 4 2 3_EBT" xfId="26411"/>
    <cellStyle name="40% - Accent6 4 2 4" xfId="2052"/>
    <cellStyle name="40% - Accent6 4 2 4 2" xfId="2053"/>
    <cellStyle name="40% - Accent6 4 2 4 3" xfId="20398"/>
    <cellStyle name="40% - Accent6 4 2 4_EBT" xfId="26413"/>
    <cellStyle name="40% - Accent6 4 2 5" xfId="2054"/>
    <cellStyle name="40% - Accent6 4 2 5 2" xfId="2055"/>
    <cellStyle name="40% - Accent6 4 2 6" xfId="2056"/>
    <cellStyle name="40% - Accent6 4 2 6 2" xfId="2057"/>
    <cellStyle name="40% - Accent6 4 2 7" xfId="2058"/>
    <cellStyle name="40% - Accent6 4 2 8" xfId="20391"/>
    <cellStyle name="40% - Accent6 4 2_EBT" xfId="26406"/>
    <cellStyle name="40% - Accent6 4 3" xfId="2059"/>
    <cellStyle name="40% - Accent6 4 3 2" xfId="2060"/>
    <cellStyle name="40% - Accent6 4 3 2 2" xfId="20400"/>
    <cellStyle name="40% - Accent6 4 3 2_EBT" xfId="26415"/>
    <cellStyle name="40% - Accent6 4 3 3" xfId="2061"/>
    <cellStyle name="40% - Accent6 4 3 3 2" xfId="20401"/>
    <cellStyle name="40% - Accent6 4 3 3_EBT" xfId="26416"/>
    <cellStyle name="40% - Accent6 4 3 4" xfId="2062"/>
    <cellStyle name="40% - Accent6 4 3 5" xfId="20399"/>
    <cellStyle name="40% - Accent6 4 3_EBT" xfId="26414"/>
    <cellStyle name="40% - Accent6 4 4" xfId="2063"/>
    <cellStyle name="40% - Accent6 4 4 2" xfId="2064"/>
    <cellStyle name="40% - Accent6 4 4 2 2" xfId="20403"/>
    <cellStyle name="40% - Accent6 4 4 2_EBT" xfId="26418"/>
    <cellStyle name="40% - Accent6 4 4 3" xfId="2065"/>
    <cellStyle name="40% - Accent6 4 4 4" xfId="20402"/>
    <cellStyle name="40% - Accent6 4 4_EBT" xfId="26417"/>
    <cellStyle name="40% - Accent6 4 5" xfId="2066"/>
    <cellStyle name="40% - Accent6 4 5 2" xfId="20404"/>
    <cellStyle name="40% - Accent6 4 5_EBT" xfId="26419"/>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8"/>
    <cellStyle name="40% - Accent6 5 2 2 2 2_EBT" xfId="26423"/>
    <cellStyle name="40% - Accent6 5 2 2 2 3" xfId="20407"/>
    <cellStyle name="40% - Accent6 5 2 2 2_EBT" xfId="26422"/>
    <cellStyle name="40% - Accent6 5 2 2 3" xfId="2078"/>
    <cellStyle name="40% - Accent6 5 2 2 3 2" xfId="20409"/>
    <cellStyle name="40% - Accent6 5 2 2 3_EBT" xfId="26424"/>
    <cellStyle name="40% - Accent6 5 2 2 4" xfId="20406"/>
    <cellStyle name="40% - Accent6 5 2 2_EBT" xfId="26421"/>
    <cellStyle name="40% - Accent6 5 2 3" xfId="2079"/>
    <cellStyle name="40% - Accent6 5 2 3 2" xfId="2080"/>
    <cellStyle name="40% - Accent6 5 2 3 2 2" xfId="20411"/>
    <cellStyle name="40% - Accent6 5 2 3 2_EBT" xfId="26426"/>
    <cellStyle name="40% - Accent6 5 2 3 3" xfId="20410"/>
    <cellStyle name="40% - Accent6 5 2 3_EBT" xfId="26425"/>
    <cellStyle name="40% - Accent6 5 2 4" xfId="2081"/>
    <cellStyle name="40% - Accent6 5 2 4 2" xfId="20412"/>
    <cellStyle name="40% - Accent6 5 2 4_EBT" xfId="26427"/>
    <cellStyle name="40% - Accent6 5 2 5" xfId="2082"/>
    <cellStyle name="40% - Accent6 5 2 6" xfId="20405"/>
    <cellStyle name="40% - Accent6 5 2_EBT" xfId="26420"/>
    <cellStyle name="40% - Accent6 5 3" xfId="2083"/>
    <cellStyle name="40% - Accent6 5 3 2" xfId="2084"/>
    <cellStyle name="40% - Accent6 5 3 3" xfId="20413"/>
    <cellStyle name="40% - Accent6 5 3_EBT" xfId="26428"/>
    <cellStyle name="40% - Accent6 5 4" xfId="2085"/>
    <cellStyle name="40% - Accent6 5 5" xfId="2086"/>
    <cellStyle name="40% - Accent6 6" xfId="2087"/>
    <cellStyle name="40% - Accent6 6 2" xfId="2088"/>
    <cellStyle name="40% - Accent6 6 2 2" xfId="2089"/>
    <cellStyle name="40% - Accent6 6 2 2 2" xfId="20415"/>
    <cellStyle name="40% - Accent6 6 2 2_EBT" xfId="26430"/>
    <cellStyle name="40% - Accent6 6 2 3" xfId="2090"/>
    <cellStyle name="40% - Accent6 6 2 4" xfId="2091"/>
    <cellStyle name="40% - Accent6 6 3" xfId="2092"/>
    <cellStyle name="40% - Accent6 6 3 2" xfId="2093"/>
    <cellStyle name="40% - Accent6 6 3 2 2" xfId="2094"/>
    <cellStyle name="40% - Accent6 6 3 2 2 2" xfId="20418"/>
    <cellStyle name="40% - Accent6 6 3 2 2_EBT" xfId="26433"/>
    <cellStyle name="40% - Accent6 6 3 2 3" xfId="20417"/>
    <cellStyle name="40% - Accent6 6 3 2_EBT" xfId="26432"/>
    <cellStyle name="40% - Accent6 6 3 3" xfId="2095"/>
    <cellStyle name="40% - Accent6 6 3 3 2" xfId="20419"/>
    <cellStyle name="40% - Accent6 6 3 3_EBT" xfId="26434"/>
    <cellStyle name="40% - Accent6 6 3 4" xfId="2096"/>
    <cellStyle name="40% - Accent6 6 3 5" xfId="20416"/>
    <cellStyle name="40% - Accent6 6 3_EBT" xfId="26431"/>
    <cellStyle name="40% - Accent6 6 4" xfId="2097"/>
    <cellStyle name="40% - Accent6 6 4 2" xfId="2098"/>
    <cellStyle name="40% - Accent6 6 4 2 2" xfId="20421"/>
    <cellStyle name="40% - Accent6 6 4 2_EBT" xfId="26436"/>
    <cellStyle name="40% - Accent6 6 4 3" xfId="20420"/>
    <cellStyle name="40% - Accent6 6 4_EBT" xfId="26435"/>
    <cellStyle name="40% - Accent6 6 5" xfId="2099"/>
    <cellStyle name="40% - Accent6 6 5 2" xfId="20422"/>
    <cellStyle name="40% - Accent6 6 5_EBT" xfId="26437"/>
    <cellStyle name="40% - Accent6 6 6" xfId="2100"/>
    <cellStyle name="40% - Accent6 6 7" xfId="20414"/>
    <cellStyle name="40% - Accent6 6_EBT" xfId="26429"/>
    <cellStyle name="40% - Accent6 7" xfId="2101"/>
    <cellStyle name="40% - Accent6 7 2" xfId="2102"/>
    <cellStyle name="40% - Accent6 7 2 2" xfId="2103"/>
    <cellStyle name="40% - Accent6 7 2 2 2" xfId="2104"/>
    <cellStyle name="40% - Accent6 7 2 2 2 2" xfId="20426"/>
    <cellStyle name="40% - Accent6 7 2 2 2_EBT" xfId="26441"/>
    <cellStyle name="40% - Accent6 7 2 2 3" xfId="20425"/>
    <cellStyle name="40% - Accent6 7 2 2_EBT" xfId="26440"/>
    <cellStyle name="40% - Accent6 7 2 3" xfId="2105"/>
    <cellStyle name="40% - Accent6 7 2 3 2" xfId="20427"/>
    <cellStyle name="40% - Accent6 7 2 3_EBT" xfId="26442"/>
    <cellStyle name="40% - Accent6 7 2 4" xfId="20424"/>
    <cellStyle name="40% - Accent6 7 2_EBT" xfId="26439"/>
    <cellStyle name="40% - Accent6 7 3" xfId="2106"/>
    <cellStyle name="40% - Accent6 7 3 2" xfId="2107"/>
    <cellStyle name="40% - Accent6 7 3 2 2" xfId="20429"/>
    <cellStyle name="40% - Accent6 7 3 2_EBT" xfId="26444"/>
    <cellStyle name="40% - Accent6 7 3 3" xfId="20428"/>
    <cellStyle name="40% - Accent6 7 3_EBT" xfId="26443"/>
    <cellStyle name="40% - Accent6 7 4" xfId="2108"/>
    <cellStyle name="40% - Accent6 7 4 2" xfId="20430"/>
    <cellStyle name="40% - Accent6 7 4_EBT" xfId="26445"/>
    <cellStyle name="40% - Accent6 7 5" xfId="2109"/>
    <cellStyle name="40% - Accent6 7 6" xfId="20423"/>
    <cellStyle name="40% - Accent6 7_EBT" xfId="26438"/>
    <cellStyle name="40% - Accent6 8" xfId="2110"/>
    <cellStyle name="40% - Accent6 8 2" xfId="2111"/>
    <cellStyle name="40% - Accent6 8 3" xfId="2112"/>
    <cellStyle name="40% - Accent6 8 3 2" xfId="20431"/>
    <cellStyle name="40% - Accent6 8 3_EBT" xfId="26447"/>
    <cellStyle name="40% - Accent6 8 4" xfId="2113"/>
    <cellStyle name="40% - Accent6 8_EBT" xfId="26446"/>
    <cellStyle name="40% - Accent6 9" xfId="2114"/>
    <cellStyle name="40% - Accent6 9 2" xfId="2115"/>
    <cellStyle name="40% - Accent6 9 2 2" xfId="20432"/>
    <cellStyle name="40% - Accent6 9 2_EBT" xfId="26449"/>
    <cellStyle name="40% - Accent6 9 3" xfId="2116"/>
    <cellStyle name="40% - Accent6 9_EBT" xfId="26448"/>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2_EBT" xfId="26450"/>
    <cellStyle name="60% - Accent1 2 3" xfId="2125"/>
    <cellStyle name="60% - Accent1 2 3 2" xfId="2126"/>
    <cellStyle name="60% - Accent1 2 3_EBT" xfId="26451"/>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2_EBT" xfId="26452"/>
    <cellStyle name="60% - Accent1 4 3" xfId="2138"/>
    <cellStyle name="60% - Accent1 5" xfId="2139"/>
    <cellStyle name="60% - Accent1 5 2" xfId="2140"/>
    <cellStyle name="60% - Accent1 5 3" xfId="2141"/>
    <cellStyle name="60% - Accent1 5_EBT" xfId="26453"/>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2_EBT" xfId="26454"/>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3 2_EBT" xfId="26455"/>
    <cellStyle name="60% - Accent2 4" xfId="2159"/>
    <cellStyle name="60% - Accent2 4 2" xfId="2160"/>
    <cellStyle name="60% - Accent2 4 2 2" xfId="2161"/>
    <cellStyle name="60% - Accent2 4_EBT" xfId="26456"/>
    <cellStyle name="60% - Accent2 5" xfId="2162"/>
    <cellStyle name="60% - Accent2 5 2" xfId="2163"/>
    <cellStyle name="60% - Accent2 5_EBT" xfId="26457"/>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2_EBT" xfId="26458"/>
    <cellStyle name="60% - Accent3 2 3" xfId="2174"/>
    <cellStyle name="60% - Accent3 2 3 2" xfId="2175"/>
    <cellStyle name="60% - Accent3 2 3_EBT" xfId="26459"/>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2_EBT" xfId="26460"/>
    <cellStyle name="60% - Accent3 4 3" xfId="2187"/>
    <cellStyle name="60% - Accent3 5" xfId="2188"/>
    <cellStyle name="60% - Accent3 5 2" xfId="2189"/>
    <cellStyle name="60% - Accent3 5 3" xfId="2190"/>
    <cellStyle name="60% - Accent3 5_EBT" xfId="26461"/>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2_EBT" xfId="26462"/>
    <cellStyle name="60% - Accent4 2 3" xfId="2201"/>
    <cellStyle name="60% - Accent4 2 3 2" xfId="2202"/>
    <cellStyle name="60% - Accent4 2 3_EBT" xfId="26463"/>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2_EBT" xfId="26464"/>
    <cellStyle name="60% - Accent4 4 3" xfId="2214"/>
    <cellStyle name="60% - Accent4 5" xfId="2215"/>
    <cellStyle name="60% - Accent4 5 2" xfId="2216"/>
    <cellStyle name="60% - Accent4 5 3" xfId="2217"/>
    <cellStyle name="60% - Accent4 5_EBT" xfId="26465"/>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2_EBT" xfId="26466"/>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3 2_EBT" xfId="26467"/>
    <cellStyle name="60% - Accent5 4" xfId="2235"/>
    <cellStyle name="60% - Accent5 4 2" xfId="2236"/>
    <cellStyle name="60% - Accent5 4 2 2" xfId="2237"/>
    <cellStyle name="60% - Accent5 4_EBT" xfId="26468"/>
    <cellStyle name="60% - Accent5 5" xfId="2238"/>
    <cellStyle name="60% - Accent5 5 2" xfId="2239"/>
    <cellStyle name="60% - Accent5 5_EBT" xfId="2646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2_EBT" xfId="26470"/>
    <cellStyle name="60% - Accent6 2 3" xfId="2250"/>
    <cellStyle name="60% - Accent6 2 3 2" xfId="2251"/>
    <cellStyle name="60% - Accent6 2 3_EBT" xfId="2647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2_EBT" xfId="26472"/>
    <cellStyle name="60% - Accent6 4 3" xfId="2263"/>
    <cellStyle name="60% - Accent6 5" xfId="2264"/>
    <cellStyle name="60% - Accent6 5 2" xfId="2265"/>
    <cellStyle name="60% - Accent6 5 3" xfId="2266"/>
    <cellStyle name="60% - Accent6 5_EBT" xfId="26473"/>
    <cellStyle name="60% - Accent6 6" xfId="2267"/>
    <cellStyle name="60% - Accent6 7" xfId="2268"/>
    <cellStyle name="60% - Accent6 8" xfId="2269"/>
    <cellStyle name="60% - Accent6 9" xfId="2270"/>
    <cellStyle name="⁷潒慭彮䍃" xfId="2271"/>
    <cellStyle name="A_green" xfId="2272"/>
    <cellStyle name="A_green_EBT" xfId="26474"/>
    <cellStyle name="A_green_EBT_1" xfId="33927"/>
    <cellStyle name="A_green_EBT_2" xfId="33928"/>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2_EBT" xfId="26475"/>
    <cellStyle name="Accent1 2 3" xfId="2287"/>
    <cellStyle name="Accent1 2 3 2" xfId="2288"/>
    <cellStyle name="Accent1 2 3_EBT" xfId="26476"/>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3_EBT" xfId="26477"/>
    <cellStyle name="Accent1 3 4" xfId="2297"/>
    <cellStyle name="Accent1 4" xfId="2298"/>
    <cellStyle name="Accent1 4 2" xfId="2299"/>
    <cellStyle name="Accent1 4 2 2" xfId="2300"/>
    <cellStyle name="Accent1 4 2_EBT" xfId="26478"/>
    <cellStyle name="Accent1 4 3" xfId="2301"/>
    <cellStyle name="Accent1 5" xfId="2302"/>
    <cellStyle name="Accent1 5 2" xfId="2303"/>
    <cellStyle name="Accent1 5 3" xfId="2304"/>
    <cellStyle name="Accent1 5_EBT" xfId="26479"/>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2_EBT" xfId="26480"/>
    <cellStyle name="Accent2 2 3" xfId="2322"/>
    <cellStyle name="Accent2 2 3 2" xfId="2323"/>
    <cellStyle name="Accent2 2 3_EBT" xfId="26481"/>
    <cellStyle name="Accent2 2 4" xfId="2324"/>
    <cellStyle name="Accent2 2 5" xfId="2325"/>
    <cellStyle name="Accent2 2 6" xfId="2326"/>
    <cellStyle name="Accent2 3" xfId="2327"/>
    <cellStyle name="Accent2 3 2" xfId="2328"/>
    <cellStyle name="Accent2 3 2 2" xfId="2329"/>
    <cellStyle name="Accent2 3 2_EBT" xfId="26482"/>
    <cellStyle name="Accent2 3 3" xfId="2330"/>
    <cellStyle name="Accent2 4" xfId="2331"/>
    <cellStyle name="Accent2 4 2" xfId="2332"/>
    <cellStyle name="Accent2 4 2 2" xfId="2333"/>
    <cellStyle name="Accent2 4_EBT" xfId="26483"/>
    <cellStyle name="Accent2 5" xfId="2334"/>
    <cellStyle name="Accent2 5 2" xfId="2335"/>
    <cellStyle name="Accent2 5_EBT" xfId="26484"/>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2_EBT" xfId="26485"/>
    <cellStyle name="Accent3 2 3" xfId="2353"/>
    <cellStyle name="Accent3 2 3 2" xfId="2354"/>
    <cellStyle name="Accent3 2 3_EBT" xfId="26486"/>
    <cellStyle name="Accent3 2 4" xfId="2355"/>
    <cellStyle name="Accent3 2 5" xfId="2356"/>
    <cellStyle name="Accent3 2 6" xfId="2357"/>
    <cellStyle name="Accent3 3" xfId="2358"/>
    <cellStyle name="Accent3 3 2" xfId="2359"/>
    <cellStyle name="Accent3 3 2 2" xfId="2360"/>
    <cellStyle name="Accent3 3 2_EBT" xfId="26487"/>
    <cellStyle name="Accent3 3 3" xfId="2361"/>
    <cellStyle name="Accent3 4" xfId="2362"/>
    <cellStyle name="Accent3 4 2" xfId="2363"/>
    <cellStyle name="Accent3 4 2 2" xfId="2364"/>
    <cellStyle name="Accent3 4_EBT" xfId="26488"/>
    <cellStyle name="Accent3 5" xfId="2365"/>
    <cellStyle name="Accent3 5 2" xfId="2366"/>
    <cellStyle name="Accent3 5_EBT" xfId="26489"/>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2_EBT" xfId="26490"/>
    <cellStyle name="Accent4 2 3" xfId="2384"/>
    <cellStyle name="Accent4 2 3 2" xfId="2385"/>
    <cellStyle name="Accent4 2 3_EBT" xfId="26491"/>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3_EBT" xfId="26492"/>
    <cellStyle name="Accent4 3 4" xfId="2394"/>
    <cellStyle name="Accent4 4" xfId="2395"/>
    <cellStyle name="Accent4 4 2" xfId="2396"/>
    <cellStyle name="Accent4 4 2 2" xfId="2397"/>
    <cellStyle name="Accent4 4 2_EBT" xfId="26493"/>
    <cellStyle name="Accent4 4 3" xfId="2398"/>
    <cellStyle name="Accent4 5" xfId="2399"/>
    <cellStyle name="Accent4 5 2" xfId="2400"/>
    <cellStyle name="Accent4 5 3" xfId="2401"/>
    <cellStyle name="Accent4 5_EBT" xfId="26494"/>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2_EBT" xfId="26495"/>
    <cellStyle name="Accent5 2 3" xfId="2419"/>
    <cellStyle name="Accent5 2 4" xfId="2420"/>
    <cellStyle name="Accent5 2 5" xfId="2421"/>
    <cellStyle name="Accent5 2 6" xfId="2422"/>
    <cellStyle name="Accent5 3" xfId="2423"/>
    <cellStyle name="Accent5 3 2" xfId="2424"/>
    <cellStyle name="Accent5 3 2 2" xfId="2425"/>
    <cellStyle name="Accent5 3 2_EBT" xfId="26496"/>
    <cellStyle name="Accent5 4" xfId="2426"/>
    <cellStyle name="Accent5 4 2" xfId="2427"/>
    <cellStyle name="Accent5 4 2 2" xfId="2428"/>
    <cellStyle name="Accent5 4_EBT" xfId="26497"/>
    <cellStyle name="Accent5 5" xfId="2429"/>
    <cellStyle name="Accent5 5 2" xfId="2430"/>
    <cellStyle name="Accent5 5_EBT" xfId="26498"/>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2_EBT" xfId="26499"/>
    <cellStyle name="Accent6 2 3" xfId="2448"/>
    <cellStyle name="Accent6 2 4" xfId="2449"/>
    <cellStyle name="Accent6 2 5" xfId="2450"/>
    <cellStyle name="Accent6 2 6" xfId="2451"/>
    <cellStyle name="Accent6 3" xfId="2452"/>
    <cellStyle name="Accent6 3 2" xfId="2453"/>
    <cellStyle name="Accent6 3 2 2" xfId="2454"/>
    <cellStyle name="Accent6 3 2_EBT" xfId="26500"/>
    <cellStyle name="Accent6 4" xfId="2455"/>
    <cellStyle name="Accent6 4 2" xfId="2456"/>
    <cellStyle name="Accent6 4 2 2" xfId="2457"/>
    <cellStyle name="Accent6 4_EBT" xfId="26501"/>
    <cellStyle name="Accent6 5" xfId="2458"/>
    <cellStyle name="Accent6 5 2" xfId="2459"/>
    <cellStyle name="Accent6 5_EBT" xfId="26502"/>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2_EBT" xfId="26503"/>
    <cellStyle name="Bad 2 3" xfId="2495"/>
    <cellStyle name="Bad 2 3 2" xfId="2496"/>
    <cellStyle name="Bad 2 3_EBT" xfId="26504"/>
    <cellStyle name="Bad 2 4" xfId="2497"/>
    <cellStyle name="Bad 2 5" xfId="2498"/>
    <cellStyle name="Bad 2 6" xfId="2499"/>
    <cellStyle name="Bad 3" xfId="2500"/>
    <cellStyle name="Bad 3 2" xfId="2501"/>
    <cellStyle name="Bad 3 2 2" xfId="2502"/>
    <cellStyle name="Bad 3 2_EBT" xfId="26505"/>
    <cellStyle name="Bad 4" xfId="2503"/>
    <cellStyle name="Bad 4 2" xfId="2504"/>
    <cellStyle name="Bad 4 2 2" xfId="2505"/>
    <cellStyle name="Bad 4_EBT" xfId="26506"/>
    <cellStyle name="Bad 5" xfId="2506"/>
    <cellStyle name="Bad 5 2" xfId="2507"/>
    <cellStyle name="Bad 5_EBT" xfId="26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2_EBT" xfId="26509"/>
    <cellStyle name="Calculation 2 3" xfId="2537"/>
    <cellStyle name="Calculation 2 3 2" xfId="2538"/>
    <cellStyle name="Calculation 2 3_EBT" xfId="26510"/>
    <cellStyle name="Calculation 2 4" xfId="2539"/>
    <cellStyle name="Calculation 2 5" xfId="2540"/>
    <cellStyle name="Calculation 2 6" xfId="2541"/>
    <cellStyle name="Calculation 2_EBT" xfId="26508"/>
    <cellStyle name="Calculation 3" xfId="2542"/>
    <cellStyle name="Calculation 3 2" xfId="2543"/>
    <cellStyle name="Calculation 3 2 2" xfId="2544"/>
    <cellStyle name="Calculation 3 2_EBT" xfId="26512"/>
    <cellStyle name="Calculation 3 3" xfId="2545"/>
    <cellStyle name="Calculation 3 4" xfId="2546"/>
    <cellStyle name="Calculation 3_EBT" xfId="26511"/>
    <cellStyle name="Calculation 4" xfId="2547"/>
    <cellStyle name="Calculation 4 2" xfId="2548"/>
    <cellStyle name="Calculation 4 2 2" xfId="2549"/>
    <cellStyle name="Calculation 4 2_EBT" xfId="26514"/>
    <cellStyle name="Calculation 4 3" xfId="2550"/>
    <cellStyle name="Calculation 4_EBT" xfId="26513"/>
    <cellStyle name="Calculation 5" xfId="2551"/>
    <cellStyle name="Calculation 5 2" xfId="2552"/>
    <cellStyle name="Calculation 5 3" xfId="2553"/>
    <cellStyle name="Calculation 5_EBT" xfId="26515"/>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2_EBT" xfId="26516"/>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3 2_EBT" xfId="26517"/>
    <cellStyle name="Check Cell 4" xfId="2660"/>
    <cellStyle name="Check Cell 4 2" xfId="2661"/>
    <cellStyle name="Check Cell 4 2 2" xfId="2662"/>
    <cellStyle name="Check Cell 4_EBT" xfId="26518"/>
    <cellStyle name="Check Cell 5" xfId="2663"/>
    <cellStyle name="Check Cell 5 2" xfId="2664"/>
    <cellStyle name="Check Cell 5_EBT" xfId="26519"/>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3"/>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2_EBT" xfId="26521"/>
    <cellStyle name="Comma 13 25 3" xfId="3214"/>
    <cellStyle name="Comma 13 25_EBT" xfId="26520"/>
    <cellStyle name="Comma 13 26" xfId="3215"/>
    <cellStyle name="Comma 13 26 2" xfId="3216"/>
    <cellStyle name="Comma 13 26 2 2" xfId="3217"/>
    <cellStyle name="Comma 13 26 2_EBT" xfId="26523"/>
    <cellStyle name="Comma 13 26 3" xfId="3218"/>
    <cellStyle name="Comma 13 26_EBT" xfId="26522"/>
    <cellStyle name="Comma 13 27" xfId="3219"/>
    <cellStyle name="Comma 13 27 2" xfId="3220"/>
    <cellStyle name="Comma 13 27 2 2" xfId="3221"/>
    <cellStyle name="Comma 13 27 2_EBT" xfId="26525"/>
    <cellStyle name="Comma 13 27 3" xfId="3222"/>
    <cellStyle name="Comma 13 27_EBT" xfId="26524"/>
    <cellStyle name="Comma 13 28" xfId="3223"/>
    <cellStyle name="Comma 13 28 2" xfId="3224"/>
    <cellStyle name="Comma 13 28 2 2" xfId="3225"/>
    <cellStyle name="Comma 13 28 2_EBT" xfId="26527"/>
    <cellStyle name="Comma 13 28 3" xfId="3226"/>
    <cellStyle name="Comma 13 28_EBT" xfId="26526"/>
    <cellStyle name="Comma 13 29" xfId="3227"/>
    <cellStyle name="Comma 13 29 2" xfId="3228"/>
    <cellStyle name="Comma 13 29_EBT" xfId="26528"/>
    <cellStyle name="Comma 13 3" xfId="3229"/>
    <cellStyle name="Comma 13 3 2" xfId="3230"/>
    <cellStyle name="Comma 13 3 2 2" xfId="3231"/>
    <cellStyle name="Comma 13 3 2_EBT" xfId="26530"/>
    <cellStyle name="Comma 13 3 3" xfId="3232"/>
    <cellStyle name="Comma 13 3 3 2" xfId="3233"/>
    <cellStyle name="Comma 13 3 3 2 2" xfId="3234"/>
    <cellStyle name="Comma 13 3 3 2_EBT" xfId="26532"/>
    <cellStyle name="Comma 13 3 3 3" xfId="3235"/>
    <cellStyle name="Comma 13 3 3_EBT" xfId="26531"/>
    <cellStyle name="Comma 13 3 4" xfId="3236"/>
    <cellStyle name="Comma 13 3 4 2" xfId="3237"/>
    <cellStyle name="Comma 13 3 4_EBT" xfId="26533"/>
    <cellStyle name="Comma 13 3 5" xfId="3238"/>
    <cellStyle name="Comma 13 3 6" xfId="3239"/>
    <cellStyle name="Comma 13 3_EBT" xfId="26529"/>
    <cellStyle name="Comma 13 30" xfId="3240"/>
    <cellStyle name="Comma 13 30 2" xfId="3241"/>
    <cellStyle name="Comma 13 30 2 2" xfId="3242"/>
    <cellStyle name="Comma 13 30 2_EBT" xfId="26535"/>
    <cellStyle name="Comma 13 30 3" xfId="3243"/>
    <cellStyle name="Comma 13 30_EBT" xfId="26534"/>
    <cellStyle name="Comma 13 31" xfId="3244"/>
    <cellStyle name="Comma 13 31 2" xfId="3245"/>
    <cellStyle name="Comma 13 31_EBT" xfId="26536"/>
    <cellStyle name="Comma 13 32" xfId="3246"/>
    <cellStyle name="Comma 13 32 2" xfId="3247"/>
    <cellStyle name="Comma 13 32_EBT" xfId="26537"/>
    <cellStyle name="Comma 13 33" xfId="3248"/>
    <cellStyle name="Comma 13 4" xfId="3249"/>
    <cellStyle name="Comma 13 4 2" xfId="3250"/>
    <cellStyle name="Comma 13 4 2 2" xfId="3251"/>
    <cellStyle name="Comma 13 4 2_EBT" xfId="26539"/>
    <cellStyle name="Comma 13 4 3" xfId="3252"/>
    <cellStyle name="Comma 13 4 3 2" xfId="3253"/>
    <cellStyle name="Comma 13 4 3 2 2" xfId="3254"/>
    <cellStyle name="Comma 13 4 3 2_EBT" xfId="26541"/>
    <cellStyle name="Comma 13 4 3 3" xfId="3255"/>
    <cellStyle name="Comma 13 4 3_EBT" xfId="26540"/>
    <cellStyle name="Comma 13 4 4" xfId="3256"/>
    <cellStyle name="Comma 13 4 4 2" xfId="3257"/>
    <cellStyle name="Comma 13 4 4_EBT" xfId="26542"/>
    <cellStyle name="Comma 13 4 5" xfId="3258"/>
    <cellStyle name="Comma 13 4 6" xfId="3259"/>
    <cellStyle name="Comma 13 4_EBT" xfId="26538"/>
    <cellStyle name="Comma 13 5" xfId="3260"/>
    <cellStyle name="Comma 13 5 2" xfId="3261"/>
    <cellStyle name="Comma 13 5 2 2" xfId="3262"/>
    <cellStyle name="Comma 13 5 2_EBT" xfId="26544"/>
    <cellStyle name="Comma 13 5 3" xfId="3263"/>
    <cellStyle name="Comma 13 5 3 2" xfId="3264"/>
    <cellStyle name="Comma 13 5 3 2 2" xfId="3265"/>
    <cellStyle name="Comma 13 5 3 2_EBT" xfId="26546"/>
    <cellStyle name="Comma 13 5 3 3" xfId="3266"/>
    <cellStyle name="Comma 13 5 3_EBT" xfId="26545"/>
    <cellStyle name="Comma 13 5 4" xfId="3267"/>
    <cellStyle name="Comma 13 5 5" xfId="3268"/>
    <cellStyle name="Comma 13 5_EBT" xfId="26543"/>
    <cellStyle name="Comma 13 6" xfId="3269"/>
    <cellStyle name="Comma 13 6 2" xfId="3270"/>
    <cellStyle name="Comma 13 6 2 2" xfId="3271"/>
    <cellStyle name="Comma 13 6 2_EBT" xfId="26548"/>
    <cellStyle name="Comma 13 6 3" xfId="3272"/>
    <cellStyle name="Comma 13 6 4" xfId="3273"/>
    <cellStyle name="Comma 13 6_EBT" xfId="26547"/>
    <cellStyle name="Comma 13 7" xfId="3274"/>
    <cellStyle name="Comma 13 7 2" xfId="3275"/>
    <cellStyle name="Comma 13 7 2 2" xfId="3276"/>
    <cellStyle name="Comma 13 7 2_EBT" xfId="26550"/>
    <cellStyle name="Comma 13 7 3" xfId="3277"/>
    <cellStyle name="Comma 13 7 4" xfId="3278"/>
    <cellStyle name="Comma 13 7_EBT" xfId="26549"/>
    <cellStyle name="Comma 13 8" xfId="3279"/>
    <cellStyle name="Comma 13 8 2" xfId="3280"/>
    <cellStyle name="Comma 13 8 2 2" xfId="3281"/>
    <cellStyle name="Comma 13 8 2_EBT" xfId="26552"/>
    <cellStyle name="Comma 13 8 3" xfId="3282"/>
    <cellStyle name="Comma 13 8 4" xfId="3283"/>
    <cellStyle name="Comma 13 8_EBT" xfId="26551"/>
    <cellStyle name="Comma 13 9" xfId="3284"/>
    <cellStyle name="Comma 13 9 2" xfId="3285"/>
    <cellStyle name="Comma 13 9 2 2" xfId="3286"/>
    <cellStyle name="Comma 13 9 2_EBT" xfId="26554"/>
    <cellStyle name="Comma 13 9 3" xfId="3287"/>
    <cellStyle name="Comma 13 9 4" xfId="3288"/>
    <cellStyle name="Comma 13 9_EBT" xfId="26553"/>
    <cellStyle name="Comma 130" xfId="3289"/>
    <cellStyle name="Comma 130 2" xfId="3290"/>
    <cellStyle name="Comma 130 3" xfId="3291"/>
    <cellStyle name="Comma 130 4" xfId="3292"/>
    <cellStyle name="Comma 130_EBT" xfId="26555"/>
    <cellStyle name="Comma 131" xfId="3293"/>
    <cellStyle name="Comma 131 2" xfId="3294"/>
    <cellStyle name="Comma 131 3" xfId="3295"/>
    <cellStyle name="Comma 131 4" xfId="3296"/>
    <cellStyle name="Comma 131_EBT" xfId="26556"/>
    <cellStyle name="Comma 132" xfId="3297"/>
    <cellStyle name="Comma 132 2" xfId="3298"/>
    <cellStyle name="Comma 132 3" xfId="3299"/>
    <cellStyle name="Comma 132 4" xfId="3300"/>
    <cellStyle name="Comma 132_EBT" xfId="26557"/>
    <cellStyle name="Comma 133" xfId="3301"/>
    <cellStyle name="Comma 133 2" xfId="3302"/>
    <cellStyle name="Comma 133 3" xfId="3303"/>
    <cellStyle name="Comma 133_EBT" xfId="26558"/>
    <cellStyle name="Comma 134" xfId="3304"/>
    <cellStyle name="Comma 134 2" xfId="3305"/>
    <cellStyle name="Comma 134 3" xfId="3306"/>
    <cellStyle name="Comma 134_EBT" xfId="26559"/>
    <cellStyle name="Comma 135" xfId="3307"/>
    <cellStyle name="Comma 135 2" xfId="3308"/>
    <cellStyle name="Comma 135 3" xfId="3309"/>
    <cellStyle name="Comma 135_EBT" xfId="26560"/>
    <cellStyle name="Comma 136" xfId="3310"/>
    <cellStyle name="Comma 136 2" xfId="3311"/>
    <cellStyle name="Comma 136 3" xfId="3312"/>
    <cellStyle name="Comma 136_EBT" xfId="26561"/>
    <cellStyle name="Comma 137" xfId="3313"/>
    <cellStyle name="Comma 137 2" xfId="3314"/>
    <cellStyle name="Comma 137 3" xfId="3315"/>
    <cellStyle name="Comma 137_EBT" xfId="26562"/>
    <cellStyle name="Comma 138" xfId="3316"/>
    <cellStyle name="Comma 138 2" xfId="3317"/>
    <cellStyle name="Comma 138 3" xfId="3318"/>
    <cellStyle name="Comma 138_EBT" xfId="26563"/>
    <cellStyle name="Comma 139" xfId="3319"/>
    <cellStyle name="Comma 139 2" xfId="3320"/>
    <cellStyle name="Comma 139 3" xfId="3321"/>
    <cellStyle name="Comma 139_EBT" xfId="26564"/>
    <cellStyle name="Comma 14" xfId="3322"/>
    <cellStyle name="Comma 14 10" xfId="3323"/>
    <cellStyle name="Comma 14 10 2" xfId="3324"/>
    <cellStyle name="Comma 14 10 2 2" xfId="3325"/>
    <cellStyle name="Comma 14 10 2_EBT" xfId="26567"/>
    <cellStyle name="Comma 14 10 3" xfId="3326"/>
    <cellStyle name="Comma 14 10_EBT" xfId="26566"/>
    <cellStyle name="Comma 14 11" xfId="3327"/>
    <cellStyle name="Comma 14 11 2" xfId="3328"/>
    <cellStyle name="Comma 14 11 2 2" xfId="3329"/>
    <cellStyle name="Comma 14 11 2_EBT" xfId="26569"/>
    <cellStyle name="Comma 14 11 3" xfId="3330"/>
    <cellStyle name="Comma 14 11_EBT" xfId="26568"/>
    <cellStyle name="Comma 14 12" xfId="3331"/>
    <cellStyle name="Comma 14 12 2" xfId="3332"/>
    <cellStyle name="Comma 14 12 2 2" xfId="3333"/>
    <cellStyle name="Comma 14 12 2_EBT" xfId="26571"/>
    <cellStyle name="Comma 14 12 3" xfId="3334"/>
    <cellStyle name="Comma 14 12_EBT" xfId="26570"/>
    <cellStyle name="Comma 14 13" xfId="3335"/>
    <cellStyle name="Comma 14 13 2" xfId="3336"/>
    <cellStyle name="Comma 14 13 2 2" xfId="3337"/>
    <cellStyle name="Comma 14 13 2_EBT" xfId="26573"/>
    <cellStyle name="Comma 14 13 3" xfId="3338"/>
    <cellStyle name="Comma 14 13_EBT" xfId="26572"/>
    <cellStyle name="Comma 14 14" xfId="3339"/>
    <cellStyle name="Comma 14 14 2" xfId="3340"/>
    <cellStyle name="Comma 14 14 2 2" xfId="3341"/>
    <cellStyle name="Comma 14 14 2_EBT" xfId="26575"/>
    <cellStyle name="Comma 14 14 3" xfId="3342"/>
    <cellStyle name="Comma 14 14_EBT" xfId="26574"/>
    <cellStyle name="Comma 14 15" xfId="3343"/>
    <cellStyle name="Comma 14 15 2" xfId="3344"/>
    <cellStyle name="Comma 14 15 2 2" xfId="3345"/>
    <cellStyle name="Comma 14 15 2_EBT" xfId="26577"/>
    <cellStyle name="Comma 14 15 3" xfId="3346"/>
    <cellStyle name="Comma 14 15_EBT" xfId="26576"/>
    <cellStyle name="Comma 14 16" xfId="3347"/>
    <cellStyle name="Comma 14 16 2" xfId="3348"/>
    <cellStyle name="Comma 14 16 2 2" xfId="3349"/>
    <cellStyle name="Comma 14 16 2_EBT" xfId="26579"/>
    <cellStyle name="Comma 14 16 3" xfId="3350"/>
    <cellStyle name="Comma 14 16_EBT" xfId="26578"/>
    <cellStyle name="Comma 14 17" xfId="3351"/>
    <cellStyle name="Comma 14 17 2" xfId="3352"/>
    <cellStyle name="Comma 14 17 2 2" xfId="3353"/>
    <cellStyle name="Comma 14 17 2_EBT" xfId="26581"/>
    <cellStyle name="Comma 14 17 3" xfId="3354"/>
    <cellStyle name="Comma 14 17_EBT" xfId="26580"/>
    <cellStyle name="Comma 14 18" xfId="3355"/>
    <cellStyle name="Comma 14 18 2" xfId="3356"/>
    <cellStyle name="Comma 14 18 2 2" xfId="3357"/>
    <cellStyle name="Comma 14 18 2_EBT" xfId="26583"/>
    <cellStyle name="Comma 14 18 3" xfId="3358"/>
    <cellStyle name="Comma 14 18_EBT" xfId="26582"/>
    <cellStyle name="Comma 14 19" xfId="3359"/>
    <cellStyle name="Comma 14 19 2" xfId="3360"/>
    <cellStyle name="Comma 14 19 2 2" xfId="3361"/>
    <cellStyle name="Comma 14 19 2_EBT" xfId="26585"/>
    <cellStyle name="Comma 14 19 3" xfId="3362"/>
    <cellStyle name="Comma 14 19_EBT" xfId="26584"/>
    <cellStyle name="Comma 14 2" xfId="3363"/>
    <cellStyle name="Comma 14 2 2" xfId="3364"/>
    <cellStyle name="Comma 14 2 2 2" xfId="3365"/>
    <cellStyle name="Comma 14 2 2_EBT" xfId="26587"/>
    <cellStyle name="Comma 14 2 3" xfId="3366"/>
    <cellStyle name="Comma 14 2 3 2" xfId="3367"/>
    <cellStyle name="Comma 14 2 3 2 2" xfId="3368"/>
    <cellStyle name="Comma 14 2 3 2_EBT" xfId="26589"/>
    <cellStyle name="Comma 14 2 3 3" xfId="3369"/>
    <cellStyle name="Comma 14 2 3_EBT" xfId="26588"/>
    <cellStyle name="Comma 14 2 4" xfId="3370"/>
    <cellStyle name="Comma 14 2 4 2" xfId="3371"/>
    <cellStyle name="Comma 14 2 4_EBT" xfId="26590"/>
    <cellStyle name="Comma 14 2 5" xfId="3372"/>
    <cellStyle name="Comma 14 2 6" xfId="3373"/>
    <cellStyle name="Comma 14 2_EBT" xfId="26586"/>
    <cellStyle name="Comma 14 20" xfId="3374"/>
    <cellStyle name="Comma 14 20 2" xfId="3375"/>
    <cellStyle name="Comma 14 20 2 2" xfId="3376"/>
    <cellStyle name="Comma 14 20 2_EBT" xfId="26592"/>
    <cellStyle name="Comma 14 20 3" xfId="3377"/>
    <cellStyle name="Comma 14 20_EBT" xfId="26591"/>
    <cellStyle name="Comma 14 21" xfId="3378"/>
    <cellStyle name="Comma 14 21 2" xfId="3379"/>
    <cellStyle name="Comma 14 21 2 2" xfId="3380"/>
    <cellStyle name="Comma 14 21 2_EBT" xfId="26594"/>
    <cellStyle name="Comma 14 21 3" xfId="3381"/>
    <cellStyle name="Comma 14 21_EBT" xfId="26593"/>
    <cellStyle name="Comma 14 22" xfId="3382"/>
    <cellStyle name="Comma 14 22 2" xfId="3383"/>
    <cellStyle name="Comma 14 22 2 2" xfId="3384"/>
    <cellStyle name="Comma 14 22 2_EBT" xfId="26596"/>
    <cellStyle name="Comma 14 22 3" xfId="3385"/>
    <cellStyle name="Comma 14 22_EBT" xfId="26595"/>
    <cellStyle name="Comma 14 23" xfId="3386"/>
    <cellStyle name="Comma 14 23 2" xfId="3387"/>
    <cellStyle name="Comma 14 23 2 2" xfId="3388"/>
    <cellStyle name="Comma 14 23 2_EBT" xfId="26598"/>
    <cellStyle name="Comma 14 23 3" xfId="3389"/>
    <cellStyle name="Comma 14 23_EBT" xfId="26597"/>
    <cellStyle name="Comma 14 24" xfId="3390"/>
    <cellStyle name="Comma 14 24 2" xfId="3391"/>
    <cellStyle name="Comma 14 24 2 2" xfId="3392"/>
    <cellStyle name="Comma 14 24 2_EBT" xfId="26600"/>
    <cellStyle name="Comma 14 24 3" xfId="3393"/>
    <cellStyle name="Comma 14 24_EBT" xfId="26599"/>
    <cellStyle name="Comma 14 25" xfId="3394"/>
    <cellStyle name="Comma 14 25 2" xfId="3395"/>
    <cellStyle name="Comma 14 25 2 2" xfId="3396"/>
    <cellStyle name="Comma 14 25 2_EBT" xfId="26602"/>
    <cellStyle name="Comma 14 25 3" xfId="3397"/>
    <cellStyle name="Comma 14 25_EBT" xfId="26601"/>
    <cellStyle name="Comma 14 26" xfId="3398"/>
    <cellStyle name="Comma 14 26 2" xfId="3399"/>
    <cellStyle name="Comma 14 26 2 2" xfId="3400"/>
    <cellStyle name="Comma 14 26 2_EBT" xfId="26604"/>
    <cellStyle name="Comma 14 26 3" xfId="3401"/>
    <cellStyle name="Comma 14 26_EBT" xfId="26603"/>
    <cellStyle name="Comma 14 27" xfId="3402"/>
    <cellStyle name="Comma 14 27 2" xfId="3403"/>
    <cellStyle name="Comma 14 27 2 2" xfId="3404"/>
    <cellStyle name="Comma 14 27 2_EBT" xfId="26606"/>
    <cellStyle name="Comma 14 27 3" xfId="3405"/>
    <cellStyle name="Comma 14 27_EBT" xfId="26605"/>
    <cellStyle name="Comma 14 28" xfId="3406"/>
    <cellStyle name="Comma 14 28 2" xfId="3407"/>
    <cellStyle name="Comma 14 28 2 2" xfId="3408"/>
    <cellStyle name="Comma 14 28 2_EBT" xfId="26608"/>
    <cellStyle name="Comma 14 28 3" xfId="3409"/>
    <cellStyle name="Comma 14 28_EBT" xfId="26607"/>
    <cellStyle name="Comma 14 29" xfId="3410"/>
    <cellStyle name="Comma 14 29 2" xfId="3411"/>
    <cellStyle name="Comma 14 29_EBT" xfId="26609"/>
    <cellStyle name="Comma 14 3" xfId="3412"/>
    <cellStyle name="Comma 14 3 2" xfId="3413"/>
    <cellStyle name="Comma 14 3 2 2" xfId="3414"/>
    <cellStyle name="Comma 14 3 2_EBT" xfId="26611"/>
    <cellStyle name="Comma 14 3 3" xfId="3415"/>
    <cellStyle name="Comma 14 3 3 2" xfId="3416"/>
    <cellStyle name="Comma 14 3 3 2 2" xfId="3417"/>
    <cellStyle name="Comma 14 3 3 2_EBT" xfId="26613"/>
    <cellStyle name="Comma 14 3 3 3" xfId="3418"/>
    <cellStyle name="Comma 14 3 3_EBT" xfId="26612"/>
    <cellStyle name="Comma 14 3 4" xfId="3419"/>
    <cellStyle name="Comma 14 3_EBT" xfId="26610"/>
    <cellStyle name="Comma 14 30" xfId="3420"/>
    <cellStyle name="Comma 14 30 2" xfId="3421"/>
    <cellStyle name="Comma 14 30 2 2" xfId="3422"/>
    <cellStyle name="Comma 14 30 2_EBT" xfId="26615"/>
    <cellStyle name="Comma 14 30 3" xfId="3423"/>
    <cellStyle name="Comma 14 30_EBT" xfId="26614"/>
    <cellStyle name="Comma 14 31" xfId="3424"/>
    <cellStyle name="Comma 14 31 2" xfId="3425"/>
    <cellStyle name="Comma 14 31_EBT" xfId="26616"/>
    <cellStyle name="Comma 14 32" xfId="3426"/>
    <cellStyle name="Comma 14 33" xfId="3427"/>
    <cellStyle name="Comma 14 4" xfId="3428"/>
    <cellStyle name="Comma 14 4 2" xfId="3429"/>
    <cellStyle name="Comma 14 4 2 2" xfId="3430"/>
    <cellStyle name="Comma 14 4 2_EBT" xfId="26618"/>
    <cellStyle name="Comma 14 4 3" xfId="3431"/>
    <cellStyle name="Comma 14 4 3 2" xfId="3432"/>
    <cellStyle name="Comma 14 4 3 2 2" xfId="3433"/>
    <cellStyle name="Comma 14 4 3 2_EBT" xfId="26620"/>
    <cellStyle name="Comma 14 4 3 3" xfId="3434"/>
    <cellStyle name="Comma 14 4 3_EBT" xfId="26619"/>
    <cellStyle name="Comma 14 4 4" xfId="3435"/>
    <cellStyle name="Comma 14 4_EBT" xfId="26617"/>
    <cellStyle name="Comma 14 5" xfId="3436"/>
    <cellStyle name="Comma 14 5 2" xfId="3437"/>
    <cellStyle name="Comma 14 5 2 2" xfId="3438"/>
    <cellStyle name="Comma 14 5 2_EBT" xfId="26622"/>
    <cellStyle name="Comma 14 5 3" xfId="3439"/>
    <cellStyle name="Comma 14 5 3 2" xfId="3440"/>
    <cellStyle name="Comma 14 5 3 2 2" xfId="3441"/>
    <cellStyle name="Comma 14 5 3 2_EBT" xfId="26624"/>
    <cellStyle name="Comma 14 5 3 3" xfId="3442"/>
    <cellStyle name="Comma 14 5 3_EBT" xfId="26623"/>
    <cellStyle name="Comma 14 5 4" xfId="3443"/>
    <cellStyle name="Comma 14 5_EBT" xfId="26621"/>
    <cellStyle name="Comma 14 6" xfId="3444"/>
    <cellStyle name="Comma 14 6 2" xfId="3445"/>
    <cellStyle name="Comma 14 6 2 2" xfId="3446"/>
    <cellStyle name="Comma 14 6 2_EBT" xfId="26626"/>
    <cellStyle name="Comma 14 6 3" xfId="3447"/>
    <cellStyle name="Comma 14 6_EBT" xfId="26625"/>
    <cellStyle name="Comma 14 7" xfId="3448"/>
    <cellStyle name="Comma 14 7 2" xfId="3449"/>
    <cellStyle name="Comma 14 7 2 2" xfId="3450"/>
    <cellStyle name="Comma 14 7 2_EBT" xfId="26628"/>
    <cellStyle name="Comma 14 7 3" xfId="3451"/>
    <cellStyle name="Comma 14 7_EBT" xfId="26627"/>
    <cellStyle name="Comma 14 8" xfId="3452"/>
    <cellStyle name="Comma 14 8 2" xfId="3453"/>
    <cellStyle name="Comma 14 8 2 2" xfId="3454"/>
    <cellStyle name="Comma 14 8 2_EBT" xfId="26630"/>
    <cellStyle name="Comma 14 8 3" xfId="3455"/>
    <cellStyle name="Comma 14 8_EBT" xfId="26629"/>
    <cellStyle name="Comma 14 9" xfId="3456"/>
    <cellStyle name="Comma 14 9 2" xfId="3457"/>
    <cellStyle name="Comma 14 9 2 2" xfId="3458"/>
    <cellStyle name="Comma 14 9 2_EBT" xfId="26632"/>
    <cellStyle name="Comma 14 9 3" xfId="3459"/>
    <cellStyle name="Comma 14 9_EBT" xfId="26631"/>
    <cellStyle name="Comma 14_EBT" xfId="26565"/>
    <cellStyle name="Comma 140" xfId="3460"/>
    <cellStyle name="Comma 140 2" xfId="3461"/>
    <cellStyle name="Comma 140 3" xfId="3462"/>
    <cellStyle name="Comma 140_EBT" xfId="26633"/>
    <cellStyle name="Comma 141" xfId="3463"/>
    <cellStyle name="Comma 141 2" xfId="3464"/>
    <cellStyle name="Comma 141 3" xfId="3465"/>
    <cellStyle name="Comma 141_EBT" xfId="26634"/>
    <cellStyle name="Comma 142" xfId="3466"/>
    <cellStyle name="Comma 142 2" xfId="3467"/>
    <cellStyle name="Comma 142 3" xfId="3468"/>
    <cellStyle name="Comma 142_EBT" xfId="26635"/>
    <cellStyle name="Comma 143" xfId="3469"/>
    <cellStyle name="Comma 143 2" xfId="3470"/>
    <cellStyle name="Comma 143 3" xfId="3471"/>
    <cellStyle name="Comma 143_EBT" xfId="26636"/>
    <cellStyle name="Comma 144" xfId="3472"/>
    <cellStyle name="Comma 144 2" xfId="3473"/>
    <cellStyle name="Comma 144 3" xfId="3474"/>
    <cellStyle name="Comma 144_EBT" xfId="26637"/>
    <cellStyle name="Comma 145" xfId="3475"/>
    <cellStyle name="Comma 145 2" xfId="3476"/>
    <cellStyle name="Comma 145 3" xfId="3477"/>
    <cellStyle name="Comma 145_EBT" xfId="26638"/>
    <cellStyle name="Comma 146" xfId="3478"/>
    <cellStyle name="Comma 146 2" xfId="3479"/>
    <cellStyle name="Comma 146 3" xfId="3480"/>
    <cellStyle name="Comma 146_EBT" xfId="26639"/>
    <cellStyle name="Comma 147" xfId="3481"/>
    <cellStyle name="Comma 147 2" xfId="3482"/>
    <cellStyle name="Comma 147 3" xfId="3483"/>
    <cellStyle name="Comma 147_EBT" xfId="26640"/>
    <cellStyle name="Comma 148" xfId="3484"/>
    <cellStyle name="Comma 148 2" xfId="3485"/>
    <cellStyle name="Comma 148 3" xfId="3486"/>
    <cellStyle name="Comma 148_EBT" xfId="26641"/>
    <cellStyle name="Comma 149" xfId="3487"/>
    <cellStyle name="Comma 149 2" xfId="3488"/>
    <cellStyle name="Comma 149 3" xfId="3489"/>
    <cellStyle name="Comma 149_EBT" xfId="26642"/>
    <cellStyle name="Comma 15" xfId="3490"/>
    <cellStyle name="Comma 15 10" xfId="3491"/>
    <cellStyle name="Comma 15 10 2" xfId="3492"/>
    <cellStyle name="Comma 15 10 2 2" xfId="3493"/>
    <cellStyle name="Comma 15 10 2_EBT" xfId="26645"/>
    <cellStyle name="Comma 15 10 3" xfId="3494"/>
    <cellStyle name="Comma 15 10_EBT" xfId="26644"/>
    <cellStyle name="Comma 15 11" xfId="3495"/>
    <cellStyle name="Comma 15 11 2" xfId="3496"/>
    <cellStyle name="Comma 15 11 2 2" xfId="3497"/>
    <cellStyle name="Comma 15 11 2_EBT" xfId="26647"/>
    <cellStyle name="Comma 15 11 3" xfId="3498"/>
    <cellStyle name="Comma 15 11_EBT" xfId="26646"/>
    <cellStyle name="Comma 15 12" xfId="3499"/>
    <cellStyle name="Comma 15 12 2" xfId="3500"/>
    <cellStyle name="Comma 15 12 2 2" xfId="3501"/>
    <cellStyle name="Comma 15 12 2_EBT" xfId="26649"/>
    <cellStyle name="Comma 15 12 3" xfId="3502"/>
    <cellStyle name="Comma 15 12_EBT" xfId="26648"/>
    <cellStyle name="Comma 15 13" xfId="3503"/>
    <cellStyle name="Comma 15 13 2" xfId="3504"/>
    <cellStyle name="Comma 15 13 2 2" xfId="3505"/>
    <cellStyle name="Comma 15 13 2_EBT" xfId="26651"/>
    <cellStyle name="Comma 15 13 3" xfId="3506"/>
    <cellStyle name="Comma 15 13_EBT" xfId="26650"/>
    <cellStyle name="Comma 15 14" xfId="3507"/>
    <cellStyle name="Comma 15 14 2" xfId="3508"/>
    <cellStyle name="Comma 15 14 2 2" xfId="3509"/>
    <cellStyle name="Comma 15 14 2_EBT" xfId="26653"/>
    <cellStyle name="Comma 15 14 3" xfId="3510"/>
    <cellStyle name="Comma 15 14_EBT" xfId="26652"/>
    <cellStyle name="Comma 15 15" xfId="3511"/>
    <cellStyle name="Comma 15 15 2" xfId="3512"/>
    <cellStyle name="Comma 15 15 2 2" xfId="3513"/>
    <cellStyle name="Comma 15 15 2_EBT" xfId="26655"/>
    <cellStyle name="Comma 15 15 3" xfId="3514"/>
    <cellStyle name="Comma 15 15_EBT" xfId="26654"/>
    <cellStyle name="Comma 15 16" xfId="3515"/>
    <cellStyle name="Comma 15 16 2" xfId="3516"/>
    <cellStyle name="Comma 15 16 2 2" xfId="3517"/>
    <cellStyle name="Comma 15 16 2_EBT" xfId="26657"/>
    <cellStyle name="Comma 15 16 3" xfId="3518"/>
    <cellStyle name="Comma 15 16_EBT" xfId="26656"/>
    <cellStyle name="Comma 15 17" xfId="3519"/>
    <cellStyle name="Comma 15 17 2" xfId="3520"/>
    <cellStyle name="Comma 15 17 2 2" xfId="3521"/>
    <cellStyle name="Comma 15 17 2_EBT" xfId="26659"/>
    <cellStyle name="Comma 15 17 3" xfId="3522"/>
    <cellStyle name="Comma 15 17_EBT" xfId="26658"/>
    <cellStyle name="Comma 15 18" xfId="3523"/>
    <cellStyle name="Comma 15 18 2" xfId="3524"/>
    <cellStyle name="Comma 15 18 2 2" xfId="3525"/>
    <cellStyle name="Comma 15 18 2_EBT" xfId="26661"/>
    <cellStyle name="Comma 15 18 3" xfId="3526"/>
    <cellStyle name="Comma 15 18_EBT" xfId="26660"/>
    <cellStyle name="Comma 15 19" xfId="3527"/>
    <cellStyle name="Comma 15 19 2" xfId="3528"/>
    <cellStyle name="Comma 15 19 2 2" xfId="3529"/>
    <cellStyle name="Comma 15 19 2_EBT" xfId="26663"/>
    <cellStyle name="Comma 15 19 3" xfId="3530"/>
    <cellStyle name="Comma 15 19_EBT" xfId="26662"/>
    <cellStyle name="Comma 15 2" xfId="3531"/>
    <cellStyle name="Comma 15 2 2" xfId="3532"/>
    <cellStyle name="Comma 15 2 2 2" xfId="3533"/>
    <cellStyle name="Comma 15 2 2 2 2" xfId="3534"/>
    <cellStyle name="Comma 15 2 2 2_EBT" xfId="26666"/>
    <cellStyle name="Comma 15 2 2 3" xfId="3535"/>
    <cellStyle name="Comma 15 2 2_EBT" xfId="26665"/>
    <cellStyle name="Comma 15 2 3" xfId="3536"/>
    <cellStyle name="Comma 15 2 3 2" xfId="3537"/>
    <cellStyle name="Comma 15 2 3 2 2" xfId="3538"/>
    <cellStyle name="Comma 15 2 3 2_EBT" xfId="26668"/>
    <cellStyle name="Comma 15 2 3 3" xfId="3539"/>
    <cellStyle name="Comma 15 2 3_EBT" xfId="26667"/>
    <cellStyle name="Comma 15 2 4" xfId="3540"/>
    <cellStyle name="Comma 15 2 4 2" xfId="3541"/>
    <cellStyle name="Comma 15 2 4_EBT" xfId="26669"/>
    <cellStyle name="Comma 15 2 5" xfId="3542"/>
    <cellStyle name="Comma 15 2_EBT" xfId="26664"/>
    <cellStyle name="Comma 15 20" xfId="3543"/>
    <cellStyle name="Comma 15 20 2" xfId="3544"/>
    <cellStyle name="Comma 15 20 2 2" xfId="3545"/>
    <cellStyle name="Comma 15 20 2_EBT" xfId="26671"/>
    <cellStyle name="Comma 15 20 3" xfId="3546"/>
    <cellStyle name="Comma 15 20_EBT" xfId="26670"/>
    <cellStyle name="Comma 15 21" xfId="3547"/>
    <cellStyle name="Comma 15 21 2" xfId="3548"/>
    <cellStyle name="Comma 15 21 2 2" xfId="3549"/>
    <cellStyle name="Comma 15 21 2_EBT" xfId="26673"/>
    <cellStyle name="Comma 15 21 3" xfId="3550"/>
    <cellStyle name="Comma 15 21_EBT" xfId="26672"/>
    <cellStyle name="Comma 15 22" xfId="3551"/>
    <cellStyle name="Comma 15 22 2" xfId="3552"/>
    <cellStyle name="Comma 15 22 2 2" xfId="3553"/>
    <cellStyle name="Comma 15 22 2_EBT" xfId="26675"/>
    <cellStyle name="Comma 15 22 3" xfId="3554"/>
    <cellStyle name="Comma 15 22_EBT" xfId="26674"/>
    <cellStyle name="Comma 15 23" xfId="3555"/>
    <cellStyle name="Comma 15 23 2" xfId="3556"/>
    <cellStyle name="Comma 15 23 2 2" xfId="3557"/>
    <cellStyle name="Comma 15 23 2_EBT" xfId="26677"/>
    <cellStyle name="Comma 15 23 3" xfId="3558"/>
    <cellStyle name="Comma 15 23_EBT" xfId="26676"/>
    <cellStyle name="Comma 15 24" xfId="3559"/>
    <cellStyle name="Comma 15 24 2" xfId="3560"/>
    <cellStyle name="Comma 15 24 2 2" xfId="3561"/>
    <cellStyle name="Comma 15 24 2_EBT" xfId="26679"/>
    <cellStyle name="Comma 15 24 3" xfId="3562"/>
    <cellStyle name="Comma 15 24_EBT" xfId="26678"/>
    <cellStyle name="Comma 15 25" xfId="3563"/>
    <cellStyle name="Comma 15 25 2" xfId="3564"/>
    <cellStyle name="Comma 15 25 2 2" xfId="3565"/>
    <cellStyle name="Comma 15 25 2_EBT" xfId="26681"/>
    <cellStyle name="Comma 15 25 3" xfId="3566"/>
    <cellStyle name="Comma 15 25_EBT" xfId="26680"/>
    <cellStyle name="Comma 15 26" xfId="3567"/>
    <cellStyle name="Comma 15 26 2" xfId="3568"/>
    <cellStyle name="Comma 15 26 2 2" xfId="3569"/>
    <cellStyle name="Comma 15 26 2_EBT" xfId="26683"/>
    <cellStyle name="Comma 15 26 3" xfId="3570"/>
    <cellStyle name="Comma 15 26_EBT" xfId="26682"/>
    <cellStyle name="Comma 15 27" xfId="3571"/>
    <cellStyle name="Comma 15 27 2" xfId="3572"/>
    <cellStyle name="Comma 15 27 2 2" xfId="3573"/>
    <cellStyle name="Comma 15 27 2_EBT" xfId="26685"/>
    <cellStyle name="Comma 15 27 3" xfId="3574"/>
    <cellStyle name="Comma 15 27_EBT" xfId="26684"/>
    <cellStyle name="Comma 15 28" xfId="3575"/>
    <cellStyle name="Comma 15 28 2" xfId="3576"/>
    <cellStyle name="Comma 15 28 2 2" xfId="3577"/>
    <cellStyle name="Comma 15 28 2_EBT" xfId="26687"/>
    <cellStyle name="Comma 15 28 3" xfId="3578"/>
    <cellStyle name="Comma 15 28_EBT" xfId="26686"/>
    <cellStyle name="Comma 15 29" xfId="3579"/>
    <cellStyle name="Comma 15 29 2" xfId="3580"/>
    <cellStyle name="Comma 15 29_EBT" xfId="26688"/>
    <cellStyle name="Comma 15 3" xfId="3581"/>
    <cellStyle name="Comma 15 3 2" xfId="3582"/>
    <cellStyle name="Comma 15 3 2 2" xfId="3583"/>
    <cellStyle name="Comma 15 3 2_EBT" xfId="26690"/>
    <cellStyle name="Comma 15 3 3" xfId="3584"/>
    <cellStyle name="Comma 15 3 3 2" xfId="3585"/>
    <cellStyle name="Comma 15 3 3 2 2" xfId="3586"/>
    <cellStyle name="Comma 15 3 3 2_EBT" xfId="26692"/>
    <cellStyle name="Comma 15 3 3 3" xfId="3587"/>
    <cellStyle name="Comma 15 3 3_EBT" xfId="26691"/>
    <cellStyle name="Comma 15 3 4" xfId="3588"/>
    <cellStyle name="Comma 15 3 4 2" xfId="3589"/>
    <cellStyle name="Comma 15 3 4_EBT" xfId="26693"/>
    <cellStyle name="Comma 15 3 5" xfId="3590"/>
    <cellStyle name="Comma 15 3_EBT" xfId="26689"/>
    <cellStyle name="Comma 15 30" xfId="3591"/>
    <cellStyle name="Comma 15 30 2" xfId="3592"/>
    <cellStyle name="Comma 15 30_EBT" xfId="26694"/>
    <cellStyle name="Comma 15 31" xfId="3593"/>
    <cellStyle name="Comma 15 31 2" xfId="3594"/>
    <cellStyle name="Comma 15 31 2 2" xfId="3595"/>
    <cellStyle name="Comma 15 31 2_EBT" xfId="26696"/>
    <cellStyle name="Comma 15 31 3" xfId="3596"/>
    <cellStyle name="Comma 15 31_EBT" xfId="26695"/>
    <cellStyle name="Comma 15 32" xfId="3597"/>
    <cellStyle name="Comma 15 32 2" xfId="3598"/>
    <cellStyle name="Comma 15 32_EBT" xfId="26697"/>
    <cellStyle name="Comma 15 33" xfId="3599"/>
    <cellStyle name="Comma 15 4" xfId="3600"/>
    <cellStyle name="Comma 15 4 2" xfId="3601"/>
    <cellStyle name="Comma 15 4 2 2" xfId="3602"/>
    <cellStyle name="Comma 15 4 2_EBT" xfId="26699"/>
    <cellStyle name="Comma 15 4 3" xfId="3603"/>
    <cellStyle name="Comma 15 4 3 2" xfId="3604"/>
    <cellStyle name="Comma 15 4 3 2 2" xfId="3605"/>
    <cellStyle name="Comma 15 4 3 2_EBT" xfId="26701"/>
    <cellStyle name="Comma 15 4 3 3" xfId="3606"/>
    <cellStyle name="Comma 15 4 3_EBT" xfId="26700"/>
    <cellStyle name="Comma 15 4 4" xfId="3607"/>
    <cellStyle name="Comma 15 4 4 2" xfId="3608"/>
    <cellStyle name="Comma 15 4 4_EBT" xfId="26702"/>
    <cellStyle name="Comma 15 4 5" xfId="3609"/>
    <cellStyle name="Comma 15 4 6" xfId="3610"/>
    <cellStyle name="Comma 15 4_EBT" xfId="26698"/>
    <cellStyle name="Comma 15 5" xfId="3611"/>
    <cellStyle name="Comma 15 5 2" xfId="3612"/>
    <cellStyle name="Comma 15 5 2 2" xfId="3613"/>
    <cellStyle name="Comma 15 5 2_EBT" xfId="26704"/>
    <cellStyle name="Comma 15 5 3" xfId="3614"/>
    <cellStyle name="Comma 15 5 3 2" xfId="3615"/>
    <cellStyle name="Comma 15 5 3 2 2" xfId="3616"/>
    <cellStyle name="Comma 15 5 3 2_EBT" xfId="26706"/>
    <cellStyle name="Comma 15 5 3 3" xfId="3617"/>
    <cellStyle name="Comma 15 5 3_EBT" xfId="26705"/>
    <cellStyle name="Comma 15 5 4" xfId="3618"/>
    <cellStyle name="Comma 15 5_EBT" xfId="26703"/>
    <cellStyle name="Comma 15 6" xfId="3619"/>
    <cellStyle name="Comma 15 6 2" xfId="3620"/>
    <cellStyle name="Comma 15 6 2 2" xfId="3621"/>
    <cellStyle name="Comma 15 6 2_EBT" xfId="26708"/>
    <cellStyle name="Comma 15 6 3" xfId="3622"/>
    <cellStyle name="Comma 15 6_EBT" xfId="26707"/>
    <cellStyle name="Comma 15 7" xfId="3623"/>
    <cellStyle name="Comma 15 7 2" xfId="3624"/>
    <cellStyle name="Comma 15 7 2 2" xfId="3625"/>
    <cellStyle name="Comma 15 7 2_EBT" xfId="26710"/>
    <cellStyle name="Comma 15 7 3" xfId="3626"/>
    <cellStyle name="Comma 15 7_EBT" xfId="26709"/>
    <cellStyle name="Comma 15 8" xfId="3627"/>
    <cellStyle name="Comma 15 8 2" xfId="3628"/>
    <cellStyle name="Comma 15 8 2 2" xfId="3629"/>
    <cellStyle name="Comma 15 8 2_EBT" xfId="26712"/>
    <cellStyle name="Comma 15 8 3" xfId="3630"/>
    <cellStyle name="Comma 15 8_EBT" xfId="26711"/>
    <cellStyle name="Comma 15 9" xfId="3631"/>
    <cellStyle name="Comma 15 9 2" xfId="3632"/>
    <cellStyle name="Comma 15 9 2 2" xfId="3633"/>
    <cellStyle name="Comma 15 9 2_EBT" xfId="26714"/>
    <cellStyle name="Comma 15 9 3" xfId="3634"/>
    <cellStyle name="Comma 15 9_EBT" xfId="26713"/>
    <cellStyle name="Comma 15_EBT" xfId="26643"/>
    <cellStyle name="Comma 150" xfId="3635"/>
    <cellStyle name="Comma 150 2" xfId="3636"/>
    <cellStyle name="Comma 150 3" xfId="3637"/>
    <cellStyle name="Comma 150_EBT" xfId="26715"/>
    <cellStyle name="Comma 151" xfId="3638"/>
    <cellStyle name="Comma 151 2" xfId="3639"/>
    <cellStyle name="Comma 151 3" xfId="3640"/>
    <cellStyle name="Comma 151_EBT" xfId="26716"/>
    <cellStyle name="Comma 152" xfId="3641"/>
    <cellStyle name="Comma 152 2" xfId="3642"/>
    <cellStyle name="Comma 152 3" xfId="3643"/>
    <cellStyle name="Comma 152_EBT" xfId="26717"/>
    <cellStyle name="Comma 153" xfId="3644"/>
    <cellStyle name="Comma 153 2" xfId="3645"/>
    <cellStyle name="Comma 153 3" xfId="3646"/>
    <cellStyle name="Comma 153_EBT" xfId="26718"/>
    <cellStyle name="Comma 154" xfId="3647"/>
    <cellStyle name="Comma 154 2" xfId="3648"/>
    <cellStyle name="Comma 154 3" xfId="3649"/>
    <cellStyle name="Comma 154_EBT" xfId="26719"/>
    <cellStyle name="Comma 155" xfId="3650"/>
    <cellStyle name="Comma 155 2" xfId="3651"/>
    <cellStyle name="Comma 155 3" xfId="3652"/>
    <cellStyle name="Comma 155_EBT" xfId="26720"/>
    <cellStyle name="Comma 156" xfId="3653"/>
    <cellStyle name="Comma 156 2" xfId="3654"/>
    <cellStyle name="Comma 156 3" xfId="3655"/>
    <cellStyle name="Comma 156_EBT" xfId="26721"/>
    <cellStyle name="Comma 157" xfId="3656"/>
    <cellStyle name="Comma 157 2" xfId="3657"/>
    <cellStyle name="Comma 157 3" xfId="3658"/>
    <cellStyle name="Comma 157_EBT" xfId="26722"/>
    <cellStyle name="Comma 158" xfId="3659"/>
    <cellStyle name="Comma 158 2" xfId="3660"/>
    <cellStyle name="Comma 158 3" xfId="3661"/>
    <cellStyle name="Comma 158_EBT" xfId="26723"/>
    <cellStyle name="Comma 159" xfId="3662"/>
    <cellStyle name="Comma 159 2" xfId="3663"/>
    <cellStyle name="Comma 159 3" xfId="3664"/>
    <cellStyle name="Comma 159_EBT" xfId="26724"/>
    <cellStyle name="Comma 16" xfId="3665"/>
    <cellStyle name="Comma 16 10" xfId="3666"/>
    <cellStyle name="Comma 16 10 2" xfId="3667"/>
    <cellStyle name="Comma 16 10 2 2" xfId="3668"/>
    <cellStyle name="Comma 16 10 2_EBT" xfId="26727"/>
    <cellStyle name="Comma 16 10 3" xfId="3669"/>
    <cellStyle name="Comma 16 10_EBT" xfId="26726"/>
    <cellStyle name="Comma 16 11" xfId="3670"/>
    <cellStyle name="Comma 16 11 2" xfId="3671"/>
    <cellStyle name="Comma 16 11 2 2" xfId="3672"/>
    <cellStyle name="Comma 16 11 2_EBT" xfId="26729"/>
    <cellStyle name="Comma 16 11 3" xfId="3673"/>
    <cellStyle name="Comma 16 11_EBT" xfId="26728"/>
    <cellStyle name="Comma 16 12" xfId="3674"/>
    <cellStyle name="Comma 16 12 2" xfId="3675"/>
    <cellStyle name="Comma 16 12 2 2" xfId="3676"/>
    <cellStyle name="Comma 16 12 2_EBT" xfId="26731"/>
    <cellStyle name="Comma 16 12 3" xfId="3677"/>
    <cellStyle name="Comma 16 12_EBT" xfId="26730"/>
    <cellStyle name="Comma 16 13" xfId="3678"/>
    <cellStyle name="Comma 16 13 2" xfId="3679"/>
    <cellStyle name="Comma 16 13 2 2" xfId="3680"/>
    <cellStyle name="Comma 16 13 2_EBT" xfId="26733"/>
    <cellStyle name="Comma 16 13 3" xfId="3681"/>
    <cellStyle name="Comma 16 13_EBT" xfId="26732"/>
    <cellStyle name="Comma 16 14" xfId="3682"/>
    <cellStyle name="Comma 16 14 2" xfId="3683"/>
    <cellStyle name="Comma 16 14 2 2" xfId="3684"/>
    <cellStyle name="Comma 16 14 2_EBT" xfId="26735"/>
    <cellStyle name="Comma 16 14 3" xfId="3685"/>
    <cellStyle name="Comma 16 14_EBT" xfId="26734"/>
    <cellStyle name="Comma 16 15" xfId="3686"/>
    <cellStyle name="Comma 16 15 2" xfId="3687"/>
    <cellStyle name="Comma 16 15 2 2" xfId="3688"/>
    <cellStyle name="Comma 16 15 2_EBT" xfId="26737"/>
    <cellStyle name="Comma 16 15 3" xfId="3689"/>
    <cellStyle name="Comma 16 15_EBT" xfId="26736"/>
    <cellStyle name="Comma 16 16" xfId="3690"/>
    <cellStyle name="Comma 16 16 2" xfId="3691"/>
    <cellStyle name="Comma 16 16 2 2" xfId="3692"/>
    <cellStyle name="Comma 16 16 2_EBT" xfId="26739"/>
    <cellStyle name="Comma 16 16 3" xfId="3693"/>
    <cellStyle name="Comma 16 16_EBT" xfId="26738"/>
    <cellStyle name="Comma 16 17" xfId="3694"/>
    <cellStyle name="Comma 16 17 2" xfId="3695"/>
    <cellStyle name="Comma 16 17 2 2" xfId="3696"/>
    <cellStyle name="Comma 16 17 2_EBT" xfId="26741"/>
    <cellStyle name="Comma 16 17 3" xfId="3697"/>
    <cellStyle name="Comma 16 17_EBT" xfId="26740"/>
    <cellStyle name="Comma 16 18" xfId="3698"/>
    <cellStyle name="Comma 16 18 2" xfId="3699"/>
    <cellStyle name="Comma 16 18 2 2" xfId="3700"/>
    <cellStyle name="Comma 16 18 2_EBT" xfId="26743"/>
    <cellStyle name="Comma 16 18 3" xfId="3701"/>
    <cellStyle name="Comma 16 18_EBT" xfId="26742"/>
    <cellStyle name="Comma 16 19" xfId="3702"/>
    <cellStyle name="Comma 16 19 2" xfId="3703"/>
    <cellStyle name="Comma 16 19 2 2" xfId="3704"/>
    <cellStyle name="Comma 16 19 2_EBT" xfId="26745"/>
    <cellStyle name="Comma 16 19 3" xfId="3705"/>
    <cellStyle name="Comma 16 19_EBT" xfId="26744"/>
    <cellStyle name="Comma 16 2" xfId="3706"/>
    <cellStyle name="Comma 16 2 2" xfId="3707"/>
    <cellStyle name="Comma 16 2 2 2" xfId="3708"/>
    <cellStyle name="Comma 16 2 2_EBT" xfId="26747"/>
    <cellStyle name="Comma 16 2 3" xfId="3709"/>
    <cellStyle name="Comma 16 2 3 2" xfId="3710"/>
    <cellStyle name="Comma 16 2 3 2 2" xfId="3711"/>
    <cellStyle name="Comma 16 2 3 2_EBT" xfId="26749"/>
    <cellStyle name="Comma 16 2 3 3" xfId="3712"/>
    <cellStyle name="Comma 16 2 3_EBT" xfId="26748"/>
    <cellStyle name="Comma 16 2 4" xfId="3713"/>
    <cellStyle name="Comma 16 2 4 2" xfId="3714"/>
    <cellStyle name="Comma 16 2 4_EBT" xfId="26750"/>
    <cellStyle name="Comma 16 2 5" xfId="3715"/>
    <cellStyle name="Comma 16 2 6" xfId="3716"/>
    <cellStyle name="Comma 16 2_EBT" xfId="26746"/>
    <cellStyle name="Comma 16 20" xfId="3717"/>
    <cellStyle name="Comma 16 20 2" xfId="3718"/>
    <cellStyle name="Comma 16 20 2 2" xfId="3719"/>
    <cellStyle name="Comma 16 20 2_EBT" xfId="26752"/>
    <cellStyle name="Comma 16 20 3" xfId="3720"/>
    <cellStyle name="Comma 16 20_EBT" xfId="26751"/>
    <cellStyle name="Comma 16 21" xfId="3721"/>
    <cellStyle name="Comma 16 21 2" xfId="3722"/>
    <cellStyle name="Comma 16 21 2 2" xfId="3723"/>
    <cellStyle name="Comma 16 21 2_EBT" xfId="26754"/>
    <cellStyle name="Comma 16 21 3" xfId="3724"/>
    <cellStyle name="Comma 16 21_EBT" xfId="26753"/>
    <cellStyle name="Comma 16 22" xfId="3725"/>
    <cellStyle name="Comma 16 22 2" xfId="3726"/>
    <cellStyle name="Comma 16 22 2 2" xfId="3727"/>
    <cellStyle name="Comma 16 22 2_EBT" xfId="26756"/>
    <cellStyle name="Comma 16 22 3" xfId="3728"/>
    <cellStyle name="Comma 16 22_EBT" xfId="26755"/>
    <cellStyle name="Comma 16 23" xfId="3729"/>
    <cellStyle name="Comma 16 23 2" xfId="3730"/>
    <cellStyle name="Comma 16 23 2 2" xfId="3731"/>
    <cellStyle name="Comma 16 23 2_EBT" xfId="26758"/>
    <cellStyle name="Comma 16 23 3" xfId="3732"/>
    <cellStyle name="Comma 16 23_EBT" xfId="26757"/>
    <cellStyle name="Comma 16 24" xfId="3733"/>
    <cellStyle name="Comma 16 24 2" xfId="3734"/>
    <cellStyle name="Comma 16 24 2 2" xfId="3735"/>
    <cellStyle name="Comma 16 24 2_EBT" xfId="26760"/>
    <cellStyle name="Comma 16 24 3" xfId="3736"/>
    <cellStyle name="Comma 16 24_EBT" xfId="26759"/>
    <cellStyle name="Comma 16 25" xfId="3737"/>
    <cellStyle name="Comma 16 25 2" xfId="3738"/>
    <cellStyle name="Comma 16 25 2 2" xfId="3739"/>
    <cellStyle name="Comma 16 25 2_EBT" xfId="26762"/>
    <cellStyle name="Comma 16 25 3" xfId="3740"/>
    <cellStyle name="Comma 16 25_EBT" xfId="26761"/>
    <cellStyle name="Comma 16 26" xfId="3741"/>
    <cellStyle name="Comma 16 26 2" xfId="3742"/>
    <cellStyle name="Comma 16 26 2 2" xfId="3743"/>
    <cellStyle name="Comma 16 26 2_EBT" xfId="26764"/>
    <cellStyle name="Comma 16 26 3" xfId="3744"/>
    <cellStyle name="Comma 16 26_EBT" xfId="26763"/>
    <cellStyle name="Comma 16 27" xfId="3745"/>
    <cellStyle name="Comma 16 27 2" xfId="3746"/>
    <cellStyle name="Comma 16 27 2 2" xfId="3747"/>
    <cellStyle name="Comma 16 27 2_EBT" xfId="26766"/>
    <cellStyle name="Comma 16 27 3" xfId="3748"/>
    <cellStyle name="Comma 16 27_EBT" xfId="26765"/>
    <cellStyle name="Comma 16 28" xfId="3749"/>
    <cellStyle name="Comma 16 28 2" xfId="3750"/>
    <cellStyle name="Comma 16 28 2 2" xfId="3751"/>
    <cellStyle name="Comma 16 28 2_EBT" xfId="26768"/>
    <cellStyle name="Comma 16 28 3" xfId="3752"/>
    <cellStyle name="Comma 16 28_EBT" xfId="26767"/>
    <cellStyle name="Comma 16 29" xfId="3753"/>
    <cellStyle name="Comma 16 29 2" xfId="3754"/>
    <cellStyle name="Comma 16 29_EBT" xfId="26769"/>
    <cellStyle name="Comma 16 3" xfId="3755"/>
    <cellStyle name="Comma 16 3 2" xfId="3756"/>
    <cellStyle name="Comma 16 3 2 2" xfId="3757"/>
    <cellStyle name="Comma 16 3 2_EBT" xfId="26771"/>
    <cellStyle name="Comma 16 3 3" xfId="3758"/>
    <cellStyle name="Comma 16 3 3 2" xfId="3759"/>
    <cellStyle name="Comma 16 3 3 2 2" xfId="3760"/>
    <cellStyle name="Comma 16 3 3 2_EBT" xfId="26773"/>
    <cellStyle name="Comma 16 3 3 3" xfId="3761"/>
    <cellStyle name="Comma 16 3 3_EBT" xfId="26772"/>
    <cellStyle name="Comma 16 3 4" xfId="3762"/>
    <cellStyle name="Comma 16 3_EBT" xfId="26770"/>
    <cellStyle name="Comma 16 30" xfId="3763"/>
    <cellStyle name="Comma 16 30 2" xfId="3764"/>
    <cellStyle name="Comma 16 30 2 2" xfId="3765"/>
    <cellStyle name="Comma 16 30 2_EBT" xfId="26775"/>
    <cellStyle name="Comma 16 30 3" xfId="3766"/>
    <cellStyle name="Comma 16 30_EBT" xfId="26774"/>
    <cellStyle name="Comma 16 31" xfId="3767"/>
    <cellStyle name="Comma 16 31 2" xfId="3768"/>
    <cellStyle name="Comma 16 31_EBT" xfId="26776"/>
    <cellStyle name="Comma 16 32" xfId="3769"/>
    <cellStyle name="Comma 16 33" xfId="3770"/>
    <cellStyle name="Comma 16 4" xfId="3771"/>
    <cellStyle name="Comma 16 4 2" xfId="3772"/>
    <cellStyle name="Comma 16 4 2 2" xfId="3773"/>
    <cellStyle name="Comma 16 4 2_EBT" xfId="26778"/>
    <cellStyle name="Comma 16 4 3" xfId="3774"/>
    <cellStyle name="Comma 16 4 3 2" xfId="3775"/>
    <cellStyle name="Comma 16 4 3 2 2" xfId="3776"/>
    <cellStyle name="Comma 16 4 3 2_EBT" xfId="26780"/>
    <cellStyle name="Comma 16 4 3 3" xfId="3777"/>
    <cellStyle name="Comma 16 4 3_EBT" xfId="26779"/>
    <cellStyle name="Comma 16 4 4" xfId="3778"/>
    <cellStyle name="Comma 16 4_EBT" xfId="26777"/>
    <cellStyle name="Comma 16 5" xfId="3779"/>
    <cellStyle name="Comma 16 5 2" xfId="3780"/>
    <cellStyle name="Comma 16 5 2 2" xfId="3781"/>
    <cellStyle name="Comma 16 5 2_EBT" xfId="26782"/>
    <cellStyle name="Comma 16 5 3" xfId="3782"/>
    <cellStyle name="Comma 16 5 3 2" xfId="3783"/>
    <cellStyle name="Comma 16 5 3 2 2" xfId="3784"/>
    <cellStyle name="Comma 16 5 3 2_EBT" xfId="26784"/>
    <cellStyle name="Comma 16 5 3 3" xfId="3785"/>
    <cellStyle name="Comma 16 5 3_EBT" xfId="26783"/>
    <cellStyle name="Comma 16 5 4" xfId="3786"/>
    <cellStyle name="Comma 16 5_EBT" xfId="26781"/>
    <cellStyle name="Comma 16 6" xfId="3787"/>
    <cellStyle name="Comma 16 6 2" xfId="3788"/>
    <cellStyle name="Comma 16 6 2 2" xfId="3789"/>
    <cellStyle name="Comma 16 6 2_EBT" xfId="26786"/>
    <cellStyle name="Comma 16 6 3" xfId="3790"/>
    <cellStyle name="Comma 16 6_EBT" xfId="26785"/>
    <cellStyle name="Comma 16 7" xfId="3791"/>
    <cellStyle name="Comma 16 7 2" xfId="3792"/>
    <cellStyle name="Comma 16 7 2 2" xfId="3793"/>
    <cellStyle name="Comma 16 7 2_EBT" xfId="26788"/>
    <cellStyle name="Comma 16 7 3" xfId="3794"/>
    <cellStyle name="Comma 16 7_EBT" xfId="26787"/>
    <cellStyle name="Comma 16 8" xfId="3795"/>
    <cellStyle name="Comma 16 8 2" xfId="3796"/>
    <cellStyle name="Comma 16 8 2 2" xfId="3797"/>
    <cellStyle name="Comma 16 8 2_EBT" xfId="26790"/>
    <cellStyle name="Comma 16 8 3" xfId="3798"/>
    <cellStyle name="Comma 16 8_EBT" xfId="26789"/>
    <cellStyle name="Comma 16 9" xfId="3799"/>
    <cellStyle name="Comma 16 9 2" xfId="3800"/>
    <cellStyle name="Comma 16 9 2 2" xfId="3801"/>
    <cellStyle name="Comma 16 9 2_EBT" xfId="26792"/>
    <cellStyle name="Comma 16 9 3" xfId="3802"/>
    <cellStyle name="Comma 16 9_EBT" xfId="26791"/>
    <cellStyle name="Comma 16_EBT" xfId="26725"/>
    <cellStyle name="Comma 160" xfId="3803"/>
    <cellStyle name="Comma 160 2" xfId="3804"/>
    <cellStyle name="Comma 160 3" xfId="3805"/>
    <cellStyle name="Comma 160_EBT" xfId="26793"/>
    <cellStyle name="Comma 161" xfId="3806"/>
    <cellStyle name="Comma 161 2" xfId="3807"/>
    <cellStyle name="Comma 161 3" xfId="3808"/>
    <cellStyle name="Comma 161_EBT" xfId="26794"/>
    <cellStyle name="Comma 162" xfId="3809"/>
    <cellStyle name="Comma 162 2" xfId="3810"/>
    <cellStyle name="Comma 162 3" xfId="3811"/>
    <cellStyle name="Comma 162_EBT" xfId="26795"/>
    <cellStyle name="Comma 163" xfId="3812"/>
    <cellStyle name="Comma 163 2" xfId="3813"/>
    <cellStyle name="Comma 163 3" xfId="3814"/>
    <cellStyle name="Comma 163_EBT" xfId="26796"/>
    <cellStyle name="Comma 164" xfId="3815"/>
    <cellStyle name="Comma 164 2" xfId="3816"/>
    <cellStyle name="Comma 164 3" xfId="3817"/>
    <cellStyle name="Comma 164_EBT" xfId="26797"/>
    <cellStyle name="Comma 165" xfId="3818"/>
    <cellStyle name="Comma 165 2" xfId="3819"/>
    <cellStyle name="Comma 165 3" xfId="3820"/>
    <cellStyle name="Comma 165_EBT" xfId="26798"/>
    <cellStyle name="Comma 166" xfId="3821"/>
    <cellStyle name="Comma 166 2" xfId="3822"/>
    <cellStyle name="Comma 166 3" xfId="3823"/>
    <cellStyle name="Comma 166_EBT" xfId="26799"/>
    <cellStyle name="Comma 167" xfId="3824"/>
    <cellStyle name="Comma 167 2" xfId="3825"/>
    <cellStyle name="Comma 167 3" xfId="3826"/>
    <cellStyle name="Comma 167_EBT" xfId="26800"/>
    <cellStyle name="Comma 168" xfId="3827"/>
    <cellStyle name="Comma 168 2" xfId="3828"/>
    <cellStyle name="Comma 168 3" xfId="3829"/>
    <cellStyle name="Comma 168_EBT" xfId="26801"/>
    <cellStyle name="Comma 169" xfId="3830"/>
    <cellStyle name="Comma 169 2" xfId="3831"/>
    <cellStyle name="Comma 169 3" xfId="3832"/>
    <cellStyle name="Comma 169_EBT" xfId="26802"/>
    <cellStyle name="Comma 17" xfId="3833"/>
    <cellStyle name="Comma 17 10" xfId="3834"/>
    <cellStyle name="Comma 17 10 2" xfId="3835"/>
    <cellStyle name="Comma 17 10 2 2" xfId="3836"/>
    <cellStyle name="Comma 17 10 2_EBT" xfId="26805"/>
    <cellStyle name="Comma 17 10 3" xfId="3837"/>
    <cellStyle name="Comma 17 10_EBT" xfId="26804"/>
    <cellStyle name="Comma 17 11" xfId="3838"/>
    <cellStyle name="Comma 17 11 2" xfId="3839"/>
    <cellStyle name="Comma 17 11 2 2" xfId="3840"/>
    <cellStyle name="Comma 17 11 2_EBT" xfId="26807"/>
    <cellStyle name="Comma 17 11 3" xfId="3841"/>
    <cellStyle name="Comma 17 11_EBT" xfId="26806"/>
    <cellStyle name="Comma 17 12" xfId="3842"/>
    <cellStyle name="Comma 17 12 2" xfId="3843"/>
    <cellStyle name="Comma 17 12 2 2" xfId="3844"/>
    <cellStyle name="Comma 17 12 2_EBT" xfId="26809"/>
    <cellStyle name="Comma 17 12 3" xfId="3845"/>
    <cellStyle name="Comma 17 12_EBT" xfId="26808"/>
    <cellStyle name="Comma 17 13" xfId="3846"/>
    <cellStyle name="Comma 17 13 2" xfId="3847"/>
    <cellStyle name="Comma 17 13 2 2" xfId="3848"/>
    <cellStyle name="Comma 17 13 2_EBT" xfId="26811"/>
    <cellStyle name="Comma 17 13 3" xfId="3849"/>
    <cellStyle name="Comma 17 13_EBT" xfId="26810"/>
    <cellStyle name="Comma 17 14" xfId="3850"/>
    <cellStyle name="Comma 17 14 2" xfId="3851"/>
    <cellStyle name="Comma 17 14 2 2" xfId="3852"/>
    <cellStyle name="Comma 17 14 2_EBT" xfId="26813"/>
    <cellStyle name="Comma 17 14 3" xfId="3853"/>
    <cellStyle name="Comma 17 14_EBT" xfId="26812"/>
    <cellStyle name="Comma 17 15" xfId="3854"/>
    <cellStyle name="Comma 17 15 2" xfId="3855"/>
    <cellStyle name="Comma 17 15 2 2" xfId="3856"/>
    <cellStyle name="Comma 17 15 2_EBT" xfId="26815"/>
    <cellStyle name="Comma 17 15 3" xfId="3857"/>
    <cellStyle name="Comma 17 15_EBT" xfId="26814"/>
    <cellStyle name="Comma 17 16" xfId="3858"/>
    <cellStyle name="Comma 17 16 2" xfId="3859"/>
    <cellStyle name="Comma 17 16 2 2" xfId="3860"/>
    <cellStyle name="Comma 17 16 2_EBT" xfId="26817"/>
    <cellStyle name="Comma 17 16 3" xfId="3861"/>
    <cellStyle name="Comma 17 16_EBT" xfId="26816"/>
    <cellStyle name="Comma 17 17" xfId="3862"/>
    <cellStyle name="Comma 17 17 2" xfId="3863"/>
    <cellStyle name="Comma 17 17 2 2" xfId="3864"/>
    <cellStyle name="Comma 17 17 2_EBT" xfId="26819"/>
    <cellStyle name="Comma 17 17 3" xfId="3865"/>
    <cellStyle name="Comma 17 17_EBT" xfId="26818"/>
    <cellStyle name="Comma 17 18" xfId="3866"/>
    <cellStyle name="Comma 17 18 2" xfId="3867"/>
    <cellStyle name="Comma 17 18 2 2" xfId="3868"/>
    <cellStyle name="Comma 17 18 2_EBT" xfId="26821"/>
    <cellStyle name="Comma 17 18 3" xfId="3869"/>
    <cellStyle name="Comma 17 18_EBT" xfId="26820"/>
    <cellStyle name="Comma 17 19" xfId="3870"/>
    <cellStyle name="Comma 17 19 2" xfId="3871"/>
    <cellStyle name="Comma 17 19 2 2" xfId="3872"/>
    <cellStyle name="Comma 17 19 2_EBT" xfId="26823"/>
    <cellStyle name="Comma 17 19 3" xfId="3873"/>
    <cellStyle name="Comma 17 19_EBT" xfId="26822"/>
    <cellStyle name="Comma 17 2" xfId="3874"/>
    <cellStyle name="Comma 17 2 2" xfId="3875"/>
    <cellStyle name="Comma 17 2 2 2" xfId="3876"/>
    <cellStyle name="Comma 17 2 2_EBT" xfId="26825"/>
    <cellStyle name="Comma 17 2 3" xfId="3877"/>
    <cellStyle name="Comma 17 2 3 2" xfId="3878"/>
    <cellStyle name="Comma 17 2 3 2 2" xfId="3879"/>
    <cellStyle name="Comma 17 2 3 2_EBT" xfId="26827"/>
    <cellStyle name="Comma 17 2 3 3" xfId="3880"/>
    <cellStyle name="Comma 17 2 3_EBT" xfId="26826"/>
    <cellStyle name="Comma 17 2 4" xfId="3881"/>
    <cellStyle name="Comma 17 2 4 2" xfId="3882"/>
    <cellStyle name="Comma 17 2 4_EBT" xfId="26828"/>
    <cellStyle name="Comma 17 2 5" xfId="3883"/>
    <cellStyle name="Comma 17 2 6" xfId="3884"/>
    <cellStyle name="Comma 17 2_EBT" xfId="26824"/>
    <cellStyle name="Comma 17 20" xfId="3885"/>
    <cellStyle name="Comma 17 20 2" xfId="3886"/>
    <cellStyle name="Comma 17 20 2 2" xfId="3887"/>
    <cellStyle name="Comma 17 20 2_EBT" xfId="26830"/>
    <cellStyle name="Comma 17 20 3" xfId="3888"/>
    <cellStyle name="Comma 17 20_EBT" xfId="26829"/>
    <cellStyle name="Comma 17 21" xfId="3889"/>
    <cellStyle name="Comma 17 21 2" xfId="3890"/>
    <cellStyle name="Comma 17 21 2 2" xfId="3891"/>
    <cellStyle name="Comma 17 21 2_EBT" xfId="26832"/>
    <cellStyle name="Comma 17 21 3" xfId="3892"/>
    <cellStyle name="Comma 17 21_EBT" xfId="26831"/>
    <cellStyle name="Comma 17 22" xfId="3893"/>
    <cellStyle name="Comma 17 22 2" xfId="3894"/>
    <cellStyle name="Comma 17 22 2 2" xfId="3895"/>
    <cellStyle name="Comma 17 22 2_EBT" xfId="26834"/>
    <cellStyle name="Comma 17 22 3" xfId="3896"/>
    <cellStyle name="Comma 17 22_EBT" xfId="26833"/>
    <cellStyle name="Comma 17 23" xfId="3897"/>
    <cellStyle name="Comma 17 23 2" xfId="3898"/>
    <cellStyle name="Comma 17 23 2 2" xfId="3899"/>
    <cellStyle name="Comma 17 23 2_EBT" xfId="26836"/>
    <cellStyle name="Comma 17 23 3" xfId="3900"/>
    <cellStyle name="Comma 17 23_EBT" xfId="26835"/>
    <cellStyle name="Comma 17 24" xfId="3901"/>
    <cellStyle name="Comma 17 24 2" xfId="3902"/>
    <cellStyle name="Comma 17 24 2 2" xfId="3903"/>
    <cellStyle name="Comma 17 24 2_EBT" xfId="26838"/>
    <cellStyle name="Comma 17 24 3" xfId="3904"/>
    <cellStyle name="Comma 17 24_EBT" xfId="26837"/>
    <cellStyle name="Comma 17 25" xfId="3905"/>
    <cellStyle name="Comma 17 25 2" xfId="3906"/>
    <cellStyle name="Comma 17 25 2 2" xfId="3907"/>
    <cellStyle name="Comma 17 25 2_EBT" xfId="26840"/>
    <cellStyle name="Comma 17 25 3" xfId="3908"/>
    <cellStyle name="Comma 17 25_EBT" xfId="26839"/>
    <cellStyle name="Comma 17 26" xfId="3909"/>
    <cellStyle name="Comma 17 26 2" xfId="3910"/>
    <cellStyle name="Comma 17 26 2 2" xfId="3911"/>
    <cellStyle name="Comma 17 26 2_EBT" xfId="26842"/>
    <cellStyle name="Comma 17 26 3" xfId="3912"/>
    <cellStyle name="Comma 17 26_EBT" xfId="26841"/>
    <cellStyle name="Comma 17 27" xfId="3913"/>
    <cellStyle name="Comma 17 27 2" xfId="3914"/>
    <cellStyle name="Comma 17 27 2 2" xfId="3915"/>
    <cellStyle name="Comma 17 27 2_EBT" xfId="26844"/>
    <cellStyle name="Comma 17 27 3" xfId="3916"/>
    <cellStyle name="Comma 17 27_EBT" xfId="26843"/>
    <cellStyle name="Comma 17 28" xfId="3917"/>
    <cellStyle name="Comma 17 28 2" xfId="3918"/>
    <cellStyle name="Comma 17 28 2 2" xfId="3919"/>
    <cellStyle name="Comma 17 28 2_EBT" xfId="26846"/>
    <cellStyle name="Comma 17 28 3" xfId="3920"/>
    <cellStyle name="Comma 17 28_EBT" xfId="26845"/>
    <cellStyle name="Comma 17 29" xfId="3921"/>
    <cellStyle name="Comma 17 29 2" xfId="3922"/>
    <cellStyle name="Comma 17 29_EBT" xfId="26847"/>
    <cellStyle name="Comma 17 3" xfId="3923"/>
    <cellStyle name="Comma 17 3 2" xfId="3924"/>
    <cellStyle name="Comma 17 3 2 2" xfId="3925"/>
    <cellStyle name="Comma 17 3 2_EBT" xfId="26849"/>
    <cellStyle name="Comma 17 3 3" xfId="3926"/>
    <cellStyle name="Comma 17 3 3 2" xfId="3927"/>
    <cellStyle name="Comma 17 3 3 2 2" xfId="3928"/>
    <cellStyle name="Comma 17 3 3 2_EBT" xfId="26851"/>
    <cellStyle name="Comma 17 3 3 3" xfId="3929"/>
    <cellStyle name="Comma 17 3 3_EBT" xfId="26850"/>
    <cellStyle name="Comma 17 3 4" xfId="3930"/>
    <cellStyle name="Comma 17 3_EBT" xfId="26848"/>
    <cellStyle name="Comma 17 30" xfId="3931"/>
    <cellStyle name="Comma 17 30 2" xfId="3932"/>
    <cellStyle name="Comma 17 30 2 2" xfId="3933"/>
    <cellStyle name="Comma 17 30 2_EBT" xfId="26853"/>
    <cellStyle name="Comma 17 30 3" xfId="3934"/>
    <cellStyle name="Comma 17 30_EBT" xfId="26852"/>
    <cellStyle name="Comma 17 31" xfId="3935"/>
    <cellStyle name="Comma 17 31 2" xfId="3936"/>
    <cellStyle name="Comma 17 31_EBT" xfId="26854"/>
    <cellStyle name="Comma 17 32" xfId="3937"/>
    <cellStyle name="Comma 17 32 2" xfId="3938"/>
    <cellStyle name="Comma 17 32_EBT" xfId="26855"/>
    <cellStyle name="Comma 17 33" xfId="3939"/>
    <cellStyle name="Comma 17 4" xfId="3940"/>
    <cellStyle name="Comma 17 4 2" xfId="3941"/>
    <cellStyle name="Comma 17 4 2 2" xfId="3942"/>
    <cellStyle name="Comma 17 4 2_EBT" xfId="26857"/>
    <cellStyle name="Comma 17 4 3" xfId="3943"/>
    <cellStyle name="Comma 17 4 3 2" xfId="3944"/>
    <cellStyle name="Comma 17 4 3 2 2" xfId="3945"/>
    <cellStyle name="Comma 17 4 3 2_EBT" xfId="26859"/>
    <cellStyle name="Comma 17 4 3 3" xfId="3946"/>
    <cellStyle name="Comma 17 4 3_EBT" xfId="26858"/>
    <cellStyle name="Comma 17 4 4" xfId="3947"/>
    <cellStyle name="Comma 17 4_EBT" xfId="26856"/>
    <cellStyle name="Comma 17 5" xfId="3948"/>
    <cellStyle name="Comma 17 5 2" xfId="3949"/>
    <cellStyle name="Comma 17 5 2 2" xfId="3950"/>
    <cellStyle name="Comma 17 5 2_EBT" xfId="26861"/>
    <cellStyle name="Comma 17 5 3" xfId="3951"/>
    <cellStyle name="Comma 17 5 3 2" xfId="3952"/>
    <cellStyle name="Comma 17 5 3 2 2" xfId="3953"/>
    <cellStyle name="Comma 17 5 3 2_EBT" xfId="26863"/>
    <cellStyle name="Comma 17 5 3 3" xfId="3954"/>
    <cellStyle name="Comma 17 5 3_EBT" xfId="26862"/>
    <cellStyle name="Comma 17 5 4" xfId="3955"/>
    <cellStyle name="Comma 17 5_EBT" xfId="26860"/>
    <cellStyle name="Comma 17 6" xfId="3956"/>
    <cellStyle name="Comma 17 6 2" xfId="3957"/>
    <cellStyle name="Comma 17 6 2 2" xfId="3958"/>
    <cellStyle name="Comma 17 6 2_EBT" xfId="26865"/>
    <cellStyle name="Comma 17 6 3" xfId="3959"/>
    <cellStyle name="Comma 17 6_EBT" xfId="26864"/>
    <cellStyle name="Comma 17 7" xfId="3960"/>
    <cellStyle name="Comma 17 7 2" xfId="3961"/>
    <cellStyle name="Comma 17 7 2 2" xfId="3962"/>
    <cellStyle name="Comma 17 7 2_EBT" xfId="26867"/>
    <cellStyle name="Comma 17 7 3" xfId="3963"/>
    <cellStyle name="Comma 17 7_EBT" xfId="26866"/>
    <cellStyle name="Comma 17 8" xfId="3964"/>
    <cellStyle name="Comma 17 8 2" xfId="3965"/>
    <cellStyle name="Comma 17 8 2 2" xfId="3966"/>
    <cellStyle name="Comma 17 8 2_EBT" xfId="26869"/>
    <cellStyle name="Comma 17 8 3" xfId="3967"/>
    <cellStyle name="Comma 17 8_EBT" xfId="26868"/>
    <cellStyle name="Comma 17 9" xfId="3968"/>
    <cellStyle name="Comma 17 9 2" xfId="3969"/>
    <cellStyle name="Comma 17 9 2 2" xfId="3970"/>
    <cellStyle name="Comma 17 9 2_EBT" xfId="26871"/>
    <cellStyle name="Comma 17 9 3" xfId="3971"/>
    <cellStyle name="Comma 17 9_EBT" xfId="26870"/>
    <cellStyle name="Comma 17_EBT" xfId="26803"/>
    <cellStyle name="Comma 170" xfId="3972"/>
    <cellStyle name="Comma 170 2" xfId="3973"/>
    <cellStyle name="Comma 170 3" xfId="3974"/>
    <cellStyle name="Comma 170_EBT" xfId="26872"/>
    <cellStyle name="Comma 171" xfId="3975"/>
    <cellStyle name="Comma 171 2" xfId="3976"/>
    <cellStyle name="Comma 171 3" xfId="3977"/>
    <cellStyle name="Comma 171_EBT" xfId="26873"/>
    <cellStyle name="Comma 172" xfId="3978"/>
    <cellStyle name="Comma 172 2" xfId="3979"/>
    <cellStyle name="Comma 172 3" xfId="3980"/>
    <cellStyle name="Comma 172_EBT" xfId="26874"/>
    <cellStyle name="Comma 173" xfId="3981"/>
    <cellStyle name="Comma 173 2" xfId="3982"/>
    <cellStyle name="Comma 173 3" xfId="3983"/>
    <cellStyle name="Comma 173_EBT" xfId="26875"/>
    <cellStyle name="Comma 174" xfId="3984"/>
    <cellStyle name="Comma 174 2" xfId="3985"/>
    <cellStyle name="Comma 174 3" xfId="3986"/>
    <cellStyle name="Comma 174_EBT" xfId="26876"/>
    <cellStyle name="Comma 175" xfId="3987"/>
    <cellStyle name="Comma 175 2" xfId="3988"/>
    <cellStyle name="Comma 175 3" xfId="3989"/>
    <cellStyle name="Comma 175_EBT" xfId="26877"/>
    <cellStyle name="Comma 176" xfId="3990"/>
    <cellStyle name="Comma 176 2" xfId="3991"/>
    <cellStyle name="Comma 176 3" xfId="3992"/>
    <cellStyle name="Comma 176_EBT" xfId="26878"/>
    <cellStyle name="Comma 177" xfId="3993"/>
    <cellStyle name="Comma 177 2" xfId="3994"/>
    <cellStyle name="Comma 177 3" xfId="3995"/>
    <cellStyle name="Comma 177_EBT" xfId="26879"/>
    <cellStyle name="Comma 178" xfId="3996"/>
    <cellStyle name="Comma 178 2" xfId="3997"/>
    <cellStyle name="Comma 178 3" xfId="3998"/>
    <cellStyle name="Comma 178_EBT" xfId="26880"/>
    <cellStyle name="Comma 179" xfId="3999"/>
    <cellStyle name="Comma 179 2" xfId="4000"/>
    <cellStyle name="Comma 179 3" xfId="4001"/>
    <cellStyle name="Comma 179_EBT" xfId="26881"/>
    <cellStyle name="Comma 18" xfId="4002"/>
    <cellStyle name="Comma 18 10" xfId="4003"/>
    <cellStyle name="Comma 18 10 2" xfId="4004"/>
    <cellStyle name="Comma 18 10 2 2" xfId="4005"/>
    <cellStyle name="Comma 18 10 2_EBT" xfId="26884"/>
    <cellStyle name="Comma 18 10 3" xfId="4006"/>
    <cellStyle name="Comma 18 10_EBT" xfId="26883"/>
    <cellStyle name="Comma 18 11" xfId="4007"/>
    <cellStyle name="Comma 18 11 2" xfId="4008"/>
    <cellStyle name="Comma 18 11 2 2" xfId="4009"/>
    <cellStyle name="Comma 18 11 2_EBT" xfId="26886"/>
    <cellStyle name="Comma 18 11 3" xfId="4010"/>
    <cellStyle name="Comma 18 11_EBT" xfId="26885"/>
    <cellStyle name="Comma 18 12" xfId="4011"/>
    <cellStyle name="Comma 18 12 2" xfId="4012"/>
    <cellStyle name="Comma 18 12 2 2" xfId="4013"/>
    <cellStyle name="Comma 18 12 2_EBT" xfId="26888"/>
    <cellStyle name="Comma 18 12 3" xfId="4014"/>
    <cellStyle name="Comma 18 12_EBT" xfId="26887"/>
    <cellStyle name="Comma 18 13" xfId="4015"/>
    <cellStyle name="Comma 18 13 2" xfId="4016"/>
    <cellStyle name="Comma 18 13 2 2" xfId="4017"/>
    <cellStyle name="Comma 18 13 2_EBT" xfId="26890"/>
    <cellStyle name="Comma 18 13 3" xfId="4018"/>
    <cellStyle name="Comma 18 13_EBT" xfId="26889"/>
    <cellStyle name="Comma 18 14" xfId="4019"/>
    <cellStyle name="Comma 18 14 2" xfId="4020"/>
    <cellStyle name="Comma 18 14 2 2" xfId="4021"/>
    <cellStyle name="Comma 18 14 2_EBT" xfId="26892"/>
    <cellStyle name="Comma 18 14 3" xfId="4022"/>
    <cellStyle name="Comma 18 14_EBT" xfId="26891"/>
    <cellStyle name="Comma 18 15" xfId="4023"/>
    <cellStyle name="Comma 18 15 2" xfId="4024"/>
    <cellStyle name="Comma 18 15 2 2" xfId="4025"/>
    <cellStyle name="Comma 18 15 2_EBT" xfId="26894"/>
    <cellStyle name="Comma 18 15 3" xfId="4026"/>
    <cellStyle name="Comma 18 15_EBT" xfId="26893"/>
    <cellStyle name="Comma 18 16" xfId="4027"/>
    <cellStyle name="Comma 18 16 2" xfId="4028"/>
    <cellStyle name="Comma 18 16 2 2" xfId="4029"/>
    <cellStyle name="Comma 18 16 2_EBT" xfId="26896"/>
    <cellStyle name="Comma 18 16 3" xfId="4030"/>
    <cellStyle name="Comma 18 16_EBT" xfId="26895"/>
    <cellStyle name="Comma 18 17" xfId="4031"/>
    <cellStyle name="Comma 18 17 2" xfId="4032"/>
    <cellStyle name="Comma 18 17 2 2" xfId="4033"/>
    <cellStyle name="Comma 18 17 2_EBT" xfId="26898"/>
    <cellStyle name="Comma 18 17 3" xfId="4034"/>
    <cellStyle name="Comma 18 17_EBT" xfId="26897"/>
    <cellStyle name="Comma 18 18" xfId="4035"/>
    <cellStyle name="Comma 18 18 2" xfId="4036"/>
    <cellStyle name="Comma 18 18 2 2" xfId="4037"/>
    <cellStyle name="Comma 18 18 2_EBT" xfId="26900"/>
    <cellStyle name="Comma 18 18 3" xfId="4038"/>
    <cellStyle name="Comma 18 18_EBT" xfId="26899"/>
    <cellStyle name="Comma 18 19" xfId="4039"/>
    <cellStyle name="Comma 18 19 2" xfId="4040"/>
    <cellStyle name="Comma 18 19 2 2" xfId="4041"/>
    <cellStyle name="Comma 18 19 2_EBT" xfId="26902"/>
    <cellStyle name="Comma 18 19 3" xfId="4042"/>
    <cellStyle name="Comma 18 19_EBT" xfId="26901"/>
    <cellStyle name="Comma 18 2" xfId="4043"/>
    <cellStyle name="Comma 18 2 2" xfId="4044"/>
    <cellStyle name="Comma 18 2 2 2" xfId="4045"/>
    <cellStyle name="Comma 18 2 2_EBT" xfId="26904"/>
    <cellStyle name="Comma 18 2 3" xfId="4046"/>
    <cellStyle name="Comma 18 2 3 2" xfId="4047"/>
    <cellStyle name="Comma 18 2 3 2 2" xfId="4048"/>
    <cellStyle name="Comma 18 2 3 2_EBT" xfId="26906"/>
    <cellStyle name="Comma 18 2 3 3" xfId="4049"/>
    <cellStyle name="Comma 18 2 3_EBT" xfId="26905"/>
    <cellStyle name="Comma 18 2 4" xfId="4050"/>
    <cellStyle name="Comma 18 2 4 2" xfId="4051"/>
    <cellStyle name="Comma 18 2 4_EBT" xfId="26907"/>
    <cellStyle name="Comma 18 2 5" xfId="4052"/>
    <cellStyle name="Comma 18 2 6" xfId="4053"/>
    <cellStyle name="Comma 18 2_EBT" xfId="26903"/>
    <cellStyle name="Comma 18 20" xfId="4054"/>
    <cellStyle name="Comma 18 20 2" xfId="4055"/>
    <cellStyle name="Comma 18 20 2 2" xfId="4056"/>
    <cellStyle name="Comma 18 20 2_EBT" xfId="26909"/>
    <cellStyle name="Comma 18 20 3" xfId="4057"/>
    <cellStyle name="Comma 18 20_EBT" xfId="26908"/>
    <cellStyle name="Comma 18 21" xfId="4058"/>
    <cellStyle name="Comma 18 21 2" xfId="4059"/>
    <cellStyle name="Comma 18 21 2 2" xfId="4060"/>
    <cellStyle name="Comma 18 21 2_EBT" xfId="26911"/>
    <cellStyle name="Comma 18 21 3" xfId="4061"/>
    <cellStyle name="Comma 18 21_EBT" xfId="26910"/>
    <cellStyle name="Comma 18 22" xfId="4062"/>
    <cellStyle name="Comma 18 22 2" xfId="4063"/>
    <cellStyle name="Comma 18 22 2 2" xfId="4064"/>
    <cellStyle name="Comma 18 22 2_EBT" xfId="26913"/>
    <cellStyle name="Comma 18 22 3" xfId="4065"/>
    <cellStyle name="Comma 18 22_EBT" xfId="26912"/>
    <cellStyle name="Comma 18 23" xfId="4066"/>
    <cellStyle name="Comma 18 23 2" xfId="4067"/>
    <cellStyle name="Comma 18 23 2 2" xfId="4068"/>
    <cellStyle name="Comma 18 23 2_EBT" xfId="26915"/>
    <cellStyle name="Comma 18 23 3" xfId="4069"/>
    <cellStyle name="Comma 18 23_EBT" xfId="26914"/>
    <cellStyle name="Comma 18 24" xfId="4070"/>
    <cellStyle name="Comma 18 24 2" xfId="4071"/>
    <cellStyle name="Comma 18 24 2 2" xfId="4072"/>
    <cellStyle name="Comma 18 24 2_EBT" xfId="26917"/>
    <cellStyle name="Comma 18 24 3" xfId="4073"/>
    <cellStyle name="Comma 18 24_EBT" xfId="26916"/>
    <cellStyle name="Comma 18 25" xfId="4074"/>
    <cellStyle name="Comma 18 25 2" xfId="4075"/>
    <cellStyle name="Comma 18 25 2 2" xfId="4076"/>
    <cellStyle name="Comma 18 25 2_EBT" xfId="26919"/>
    <cellStyle name="Comma 18 25 3" xfId="4077"/>
    <cellStyle name="Comma 18 25_EBT" xfId="26918"/>
    <cellStyle name="Comma 18 26" xfId="4078"/>
    <cellStyle name="Comma 18 26 2" xfId="4079"/>
    <cellStyle name="Comma 18 26 2 2" xfId="4080"/>
    <cellStyle name="Comma 18 26 2_EBT" xfId="26921"/>
    <cellStyle name="Comma 18 26 3" xfId="4081"/>
    <cellStyle name="Comma 18 26_EBT" xfId="26920"/>
    <cellStyle name="Comma 18 27" xfId="4082"/>
    <cellStyle name="Comma 18 27 2" xfId="4083"/>
    <cellStyle name="Comma 18 27 2 2" xfId="4084"/>
    <cellStyle name="Comma 18 27 2_EBT" xfId="26923"/>
    <cellStyle name="Comma 18 27 3" xfId="4085"/>
    <cellStyle name="Comma 18 27_EBT" xfId="26922"/>
    <cellStyle name="Comma 18 28" xfId="4086"/>
    <cellStyle name="Comma 18 28 2" xfId="4087"/>
    <cellStyle name="Comma 18 28 2 2" xfId="4088"/>
    <cellStyle name="Comma 18 28 2_EBT" xfId="26925"/>
    <cellStyle name="Comma 18 28 3" xfId="4089"/>
    <cellStyle name="Comma 18 28_EBT" xfId="26924"/>
    <cellStyle name="Comma 18 29" xfId="4090"/>
    <cellStyle name="Comma 18 29 2" xfId="4091"/>
    <cellStyle name="Comma 18 29_EBT" xfId="26926"/>
    <cellStyle name="Comma 18 3" xfId="4092"/>
    <cellStyle name="Comma 18 3 2" xfId="4093"/>
    <cellStyle name="Comma 18 3 2 2" xfId="4094"/>
    <cellStyle name="Comma 18 3 2_EBT" xfId="26928"/>
    <cellStyle name="Comma 18 3 3" xfId="4095"/>
    <cellStyle name="Comma 18 3 3 2" xfId="4096"/>
    <cellStyle name="Comma 18 3 3 2 2" xfId="4097"/>
    <cellStyle name="Comma 18 3 3 2_EBT" xfId="26930"/>
    <cellStyle name="Comma 18 3 3 3" xfId="4098"/>
    <cellStyle name="Comma 18 3 3_EBT" xfId="26929"/>
    <cellStyle name="Comma 18 3 4" xfId="4099"/>
    <cellStyle name="Comma 18 3_EBT" xfId="26927"/>
    <cellStyle name="Comma 18 30" xfId="4100"/>
    <cellStyle name="Comma 18 30 2" xfId="4101"/>
    <cellStyle name="Comma 18 30 2 2" xfId="4102"/>
    <cellStyle name="Comma 18 30 2_EBT" xfId="26932"/>
    <cellStyle name="Comma 18 30 3" xfId="4103"/>
    <cellStyle name="Comma 18 30_EBT" xfId="26931"/>
    <cellStyle name="Comma 18 31" xfId="4104"/>
    <cellStyle name="Comma 18 31 2" xfId="4105"/>
    <cellStyle name="Comma 18 31_EBT" xfId="26933"/>
    <cellStyle name="Comma 18 32" xfId="4106"/>
    <cellStyle name="Comma 18 33" xfId="4107"/>
    <cellStyle name="Comma 18 4" xfId="4108"/>
    <cellStyle name="Comma 18 4 2" xfId="4109"/>
    <cellStyle name="Comma 18 4 2 2" xfId="4110"/>
    <cellStyle name="Comma 18 4 2_EBT" xfId="26935"/>
    <cellStyle name="Comma 18 4 3" xfId="4111"/>
    <cellStyle name="Comma 18 4 3 2" xfId="4112"/>
    <cellStyle name="Comma 18 4 3 2 2" xfId="4113"/>
    <cellStyle name="Comma 18 4 3 2_EBT" xfId="26937"/>
    <cellStyle name="Comma 18 4 3 3" xfId="4114"/>
    <cellStyle name="Comma 18 4 3_EBT" xfId="26936"/>
    <cellStyle name="Comma 18 4 4" xfId="4115"/>
    <cellStyle name="Comma 18 4_EBT" xfId="26934"/>
    <cellStyle name="Comma 18 5" xfId="4116"/>
    <cellStyle name="Comma 18 5 2" xfId="4117"/>
    <cellStyle name="Comma 18 5 2 2" xfId="4118"/>
    <cellStyle name="Comma 18 5 2_EBT" xfId="26939"/>
    <cellStyle name="Comma 18 5 3" xfId="4119"/>
    <cellStyle name="Comma 18 5 3 2" xfId="4120"/>
    <cellStyle name="Comma 18 5 3 2 2" xfId="4121"/>
    <cellStyle name="Comma 18 5 3 2_EBT" xfId="26941"/>
    <cellStyle name="Comma 18 5 3 3" xfId="4122"/>
    <cellStyle name="Comma 18 5 3_EBT" xfId="26940"/>
    <cellStyle name="Comma 18 5 4" xfId="4123"/>
    <cellStyle name="Comma 18 5_EBT" xfId="26938"/>
    <cellStyle name="Comma 18 6" xfId="4124"/>
    <cellStyle name="Comma 18 6 2" xfId="4125"/>
    <cellStyle name="Comma 18 6 2 2" xfId="4126"/>
    <cellStyle name="Comma 18 6 2_EBT" xfId="26943"/>
    <cellStyle name="Comma 18 6 3" xfId="4127"/>
    <cellStyle name="Comma 18 6_EBT" xfId="26942"/>
    <cellStyle name="Comma 18 7" xfId="4128"/>
    <cellStyle name="Comma 18 7 2" xfId="4129"/>
    <cellStyle name="Comma 18 7 2 2" xfId="4130"/>
    <cellStyle name="Comma 18 7 2_EBT" xfId="26945"/>
    <cellStyle name="Comma 18 7 3" xfId="4131"/>
    <cellStyle name="Comma 18 7_EBT" xfId="26944"/>
    <cellStyle name="Comma 18 8" xfId="4132"/>
    <cellStyle name="Comma 18 8 2" xfId="4133"/>
    <cellStyle name="Comma 18 8 2 2" xfId="4134"/>
    <cellStyle name="Comma 18 8 2_EBT" xfId="26947"/>
    <cellStyle name="Comma 18 8 3" xfId="4135"/>
    <cellStyle name="Comma 18 8_EBT" xfId="26946"/>
    <cellStyle name="Comma 18 9" xfId="4136"/>
    <cellStyle name="Comma 18 9 2" xfId="4137"/>
    <cellStyle name="Comma 18 9 2 2" xfId="4138"/>
    <cellStyle name="Comma 18 9 2_EBT" xfId="26949"/>
    <cellStyle name="Comma 18 9 3" xfId="4139"/>
    <cellStyle name="Comma 18 9_EBT" xfId="26948"/>
    <cellStyle name="Comma 18_EBT" xfId="26882"/>
    <cellStyle name="Comma 180" xfId="4140"/>
    <cellStyle name="Comma 180 2" xfId="4141"/>
    <cellStyle name="Comma 180 3" xfId="4142"/>
    <cellStyle name="Comma 180_EBT" xfId="26950"/>
    <cellStyle name="Comma 181" xfId="4143"/>
    <cellStyle name="Comma 181 2" xfId="4144"/>
    <cellStyle name="Comma 181 3" xfId="4145"/>
    <cellStyle name="Comma 181_EBT" xfId="26951"/>
    <cellStyle name="Comma 182" xfId="4146"/>
    <cellStyle name="Comma 182 2" xfId="4147"/>
    <cellStyle name="Comma 182 3" xfId="4148"/>
    <cellStyle name="Comma 182_EBT" xfId="26952"/>
    <cellStyle name="Comma 183" xfId="4149"/>
    <cellStyle name="Comma 183 2" xfId="4150"/>
    <cellStyle name="Comma 183 3" xfId="4151"/>
    <cellStyle name="Comma 183_EBT" xfId="26953"/>
    <cellStyle name="Comma 184" xfId="4152"/>
    <cellStyle name="Comma 184 2" xfId="4153"/>
    <cellStyle name="Comma 184 3" xfId="4154"/>
    <cellStyle name="Comma 184_EBT" xfId="26954"/>
    <cellStyle name="Comma 185" xfId="4155"/>
    <cellStyle name="Comma 185 2" xfId="4156"/>
    <cellStyle name="Comma 185 3" xfId="4157"/>
    <cellStyle name="Comma 185_EBT" xfId="26955"/>
    <cellStyle name="Comma 186" xfId="4158"/>
    <cellStyle name="Comma 186 2" xfId="4159"/>
    <cellStyle name="Comma 186 3" xfId="4160"/>
    <cellStyle name="Comma 186_EBT" xfId="26956"/>
    <cellStyle name="Comma 187" xfId="4161"/>
    <cellStyle name="Comma 187 2" xfId="4162"/>
    <cellStyle name="Comma 187 3" xfId="4163"/>
    <cellStyle name="Comma 187_EBT" xfId="26957"/>
    <cellStyle name="Comma 188" xfId="4164"/>
    <cellStyle name="Comma 188 2" xfId="4165"/>
    <cellStyle name="Comma 188 3" xfId="4166"/>
    <cellStyle name="Comma 188_EBT" xfId="26958"/>
    <cellStyle name="Comma 189" xfId="4167"/>
    <cellStyle name="Comma 189 2" xfId="4168"/>
    <cellStyle name="Comma 189 3" xfId="4169"/>
    <cellStyle name="Comma 189_EBT" xfId="26959"/>
    <cellStyle name="Comma 19" xfId="4170"/>
    <cellStyle name="Comma 19 10" xfId="4171"/>
    <cellStyle name="Comma 19 10 2" xfId="4172"/>
    <cellStyle name="Comma 19 10 2 2" xfId="4173"/>
    <cellStyle name="Comma 19 10 2_EBT" xfId="26962"/>
    <cellStyle name="Comma 19 10 3" xfId="4174"/>
    <cellStyle name="Comma 19 10_EBT" xfId="26961"/>
    <cellStyle name="Comma 19 11" xfId="4175"/>
    <cellStyle name="Comma 19 11 2" xfId="4176"/>
    <cellStyle name="Comma 19 11 2 2" xfId="4177"/>
    <cellStyle name="Comma 19 11 2_EBT" xfId="26964"/>
    <cellStyle name="Comma 19 11 3" xfId="4178"/>
    <cellStyle name="Comma 19 11_EBT" xfId="26963"/>
    <cellStyle name="Comma 19 12" xfId="4179"/>
    <cellStyle name="Comma 19 12 2" xfId="4180"/>
    <cellStyle name="Comma 19 12 2 2" xfId="4181"/>
    <cellStyle name="Comma 19 12 2_EBT" xfId="26966"/>
    <cellStyle name="Comma 19 12 3" xfId="4182"/>
    <cellStyle name="Comma 19 12_EBT" xfId="26965"/>
    <cellStyle name="Comma 19 13" xfId="4183"/>
    <cellStyle name="Comma 19 13 2" xfId="4184"/>
    <cellStyle name="Comma 19 13 2 2" xfId="4185"/>
    <cellStyle name="Comma 19 13 2_EBT" xfId="26968"/>
    <cellStyle name="Comma 19 13 3" xfId="4186"/>
    <cellStyle name="Comma 19 13_EBT" xfId="26967"/>
    <cellStyle name="Comma 19 14" xfId="4187"/>
    <cellStyle name="Comma 19 14 2" xfId="4188"/>
    <cellStyle name="Comma 19 14 2 2" xfId="4189"/>
    <cellStyle name="Comma 19 14 2_EBT" xfId="26970"/>
    <cellStyle name="Comma 19 14 3" xfId="4190"/>
    <cellStyle name="Comma 19 14_EBT" xfId="26969"/>
    <cellStyle name="Comma 19 15" xfId="4191"/>
    <cellStyle name="Comma 19 15 2" xfId="4192"/>
    <cellStyle name="Comma 19 15 2 2" xfId="4193"/>
    <cellStyle name="Comma 19 15 2_EBT" xfId="26972"/>
    <cellStyle name="Comma 19 15 3" xfId="4194"/>
    <cellStyle name="Comma 19 15_EBT" xfId="26971"/>
    <cellStyle name="Comma 19 16" xfId="4195"/>
    <cellStyle name="Comma 19 16 2" xfId="4196"/>
    <cellStyle name="Comma 19 16 2 2" xfId="4197"/>
    <cellStyle name="Comma 19 16 2_EBT" xfId="26974"/>
    <cellStyle name="Comma 19 16 3" xfId="4198"/>
    <cellStyle name="Comma 19 16_EBT" xfId="26973"/>
    <cellStyle name="Comma 19 17" xfId="4199"/>
    <cellStyle name="Comma 19 17 2" xfId="4200"/>
    <cellStyle name="Comma 19 17 2 2" xfId="4201"/>
    <cellStyle name="Comma 19 17 2_EBT" xfId="26976"/>
    <cellStyle name="Comma 19 17 3" xfId="4202"/>
    <cellStyle name="Comma 19 17_EBT" xfId="26975"/>
    <cellStyle name="Comma 19 18" xfId="4203"/>
    <cellStyle name="Comma 19 18 2" xfId="4204"/>
    <cellStyle name="Comma 19 18 2 2" xfId="4205"/>
    <cellStyle name="Comma 19 18 2_EBT" xfId="26978"/>
    <cellStyle name="Comma 19 18 3" xfId="4206"/>
    <cellStyle name="Comma 19 18_EBT" xfId="26977"/>
    <cellStyle name="Comma 19 19" xfId="4207"/>
    <cellStyle name="Comma 19 19 2" xfId="4208"/>
    <cellStyle name="Comma 19 19 2 2" xfId="4209"/>
    <cellStyle name="Comma 19 19 2_EBT" xfId="26980"/>
    <cellStyle name="Comma 19 19 3" xfId="4210"/>
    <cellStyle name="Comma 19 19_EBT" xfId="26979"/>
    <cellStyle name="Comma 19 2" xfId="4211"/>
    <cellStyle name="Comma 19 2 2" xfId="4212"/>
    <cellStyle name="Comma 19 2 2 2" xfId="4213"/>
    <cellStyle name="Comma 19 2 2_EBT" xfId="26982"/>
    <cellStyle name="Comma 19 2 3" xfId="4214"/>
    <cellStyle name="Comma 19 2 3 2" xfId="4215"/>
    <cellStyle name="Comma 19 2 3 2 2" xfId="4216"/>
    <cellStyle name="Comma 19 2 3 2_EBT" xfId="26984"/>
    <cellStyle name="Comma 19 2 3 3" xfId="4217"/>
    <cellStyle name="Comma 19 2 3_EBT" xfId="26983"/>
    <cellStyle name="Comma 19 2 4" xfId="4218"/>
    <cellStyle name="Comma 19 2 4 2" xfId="4219"/>
    <cellStyle name="Comma 19 2 4_EBT" xfId="26985"/>
    <cellStyle name="Comma 19 2 5" xfId="4220"/>
    <cellStyle name="Comma 19 2 6" xfId="4221"/>
    <cellStyle name="Comma 19 2_EBT" xfId="26981"/>
    <cellStyle name="Comma 19 20" xfId="4222"/>
    <cellStyle name="Comma 19 20 2" xfId="4223"/>
    <cellStyle name="Comma 19 20 2 2" xfId="4224"/>
    <cellStyle name="Comma 19 20 2_EBT" xfId="26987"/>
    <cellStyle name="Comma 19 20 3" xfId="4225"/>
    <cellStyle name="Comma 19 20_EBT" xfId="26986"/>
    <cellStyle name="Comma 19 21" xfId="4226"/>
    <cellStyle name="Comma 19 21 2" xfId="4227"/>
    <cellStyle name="Comma 19 21 2 2" xfId="4228"/>
    <cellStyle name="Comma 19 21 2_EBT" xfId="26989"/>
    <cellStyle name="Comma 19 21 3" xfId="4229"/>
    <cellStyle name="Comma 19 21_EBT" xfId="26988"/>
    <cellStyle name="Comma 19 22" xfId="4230"/>
    <cellStyle name="Comma 19 22 2" xfId="4231"/>
    <cellStyle name="Comma 19 22 2 2" xfId="4232"/>
    <cellStyle name="Comma 19 22 2_EBT" xfId="26991"/>
    <cellStyle name="Comma 19 22 3" xfId="4233"/>
    <cellStyle name="Comma 19 22_EBT" xfId="26990"/>
    <cellStyle name="Comma 19 23" xfId="4234"/>
    <cellStyle name="Comma 19 23 2" xfId="4235"/>
    <cellStyle name="Comma 19 23 2 2" xfId="4236"/>
    <cellStyle name="Comma 19 23 2_EBT" xfId="26993"/>
    <cellStyle name="Comma 19 23 3" xfId="4237"/>
    <cellStyle name="Comma 19 23_EBT" xfId="26992"/>
    <cellStyle name="Comma 19 24" xfId="4238"/>
    <cellStyle name="Comma 19 24 2" xfId="4239"/>
    <cellStyle name="Comma 19 24 2 2" xfId="4240"/>
    <cellStyle name="Comma 19 24 2_EBT" xfId="26995"/>
    <cellStyle name="Comma 19 24 3" xfId="4241"/>
    <cellStyle name="Comma 19 24_EBT" xfId="26994"/>
    <cellStyle name="Comma 19 25" xfId="4242"/>
    <cellStyle name="Comma 19 25 2" xfId="4243"/>
    <cellStyle name="Comma 19 25 2 2" xfId="4244"/>
    <cellStyle name="Comma 19 25 2_EBT" xfId="26997"/>
    <cellStyle name="Comma 19 25 3" xfId="4245"/>
    <cellStyle name="Comma 19 25_EBT" xfId="26996"/>
    <cellStyle name="Comma 19 26" xfId="4246"/>
    <cellStyle name="Comma 19 26 2" xfId="4247"/>
    <cellStyle name="Comma 19 26 2 2" xfId="4248"/>
    <cellStyle name="Comma 19 26 2_EBT" xfId="26999"/>
    <cellStyle name="Comma 19 26 3" xfId="4249"/>
    <cellStyle name="Comma 19 26_EBT" xfId="26998"/>
    <cellStyle name="Comma 19 27" xfId="4250"/>
    <cellStyle name="Comma 19 27 2" xfId="4251"/>
    <cellStyle name="Comma 19 27 2 2" xfId="4252"/>
    <cellStyle name="Comma 19 27 2_EBT" xfId="27001"/>
    <cellStyle name="Comma 19 27 3" xfId="4253"/>
    <cellStyle name="Comma 19 27_EBT" xfId="27000"/>
    <cellStyle name="Comma 19 28" xfId="4254"/>
    <cellStyle name="Comma 19 28 2" xfId="4255"/>
    <cellStyle name="Comma 19 28 2 2" xfId="4256"/>
    <cellStyle name="Comma 19 28 2_EBT" xfId="27003"/>
    <cellStyle name="Comma 19 28 3" xfId="4257"/>
    <cellStyle name="Comma 19 28_EBT" xfId="27002"/>
    <cellStyle name="Comma 19 29" xfId="4258"/>
    <cellStyle name="Comma 19 29 2" xfId="4259"/>
    <cellStyle name="Comma 19 29_EBT" xfId="27004"/>
    <cellStyle name="Comma 19 3" xfId="4260"/>
    <cellStyle name="Comma 19 3 2" xfId="4261"/>
    <cellStyle name="Comma 19 3 2 2" xfId="4262"/>
    <cellStyle name="Comma 19 3 2_EBT" xfId="27006"/>
    <cellStyle name="Comma 19 3 3" xfId="4263"/>
    <cellStyle name="Comma 19 3 3 2" xfId="4264"/>
    <cellStyle name="Comma 19 3 3 2 2" xfId="4265"/>
    <cellStyle name="Comma 19 3 3 2_EBT" xfId="27008"/>
    <cellStyle name="Comma 19 3 3 3" xfId="4266"/>
    <cellStyle name="Comma 19 3 3_EBT" xfId="27007"/>
    <cellStyle name="Comma 19 3 4" xfId="4267"/>
    <cellStyle name="Comma 19 3_EBT" xfId="27005"/>
    <cellStyle name="Comma 19 30" xfId="4268"/>
    <cellStyle name="Comma 19 30 2" xfId="4269"/>
    <cellStyle name="Comma 19 30 2 2" xfId="4270"/>
    <cellStyle name="Comma 19 30 2_EBT" xfId="27010"/>
    <cellStyle name="Comma 19 30 3" xfId="4271"/>
    <cellStyle name="Comma 19 30_EBT" xfId="27009"/>
    <cellStyle name="Comma 19 31" xfId="4272"/>
    <cellStyle name="Comma 19 31 2" xfId="4273"/>
    <cellStyle name="Comma 19 31_EBT" xfId="27011"/>
    <cellStyle name="Comma 19 32" xfId="4274"/>
    <cellStyle name="Comma 19 33" xfId="4275"/>
    <cellStyle name="Comma 19 4" xfId="4276"/>
    <cellStyle name="Comma 19 4 2" xfId="4277"/>
    <cellStyle name="Comma 19 4 2 2" xfId="4278"/>
    <cellStyle name="Comma 19 4 2_EBT" xfId="27013"/>
    <cellStyle name="Comma 19 4 3" xfId="4279"/>
    <cellStyle name="Comma 19 4 3 2" xfId="4280"/>
    <cellStyle name="Comma 19 4 3 2 2" xfId="4281"/>
    <cellStyle name="Comma 19 4 3 2_EBT" xfId="27015"/>
    <cellStyle name="Comma 19 4 3 3" xfId="4282"/>
    <cellStyle name="Comma 19 4 3_EBT" xfId="27014"/>
    <cellStyle name="Comma 19 4 4" xfId="4283"/>
    <cellStyle name="Comma 19 4_EBT" xfId="27012"/>
    <cellStyle name="Comma 19 5" xfId="4284"/>
    <cellStyle name="Comma 19 5 2" xfId="4285"/>
    <cellStyle name="Comma 19 5 2 2" xfId="4286"/>
    <cellStyle name="Comma 19 5 2_EBT" xfId="27017"/>
    <cellStyle name="Comma 19 5 3" xfId="4287"/>
    <cellStyle name="Comma 19 5 3 2" xfId="4288"/>
    <cellStyle name="Comma 19 5 3 2 2" xfId="4289"/>
    <cellStyle name="Comma 19 5 3 2_EBT" xfId="27019"/>
    <cellStyle name="Comma 19 5 3 3" xfId="4290"/>
    <cellStyle name="Comma 19 5 3_EBT" xfId="27018"/>
    <cellStyle name="Comma 19 5 4" xfId="4291"/>
    <cellStyle name="Comma 19 5_EBT" xfId="27016"/>
    <cellStyle name="Comma 19 6" xfId="4292"/>
    <cellStyle name="Comma 19 6 2" xfId="4293"/>
    <cellStyle name="Comma 19 6 2 2" xfId="4294"/>
    <cellStyle name="Comma 19 6 2_EBT" xfId="27021"/>
    <cellStyle name="Comma 19 6 3" xfId="4295"/>
    <cellStyle name="Comma 19 6_EBT" xfId="27020"/>
    <cellStyle name="Comma 19 7" xfId="4296"/>
    <cellStyle name="Comma 19 7 2" xfId="4297"/>
    <cellStyle name="Comma 19 7 2 2" xfId="4298"/>
    <cellStyle name="Comma 19 7 2_EBT" xfId="27023"/>
    <cellStyle name="Comma 19 7 3" xfId="4299"/>
    <cellStyle name="Comma 19 7_EBT" xfId="27022"/>
    <cellStyle name="Comma 19 8" xfId="4300"/>
    <cellStyle name="Comma 19 8 2" xfId="4301"/>
    <cellStyle name="Comma 19 8 2 2" xfId="4302"/>
    <cellStyle name="Comma 19 8 2_EBT" xfId="27025"/>
    <cellStyle name="Comma 19 8 3" xfId="4303"/>
    <cellStyle name="Comma 19 8_EBT" xfId="27024"/>
    <cellStyle name="Comma 19 9" xfId="4304"/>
    <cellStyle name="Comma 19 9 2" xfId="4305"/>
    <cellStyle name="Comma 19 9 2 2" xfId="4306"/>
    <cellStyle name="Comma 19 9 2_EBT" xfId="27027"/>
    <cellStyle name="Comma 19 9 3" xfId="4307"/>
    <cellStyle name="Comma 19 9_EBT" xfId="27026"/>
    <cellStyle name="Comma 19_EBT" xfId="26960"/>
    <cellStyle name="Comma 190" xfId="4308"/>
    <cellStyle name="Comma 190 2" xfId="4309"/>
    <cellStyle name="Comma 190 3" xfId="4310"/>
    <cellStyle name="Comma 190_EBT" xfId="27028"/>
    <cellStyle name="Comma 191" xfId="4311"/>
    <cellStyle name="Comma 191 2" xfId="4312"/>
    <cellStyle name="Comma 191 3" xfId="4313"/>
    <cellStyle name="Comma 191_EBT" xfId="27029"/>
    <cellStyle name="Comma 192" xfId="4314"/>
    <cellStyle name="Comma 192 2" xfId="4315"/>
    <cellStyle name="Comma 192 3" xfId="4316"/>
    <cellStyle name="Comma 192_EBT" xfId="27030"/>
    <cellStyle name="Comma 193" xfId="4317"/>
    <cellStyle name="Comma 193 2" xfId="4318"/>
    <cellStyle name="Comma 193 3" xfId="4319"/>
    <cellStyle name="Comma 193_EBT" xfId="27031"/>
    <cellStyle name="Comma 194" xfId="4320"/>
    <cellStyle name="Comma 194 2" xfId="4321"/>
    <cellStyle name="Comma 194 3" xfId="4322"/>
    <cellStyle name="Comma 194_EBT" xfId="27032"/>
    <cellStyle name="Comma 195" xfId="4323"/>
    <cellStyle name="Comma 195 2" xfId="4324"/>
    <cellStyle name="Comma 195 3" xfId="4325"/>
    <cellStyle name="Comma 195_EBT" xfId="27033"/>
    <cellStyle name="Comma 196" xfId="4326"/>
    <cellStyle name="Comma 196 2" xfId="4327"/>
    <cellStyle name="Comma 196 3" xfId="4328"/>
    <cellStyle name="Comma 196_EBT" xfId="27034"/>
    <cellStyle name="Comma 197" xfId="4329"/>
    <cellStyle name="Comma 197 2" xfId="4330"/>
    <cellStyle name="Comma 197 3" xfId="4331"/>
    <cellStyle name="Comma 197_EBT" xfId="27035"/>
    <cellStyle name="Comma 198" xfId="4332"/>
    <cellStyle name="Comma 198 2" xfId="4333"/>
    <cellStyle name="Comma 198 3" xfId="4334"/>
    <cellStyle name="Comma 198_EBT" xfId="27036"/>
    <cellStyle name="Comma 199" xfId="4335"/>
    <cellStyle name="Comma 199 2" xfId="4336"/>
    <cellStyle name="Comma 199 3" xfId="4337"/>
    <cellStyle name="Comma 199_EBT" xfId="27037"/>
    <cellStyle name="Comma 2" xfId="6"/>
    <cellStyle name="Comma 2 10" xfId="4338"/>
    <cellStyle name="Comma 2 10 2" xfId="4339"/>
    <cellStyle name="Comma 2 10 2 2" xfId="4340"/>
    <cellStyle name="Comma 2 10 2_EBT" xfId="27040"/>
    <cellStyle name="Comma 2 10 3" xfId="4341"/>
    <cellStyle name="Comma 2 10 3 2" xfId="4342"/>
    <cellStyle name="Comma 2 10 3_EBT" xfId="27041"/>
    <cellStyle name="Comma 2 10 4" xfId="4343"/>
    <cellStyle name="Comma 2 10 4 2" xfId="4344"/>
    <cellStyle name="Comma 2 10 4_EBT" xfId="27042"/>
    <cellStyle name="Comma 2 10 5" xfId="4345"/>
    <cellStyle name="Comma 2 10 5 2" xfId="4346"/>
    <cellStyle name="Comma 2 10 5_EBT" xfId="27043"/>
    <cellStyle name="Comma 2 10_EBT" xfId="27039"/>
    <cellStyle name="Comma 2 11" xfId="4347"/>
    <cellStyle name="Comma 2 11 2" xfId="4348"/>
    <cellStyle name="Comma 2 11 2 2" xfId="4349"/>
    <cellStyle name="Comma 2 11 2_EBT" xfId="27045"/>
    <cellStyle name="Comma 2 11 3" xfId="4350"/>
    <cellStyle name="Comma 2 11 3 2" xfId="4351"/>
    <cellStyle name="Comma 2 11 3_EBT" xfId="27046"/>
    <cellStyle name="Comma 2 11 4" xfId="4352"/>
    <cellStyle name="Comma 2 11 4 2" xfId="4353"/>
    <cellStyle name="Comma 2 11 4_EBT" xfId="27047"/>
    <cellStyle name="Comma 2 11 5" xfId="4354"/>
    <cellStyle name="Comma 2 11 5 2" xfId="4355"/>
    <cellStyle name="Comma 2 11 5_EBT" xfId="27048"/>
    <cellStyle name="Comma 2 11 6" xfId="4356"/>
    <cellStyle name="Comma 2 11_EBT" xfId="27044"/>
    <cellStyle name="Comma 2 12" xfId="4357"/>
    <cellStyle name="Comma 2 12 2" xfId="4358"/>
    <cellStyle name="Comma 2 12 2 2" xfId="4359"/>
    <cellStyle name="Comma 2 12 2_EBT" xfId="27050"/>
    <cellStyle name="Comma 2 12 3" xfId="4360"/>
    <cellStyle name="Comma 2 12 3 2" xfId="4361"/>
    <cellStyle name="Comma 2 12 3_EBT" xfId="27051"/>
    <cellStyle name="Comma 2 12 4" xfId="4362"/>
    <cellStyle name="Comma 2 12 4 2" xfId="4363"/>
    <cellStyle name="Comma 2 12 4_EBT" xfId="27052"/>
    <cellStyle name="Comma 2 12 5" xfId="4364"/>
    <cellStyle name="Comma 2 12 5 2" xfId="4365"/>
    <cellStyle name="Comma 2 12 5_EBT" xfId="27053"/>
    <cellStyle name="Comma 2 12 6" xfId="4366"/>
    <cellStyle name="Comma 2 12_EBT" xfId="27049"/>
    <cellStyle name="Comma 2 13" xfId="4367"/>
    <cellStyle name="Comma 2 13 2" xfId="4368"/>
    <cellStyle name="Comma 2 13 2 2" xfId="4369"/>
    <cellStyle name="Comma 2 13 2_EBT" xfId="27055"/>
    <cellStyle name="Comma 2 13 3" xfId="4370"/>
    <cellStyle name="Comma 2 13 3 2" xfId="4371"/>
    <cellStyle name="Comma 2 13 3_EBT" xfId="27056"/>
    <cellStyle name="Comma 2 13 4" xfId="4372"/>
    <cellStyle name="Comma 2 13 4 2" xfId="4373"/>
    <cellStyle name="Comma 2 13 4_EBT" xfId="27057"/>
    <cellStyle name="Comma 2 13 5" xfId="4374"/>
    <cellStyle name="Comma 2 13 5 2" xfId="4375"/>
    <cellStyle name="Comma 2 13 5_EBT" xfId="27058"/>
    <cellStyle name="Comma 2 13 6" xfId="4376"/>
    <cellStyle name="Comma 2 13_EBT" xfId="27054"/>
    <cellStyle name="Comma 2 14" xfId="4377"/>
    <cellStyle name="Comma 2 14 2" xfId="4378"/>
    <cellStyle name="Comma 2 14 2 2" xfId="4379"/>
    <cellStyle name="Comma 2 14 2_EBT" xfId="27060"/>
    <cellStyle name="Comma 2 14 3" xfId="4380"/>
    <cellStyle name="Comma 2 14 3 2" xfId="4381"/>
    <cellStyle name="Comma 2 14 3_EBT" xfId="27061"/>
    <cellStyle name="Comma 2 14 4" xfId="4382"/>
    <cellStyle name="Comma 2 14 4 2" xfId="4383"/>
    <cellStyle name="Comma 2 14 4_EBT" xfId="27062"/>
    <cellStyle name="Comma 2 14 5" xfId="4384"/>
    <cellStyle name="Comma 2 14 5 2" xfId="4385"/>
    <cellStyle name="Comma 2 14 5_EBT" xfId="27063"/>
    <cellStyle name="Comma 2 14 6" xfId="4386"/>
    <cellStyle name="Comma 2 14_EBT" xfId="27059"/>
    <cellStyle name="Comma 2 15" xfId="4387"/>
    <cellStyle name="Comma 2 15 2" xfId="4388"/>
    <cellStyle name="Comma 2 15_EBT" xfId="27064"/>
    <cellStyle name="Comma 2 16" xfId="4389"/>
    <cellStyle name="Comma 2 16 2" xfId="4390"/>
    <cellStyle name="Comma 2 16_EBT" xfId="27065"/>
    <cellStyle name="Comma 2 17" xfId="4391"/>
    <cellStyle name="Comma 2 17 2" xfId="4392"/>
    <cellStyle name="Comma 2 17_EBT" xfId="27066"/>
    <cellStyle name="Comma 2 18" xfId="4393"/>
    <cellStyle name="Comma 2 18 2" xfId="4394"/>
    <cellStyle name="Comma 2 18_EBT" xfId="27067"/>
    <cellStyle name="Comma 2 19" xfId="4395"/>
    <cellStyle name="Comma 2 19 2" xfId="4396"/>
    <cellStyle name="Comma 2 19_EBT" xfId="27068"/>
    <cellStyle name="Comma 2 2" xfId="4397"/>
    <cellStyle name="Comma 2 2 10" xfId="4398"/>
    <cellStyle name="Comma 2 2 10 2" xfId="4399"/>
    <cellStyle name="Comma 2 2 10_EBT" xfId="27070"/>
    <cellStyle name="Comma 2 2 11" xfId="4400"/>
    <cellStyle name="Comma 2 2 11 2" xfId="4401"/>
    <cellStyle name="Comma 2 2 11_EBT" xfId="27071"/>
    <cellStyle name="Comma 2 2 12" xfId="4402"/>
    <cellStyle name="Comma 2 2 12 2" xfId="4403"/>
    <cellStyle name="Comma 2 2 12_EBT" xfId="27072"/>
    <cellStyle name="Comma 2 2 13" xfId="4404"/>
    <cellStyle name="Comma 2 2 13 2" xfId="4405"/>
    <cellStyle name="Comma 2 2 13_EBT" xfId="27073"/>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2_EBT" xfId="27078"/>
    <cellStyle name="Comma 2 2 2 2 2 2 3" xfId="4418"/>
    <cellStyle name="Comma 2 2 2 2 2 2_EBT" xfId="27077"/>
    <cellStyle name="Comma 2 2 2 2 2 3" xfId="4419"/>
    <cellStyle name="Comma 2 2 2 2 2_EBT" xfId="27076"/>
    <cellStyle name="Comma 2 2 2 2 3" xfId="4420"/>
    <cellStyle name="Comma 2 2 2 2 3 2" xfId="4421"/>
    <cellStyle name="Comma 2 2 2 2 3_EBT" xfId="27079"/>
    <cellStyle name="Comma 2 2 2 2 4" xfId="4422"/>
    <cellStyle name="Comma 2 2 2 2 4 2" xfId="4423"/>
    <cellStyle name="Comma 2 2 2 2 4_EBT" xfId="27080"/>
    <cellStyle name="Comma 2 2 2 2 5" xfId="4424"/>
    <cellStyle name="Comma 2 2 2 2 5 2" xfId="4425"/>
    <cellStyle name="Comma 2 2 2 2 5_EBT" xfId="27081"/>
    <cellStyle name="Comma 2 2 2 2 6" xfId="4426"/>
    <cellStyle name="Comma 2 2 2 2 6 2" xfId="4427"/>
    <cellStyle name="Comma 2 2 2 2 6_EBT" xfId="27082"/>
    <cellStyle name="Comma 2 2 2 2 7" xfId="4428"/>
    <cellStyle name="Comma 2 2 2 2 7 2" xfId="4429"/>
    <cellStyle name="Comma 2 2 2 2 7_EBT" xfId="27083"/>
    <cellStyle name="Comma 2 2 2 2 8" xfId="4430"/>
    <cellStyle name="Comma 2 2 2 2 8 2" xfId="4431"/>
    <cellStyle name="Comma 2 2 2 2 8_EBT" xfId="27084"/>
    <cellStyle name="Comma 2 2 2 2 9" xfId="4432"/>
    <cellStyle name="Comma 2 2 2 2 9 2" xfId="4433"/>
    <cellStyle name="Comma 2 2 2 2 9_EBT" xfId="27085"/>
    <cellStyle name="Comma 2 2 2 2_EBT" xfId="27075"/>
    <cellStyle name="Comma 2 2 2 3" xfId="4434"/>
    <cellStyle name="Comma 2 2 2 3 2" xfId="4435"/>
    <cellStyle name="Comma 2 2 2 3 2 2" xfId="4436"/>
    <cellStyle name="Comma 2 2 2 3 2 2 2" xfId="4437"/>
    <cellStyle name="Comma 2 2 2 3 2 2_EBT" xfId="27088"/>
    <cellStyle name="Comma 2 2 2 3 2 3" xfId="4438"/>
    <cellStyle name="Comma 2 2 2 3 2_EBT" xfId="27087"/>
    <cellStyle name="Comma 2 2 2 3 3" xfId="4439"/>
    <cellStyle name="Comma 2 2 2 3 3 2" xfId="4440"/>
    <cellStyle name="Comma 2 2 2 3 3_EBT" xfId="27089"/>
    <cellStyle name="Comma 2 2 2 3 4" xfId="4441"/>
    <cellStyle name="Comma 2 2 2 3 4 2" xfId="4442"/>
    <cellStyle name="Comma 2 2 2 3 4_EBT" xfId="27090"/>
    <cellStyle name="Comma 2 2 2 3 5" xfId="4443"/>
    <cellStyle name="Comma 2 2 2 3_EBT" xfId="27086"/>
    <cellStyle name="Comma 2 2 2 4" xfId="4444"/>
    <cellStyle name="Comma 2 2 2 4 2" xfId="4445"/>
    <cellStyle name="Comma 2 2 2 4_EBT" xfId="27091"/>
    <cellStyle name="Comma 2 2 2 5" xfId="4446"/>
    <cellStyle name="Comma 2 2 2 5 2" xfId="4447"/>
    <cellStyle name="Comma 2 2 2 5_EBT" xfId="27092"/>
    <cellStyle name="Comma 2 2 2 6" xfId="4448"/>
    <cellStyle name="Comma 2 2 2 6 2" xfId="4449"/>
    <cellStyle name="Comma 2 2 2 6_EBT" xfId="27093"/>
    <cellStyle name="Comma 2 2 2 7" xfId="4450"/>
    <cellStyle name="Comma 2 2 2 7 2" xfId="4451"/>
    <cellStyle name="Comma 2 2 2 7_EBT" xfId="27094"/>
    <cellStyle name="Comma 2 2 2 8" xfId="4452"/>
    <cellStyle name="Comma 2 2 2 8 2" xfId="4453"/>
    <cellStyle name="Comma 2 2 2 8_EBT" xfId="27095"/>
    <cellStyle name="Comma 2 2 2 9" xfId="4454"/>
    <cellStyle name="Comma 2 2 2 9 2" xfId="4455"/>
    <cellStyle name="Comma 2 2 2 9_EBT" xfId="27096"/>
    <cellStyle name="Comma 2 2 2_EBT" xfId="27074"/>
    <cellStyle name="Comma 2 2 3" xfId="4456"/>
    <cellStyle name="Comma 2 2 3 2" xfId="4457"/>
    <cellStyle name="Comma 2 2 3 2 2" xfId="4458"/>
    <cellStyle name="Comma 2 2 3 2 2 2" xfId="4459"/>
    <cellStyle name="Comma 2 2 3 2 2_EBT" xfId="27099"/>
    <cellStyle name="Comma 2 2 3 2 3" xfId="4460"/>
    <cellStyle name="Comma 2 2 3 2_EBT" xfId="27098"/>
    <cellStyle name="Comma 2 2 3 3" xfId="4461"/>
    <cellStyle name="Comma 2 2 3 4" xfId="4462"/>
    <cellStyle name="Comma 2 2 3 5" xfId="4463"/>
    <cellStyle name="Comma 2 2 3_EBT" xfId="27097"/>
    <cellStyle name="Comma 2 2 4" xfId="4464"/>
    <cellStyle name="Comma 2 2 4 2" xfId="4465"/>
    <cellStyle name="Comma 2 2 4 3" xfId="4466"/>
    <cellStyle name="Comma 2 2 4 4" xfId="4467"/>
    <cellStyle name="Comma 2 2 4_EBT" xfId="27100"/>
    <cellStyle name="Comma 2 2 5" xfId="4468"/>
    <cellStyle name="Comma 2 2 5 2" xfId="4469"/>
    <cellStyle name="Comma 2 2 5 2 2" xfId="4470"/>
    <cellStyle name="Comma 2 2 5 2_EBT" xfId="27102"/>
    <cellStyle name="Comma 2 2 5 3" xfId="4471"/>
    <cellStyle name="Comma 2 2 5_EBT" xfId="27101"/>
    <cellStyle name="Comma 2 2 6" xfId="4472"/>
    <cellStyle name="Comma 2 2 6 2" xfId="4473"/>
    <cellStyle name="Comma 2 2 6 3" xfId="4474"/>
    <cellStyle name="Comma 2 2 6_EBT" xfId="27103"/>
    <cellStyle name="Comma 2 2 7" xfId="4475"/>
    <cellStyle name="Comma 2 2 7 2" xfId="4476"/>
    <cellStyle name="Comma 2 2 7_EBT" xfId="27104"/>
    <cellStyle name="Comma 2 2 8" xfId="4477"/>
    <cellStyle name="Comma 2 2 8 2" xfId="4478"/>
    <cellStyle name="Comma 2 2 8_EBT" xfId="27105"/>
    <cellStyle name="Comma 2 2 9" xfId="4479"/>
    <cellStyle name="Comma 2 2 9 2" xfId="4480"/>
    <cellStyle name="Comma 2 2 9_EBT" xfId="27106"/>
    <cellStyle name="Comma 2 2_EBT" xfId="27069"/>
    <cellStyle name="Comma 2 20" xfId="4481"/>
    <cellStyle name="Comma 2 20 2" xfId="4482"/>
    <cellStyle name="Comma 2 20_EBT" xfId="27107"/>
    <cellStyle name="Comma 2 21" xfId="4483"/>
    <cellStyle name="Comma 2 21 2" xfId="4484"/>
    <cellStyle name="Comma 2 21_EBT" xfId="27108"/>
    <cellStyle name="Comma 2 22" xfId="4485"/>
    <cellStyle name="Comma 2 22 2" xfId="4486"/>
    <cellStyle name="Comma 2 22_EBT" xfId="27109"/>
    <cellStyle name="Comma 2 23" xfId="4487"/>
    <cellStyle name="Comma 2 23 2" xfId="4488"/>
    <cellStyle name="Comma 2 23_EBT" xfId="27110"/>
    <cellStyle name="Comma 2 24" xfId="4489"/>
    <cellStyle name="Comma 2 25" xfId="19631"/>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2_EBT" xfId="27116"/>
    <cellStyle name="Comma 2 3 2 2 2 2 3" xfId="4506"/>
    <cellStyle name="Comma 2 3 2 2 2 2_EBT" xfId="27115"/>
    <cellStyle name="Comma 2 3 2 2 2 3" xfId="4507"/>
    <cellStyle name="Comma 2 3 2 2 2 3 2" xfId="4508"/>
    <cellStyle name="Comma 2 3 2 2 2 3_EBT" xfId="27117"/>
    <cellStyle name="Comma 2 3 2 2 2 4" xfId="4509"/>
    <cellStyle name="Comma 2 3 2 2 2 4 2" xfId="4510"/>
    <cellStyle name="Comma 2 3 2 2 2 4_EBT" xfId="27118"/>
    <cellStyle name="Comma 2 3 2 2 2 5" xfId="4511"/>
    <cellStyle name="Comma 2 3 2 2 2_EBT" xfId="27114"/>
    <cellStyle name="Comma 2 3 2 2 3" xfId="4512"/>
    <cellStyle name="Comma 2 3 2 2 3 2" xfId="4513"/>
    <cellStyle name="Comma 2 3 2 2 3 2 2" xfId="4514"/>
    <cellStyle name="Comma 2 3 2 2 3 2_EBT" xfId="27120"/>
    <cellStyle name="Comma 2 3 2 2 3 3" xfId="4515"/>
    <cellStyle name="Comma 2 3 2 2 3 3 2" xfId="4516"/>
    <cellStyle name="Comma 2 3 2 2 3 3_EBT" xfId="27121"/>
    <cellStyle name="Comma 2 3 2 2 3 4" xfId="4517"/>
    <cellStyle name="Comma 2 3 2 2 3_EBT" xfId="27119"/>
    <cellStyle name="Comma 2 3 2 2 4" xfId="4518"/>
    <cellStyle name="Comma 2 3 2 2 4 2" xfId="4519"/>
    <cellStyle name="Comma 2 3 2 2 4_EBT" xfId="27122"/>
    <cellStyle name="Comma 2 3 2 2 5" xfId="4520"/>
    <cellStyle name="Comma 2 3 2 2 5 2" xfId="4521"/>
    <cellStyle name="Comma 2 3 2 2 5_EBT" xfId="27123"/>
    <cellStyle name="Comma 2 3 2 2 6" xfId="4522"/>
    <cellStyle name="Comma 2 3 2 2_EBT" xfId="27113"/>
    <cellStyle name="Comma 2 3 2 3" xfId="4523"/>
    <cellStyle name="Comma 2 3 2 3 2" xfId="4524"/>
    <cellStyle name="Comma 2 3 2 3 2 2" xfId="4525"/>
    <cellStyle name="Comma 2 3 2 3 2 2 2" xfId="4526"/>
    <cellStyle name="Comma 2 3 2 3 2 2_EBT" xfId="27126"/>
    <cellStyle name="Comma 2 3 2 3 2 3" xfId="4527"/>
    <cellStyle name="Comma 2 3 2 3 2 3 2" xfId="4528"/>
    <cellStyle name="Comma 2 3 2 3 2 3_EBT" xfId="27127"/>
    <cellStyle name="Comma 2 3 2 3 2 4" xfId="4529"/>
    <cellStyle name="Comma 2 3 2 3 2_EBT" xfId="27125"/>
    <cellStyle name="Comma 2 3 2 3 3" xfId="4530"/>
    <cellStyle name="Comma 2 3 2 3 3 2" xfId="4531"/>
    <cellStyle name="Comma 2 3 2 3 3_EBT" xfId="27128"/>
    <cellStyle name="Comma 2 3 2 3 4" xfId="4532"/>
    <cellStyle name="Comma 2 3 2 3 4 2" xfId="4533"/>
    <cellStyle name="Comma 2 3 2 3 4_EBT" xfId="27129"/>
    <cellStyle name="Comma 2 3 2 3 5" xfId="4534"/>
    <cellStyle name="Comma 2 3 2 3_EBT" xfId="27124"/>
    <cellStyle name="Comma 2 3 2 4" xfId="4535"/>
    <cellStyle name="Comma 2 3 2 4 2" xfId="4536"/>
    <cellStyle name="Comma 2 3 2 4 2 2" xfId="4537"/>
    <cellStyle name="Comma 2 3 2 4 2_EBT" xfId="27131"/>
    <cellStyle name="Comma 2 3 2 4 3" xfId="4538"/>
    <cellStyle name="Comma 2 3 2 4 3 2" xfId="4539"/>
    <cellStyle name="Comma 2 3 2 4 3_EBT" xfId="27132"/>
    <cellStyle name="Comma 2 3 2 4 4" xfId="4540"/>
    <cellStyle name="Comma 2 3 2 4_EBT" xfId="27130"/>
    <cellStyle name="Comma 2 3 2 5" xfId="4541"/>
    <cellStyle name="Comma 2 3 2 5 2" xfId="4542"/>
    <cellStyle name="Comma 2 3 2 5_EBT" xfId="27133"/>
    <cellStyle name="Comma 2 3 2 6" xfId="4543"/>
    <cellStyle name="Comma 2 3 2 6 2" xfId="4544"/>
    <cellStyle name="Comma 2 3 2 6_EBT" xfId="27134"/>
    <cellStyle name="Comma 2 3 2 7" xfId="4545"/>
    <cellStyle name="Comma 2 3 2 8" xfId="4546"/>
    <cellStyle name="Comma 2 3 2 8 2" xfId="20434"/>
    <cellStyle name="Comma 2 3 2 8_EBT" xfId="27135"/>
    <cellStyle name="Comma 2 3 2_EBT" xfId="27112"/>
    <cellStyle name="Comma 2 3 3" xfId="4547"/>
    <cellStyle name="Comma 2 3 3 2" xfId="4548"/>
    <cellStyle name="Comma 2 3 3 2 2" xfId="4549"/>
    <cellStyle name="Comma 2 3 3 2 2 2" xfId="4550"/>
    <cellStyle name="Comma 2 3 3 2 2_EBT" xfId="27138"/>
    <cellStyle name="Comma 2 3 3 2 3" xfId="4551"/>
    <cellStyle name="Comma 2 3 3 2 3 2" xfId="4552"/>
    <cellStyle name="Comma 2 3 3 2 3_EBT" xfId="27139"/>
    <cellStyle name="Comma 2 3 3 2 4" xfId="4553"/>
    <cellStyle name="Comma 2 3 3 2_EBT" xfId="27137"/>
    <cellStyle name="Comma 2 3 3 3" xfId="4554"/>
    <cellStyle name="Comma 2 3 3 3 2" xfId="4555"/>
    <cellStyle name="Comma 2 3 3 3 2 2" xfId="4556"/>
    <cellStyle name="Comma 2 3 3 3 2_EBT" xfId="27141"/>
    <cellStyle name="Comma 2 3 3 3 3" xfId="4557"/>
    <cellStyle name="Comma 2 3 3 3_EBT" xfId="27140"/>
    <cellStyle name="Comma 2 3 3 4" xfId="4558"/>
    <cellStyle name="Comma 2 3 3 4 2" xfId="4559"/>
    <cellStyle name="Comma 2 3 3 4_EBT" xfId="27142"/>
    <cellStyle name="Comma 2 3 3 5" xfId="4560"/>
    <cellStyle name="Comma 2 3 3 6" xfId="4561"/>
    <cellStyle name="Comma 2 3 3 6 2" xfId="20435"/>
    <cellStyle name="Comma 2 3 3 6_EBT" xfId="27143"/>
    <cellStyle name="Comma 2 3 3_EBT" xfId="27136"/>
    <cellStyle name="Comma 2 3 4" xfId="4562"/>
    <cellStyle name="Comma 2 3 4 2" xfId="4563"/>
    <cellStyle name="Comma 2 3 4 2 2" xfId="4564"/>
    <cellStyle name="Comma 2 3 4 2 2 2" xfId="4565"/>
    <cellStyle name="Comma 2 3 4 2 2_EBT" xfId="27146"/>
    <cellStyle name="Comma 2 3 4 2 3" xfId="4566"/>
    <cellStyle name="Comma 2 3 4 2_EBT" xfId="27145"/>
    <cellStyle name="Comma 2 3 4 3" xfId="4567"/>
    <cellStyle name="Comma 2 3 4 3 2" xfId="4568"/>
    <cellStyle name="Comma 2 3 4 3_EBT" xfId="27147"/>
    <cellStyle name="Comma 2 3 4 4" xfId="4569"/>
    <cellStyle name="Comma 2 3 4 5" xfId="4570"/>
    <cellStyle name="Comma 2 3 4_EBT" xfId="27144"/>
    <cellStyle name="Comma 2 3 5" xfId="4571"/>
    <cellStyle name="Comma 2 3 5 2" xfId="4572"/>
    <cellStyle name="Comma 2 3 5 2 2" xfId="4573"/>
    <cellStyle name="Comma 2 3 5 2_EBT" xfId="27149"/>
    <cellStyle name="Comma 2 3 5 3" xfId="4574"/>
    <cellStyle name="Comma 2 3 5_EBT" xfId="27148"/>
    <cellStyle name="Comma 2 3 6" xfId="4575"/>
    <cellStyle name="Comma 2 3 6 2" xfId="4576"/>
    <cellStyle name="Comma 2 3 6_EBT" xfId="27150"/>
    <cellStyle name="Comma 2 3 7" xfId="4577"/>
    <cellStyle name="Comma 2 3 7 2" xfId="4578"/>
    <cellStyle name="Comma 2 3 7 3" xfId="4579"/>
    <cellStyle name="Comma 2 3 7_EBT" xfId="27151"/>
    <cellStyle name="Comma 2 3 8" xfId="4580"/>
    <cellStyle name="Comma 2 3 8 2" xfId="4581"/>
    <cellStyle name="Comma 2 3 8 3" xfId="4582"/>
    <cellStyle name="Comma 2 3 8_EBT" xfId="27152"/>
    <cellStyle name="Comma 2 3 9" xfId="4583"/>
    <cellStyle name="Comma 2 3 9 2" xfId="4584"/>
    <cellStyle name="Comma 2 3 9_EBT" xfId="27153"/>
    <cellStyle name="Comma 2 3_EBT" xfId="27111"/>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2_EBT" xfId="27158"/>
    <cellStyle name="Comma 2 4 2 2 2 3" xfId="4593"/>
    <cellStyle name="Comma 2 4 2 2 2 3 2" xfId="4594"/>
    <cellStyle name="Comma 2 4 2 2 2 3_EBT" xfId="27159"/>
    <cellStyle name="Comma 2 4 2 2 2 4" xfId="4595"/>
    <cellStyle name="Comma 2 4 2 2 2_EBT" xfId="27157"/>
    <cellStyle name="Comma 2 4 2 2 3" xfId="4596"/>
    <cellStyle name="Comma 2 4 2 2 3 2" xfId="4597"/>
    <cellStyle name="Comma 2 4 2 2 3 2 2" xfId="4598"/>
    <cellStyle name="Comma 2 4 2 2 3 2_EBT" xfId="27161"/>
    <cellStyle name="Comma 2 4 2 2 3 3" xfId="4599"/>
    <cellStyle name="Comma 2 4 2 2 3_EBT" xfId="27160"/>
    <cellStyle name="Comma 2 4 2 2 4" xfId="4600"/>
    <cellStyle name="Comma 2 4 2 2 4 2" xfId="4601"/>
    <cellStyle name="Comma 2 4 2 2 4_EBT" xfId="27162"/>
    <cellStyle name="Comma 2 4 2 2 5" xfId="4602"/>
    <cellStyle name="Comma 2 4 2 2_EBT" xfId="27156"/>
    <cellStyle name="Comma 2 4 2 3" xfId="4603"/>
    <cellStyle name="Comma 2 4 2 3 2" xfId="4604"/>
    <cellStyle name="Comma 2 4 2 3 2 2" xfId="4605"/>
    <cellStyle name="Comma 2 4 2 3 2 2 2" xfId="4606"/>
    <cellStyle name="Comma 2 4 2 3 2 2_EBT" xfId="27165"/>
    <cellStyle name="Comma 2 4 2 3 2 3" xfId="4607"/>
    <cellStyle name="Comma 2 4 2 3 2_EBT" xfId="27164"/>
    <cellStyle name="Comma 2 4 2 3 3" xfId="4608"/>
    <cellStyle name="Comma 2 4 2 3 3 2" xfId="4609"/>
    <cellStyle name="Comma 2 4 2 3 3_EBT" xfId="27166"/>
    <cellStyle name="Comma 2 4 2 3 4" xfId="4610"/>
    <cellStyle name="Comma 2 4 2 3_EBT" xfId="27163"/>
    <cellStyle name="Comma 2 4 2 4" xfId="4611"/>
    <cellStyle name="Comma 2 4 2 4 2" xfId="4612"/>
    <cellStyle name="Comma 2 4 2 4 2 2" xfId="4613"/>
    <cellStyle name="Comma 2 4 2 4 2_EBT" xfId="27168"/>
    <cellStyle name="Comma 2 4 2 4 3" xfId="4614"/>
    <cellStyle name="Comma 2 4 2 4_EBT" xfId="27167"/>
    <cellStyle name="Comma 2 4 2 5" xfId="4615"/>
    <cellStyle name="Comma 2 4 2 5 2" xfId="4616"/>
    <cellStyle name="Comma 2 4 2 5_EBT" xfId="27169"/>
    <cellStyle name="Comma 2 4 2 6" xfId="4617"/>
    <cellStyle name="Comma 2 4 2 6 2" xfId="4618"/>
    <cellStyle name="Comma 2 4 2 6_EBT" xfId="27170"/>
    <cellStyle name="Comma 2 4 2 7" xfId="4619"/>
    <cellStyle name="Comma 2 4 2_EBT" xfId="27155"/>
    <cellStyle name="Comma 2 4 3" xfId="4620"/>
    <cellStyle name="Comma 2 4 3 2" xfId="4621"/>
    <cellStyle name="Comma 2 4 3 2 2" xfId="4622"/>
    <cellStyle name="Comma 2 4 3 2 2 2" xfId="4623"/>
    <cellStyle name="Comma 2 4 3 2 2 2 2" xfId="4624"/>
    <cellStyle name="Comma 2 4 3 2 2 2_EBT" xfId="27174"/>
    <cellStyle name="Comma 2 4 3 2 2 3" xfId="4625"/>
    <cellStyle name="Comma 2 4 3 2 2_EBT" xfId="27173"/>
    <cellStyle name="Comma 2 4 3 2 3" xfId="4626"/>
    <cellStyle name="Comma 2 4 3 2 3 2" xfId="4627"/>
    <cellStyle name="Comma 2 4 3 2 3_EBT" xfId="27175"/>
    <cellStyle name="Comma 2 4 3 2 4" xfId="4628"/>
    <cellStyle name="Comma 2 4 3 2 4 2" xfId="4629"/>
    <cellStyle name="Comma 2 4 3 2 4_EBT" xfId="27176"/>
    <cellStyle name="Comma 2 4 3 2 5" xfId="4630"/>
    <cellStyle name="Comma 2 4 3 2_EBT" xfId="27172"/>
    <cellStyle name="Comma 2 4 3 3" xfId="4631"/>
    <cellStyle name="Comma 2 4 3 3 2" xfId="4632"/>
    <cellStyle name="Comma 2 4 3 3 2 2" xfId="4633"/>
    <cellStyle name="Comma 2 4 3 3 2_EBT" xfId="27178"/>
    <cellStyle name="Comma 2 4 3 3 3" xfId="4634"/>
    <cellStyle name="Comma 2 4 3 3 3 2" xfId="4635"/>
    <cellStyle name="Comma 2 4 3 3 3_EBT" xfId="27179"/>
    <cellStyle name="Comma 2 4 3 3 4" xfId="4636"/>
    <cellStyle name="Comma 2 4 3 3_EBT" xfId="27177"/>
    <cellStyle name="Comma 2 4 3 4" xfId="4637"/>
    <cellStyle name="Comma 2 4 3 4 2" xfId="4638"/>
    <cellStyle name="Comma 2 4 3 4_EBT" xfId="27180"/>
    <cellStyle name="Comma 2 4 3 5" xfId="4639"/>
    <cellStyle name="Comma 2 4 3 5 2" xfId="4640"/>
    <cellStyle name="Comma 2 4 3 5_EBT" xfId="27181"/>
    <cellStyle name="Comma 2 4 3 6" xfId="4641"/>
    <cellStyle name="Comma 2 4 3_EBT" xfId="27171"/>
    <cellStyle name="Comma 2 4 4" xfId="4642"/>
    <cellStyle name="Comma 2 4 4 2" xfId="4643"/>
    <cellStyle name="Comma 2 4 4 2 2" xfId="4644"/>
    <cellStyle name="Comma 2 4 4 2 2 2" xfId="4645"/>
    <cellStyle name="Comma 2 4 4 2 2_EBT" xfId="27184"/>
    <cellStyle name="Comma 2 4 4 2 3" xfId="4646"/>
    <cellStyle name="Comma 2 4 4 2 3 2" xfId="4647"/>
    <cellStyle name="Comma 2 4 4 2 3_EBT" xfId="27185"/>
    <cellStyle name="Comma 2 4 4 2 4" xfId="4648"/>
    <cellStyle name="Comma 2 4 4 2_EBT" xfId="27183"/>
    <cellStyle name="Comma 2 4 4 3" xfId="4649"/>
    <cellStyle name="Comma 2 4 4 3 2" xfId="4650"/>
    <cellStyle name="Comma 2 4 4 3_EBT" xfId="27186"/>
    <cellStyle name="Comma 2 4 4 4" xfId="4651"/>
    <cellStyle name="Comma 2 4 4 4 2" xfId="4652"/>
    <cellStyle name="Comma 2 4 4 4_EBT" xfId="27187"/>
    <cellStyle name="Comma 2 4 4 5" xfId="4653"/>
    <cellStyle name="Comma 2 4 4_EBT" xfId="27182"/>
    <cellStyle name="Comma 2 4 5" xfId="4654"/>
    <cellStyle name="Comma 2 4 5 2" xfId="4655"/>
    <cellStyle name="Comma 2 4 5 2 2" xfId="4656"/>
    <cellStyle name="Comma 2 4 5 2_EBT" xfId="27189"/>
    <cellStyle name="Comma 2 4 5 3" xfId="4657"/>
    <cellStyle name="Comma 2 4 5 3 2" xfId="4658"/>
    <cellStyle name="Comma 2 4 5 3_EBT" xfId="27190"/>
    <cellStyle name="Comma 2 4 5 4" xfId="4659"/>
    <cellStyle name="Comma 2 4 5_EBT" xfId="27188"/>
    <cellStyle name="Comma 2 4 6" xfId="4660"/>
    <cellStyle name="Comma 2 4 6 2" xfId="4661"/>
    <cellStyle name="Comma 2 4 6_EBT" xfId="27191"/>
    <cellStyle name="Comma 2 4 7" xfId="4662"/>
    <cellStyle name="Comma 2 4 7 2" xfId="4663"/>
    <cellStyle name="Comma 2 4 7_EBT" xfId="27192"/>
    <cellStyle name="Comma 2 4 8" xfId="4664"/>
    <cellStyle name="Comma 2 4 8 2" xfId="4665"/>
    <cellStyle name="Comma 2 4 8_EBT" xfId="27193"/>
    <cellStyle name="Comma 2 4 9" xfId="4666"/>
    <cellStyle name="Comma 2 4 9 2" xfId="4667"/>
    <cellStyle name="Comma 2 4 9_EBT" xfId="27194"/>
    <cellStyle name="Comma 2 4_EBT" xfId="27154"/>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2_EBT" xfId="27199"/>
    <cellStyle name="Comma 2 5 2 2 2 3" xfId="4675"/>
    <cellStyle name="Comma 2 5 2 2 2_EBT" xfId="27198"/>
    <cellStyle name="Comma 2 5 2 2 3" xfId="4676"/>
    <cellStyle name="Comma 2 5 2 2 3 2" xfId="4677"/>
    <cellStyle name="Comma 2 5 2 2 3_EBT" xfId="27200"/>
    <cellStyle name="Comma 2 5 2 2 4" xfId="4678"/>
    <cellStyle name="Comma 2 5 2 2 4 2" xfId="4679"/>
    <cellStyle name="Comma 2 5 2 2 4_EBT" xfId="27201"/>
    <cellStyle name="Comma 2 5 2 2 5" xfId="4680"/>
    <cellStyle name="Comma 2 5 2 2_EBT" xfId="27197"/>
    <cellStyle name="Comma 2 5 2 3" xfId="4681"/>
    <cellStyle name="Comma 2 5 2 3 2" xfId="4682"/>
    <cellStyle name="Comma 2 5 2 3 2 2" xfId="4683"/>
    <cellStyle name="Comma 2 5 2 3 2_EBT" xfId="27203"/>
    <cellStyle name="Comma 2 5 2 3 3" xfId="4684"/>
    <cellStyle name="Comma 2 5 2 3 3 2" xfId="4685"/>
    <cellStyle name="Comma 2 5 2 3 3_EBT" xfId="27204"/>
    <cellStyle name="Comma 2 5 2 3 4" xfId="4686"/>
    <cellStyle name="Comma 2 5 2 3_EBT" xfId="27202"/>
    <cellStyle name="Comma 2 5 2 4" xfId="4687"/>
    <cellStyle name="Comma 2 5 2 4 2" xfId="4688"/>
    <cellStyle name="Comma 2 5 2 4_EBT" xfId="27205"/>
    <cellStyle name="Comma 2 5 2 5" xfId="4689"/>
    <cellStyle name="Comma 2 5 2 5 2" xfId="4690"/>
    <cellStyle name="Comma 2 5 2 5_EBT" xfId="27206"/>
    <cellStyle name="Comma 2 5 2 6" xfId="4691"/>
    <cellStyle name="Comma 2 5 2_EBT" xfId="27196"/>
    <cellStyle name="Comma 2 5 3" xfId="4692"/>
    <cellStyle name="Comma 2 5 3 2" xfId="4693"/>
    <cellStyle name="Comma 2 5 3 2 2" xfId="4694"/>
    <cellStyle name="Comma 2 5 3 2 2 2" xfId="4695"/>
    <cellStyle name="Comma 2 5 3 2 2_EBT" xfId="27209"/>
    <cellStyle name="Comma 2 5 3 2 3" xfId="4696"/>
    <cellStyle name="Comma 2 5 3 2 3 2" xfId="4697"/>
    <cellStyle name="Comma 2 5 3 2 3_EBT" xfId="27210"/>
    <cellStyle name="Comma 2 5 3 2 4" xfId="4698"/>
    <cellStyle name="Comma 2 5 3 2_EBT" xfId="27208"/>
    <cellStyle name="Comma 2 5 3 3" xfId="4699"/>
    <cellStyle name="Comma 2 5 3 3 2" xfId="4700"/>
    <cellStyle name="Comma 2 5 3 3_EBT" xfId="27211"/>
    <cellStyle name="Comma 2 5 3 4" xfId="4701"/>
    <cellStyle name="Comma 2 5 3 4 2" xfId="4702"/>
    <cellStyle name="Comma 2 5 3 4_EBT" xfId="27212"/>
    <cellStyle name="Comma 2 5 3 5" xfId="4703"/>
    <cellStyle name="Comma 2 5 3_EBT" xfId="27207"/>
    <cellStyle name="Comma 2 5 4" xfId="4704"/>
    <cellStyle name="Comma 2 5 4 2" xfId="4705"/>
    <cellStyle name="Comma 2 5 4 2 2" xfId="4706"/>
    <cellStyle name="Comma 2 5 4 2_EBT" xfId="27214"/>
    <cellStyle name="Comma 2 5 4 3" xfId="4707"/>
    <cellStyle name="Comma 2 5 4 3 2" xfId="4708"/>
    <cellStyle name="Comma 2 5 4 3_EBT" xfId="27215"/>
    <cellStyle name="Comma 2 5 4 4" xfId="4709"/>
    <cellStyle name="Comma 2 5 4_EBT" xfId="27213"/>
    <cellStyle name="Comma 2 5 5" xfId="4710"/>
    <cellStyle name="Comma 2 5 5 2" xfId="4711"/>
    <cellStyle name="Comma 2 5 5_EBT" xfId="27216"/>
    <cellStyle name="Comma 2 5 6" xfId="4712"/>
    <cellStyle name="Comma 2 5 6 2" xfId="4713"/>
    <cellStyle name="Comma 2 5 6_EBT" xfId="27217"/>
    <cellStyle name="Comma 2 5 7" xfId="4714"/>
    <cellStyle name="Comma 2 5 7 2" xfId="4715"/>
    <cellStyle name="Comma 2 5 7_EBT" xfId="27218"/>
    <cellStyle name="Comma 2 5 8" xfId="4716"/>
    <cellStyle name="Comma 2 5 8 2" xfId="4717"/>
    <cellStyle name="Comma 2 5 8_EBT" xfId="27219"/>
    <cellStyle name="Comma 2 5 9" xfId="4718"/>
    <cellStyle name="Comma 2 5_EBT" xfId="27195"/>
    <cellStyle name="Comma 2 6" xfId="4719"/>
    <cellStyle name="Comma 2 6 10" xfId="4720"/>
    <cellStyle name="Comma 2 6 2" xfId="4721"/>
    <cellStyle name="Comma 2 6 2 2" xfId="4722"/>
    <cellStyle name="Comma 2 6 2 2 2" xfId="4723"/>
    <cellStyle name="Comma 2 6 2 2 2 2" xfId="4724"/>
    <cellStyle name="Comma 2 6 2 2 2_EBT" xfId="27223"/>
    <cellStyle name="Comma 2 6 2 2 3" xfId="4725"/>
    <cellStyle name="Comma 2 6 2 2 3 2" xfId="4726"/>
    <cellStyle name="Comma 2 6 2 2 3_EBT" xfId="27224"/>
    <cellStyle name="Comma 2 6 2 2 4" xfId="4727"/>
    <cellStyle name="Comma 2 6 2 2_EBT" xfId="27222"/>
    <cellStyle name="Comma 2 6 2 3" xfId="4728"/>
    <cellStyle name="Comma 2 6 2 3 2" xfId="4729"/>
    <cellStyle name="Comma 2 6 2 3_EBT" xfId="27225"/>
    <cellStyle name="Comma 2 6 2 4" xfId="4730"/>
    <cellStyle name="Comma 2 6 2 4 2" xfId="4731"/>
    <cellStyle name="Comma 2 6 2 4_EBT" xfId="27226"/>
    <cellStyle name="Comma 2 6 2 5" xfId="4732"/>
    <cellStyle name="Comma 2 6 2_EBT" xfId="27221"/>
    <cellStyle name="Comma 2 6 3" xfId="4733"/>
    <cellStyle name="Comma 2 6 3 2" xfId="4734"/>
    <cellStyle name="Comma 2 6 3 2 2" xfId="4735"/>
    <cellStyle name="Comma 2 6 3 2_EBT" xfId="27228"/>
    <cellStyle name="Comma 2 6 3 3" xfId="4736"/>
    <cellStyle name="Comma 2 6 3 3 2" xfId="4737"/>
    <cellStyle name="Comma 2 6 3 3_EBT" xfId="27229"/>
    <cellStyle name="Comma 2 6 3 4" xfId="4738"/>
    <cellStyle name="Comma 2 6 3_EBT" xfId="27227"/>
    <cellStyle name="Comma 2 6 4" xfId="4739"/>
    <cellStyle name="Comma 2 6 4 2" xfId="4740"/>
    <cellStyle name="Comma 2 6 4 2 2" xfId="4741"/>
    <cellStyle name="Comma 2 6 4 2_EBT" xfId="27231"/>
    <cellStyle name="Comma 2 6 4 3" xfId="4742"/>
    <cellStyle name="Comma 2 6 4_EBT" xfId="27230"/>
    <cellStyle name="Comma 2 6 5" xfId="4743"/>
    <cellStyle name="Comma 2 6 5 2" xfId="4744"/>
    <cellStyle name="Comma 2 6 5_EBT" xfId="27232"/>
    <cellStyle name="Comma 2 6 6" xfId="4745"/>
    <cellStyle name="Comma 2 6 6 2" xfId="4746"/>
    <cellStyle name="Comma 2 6 6_EBT" xfId="27233"/>
    <cellStyle name="Comma 2 6 7" xfId="4747"/>
    <cellStyle name="Comma 2 6 7 2" xfId="4748"/>
    <cellStyle name="Comma 2 6 7_EBT" xfId="27234"/>
    <cellStyle name="Comma 2 6 8" xfId="4749"/>
    <cellStyle name="Comma 2 6 8 2" xfId="4750"/>
    <cellStyle name="Comma 2 6 8_EBT" xfId="27235"/>
    <cellStyle name="Comma 2 6 9" xfId="4751"/>
    <cellStyle name="Comma 2 6_EBT" xfId="27220"/>
    <cellStyle name="Comma 2 7" xfId="4752"/>
    <cellStyle name="Comma 2 7 2" xfId="4753"/>
    <cellStyle name="Comma 2 7 2 2" xfId="4754"/>
    <cellStyle name="Comma 2 7 2_EBT" xfId="27237"/>
    <cellStyle name="Comma 2 7 3" xfId="4755"/>
    <cellStyle name="Comma 2 7 3 2" xfId="4756"/>
    <cellStyle name="Comma 2 7 3 2 2" xfId="4757"/>
    <cellStyle name="Comma 2 7 3 2_EBT" xfId="27239"/>
    <cellStyle name="Comma 2 7 3 3" xfId="4758"/>
    <cellStyle name="Comma 2 7 3 3 2" xfId="4759"/>
    <cellStyle name="Comma 2 7 3 3_EBT" xfId="27240"/>
    <cellStyle name="Comma 2 7 3 4" xfId="4760"/>
    <cellStyle name="Comma 2 7 3_EBT" xfId="27238"/>
    <cellStyle name="Comma 2 7 4" xfId="4761"/>
    <cellStyle name="Comma 2 7 4 2" xfId="4762"/>
    <cellStyle name="Comma 2 7 4 2 2" xfId="4763"/>
    <cellStyle name="Comma 2 7 4 2_EBT" xfId="27242"/>
    <cellStyle name="Comma 2 7 4 3" xfId="4764"/>
    <cellStyle name="Comma 2 7 4_EBT" xfId="27241"/>
    <cellStyle name="Comma 2 7 5" xfId="4765"/>
    <cellStyle name="Comma 2 7 5 2" xfId="4766"/>
    <cellStyle name="Comma 2 7 5_EBT" xfId="27243"/>
    <cellStyle name="Comma 2 7 6" xfId="4767"/>
    <cellStyle name="Comma 2 7 6 2" xfId="4768"/>
    <cellStyle name="Comma 2 7 6_EBT" xfId="27244"/>
    <cellStyle name="Comma 2 7 7" xfId="4769"/>
    <cellStyle name="Comma 2 7 7 2" xfId="4770"/>
    <cellStyle name="Comma 2 7 7_EBT" xfId="27245"/>
    <cellStyle name="Comma 2 7 8" xfId="4771"/>
    <cellStyle name="Comma 2 7 8 2" xfId="4772"/>
    <cellStyle name="Comma 2 7 8_EBT" xfId="27246"/>
    <cellStyle name="Comma 2 7 9" xfId="4773"/>
    <cellStyle name="Comma 2 7_EBT" xfId="27236"/>
    <cellStyle name="Comma 2 8" xfId="4774"/>
    <cellStyle name="Comma 2 8 2" xfId="4775"/>
    <cellStyle name="Comma 2 8 2 2" xfId="4776"/>
    <cellStyle name="Comma 2 8 2 2 2" xfId="4777"/>
    <cellStyle name="Comma 2 8 2 2 2 2" xfId="4778"/>
    <cellStyle name="Comma 2 8 2 2 2_EBT" xfId="27250"/>
    <cellStyle name="Comma 2 8 2 2 3" xfId="4779"/>
    <cellStyle name="Comma 2 8 2 2 3 2" xfId="4780"/>
    <cellStyle name="Comma 2 8 2 2 3_EBT" xfId="27251"/>
    <cellStyle name="Comma 2 8 2 2 4" xfId="4781"/>
    <cellStyle name="Comma 2 8 2 2_EBT" xfId="27249"/>
    <cellStyle name="Comma 2 8 2 3" xfId="4782"/>
    <cellStyle name="Comma 2 8 2 3 2" xfId="4783"/>
    <cellStyle name="Comma 2 8 2 3 2 2" xfId="4784"/>
    <cellStyle name="Comma 2 8 2 3 2_EBT" xfId="27253"/>
    <cellStyle name="Comma 2 8 2 3 3" xfId="4785"/>
    <cellStyle name="Comma 2 8 2 3_EBT" xfId="27252"/>
    <cellStyle name="Comma 2 8 2 4" xfId="4786"/>
    <cellStyle name="Comma 2 8 2 4 2" xfId="4787"/>
    <cellStyle name="Comma 2 8 2 4_EBT" xfId="27254"/>
    <cellStyle name="Comma 2 8 2 5" xfId="4788"/>
    <cellStyle name="Comma 2 8 2 5 2" xfId="4789"/>
    <cellStyle name="Comma 2 8 2 5_EBT" xfId="27255"/>
    <cellStyle name="Comma 2 8 2 6" xfId="4790"/>
    <cellStyle name="Comma 2 8 2_EBT" xfId="27248"/>
    <cellStyle name="Comma 2 8 3" xfId="4791"/>
    <cellStyle name="Comma 2 8 3 2" xfId="4792"/>
    <cellStyle name="Comma 2 8 3 2 2" xfId="4793"/>
    <cellStyle name="Comma 2 8 3 2_EBT" xfId="27257"/>
    <cellStyle name="Comma 2 8 3 3" xfId="4794"/>
    <cellStyle name="Comma 2 8 3 3 2" xfId="4795"/>
    <cellStyle name="Comma 2 8 3 3_EBT" xfId="27258"/>
    <cellStyle name="Comma 2 8 3 4" xfId="4796"/>
    <cellStyle name="Comma 2 8 3_EBT" xfId="27256"/>
    <cellStyle name="Comma 2 8 4" xfId="4797"/>
    <cellStyle name="Comma 2 8 4 2" xfId="4798"/>
    <cellStyle name="Comma 2 8 4 2 2" xfId="4799"/>
    <cellStyle name="Comma 2 8 4 2_EBT" xfId="27260"/>
    <cellStyle name="Comma 2 8 4 3" xfId="4800"/>
    <cellStyle name="Comma 2 8 4_EBT" xfId="27259"/>
    <cellStyle name="Comma 2 8 5" xfId="4801"/>
    <cellStyle name="Comma 2 8 5 2" xfId="4802"/>
    <cellStyle name="Comma 2 8 5_EBT" xfId="27261"/>
    <cellStyle name="Comma 2 8 6" xfId="4803"/>
    <cellStyle name="Comma 2 8 6 2" xfId="4804"/>
    <cellStyle name="Comma 2 8 6_EBT" xfId="27262"/>
    <cellStyle name="Comma 2 8 7" xfId="4805"/>
    <cellStyle name="Comma 2 8 7 2" xfId="4806"/>
    <cellStyle name="Comma 2 8 7_EBT" xfId="27263"/>
    <cellStyle name="Comma 2 8 8" xfId="4807"/>
    <cellStyle name="Comma 2 8_EBT" xfId="27247"/>
    <cellStyle name="Comma 2 9" xfId="4808"/>
    <cellStyle name="Comma 2 9 2" xfId="4809"/>
    <cellStyle name="Comma 2 9 2 2" xfId="4810"/>
    <cellStyle name="Comma 2 9 2_EBT" xfId="27265"/>
    <cellStyle name="Comma 2 9 3" xfId="4811"/>
    <cellStyle name="Comma 2 9 3 2" xfId="4812"/>
    <cellStyle name="Comma 2 9 3_EBT" xfId="27266"/>
    <cellStyle name="Comma 2 9 4" xfId="4813"/>
    <cellStyle name="Comma 2 9 4 2" xfId="4814"/>
    <cellStyle name="Comma 2 9 4_EBT" xfId="27267"/>
    <cellStyle name="Comma 2 9 5" xfId="4815"/>
    <cellStyle name="Comma 2 9 5 2" xfId="4816"/>
    <cellStyle name="Comma 2 9 5_EBT" xfId="27268"/>
    <cellStyle name="Comma 2 9 6" xfId="4817"/>
    <cellStyle name="Comma 2 9 6 2" xfId="4818"/>
    <cellStyle name="Comma 2 9 6_EBT" xfId="27269"/>
    <cellStyle name="Comma 2 9 7" xfId="4819"/>
    <cellStyle name="Comma 2 9_EBT" xfId="27264"/>
    <cellStyle name="Comma 2_EBT" xfId="27038"/>
    <cellStyle name="Comma 20" xfId="4820"/>
    <cellStyle name="Comma 20 10" xfId="4821"/>
    <cellStyle name="Comma 20 10 2" xfId="4822"/>
    <cellStyle name="Comma 20 10 2 2" xfId="4823"/>
    <cellStyle name="Comma 20 10 2_EBT" xfId="27272"/>
    <cellStyle name="Comma 20 10 3" xfId="4824"/>
    <cellStyle name="Comma 20 10_EBT" xfId="27271"/>
    <cellStyle name="Comma 20 11" xfId="4825"/>
    <cellStyle name="Comma 20 11 2" xfId="4826"/>
    <cellStyle name="Comma 20 11 2 2" xfId="4827"/>
    <cellStyle name="Comma 20 11 2_EBT" xfId="27274"/>
    <cellStyle name="Comma 20 11 3" xfId="4828"/>
    <cellStyle name="Comma 20 11_EBT" xfId="27273"/>
    <cellStyle name="Comma 20 12" xfId="4829"/>
    <cellStyle name="Comma 20 12 2" xfId="4830"/>
    <cellStyle name="Comma 20 12 2 2" xfId="4831"/>
    <cellStyle name="Comma 20 12 2_EBT" xfId="27276"/>
    <cellStyle name="Comma 20 12 3" xfId="4832"/>
    <cellStyle name="Comma 20 12_EBT" xfId="27275"/>
    <cellStyle name="Comma 20 13" xfId="4833"/>
    <cellStyle name="Comma 20 13 2" xfId="4834"/>
    <cellStyle name="Comma 20 13 2 2" xfId="4835"/>
    <cellStyle name="Comma 20 13 2_EBT" xfId="27278"/>
    <cellStyle name="Comma 20 13 3" xfId="4836"/>
    <cellStyle name="Comma 20 13_EBT" xfId="27277"/>
    <cellStyle name="Comma 20 14" xfId="4837"/>
    <cellStyle name="Comma 20 14 2" xfId="4838"/>
    <cellStyle name="Comma 20 14 2 2" xfId="4839"/>
    <cellStyle name="Comma 20 14 2_EBT" xfId="27280"/>
    <cellStyle name="Comma 20 14 3" xfId="4840"/>
    <cellStyle name="Comma 20 14_EBT" xfId="27279"/>
    <cellStyle name="Comma 20 15" xfId="4841"/>
    <cellStyle name="Comma 20 15 2" xfId="4842"/>
    <cellStyle name="Comma 20 15 2 2" xfId="4843"/>
    <cellStyle name="Comma 20 15 2_EBT" xfId="27282"/>
    <cellStyle name="Comma 20 15 3" xfId="4844"/>
    <cellStyle name="Comma 20 15_EBT" xfId="27281"/>
    <cellStyle name="Comma 20 16" xfId="4845"/>
    <cellStyle name="Comma 20 16 2" xfId="4846"/>
    <cellStyle name="Comma 20 16 2 2" xfId="4847"/>
    <cellStyle name="Comma 20 16 2_EBT" xfId="27284"/>
    <cellStyle name="Comma 20 16 3" xfId="4848"/>
    <cellStyle name="Comma 20 16_EBT" xfId="27283"/>
    <cellStyle name="Comma 20 17" xfId="4849"/>
    <cellStyle name="Comma 20 17 2" xfId="4850"/>
    <cellStyle name="Comma 20 17 2 2" xfId="4851"/>
    <cellStyle name="Comma 20 17 2_EBT" xfId="27286"/>
    <cellStyle name="Comma 20 17 3" xfId="4852"/>
    <cellStyle name="Comma 20 17_EBT" xfId="27285"/>
    <cellStyle name="Comma 20 18" xfId="4853"/>
    <cellStyle name="Comma 20 18 2" xfId="4854"/>
    <cellStyle name="Comma 20 18 2 2" xfId="4855"/>
    <cellStyle name="Comma 20 18 2_EBT" xfId="27288"/>
    <cellStyle name="Comma 20 18 3" xfId="4856"/>
    <cellStyle name="Comma 20 18_EBT" xfId="27287"/>
    <cellStyle name="Comma 20 19" xfId="4857"/>
    <cellStyle name="Comma 20 19 2" xfId="4858"/>
    <cellStyle name="Comma 20 19 2 2" xfId="4859"/>
    <cellStyle name="Comma 20 19 2_EBT" xfId="27290"/>
    <cellStyle name="Comma 20 19 3" xfId="4860"/>
    <cellStyle name="Comma 20 19_EBT" xfId="27289"/>
    <cellStyle name="Comma 20 2" xfId="4861"/>
    <cellStyle name="Comma 20 2 2" xfId="4862"/>
    <cellStyle name="Comma 20 2 2 2" xfId="4863"/>
    <cellStyle name="Comma 20 2 2_EBT" xfId="27292"/>
    <cellStyle name="Comma 20 2 3" xfId="4864"/>
    <cellStyle name="Comma 20 2 3 2" xfId="4865"/>
    <cellStyle name="Comma 20 2 3 2 2" xfId="4866"/>
    <cellStyle name="Comma 20 2 3 2_EBT" xfId="27294"/>
    <cellStyle name="Comma 20 2 3 3" xfId="4867"/>
    <cellStyle name="Comma 20 2 3_EBT" xfId="27293"/>
    <cellStyle name="Comma 20 2 4" xfId="4868"/>
    <cellStyle name="Comma 20 2 4 2" xfId="4869"/>
    <cellStyle name="Comma 20 2 4_EBT" xfId="27295"/>
    <cellStyle name="Comma 20 2 5" xfId="4870"/>
    <cellStyle name="Comma 20 2 6" xfId="4871"/>
    <cellStyle name="Comma 20 2_EBT" xfId="27291"/>
    <cellStyle name="Comma 20 20" xfId="4872"/>
    <cellStyle name="Comma 20 20 2" xfId="4873"/>
    <cellStyle name="Comma 20 20 2 2" xfId="4874"/>
    <cellStyle name="Comma 20 20 2_EBT" xfId="27297"/>
    <cellStyle name="Comma 20 20 3" xfId="4875"/>
    <cellStyle name="Comma 20 20_EBT" xfId="27296"/>
    <cellStyle name="Comma 20 21" xfId="4876"/>
    <cellStyle name="Comma 20 21 2" xfId="4877"/>
    <cellStyle name="Comma 20 21 2 2" xfId="4878"/>
    <cellStyle name="Comma 20 21 2_EBT" xfId="27299"/>
    <cellStyle name="Comma 20 21 3" xfId="4879"/>
    <cellStyle name="Comma 20 21_EBT" xfId="27298"/>
    <cellStyle name="Comma 20 22" xfId="4880"/>
    <cellStyle name="Comma 20 22 2" xfId="4881"/>
    <cellStyle name="Comma 20 22 2 2" xfId="4882"/>
    <cellStyle name="Comma 20 22 2_EBT" xfId="27301"/>
    <cellStyle name="Comma 20 22 3" xfId="4883"/>
    <cellStyle name="Comma 20 22_EBT" xfId="27300"/>
    <cellStyle name="Comma 20 23" xfId="4884"/>
    <cellStyle name="Comma 20 23 2" xfId="4885"/>
    <cellStyle name="Comma 20 23 2 2" xfId="4886"/>
    <cellStyle name="Comma 20 23 2_EBT" xfId="27303"/>
    <cellStyle name="Comma 20 23 3" xfId="4887"/>
    <cellStyle name="Comma 20 23_EBT" xfId="27302"/>
    <cellStyle name="Comma 20 24" xfId="4888"/>
    <cellStyle name="Comma 20 24 2" xfId="4889"/>
    <cellStyle name="Comma 20 24 2 2" xfId="4890"/>
    <cellStyle name="Comma 20 24 2_EBT" xfId="27305"/>
    <cellStyle name="Comma 20 24 3" xfId="4891"/>
    <cellStyle name="Comma 20 24_EBT" xfId="27304"/>
    <cellStyle name="Comma 20 25" xfId="4892"/>
    <cellStyle name="Comma 20 25 2" xfId="4893"/>
    <cellStyle name="Comma 20 25 2 2" xfId="4894"/>
    <cellStyle name="Comma 20 25 2_EBT" xfId="27307"/>
    <cellStyle name="Comma 20 25 3" xfId="4895"/>
    <cellStyle name="Comma 20 25_EBT" xfId="27306"/>
    <cellStyle name="Comma 20 26" xfId="4896"/>
    <cellStyle name="Comma 20 26 2" xfId="4897"/>
    <cellStyle name="Comma 20 26 2 2" xfId="4898"/>
    <cellStyle name="Comma 20 26 2_EBT" xfId="27309"/>
    <cellStyle name="Comma 20 26 3" xfId="4899"/>
    <cellStyle name="Comma 20 26_EBT" xfId="27308"/>
    <cellStyle name="Comma 20 27" xfId="4900"/>
    <cellStyle name="Comma 20 27 2" xfId="4901"/>
    <cellStyle name="Comma 20 27 2 2" xfId="4902"/>
    <cellStyle name="Comma 20 27 2_EBT" xfId="27311"/>
    <cellStyle name="Comma 20 27 3" xfId="4903"/>
    <cellStyle name="Comma 20 27_EBT" xfId="27310"/>
    <cellStyle name="Comma 20 28" xfId="4904"/>
    <cellStyle name="Comma 20 28 2" xfId="4905"/>
    <cellStyle name="Comma 20 28 2 2" xfId="4906"/>
    <cellStyle name="Comma 20 28 2_EBT" xfId="27313"/>
    <cellStyle name="Comma 20 28 3" xfId="4907"/>
    <cellStyle name="Comma 20 28_EBT" xfId="27312"/>
    <cellStyle name="Comma 20 29" xfId="4908"/>
    <cellStyle name="Comma 20 29 2" xfId="4909"/>
    <cellStyle name="Comma 20 29_EBT" xfId="27314"/>
    <cellStyle name="Comma 20 3" xfId="4910"/>
    <cellStyle name="Comma 20 3 2" xfId="4911"/>
    <cellStyle name="Comma 20 3 2 2" xfId="4912"/>
    <cellStyle name="Comma 20 3 2_EBT" xfId="27316"/>
    <cellStyle name="Comma 20 3 3" xfId="4913"/>
    <cellStyle name="Comma 20 3 3 2" xfId="4914"/>
    <cellStyle name="Comma 20 3 3 2 2" xfId="4915"/>
    <cellStyle name="Comma 20 3 3 2_EBT" xfId="27318"/>
    <cellStyle name="Comma 20 3 3 3" xfId="4916"/>
    <cellStyle name="Comma 20 3 3_EBT" xfId="27317"/>
    <cellStyle name="Comma 20 3 4" xfId="4917"/>
    <cellStyle name="Comma 20 3_EBT" xfId="27315"/>
    <cellStyle name="Comma 20 30" xfId="4918"/>
    <cellStyle name="Comma 20 30 2" xfId="4919"/>
    <cellStyle name="Comma 20 30 2 2" xfId="4920"/>
    <cellStyle name="Comma 20 30 2_EBT" xfId="27320"/>
    <cellStyle name="Comma 20 30 3" xfId="4921"/>
    <cellStyle name="Comma 20 30_EBT" xfId="27319"/>
    <cellStyle name="Comma 20 31" xfId="4922"/>
    <cellStyle name="Comma 20 31 2" xfId="4923"/>
    <cellStyle name="Comma 20 31_EBT" xfId="27321"/>
    <cellStyle name="Comma 20 32" xfId="4924"/>
    <cellStyle name="Comma 20 33" xfId="4925"/>
    <cellStyle name="Comma 20 4" xfId="4926"/>
    <cellStyle name="Comma 20 4 2" xfId="4927"/>
    <cellStyle name="Comma 20 4 2 2" xfId="4928"/>
    <cellStyle name="Comma 20 4 2_EBT" xfId="27323"/>
    <cellStyle name="Comma 20 4 3" xfId="4929"/>
    <cellStyle name="Comma 20 4 3 2" xfId="4930"/>
    <cellStyle name="Comma 20 4 3 2 2" xfId="4931"/>
    <cellStyle name="Comma 20 4 3 2_EBT" xfId="27325"/>
    <cellStyle name="Comma 20 4 3 3" xfId="4932"/>
    <cellStyle name="Comma 20 4 3_EBT" xfId="27324"/>
    <cellStyle name="Comma 20 4 4" xfId="4933"/>
    <cellStyle name="Comma 20 4_EBT" xfId="27322"/>
    <cellStyle name="Comma 20 5" xfId="4934"/>
    <cellStyle name="Comma 20 5 2" xfId="4935"/>
    <cellStyle name="Comma 20 5 2 2" xfId="4936"/>
    <cellStyle name="Comma 20 5 2_EBT" xfId="27327"/>
    <cellStyle name="Comma 20 5 3" xfId="4937"/>
    <cellStyle name="Comma 20 5 3 2" xfId="4938"/>
    <cellStyle name="Comma 20 5 3 2 2" xfId="4939"/>
    <cellStyle name="Comma 20 5 3 2_EBT" xfId="27329"/>
    <cellStyle name="Comma 20 5 3 3" xfId="4940"/>
    <cellStyle name="Comma 20 5 3_EBT" xfId="27328"/>
    <cellStyle name="Comma 20 5 4" xfId="4941"/>
    <cellStyle name="Comma 20 5_EBT" xfId="27326"/>
    <cellStyle name="Comma 20 6" xfId="4942"/>
    <cellStyle name="Comma 20 6 2" xfId="4943"/>
    <cellStyle name="Comma 20 6 2 2" xfId="4944"/>
    <cellStyle name="Comma 20 6 2_EBT" xfId="27331"/>
    <cellStyle name="Comma 20 6 3" xfId="4945"/>
    <cellStyle name="Comma 20 6_EBT" xfId="27330"/>
    <cellStyle name="Comma 20 7" xfId="4946"/>
    <cellStyle name="Comma 20 7 2" xfId="4947"/>
    <cellStyle name="Comma 20 7 2 2" xfId="4948"/>
    <cellStyle name="Comma 20 7 2_EBT" xfId="27333"/>
    <cellStyle name="Comma 20 7 3" xfId="4949"/>
    <cellStyle name="Comma 20 7_EBT" xfId="27332"/>
    <cellStyle name="Comma 20 8" xfId="4950"/>
    <cellStyle name="Comma 20 8 2" xfId="4951"/>
    <cellStyle name="Comma 20 8 2 2" xfId="4952"/>
    <cellStyle name="Comma 20 8 2_EBT" xfId="27335"/>
    <cellStyle name="Comma 20 8 3" xfId="4953"/>
    <cellStyle name="Comma 20 8_EBT" xfId="27334"/>
    <cellStyle name="Comma 20 9" xfId="4954"/>
    <cellStyle name="Comma 20 9 2" xfId="4955"/>
    <cellStyle name="Comma 20 9 2 2" xfId="4956"/>
    <cellStyle name="Comma 20 9 2_EBT" xfId="27337"/>
    <cellStyle name="Comma 20 9 3" xfId="4957"/>
    <cellStyle name="Comma 20 9_EBT" xfId="27336"/>
    <cellStyle name="Comma 20_EBT" xfId="27270"/>
    <cellStyle name="Comma 200" xfId="4958"/>
    <cellStyle name="Comma 200 2" xfId="4959"/>
    <cellStyle name="Comma 200 3" xfId="4960"/>
    <cellStyle name="Comma 200_EBT" xfId="27338"/>
    <cellStyle name="Comma 201" xfId="4961"/>
    <cellStyle name="Comma 201 2" xfId="4962"/>
    <cellStyle name="Comma 201 3" xfId="4963"/>
    <cellStyle name="Comma 201_EBT" xfId="27339"/>
    <cellStyle name="Comma 202" xfId="4964"/>
    <cellStyle name="Comma 202 2" xfId="4965"/>
    <cellStyle name="Comma 202 3" xfId="4966"/>
    <cellStyle name="Comma 202_EBT" xfId="27340"/>
    <cellStyle name="Comma 203" xfId="4967"/>
    <cellStyle name="Comma 203 2" xfId="4968"/>
    <cellStyle name="Comma 203 3" xfId="4969"/>
    <cellStyle name="Comma 203_EBT" xfId="27341"/>
    <cellStyle name="Comma 204" xfId="4970"/>
    <cellStyle name="Comma 204 2" xfId="4971"/>
    <cellStyle name="Comma 204 3" xfId="4972"/>
    <cellStyle name="Comma 204_EBT" xfId="27342"/>
    <cellStyle name="Comma 205" xfId="4973"/>
    <cellStyle name="Comma 205 2" xfId="4974"/>
    <cellStyle name="Comma 205 3" xfId="4975"/>
    <cellStyle name="Comma 205_EBT" xfId="27343"/>
    <cellStyle name="Comma 206" xfId="4976"/>
    <cellStyle name="Comma 206 2" xfId="4977"/>
    <cellStyle name="Comma 206 3" xfId="4978"/>
    <cellStyle name="Comma 206_EBT" xfId="27344"/>
    <cellStyle name="Comma 207" xfId="4979"/>
    <cellStyle name="Comma 207 2" xfId="4980"/>
    <cellStyle name="Comma 207 3" xfId="4981"/>
    <cellStyle name="Comma 207_EBT" xfId="27345"/>
    <cellStyle name="Comma 208" xfId="4982"/>
    <cellStyle name="Comma 208 2" xfId="4983"/>
    <cellStyle name="Comma 208 3" xfId="4984"/>
    <cellStyle name="Comma 208_EBT" xfId="27346"/>
    <cellStyle name="Comma 209" xfId="4985"/>
    <cellStyle name="Comma 209 2" xfId="4986"/>
    <cellStyle name="Comma 209 3" xfId="4987"/>
    <cellStyle name="Comma 209_EBT" xfId="27347"/>
    <cellStyle name="Comma 21" xfId="4988"/>
    <cellStyle name="Comma 21 10" xfId="4989"/>
    <cellStyle name="Comma 21 10 2" xfId="4990"/>
    <cellStyle name="Comma 21 10 2 2" xfId="4991"/>
    <cellStyle name="Comma 21 10 2_EBT" xfId="27350"/>
    <cellStyle name="Comma 21 10 3" xfId="4992"/>
    <cellStyle name="Comma 21 10_EBT" xfId="27349"/>
    <cellStyle name="Comma 21 11" xfId="4993"/>
    <cellStyle name="Comma 21 11 2" xfId="4994"/>
    <cellStyle name="Comma 21 11 2 2" xfId="4995"/>
    <cellStyle name="Comma 21 11 2_EBT" xfId="27352"/>
    <cellStyle name="Comma 21 11 3" xfId="4996"/>
    <cellStyle name="Comma 21 11_EBT" xfId="27351"/>
    <cellStyle name="Comma 21 12" xfId="4997"/>
    <cellStyle name="Comma 21 12 2" xfId="4998"/>
    <cellStyle name="Comma 21 12 2 2" xfId="4999"/>
    <cellStyle name="Comma 21 12 2_EBT" xfId="27354"/>
    <cellStyle name="Comma 21 12 3" xfId="5000"/>
    <cellStyle name="Comma 21 12_EBT" xfId="27353"/>
    <cellStyle name="Comma 21 13" xfId="5001"/>
    <cellStyle name="Comma 21 13 2" xfId="5002"/>
    <cellStyle name="Comma 21 13 2 2" xfId="5003"/>
    <cellStyle name="Comma 21 13 2_EBT" xfId="27356"/>
    <cellStyle name="Comma 21 13 3" xfId="5004"/>
    <cellStyle name="Comma 21 13_EBT" xfId="27355"/>
    <cellStyle name="Comma 21 14" xfId="5005"/>
    <cellStyle name="Comma 21 14 2" xfId="5006"/>
    <cellStyle name="Comma 21 14 2 2" xfId="5007"/>
    <cellStyle name="Comma 21 14 2_EBT" xfId="27358"/>
    <cellStyle name="Comma 21 14 3" xfId="5008"/>
    <cellStyle name="Comma 21 14_EBT" xfId="27357"/>
    <cellStyle name="Comma 21 15" xfId="5009"/>
    <cellStyle name="Comma 21 15 2" xfId="5010"/>
    <cellStyle name="Comma 21 15 2 2" xfId="5011"/>
    <cellStyle name="Comma 21 15 2_EBT" xfId="27360"/>
    <cellStyle name="Comma 21 15 3" xfId="5012"/>
    <cellStyle name="Comma 21 15_EBT" xfId="27359"/>
    <cellStyle name="Comma 21 16" xfId="5013"/>
    <cellStyle name="Comma 21 16 2" xfId="5014"/>
    <cellStyle name="Comma 21 16 2 2" xfId="5015"/>
    <cellStyle name="Comma 21 16 2_EBT" xfId="27362"/>
    <cellStyle name="Comma 21 16 3" xfId="5016"/>
    <cellStyle name="Comma 21 16_EBT" xfId="27361"/>
    <cellStyle name="Comma 21 17" xfId="5017"/>
    <cellStyle name="Comma 21 17 2" xfId="5018"/>
    <cellStyle name="Comma 21 17 2 2" xfId="5019"/>
    <cellStyle name="Comma 21 17 2_EBT" xfId="27364"/>
    <cellStyle name="Comma 21 17 3" xfId="5020"/>
    <cellStyle name="Comma 21 17_EBT" xfId="27363"/>
    <cellStyle name="Comma 21 18" xfId="5021"/>
    <cellStyle name="Comma 21 18 2" xfId="5022"/>
    <cellStyle name="Comma 21 18 2 2" xfId="5023"/>
    <cellStyle name="Comma 21 18 2_EBT" xfId="27366"/>
    <cellStyle name="Comma 21 18 3" xfId="5024"/>
    <cellStyle name="Comma 21 18_EBT" xfId="27365"/>
    <cellStyle name="Comma 21 19" xfId="5025"/>
    <cellStyle name="Comma 21 19 2" xfId="5026"/>
    <cellStyle name="Comma 21 19 2 2" xfId="5027"/>
    <cellStyle name="Comma 21 19 2_EBT" xfId="27368"/>
    <cellStyle name="Comma 21 19 3" xfId="5028"/>
    <cellStyle name="Comma 21 19_EBT" xfId="27367"/>
    <cellStyle name="Comma 21 2" xfId="5029"/>
    <cellStyle name="Comma 21 2 2" xfId="5030"/>
    <cellStyle name="Comma 21 2 2 2" xfId="5031"/>
    <cellStyle name="Comma 21 2 2_EBT" xfId="27370"/>
    <cellStyle name="Comma 21 2 3" xfId="5032"/>
    <cellStyle name="Comma 21 2 3 2" xfId="5033"/>
    <cellStyle name="Comma 21 2 3 2 2" xfId="5034"/>
    <cellStyle name="Comma 21 2 3 2_EBT" xfId="27372"/>
    <cellStyle name="Comma 21 2 3 3" xfId="5035"/>
    <cellStyle name="Comma 21 2 3_EBT" xfId="27371"/>
    <cellStyle name="Comma 21 2 4" xfId="5036"/>
    <cellStyle name="Comma 21 2 4 2" xfId="5037"/>
    <cellStyle name="Comma 21 2 4_EBT" xfId="27373"/>
    <cellStyle name="Comma 21 2 5" xfId="5038"/>
    <cellStyle name="Comma 21 2 6" xfId="5039"/>
    <cellStyle name="Comma 21 2_EBT" xfId="27369"/>
    <cellStyle name="Comma 21 20" xfId="5040"/>
    <cellStyle name="Comma 21 20 2" xfId="5041"/>
    <cellStyle name="Comma 21 20 2 2" xfId="5042"/>
    <cellStyle name="Comma 21 20 2_EBT" xfId="27375"/>
    <cellStyle name="Comma 21 20 3" xfId="5043"/>
    <cellStyle name="Comma 21 20_EBT" xfId="27374"/>
    <cellStyle name="Comma 21 21" xfId="5044"/>
    <cellStyle name="Comma 21 21 2" xfId="5045"/>
    <cellStyle name="Comma 21 21 2 2" xfId="5046"/>
    <cellStyle name="Comma 21 21 2_EBT" xfId="27377"/>
    <cellStyle name="Comma 21 21 3" xfId="5047"/>
    <cellStyle name="Comma 21 21_EBT" xfId="27376"/>
    <cellStyle name="Comma 21 22" xfId="5048"/>
    <cellStyle name="Comma 21 22 2" xfId="5049"/>
    <cellStyle name="Comma 21 22 2 2" xfId="5050"/>
    <cellStyle name="Comma 21 22 2_EBT" xfId="27379"/>
    <cellStyle name="Comma 21 22 3" xfId="5051"/>
    <cellStyle name="Comma 21 22_EBT" xfId="27378"/>
    <cellStyle name="Comma 21 23" xfId="5052"/>
    <cellStyle name="Comma 21 23 2" xfId="5053"/>
    <cellStyle name="Comma 21 23 2 2" xfId="5054"/>
    <cellStyle name="Comma 21 23 2_EBT" xfId="27381"/>
    <cellStyle name="Comma 21 23 3" xfId="5055"/>
    <cellStyle name="Comma 21 23_EBT" xfId="27380"/>
    <cellStyle name="Comma 21 24" xfId="5056"/>
    <cellStyle name="Comma 21 24 2" xfId="5057"/>
    <cellStyle name="Comma 21 24 2 2" xfId="5058"/>
    <cellStyle name="Comma 21 24 2_EBT" xfId="27383"/>
    <cellStyle name="Comma 21 24 3" xfId="5059"/>
    <cellStyle name="Comma 21 24_EBT" xfId="27382"/>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_EBT" xfId="27384"/>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4_EBT" xfId="27385"/>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5_EBT" xfId="27386"/>
    <cellStyle name="Comma 21 6" xfId="5116"/>
    <cellStyle name="Comma 21 6 2" xfId="5117"/>
    <cellStyle name="Comma 21 6 2 2" xfId="5118"/>
    <cellStyle name="Comma 21 6 3" xfId="5119"/>
    <cellStyle name="Comma 21 6_EBT" xfId="27387"/>
    <cellStyle name="Comma 21 7" xfId="5120"/>
    <cellStyle name="Comma 21 7 2" xfId="5121"/>
    <cellStyle name="Comma 21 7 2 2" xfId="5122"/>
    <cellStyle name="Comma 21 7 3" xfId="5123"/>
    <cellStyle name="Comma 21 7_EBT" xfId="27388"/>
    <cellStyle name="Comma 21 8" xfId="5124"/>
    <cellStyle name="Comma 21 8 2" xfId="5125"/>
    <cellStyle name="Comma 21 8 2 2" xfId="5126"/>
    <cellStyle name="Comma 21 8 3" xfId="5127"/>
    <cellStyle name="Comma 21 8_EBT" xfId="27389"/>
    <cellStyle name="Comma 21 9" xfId="5128"/>
    <cellStyle name="Comma 21 9 2" xfId="5129"/>
    <cellStyle name="Comma 21 9 2 2" xfId="5130"/>
    <cellStyle name="Comma 21 9 3" xfId="5131"/>
    <cellStyle name="Comma 21 9_EBT" xfId="27390"/>
    <cellStyle name="Comma 21_EBT" xfId="27348"/>
    <cellStyle name="Comma 210" xfId="5132"/>
    <cellStyle name="Comma 210 2" xfId="5133"/>
    <cellStyle name="Comma 210 3" xfId="5134"/>
    <cellStyle name="Comma 210_EBT" xfId="27391"/>
    <cellStyle name="Comma 211" xfId="5135"/>
    <cellStyle name="Comma 211 2" xfId="5136"/>
    <cellStyle name="Comma 211 3" xfId="5137"/>
    <cellStyle name="Comma 211_EBT" xfId="27392"/>
    <cellStyle name="Comma 212" xfId="5138"/>
    <cellStyle name="Comma 212 2" xfId="5139"/>
    <cellStyle name="Comma 212 3" xfId="5140"/>
    <cellStyle name="Comma 212_EBT" xfId="27393"/>
    <cellStyle name="Comma 213" xfId="5141"/>
    <cellStyle name="Comma 213 2" xfId="5142"/>
    <cellStyle name="Comma 213 3" xfId="5143"/>
    <cellStyle name="Comma 213_EBT" xfId="27394"/>
    <cellStyle name="Comma 214" xfId="5144"/>
    <cellStyle name="Comma 214 2" xfId="5145"/>
    <cellStyle name="Comma 214 3" xfId="5146"/>
    <cellStyle name="Comma 214_EBT" xfId="27395"/>
    <cellStyle name="Comma 215" xfId="5147"/>
    <cellStyle name="Comma 215 2" xfId="5148"/>
    <cellStyle name="Comma 215 3" xfId="5149"/>
    <cellStyle name="Comma 215_EBT" xfId="27396"/>
    <cellStyle name="Comma 216" xfId="5150"/>
    <cellStyle name="Comma 216 2" xfId="5151"/>
    <cellStyle name="Comma 216 3" xfId="5152"/>
    <cellStyle name="Comma 216_EBT" xfId="27397"/>
    <cellStyle name="Comma 217" xfId="5153"/>
    <cellStyle name="Comma 217 2" xfId="5154"/>
    <cellStyle name="Comma 217 3" xfId="5155"/>
    <cellStyle name="Comma 217_EBT" xfId="27398"/>
    <cellStyle name="Comma 218" xfId="5156"/>
    <cellStyle name="Comma 218 2" xfId="5157"/>
    <cellStyle name="Comma 218 3" xfId="5158"/>
    <cellStyle name="Comma 218_EBT" xfId="27399"/>
    <cellStyle name="Comma 219" xfId="5159"/>
    <cellStyle name="Comma 219 2" xfId="5160"/>
    <cellStyle name="Comma 219 3" xfId="5161"/>
    <cellStyle name="Comma 219_EBT" xfId="27400"/>
    <cellStyle name="Comma 22" xfId="5162"/>
    <cellStyle name="Comma 22 10" xfId="5163"/>
    <cellStyle name="Comma 22 10 2" xfId="5164"/>
    <cellStyle name="Comma 22 10 2 2" xfId="5165"/>
    <cellStyle name="Comma 22 10 3" xfId="5166"/>
    <cellStyle name="Comma 22 10_EBT" xfId="27402"/>
    <cellStyle name="Comma 22 11" xfId="5167"/>
    <cellStyle name="Comma 22 11 2" xfId="5168"/>
    <cellStyle name="Comma 22 11 2 2" xfId="5169"/>
    <cellStyle name="Comma 22 11 3" xfId="5170"/>
    <cellStyle name="Comma 22 11_EBT" xfId="27403"/>
    <cellStyle name="Comma 22 12" xfId="5171"/>
    <cellStyle name="Comma 22 12 2" xfId="5172"/>
    <cellStyle name="Comma 22 12 2 2" xfId="5173"/>
    <cellStyle name="Comma 22 12 3" xfId="5174"/>
    <cellStyle name="Comma 22 12_EBT" xfId="27404"/>
    <cellStyle name="Comma 22 13" xfId="5175"/>
    <cellStyle name="Comma 22 13 2" xfId="5176"/>
    <cellStyle name="Comma 22 13 2 2" xfId="5177"/>
    <cellStyle name="Comma 22 13 3" xfId="5178"/>
    <cellStyle name="Comma 22 13_EBT" xfId="27405"/>
    <cellStyle name="Comma 22 14" xfId="5179"/>
    <cellStyle name="Comma 22 14 2" xfId="5180"/>
    <cellStyle name="Comma 22 14 2 2" xfId="5181"/>
    <cellStyle name="Comma 22 14 3" xfId="5182"/>
    <cellStyle name="Comma 22 14_EBT" xfId="27406"/>
    <cellStyle name="Comma 22 15" xfId="5183"/>
    <cellStyle name="Comma 22 15 2" xfId="5184"/>
    <cellStyle name="Comma 22 15 2 2" xfId="5185"/>
    <cellStyle name="Comma 22 15 3" xfId="5186"/>
    <cellStyle name="Comma 22 15_EBT" xfId="27407"/>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_EBT" xfId="27408"/>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_EBT" xfId="2740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4_EBT" xfId="27410"/>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5_EBT" xfId="27411"/>
    <cellStyle name="Comma 22 6" xfId="5285"/>
    <cellStyle name="Comma 22 6 2" xfId="5286"/>
    <cellStyle name="Comma 22 6 2 2" xfId="5287"/>
    <cellStyle name="Comma 22 6 3" xfId="5288"/>
    <cellStyle name="Comma 22 6_EBT" xfId="27412"/>
    <cellStyle name="Comma 22 7" xfId="5289"/>
    <cellStyle name="Comma 22 7 2" xfId="5290"/>
    <cellStyle name="Comma 22 7 2 2" xfId="5291"/>
    <cellStyle name="Comma 22 7 3" xfId="5292"/>
    <cellStyle name="Comma 22 7_EBT" xfId="27413"/>
    <cellStyle name="Comma 22 8" xfId="5293"/>
    <cellStyle name="Comma 22 8 2" xfId="5294"/>
    <cellStyle name="Comma 22 8 2 2" xfId="5295"/>
    <cellStyle name="Comma 22 8 3" xfId="5296"/>
    <cellStyle name="Comma 22 8_EBT" xfId="27414"/>
    <cellStyle name="Comma 22 9" xfId="5297"/>
    <cellStyle name="Comma 22 9 2" xfId="5298"/>
    <cellStyle name="Comma 22 9 2 2" xfId="5299"/>
    <cellStyle name="Comma 22 9 3" xfId="5300"/>
    <cellStyle name="Comma 22 9_EBT" xfId="27415"/>
    <cellStyle name="Comma 22_EBT" xfId="27401"/>
    <cellStyle name="Comma 220" xfId="5301"/>
    <cellStyle name="Comma 220 2" xfId="5302"/>
    <cellStyle name="Comma 220 3" xfId="5303"/>
    <cellStyle name="Comma 220_EBT" xfId="27416"/>
    <cellStyle name="Comma 221" xfId="5304"/>
    <cellStyle name="Comma 221 2" xfId="5305"/>
    <cellStyle name="Comma 221 3" xfId="5306"/>
    <cellStyle name="Comma 221_EBT" xfId="27417"/>
    <cellStyle name="Comma 222" xfId="5307"/>
    <cellStyle name="Comma 222 2" xfId="5308"/>
    <cellStyle name="Comma 222 3" xfId="5309"/>
    <cellStyle name="Comma 222_EBT" xfId="27418"/>
    <cellStyle name="Comma 223" xfId="5310"/>
    <cellStyle name="Comma 223 2" xfId="5311"/>
    <cellStyle name="Comma 223 3" xfId="5312"/>
    <cellStyle name="Comma 223_EBT" xfId="27419"/>
    <cellStyle name="Comma 224" xfId="5313"/>
    <cellStyle name="Comma 224 2" xfId="5314"/>
    <cellStyle name="Comma 224 3" xfId="5315"/>
    <cellStyle name="Comma 224_EBT" xfId="27420"/>
    <cellStyle name="Comma 225" xfId="5316"/>
    <cellStyle name="Comma 225 2" xfId="5317"/>
    <cellStyle name="Comma 225 3" xfId="5318"/>
    <cellStyle name="Comma 225_EBT" xfId="27421"/>
    <cellStyle name="Comma 226" xfId="5319"/>
    <cellStyle name="Comma 226 2" xfId="5320"/>
    <cellStyle name="Comma 226 3" xfId="5321"/>
    <cellStyle name="Comma 226_EBT" xfId="27422"/>
    <cellStyle name="Comma 227" xfId="5322"/>
    <cellStyle name="Comma 227 2" xfId="5323"/>
    <cellStyle name="Comma 227 3" xfId="5324"/>
    <cellStyle name="Comma 227_EBT" xfId="27423"/>
    <cellStyle name="Comma 228" xfId="5325"/>
    <cellStyle name="Comma 228 2" xfId="5326"/>
    <cellStyle name="Comma 228 3" xfId="5327"/>
    <cellStyle name="Comma 228_EBT" xfId="27424"/>
    <cellStyle name="Comma 229" xfId="5328"/>
    <cellStyle name="Comma 229 2" xfId="5329"/>
    <cellStyle name="Comma 229 3" xfId="5330"/>
    <cellStyle name="Comma 229_EBT" xfId="27425"/>
    <cellStyle name="Comma 23" xfId="5331"/>
    <cellStyle name="Comma 23 10" xfId="5332"/>
    <cellStyle name="Comma 23 10 2" xfId="5333"/>
    <cellStyle name="Comma 23 10 2 2" xfId="5334"/>
    <cellStyle name="Comma 23 10 3" xfId="5335"/>
    <cellStyle name="Comma 23 10_EBT" xfId="27427"/>
    <cellStyle name="Comma 23 11" xfId="5336"/>
    <cellStyle name="Comma 23 11 2" xfId="5337"/>
    <cellStyle name="Comma 23 11 2 2" xfId="5338"/>
    <cellStyle name="Comma 23 11 3" xfId="5339"/>
    <cellStyle name="Comma 23 11_EBT" xfId="27428"/>
    <cellStyle name="Comma 23 12" xfId="5340"/>
    <cellStyle name="Comma 23 12 2" xfId="5341"/>
    <cellStyle name="Comma 23 12 2 2" xfId="5342"/>
    <cellStyle name="Comma 23 12 3" xfId="5343"/>
    <cellStyle name="Comma 23 12_EBT" xfId="27429"/>
    <cellStyle name="Comma 23 13" xfId="5344"/>
    <cellStyle name="Comma 23 13 2" xfId="5345"/>
    <cellStyle name="Comma 23 13 2 2" xfId="5346"/>
    <cellStyle name="Comma 23 13 3" xfId="5347"/>
    <cellStyle name="Comma 23 13_EBT" xfId="27430"/>
    <cellStyle name="Comma 23 14" xfId="5348"/>
    <cellStyle name="Comma 23 14 2" xfId="5349"/>
    <cellStyle name="Comma 23 14 2 2" xfId="5350"/>
    <cellStyle name="Comma 23 14 3" xfId="5351"/>
    <cellStyle name="Comma 23 14_EBT" xfId="27431"/>
    <cellStyle name="Comma 23 15" xfId="5352"/>
    <cellStyle name="Comma 23 15 2" xfId="5353"/>
    <cellStyle name="Comma 23 15 2 2" xfId="5354"/>
    <cellStyle name="Comma 23 15 3" xfId="5355"/>
    <cellStyle name="Comma 23 15_EBT" xfId="27432"/>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_EBT" xfId="27433"/>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_EBT" xfId="27434"/>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4_EBT" xfId="27435"/>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5_EBT" xfId="27436"/>
    <cellStyle name="Comma 23 6" xfId="5453"/>
    <cellStyle name="Comma 23 6 2" xfId="5454"/>
    <cellStyle name="Comma 23 6 2 2" xfId="5455"/>
    <cellStyle name="Comma 23 6 3" xfId="5456"/>
    <cellStyle name="Comma 23 6_EBT" xfId="27437"/>
    <cellStyle name="Comma 23 7" xfId="5457"/>
    <cellStyle name="Comma 23 7 2" xfId="5458"/>
    <cellStyle name="Comma 23 7 2 2" xfId="5459"/>
    <cellStyle name="Comma 23 7 3" xfId="5460"/>
    <cellStyle name="Comma 23 7_EBT" xfId="27438"/>
    <cellStyle name="Comma 23 8" xfId="5461"/>
    <cellStyle name="Comma 23 8 2" xfId="5462"/>
    <cellStyle name="Comma 23 8 2 2" xfId="5463"/>
    <cellStyle name="Comma 23 8 3" xfId="5464"/>
    <cellStyle name="Comma 23 8_EBT" xfId="27439"/>
    <cellStyle name="Comma 23 9" xfId="5465"/>
    <cellStyle name="Comma 23 9 2" xfId="5466"/>
    <cellStyle name="Comma 23 9 2 2" xfId="5467"/>
    <cellStyle name="Comma 23 9 3" xfId="5468"/>
    <cellStyle name="Comma 23 9_EBT" xfId="27440"/>
    <cellStyle name="Comma 23_EBT" xfId="27426"/>
    <cellStyle name="Comma 230" xfId="5469"/>
    <cellStyle name="Comma 230 2" xfId="5470"/>
    <cellStyle name="Comma 230 3" xfId="5471"/>
    <cellStyle name="Comma 230_EBT" xfId="27441"/>
    <cellStyle name="Comma 231" xfId="5472"/>
    <cellStyle name="Comma 231 2" xfId="5473"/>
    <cellStyle name="Comma 231 3" xfId="5474"/>
    <cellStyle name="Comma 231_EBT" xfId="27442"/>
    <cellStyle name="Comma 232" xfId="5475"/>
    <cellStyle name="Comma 232 2" xfId="5476"/>
    <cellStyle name="Comma 232 3" xfId="5477"/>
    <cellStyle name="Comma 232_EBT" xfId="27443"/>
    <cellStyle name="Comma 233" xfId="5478"/>
    <cellStyle name="Comma 233 2" xfId="5479"/>
    <cellStyle name="Comma 233 3" xfId="5480"/>
    <cellStyle name="Comma 233_EBT" xfId="27444"/>
    <cellStyle name="Comma 234" xfId="5481"/>
    <cellStyle name="Comma 234 2" xfId="5482"/>
    <cellStyle name="Comma 234 3" xfId="5483"/>
    <cellStyle name="Comma 234_EBT" xfId="27445"/>
    <cellStyle name="Comma 235" xfId="5484"/>
    <cellStyle name="Comma 235 2" xfId="5485"/>
    <cellStyle name="Comma 235 3" xfId="5486"/>
    <cellStyle name="Comma 235_EBT" xfId="27446"/>
    <cellStyle name="Comma 236" xfId="5487"/>
    <cellStyle name="Comma 236 2" xfId="5488"/>
    <cellStyle name="Comma 236 3" xfId="5489"/>
    <cellStyle name="Comma 236_EBT" xfId="27447"/>
    <cellStyle name="Comma 237" xfId="5490"/>
    <cellStyle name="Comma 237 2" xfId="5491"/>
    <cellStyle name="Comma 237 3" xfId="5492"/>
    <cellStyle name="Comma 237_EBT" xfId="27448"/>
    <cellStyle name="Comma 238" xfId="5493"/>
    <cellStyle name="Comma 238 2" xfId="5494"/>
    <cellStyle name="Comma 238 3" xfId="5495"/>
    <cellStyle name="Comma 238_EBT" xfId="27449"/>
    <cellStyle name="Comma 239" xfId="5496"/>
    <cellStyle name="Comma 239 2" xfId="5497"/>
    <cellStyle name="Comma 239 3" xfId="5498"/>
    <cellStyle name="Comma 239_EBT" xfId="27450"/>
    <cellStyle name="Comma 24" xfId="5499"/>
    <cellStyle name="Comma 24 10" xfId="5500"/>
    <cellStyle name="Comma 24 10 2" xfId="5501"/>
    <cellStyle name="Comma 24 10 2 2" xfId="5502"/>
    <cellStyle name="Comma 24 10 3" xfId="5503"/>
    <cellStyle name="Comma 24 10_EBT" xfId="27452"/>
    <cellStyle name="Comma 24 11" xfId="5504"/>
    <cellStyle name="Comma 24 11 2" xfId="5505"/>
    <cellStyle name="Comma 24 11 2 2" xfId="5506"/>
    <cellStyle name="Comma 24 11 3" xfId="5507"/>
    <cellStyle name="Comma 24 11_EBT" xfId="27453"/>
    <cellStyle name="Comma 24 12" xfId="5508"/>
    <cellStyle name="Comma 24 12 2" xfId="5509"/>
    <cellStyle name="Comma 24 12 2 2" xfId="5510"/>
    <cellStyle name="Comma 24 12 3" xfId="5511"/>
    <cellStyle name="Comma 24 12_EBT" xfId="27454"/>
    <cellStyle name="Comma 24 13" xfId="5512"/>
    <cellStyle name="Comma 24 13 2" xfId="5513"/>
    <cellStyle name="Comma 24 13 2 2" xfId="5514"/>
    <cellStyle name="Comma 24 13 3" xfId="5515"/>
    <cellStyle name="Comma 24 13_EBT" xfId="27455"/>
    <cellStyle name="Comma 24 14" xfId="5516"/>
    <cellStyle name="Comma 24 14 2" xfId="5517"/>
    <cellStyle name="Comma 24 14 2 2" xfId="5518"/>
    <cellStyle name="Comma 24 14 3" xfId="5519"/>
    <cellStyle name="Comma 24 14_EBT" xfId="27456"/>
    <cellStyle name="Comma 24 15" xfId="5520"/>
    <cellStyle name="Comma 24 15 2" xfId="5521"/>
    <cellStyle name="Comma 24 15 2 2" xfId="5522"/>
    <cellStyle name="Comma 24 15 3" xfId="5523"/>
    <cellStyle name="Comma 24 15_EBT" xfId="27457"/>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_EBT" xfId="27458"/>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_EBT" xfId="27459"/>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4_EBT" xfId="27460"/>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5_EBT" xfId="27461"/>
    <cellStyle name="Comma 24 6" xfId="5624"/>
    <cellStyle name="Comma 24 6 2" xfId="5625"/>
    <cellStyle name="Comma 24 6 2 2" xfId="5626"/>
    <cellStyle name="Comma 24 6 3" xfId="5627"/>
    <cellStyle name="Comma 24 6_EBT" xfId="27462"/>
    <cellStyle name="Comma 24 7" xfId="5628"/>
    <cellStyle name="Comma 24 7 2" xfId="5629"/>
    <cellStyle name="Comma 24 7 2 2" xfId="5630"/>
    <cellStyle name="Comma 24 7 3" xfId="5631"/>
    <cellStyle name="Comma 24 7_EBT" xfId="27463"/>
    <cellStyle name="Comma 24 8" xfId="5632"/>
    <cellStyle name="Comma 24 8 2" xfId="5633"/>
    <cellStyle name="Comma 24 8 2 2" xfId="5634"/>
    <cellStyle name="Comma 24 8 3" xfId="5635"/>
    <cellStyle name="Comma 24 8_EBT" xfId="27464"/>
    <cellStyle name="Comma 24 9" xfId="5636"/>
    <cellStyle name="Comma 24 9 2" xfId="5637"/>
    <cellStyle name="Comma 24 9 2 2" xfId="5638"/>
    <cellStyle name="Comma 24 9 3" xfId="5639"/>
    <cellStyle name="Comma 24 9_EBT" xfId="27465"/>
    <cellStyle name="Comma 24_EBT" xfId="27451"/>
    <cellStyle name="Comma 240" xfId="5640"/>
    <cellStyle name="Comma 240 2" xfId="5641"/>
    <cellStyle name="Comma 240 3" xfId="5642"/>
    <cellStyle name="Comma 240_EBT" xfId="27466"/>
    <cellStyle name="Comma 241" xfId="5643"/>
    <cellStyle name="Comma 241 2" xfId="5644"/>
    <cellStyle name="Comma 241 3" xfId="5645"/>
    <cellStyle name="Comma 241_EBT" xfId="27467"/>
    <cellStyle name="Comma 242" xfId="5646"/>
    <cellStyle name="Comma 242 2" xfId="5647"/>
    <cellStyle name="Comma 242 3" xfId="5648"/>
    <cellStyle name="Comma 242_EBT" xfId="27468"/>
    <cellStyle name="Comma 243" xfId="5649"/>
    <cellStyle name="Comma 243 2" xfId="5650"/>
    <cellStyle name="Comma 243 3" xfId="5651"/>
    <cellStyle name="Comma 243_EBT" xfId="27469"/>
    <cellStyle name="Comma 244" xfId="5652"/>
    <cellStyle name="Comma 244 2" xfId="5653"/>
    <cellStyle name="Comma 244 3" xfId="5654"/>
    <cellStyle name="Comma 244_EBT" xfId="27470"/>
    <cellStyle name="Comma 245" xfId="5655"/>
    <cellStyle name="Comma 245 2" xfId="5656"/>
    <cellStyle name="Comma 245 3" xfId="5657"/>
    <cellStyle name="Comma 245_EBT" xfId="27471"/>
    <cellStyle name="Comma 246" xfId="5658"/>
    <cellStyle name="Comma 246 2" xfId="5659"/>
    <cellStyle name="Comma 246 3" xfId="5660"/>
    <cellStyle name="Comma 246_EBT" xfId="27472"/>
    <cellStyle name="Comma 247" xfId="5661"/>
    <cellStyle name="Comma 247 2" xfId="5662"/>
    <cellStyle name="Comma 247 3" xfId="5663"/>
    <cellStyle name="Comma 247_EBT" xfId="27473"/>
    <cellStyle name="Comma 248" xfId="5664"/>
    <cellStyle name="Comma 248 2" xfId="5665"/>
    <cellStyle name="Comma 248 3" xfId="5666"/>
    <cellStyle name="Comma 248_EBT" xfId="27474"/>
    <cellStyle name="Comma 249" xfId="5667"/>
    <cellStyle name="Comma 249 2" xfId="5668"/>
    <cellStyle name="Comma 249 3" xfId="5669"/>
    <cellStyle name="Comma 249_EBT" xfId="27475"/>
    <cellStyle name="Comma 25" xfId="5670"/>
    <cellStyle name="Comma 25 10" xfId="5671"/>
    <cellStyle name="Comma 25 10 2" xfId="5672"/>
    <cellStyle name="Comma 25 10 2 2" xfId="5673"/>
    <cellStyle name="Comma 25 10 3" xfId="5674"/>
    <cellStyle name="Comma 25 10_EBT" xfId="27477"/>
    <cellStyle name="Comma 25 11" xfId="5675"/>
    <cellStyle name="Comma 25 11 2" xfId="5676"/>
    <cellStyle name="Comma 25 11 2 2" xfId="5677"/>
    <cellStyle name="Comma 25 11 3" xfId="5678"/>
    <cellStyle name="Comma 25 11_EBT" xfId="27478"/>
    <cellStyle name="Comma 25 12" xfId="5679"/>
    <cellStyle name="Comma 25 12 2" xfId="5680"/>
    <cellStyle name="Comma 25 12 2 2" xfId="5681"/>
    <cellStyle name="Comma 25 12 3" xfId="5682"/>
    <cellStyle name="Comma 25 12_EBT" xfId="27479"/>
    <cellStyle name="Comma 25 13" xfId="5683"/>
    <cellStyle name="Comma 25 13 2" xfId="5684"/>
    <cellStyle name="Comma 25 13 2 2" xfId="5685"/>
    <cellStyle name="Comma 25 13 3" xfId="5686"/>
    <cellStyle name="Comma 25 13_EBT" xfId="27480"/>
    <cellStyle name="Comma 25 14" xfId="5687"/>
    <cellStyle name="Comma 25 14 2" xfId="5688"/>
    <cellStyle name="Comma 25 14 2 2" xfId="5689"/>
    <cellStyle name="Comma 25 14 3" xfId="5690"/>
    <cellStyle name="Comma 25 14_EBT" xfId="27481"/>
    <cellStyle name="Comma 25 15" xfId="5691"/>
    <cellStyle name="Comma 25 15 2" xfId="5692"/>
    <cellStyle name="Comma 25 15 2 2" xfId="5693"/>
    <cellStyle name="Comma 25 15 3" xfId="5694"/>
    <cellStyle name="Comma 25 15_EBT" xfId="27482"/>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_EBT" xfId="27483"/>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_EBT" xfId="27484"/>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4_EBT" xfId="27485"/>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5_EBT" xfId="27486"/>
    <cellStyle name="Comma 25 6" xfId="5795"/>
    <cellStyle name="Comma 25 6 2" xfId="5796"/>
    <cellStyle name="Comma 25 6 2 2" xfId="5797"/>
    <cellStyle name="Comma 25 6 3" xfId="5798"/>
    <cellStyle name="Comma 25 6_EBT" xfId="27487"/>
    <cellStyle name="Comma 25 7" xfId="5799"/>
    <cellStyle name="Comma 25 7 2" xfId="5800"/>
    <cellStyle name="Comma 25 7 2 2" xfId="5801"/>
    <cellStyle name="Comma 25 7 3" xfId="5802"/>
    <cellStyle name="Comma 25 7_EBT" xfId="27488"/>
    <cellStyle name="Comma 25 8" xfId="5803"/>
    <cellStyle name="Comma 25 8 2" xfId="5804"/>
    <cellStyle name="Comma 25 8 2 2" xfId="5805"/>
    <cellStyle name="Comma 25 8 3" xfId="5806"/>
    <cellStyle name="Comma 25 8_EBT" xfId="27489"/>
    <cellStyle name="Comma 25 9" xfId="5807"/>
    <cellStyle name="Comma 25 9 2" xfId="5808"/>
    <cellStyle name="Comma 25 9 2 2" xfId="5809"/>
    <cellStyle name="Comma 25 9 3" xfId="5810"/>
    <cellStyle name="Comma 25 9_EBT" xfId="27490"/>
    <cellStyle name="Comma 25_EBT" xfId="27476"/>
    <cellStyle name="Comma 250" xfId="5811"/>
    <cellStyle name="Comma 250 2" xfId="5812"/>
    <cellStyle name="Comma 250 3" xfId="5813"/>
    <cellStyle name="Comma 250_EBT" xfId="27491"/>
    <cellStyle name="Comma 251" xfId="5814"/>
    <cellStyle name="Comma 251 2" xfId="5815"/>
    <cellStyle name="Comma 251 3" xfId="5816"/>
    <cellStyle name="Comma 251_EBT" xfId="27492"/>
    <cellStyle name="Comma 252" xfId="5817"/>
    <cellStyle name="Comma 252 2" xfId="5818"/>
    <cellStyle name="Comma 252 3" xfId="5819"/>
    <cellStyle name="Comma 252_EBT" xfId="27493"/>
    <cellStyle name="Comma 253" xfId="5820"/>
    <cellStyle name="Comma 253 2" xfId="5821"/>
    <cellStyle name="Comma 253 3" xfId="5822"/>
    <cellStyle name="Comma 253_EBT" xfId="27494"/>
    <cellStyle name="Comma 254" xfId="5823"/>
    <cellStyle name="Comma 254 2" xfId="5824"/>
    <cellStyle name="Comma 254 3" xfId="5825"/>
    <cellStyle name="Comma 254_EBT" xfId="27495"/>
    <cellStyle name="Comma 255" xfId="5826"/>
    <cellStyle name="Comma 255 2" xfId="5827"/>
    <cellStyle name="Comma 255 3" xfId="5828"/>
    <cellStyle name="Comma 255_EBT" xfId="27496"/>
    <cellStyle name="Comma 256" xfId="5829"/>
    <cellStyle name="Comma 256 2" xfId="5830"/>
    <cellStyle name="Comma 256 3" xfId="5831"/>
    <cellStyle name="Comma 256_EBT" xfId="27497"/>
    <cellStyle name="Comma 257" xfId="5832"/>
    <cellStyle name="Comma 257 2" xfId="5833"/>
    <cellStyle name="Comma 257 3" xfId="5834"/>
    <cellStyle name="Comma 257_EBT" xfId="27498"/>
    <cellStyle name="Comma 258" xfId="5835"/>
    <cellStyle name="Comma 258 2" xfId="5836"/>
    <cellStyle name="Comma 258 3" xfId="5837"/>
    <cellStyle name="Comma 258_EBT" xfId="27499"/>
    <cellStyle name="Comma 259" xfId="5838"/>
    <cellStyle name="Comma 259 2" xfId="5839"/>
    <cellStyle name="Comma 259 3" xfId="5840"/>
    <cellStyle name="Comma 259_EBT" xfId="27500"/>
    <cellStyle name="Comma 26" xfId="5841"/>
    <cellStyle name="Comma 26 10" xfId="5842"/>
    <cellStyle name="Comma 26 10 2" xfId="5843"/>
    <cellStyle name="Comma 26 10 2 2" xfId="5844"/>
    <cellStyle name="Comma 26 10 3" xfId="5845"/>
    <cellStyle name="Comma 26 10_EBT" xfId="27502"/>
    <cellStyle name="Comma 26 11" xfId="5846"/>
    <cellStyle name="Comma 26 11 2" xfId="5847"/>
    <cellStyle name="Comma 26 11 2 2" xfId="5848"/>
    <cellStyle name="Comma 26 11 3" xfId="5849"/>
    <cellStyle name="Comma 26 11_EBT" xfId="27503"/>
    <cellStyle name="Comma 26 12" xfId="5850"/>
    <cellStyle name="Comma 26 12 2" xfId="5851"/>
    <cellStyle name="Comma 26 12 2 2" xfId="5852"/>
    <cellStyle name="Comma 26 12 3" xfId="5853"/>
    <cellStyle name="Comma 26 12_EBT" xfId="27504"/>
    <cellStyle name="Comma 26 13" xfId="5854"/>
    <cellStyle name="Comma 26 13 2" xfId="5855"/>
    <cellStyle name="Comma 26 13 2 2" xfId="5856"/>
    <cellStyle name="Comma 26 13 3" xfId="5857"/>
    <cellStyle name="Comma 26 13_EBT" xfId="27505"/>
    <cellStyle name="Comma 26 14" xfId="5858"/>
    <cellStyle name="Comma 26 14 2" xfId="5859"/>
    <cellStyle name="Comma 26 14 2 2" xfId="5860"/>
    <cellStyle name="Comma 26 14 3" xfId="5861"/>
    <cellStyle name="Comma 26 14_EBT" xfId="27506"/>
    <cellStyle name="Comma 26 15" xfId="5862"/>
    <cellStyle name="Comma 26 15 2" xfId="5863"/>
    <cellStyle name="Comma 26 15 2 2" xfId="5864"/>
    <cellStyle name="Comma 26 15 3" xfId="5865"/>
    <cellStyle name="Comma 26 15_EBT" xfId="27507"/>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_EBT" xfId="27508"/>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_EBT" xfId="27509"/>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4_EBT" xfId="27510"/>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5_EBT" xfId="27511"/>
    <cellStyle name="Comma 26 6" xfId="5966"/>
    <cellStyle name="Comma 26 6 2" xfId="5967"/>
    <cellStyle name="Comma 26 6 2 2" xfId="5968"/>
    <cellStyle name="Comma 26 6 3" xfId="5969"/>
    <cellStyle name="Comma 26 6_EBT" xfId="27512"/>
    <cellStyle name="Comma 26 7" xfId="5970"/>
    <cellStyle name="Comma 26 7 2" xfId="5971"/>
    <cellStyle name="Comma 26 7 2 2" xfId="5972"/>
    <cellStyle name="Comma 26 7 3" xfId="5973"/>
    <cellStyle name="Comma 26 7_EBT" xfId="27513"/>
    <cellStyle name="Comma 26 8" xfId="5974"/>
    <cellStyle name="Comma 26 8 2" xfId="5975"/>
    <cellStyle name="Comma 26 8 2 2" xfId="5976"/>
    <cellStyle name="Comma 26 8 3" xfId="5977"/>
    <cellStyle name="Comma 26 8_EBT" xfId="27514"/>
    <cellStyle name="Comma 26 9" xfId="5978"/>
    <cellStyle name="Comma 26 9 2" xfId="5979"/>
    <cellStyle name="Comma 26 9 2 2" xfId="5980"/>
    <cellStyle name="Comma 26 9 3" xfId="5981"/>
    <cellStyle name="Comma 26 9_EBT" xfId="27515"/>
    <cellStyle name="Comma 26_EBT" xfId="27501"/>
    <cellStyle name="Comma 260" xfId="5982"/>
    <cellStyle name="Comma 260 2" xfId="5983"/>
    <cellStyle name="Comma 260 3" xfId="5984"/>
    <cellStyle name="Comma 260_EBT" xfId="27516"/>
    <cellStyle name="Comma 261" xfId="5985"/>
    <cellStyle name="Comma 261 2" xfId="5986"/>
    <cellStyle name="Comma 261 3" xfId="5987"/>
    <cellStyle name="Comma 261_EBT" xfId="27517"/>
    <cellStyle name="Comma 262" xfId="5988"/>
    <cellStyle name="Comma 262 2" xfId="5989"/>
    <cellStyle name="Comma 262 3" xfId="5990"/>
    <cellStyle name="Comma 262_EBT" xfId="27518"/>
    <cellStyle name="Comma 263" xfId="5991"/>
    <cellStyle name="Comma 263 2" xfId="5992"/>
    <cellStyle name="Comma 263 3" xfId="5993"/>
    <cellStyle name="Comma 263_EBT" xfId="27519"/>
    <cellStyle name="Comma 264" xfId="5994"/>
    <cellStyle name="Comma 264 2" xfId="5995"/>
    <cellStyle name="Comma 264 3" xfId="5996"/>
    <cellStyle name="Comma 264_EBT" xfId="27520"/>
    <cellStyle name="Comma 265" xfId="5997"/>
    <cellStyle name="Comma 265 2" xfId="5998"/>
    <cellStyle name="Comma 265 3" xfId="5999"/>
    <cellStyle name="Comma 265_EBT" xfId="27521"/>
    <cellStyle name="Comma 266" xfId="6000"/>
    <cellStyle name="Comma 266 2" xfId="6001"/>
    <cellStyle name="Comma 266 3" xfId="6002"/>
    <cellStyle name="Comma 266_EBT" xfId="27522"/>
    <cellStyle name="Comma 267" xfId="6003"/>
    <cellStyle name="Comma 267 2" xfId="6004"/>
    <cellStyle name="Comma 267 3" xfId="6005"/>
    <cellStyle name="Comma 267_EBT" xfId="27523"/>
    <cellStyle name="Comma 268" xfId="6006"/>
    <cellStyle name="Comma 268 2" xfId="6007"/>
    <cellStyle name="Comma 268 3" xfId="6008"/>
    <cellStyle name="Comma 268_EBT" xfId="27524"/>
    <cellStyle name="Comma 269" xfId="6009"/>
    <cellStyle name="Comma 269 2" xfId="6010"/>
    <cellStyle name="Comma 269 3" xfId="6011"/>
    <cellStyle name="Comma 269_EBT" xfId="27525"/>
    <cellStyle name="Comma 27" xfId="6012"/>
    <cellStyle name="Comma 27 10" xfId="6013"/>
    <cellStyle name="Comma 27 10 2" xfId="6014"/>
    <cellStyle name="Comma 27 10 2 2" xfId="6015"/>
    <cellStyle name="Comma 27 10 3" xfId="6016"/>
    <cellStyle name="Comma 27 10_EBT" xfId="27527"/>
    <cellStyle name="Comma 27 11" xfId="6017"/>
    <cellStyle name="Comma 27 11 2" xfId="6018"/>
    <cellStyle name="Comma 27 11 2 2" xfId="6019"/>
    <cellStyle name="Comma 27 11 3" xfId="6020"/>
    <cellStyle name="Comma 27 11_EBT" xfId="27528"/>
    <cellStyle name="Comma 27 12" xfId="6021"/>
    <cellStyle name="Comma 27 12 2" xfId="6022"/>
    <cellStyle name="Comma 27 12 2 2" xfId="6023"/>
    <cellStyle name="Comma 27 12 3" xfId="6024"/>
    <cellStyle name="Comma 27 12_EBT" xfId="27529"/>
    <cellStyle name="Comma 27 13" xfId="6025"/>
    <cellStyle name="Comma 27 13 2" xfId="6026"/>
    <cellStyle name="Comma 27 13 2 2" xfId="6027"/>
    <cellStyle name="Comma 27 13 3" xfId="6028"/>
    <cellStyle name="Comma 27 13_EBT" xfId="27530"/>
    <cellStyle name="Comma 27 14" xfId="6029"/>
    <cellStyle name="Comma 27 14 2" xfId="6030"/>
    <cellStyle name="Comma 27 14 2 2" xfId="6031"/>
    <cellStyle name="Comma 27 14 3" xfId="6032"/>
    <cellStyle name="Comma 27 14_EBT" xfId="27531"/>
    <cellStyle name="Comma 27 15" xfId="6033"/>
    <cellStyle name="Comma 27 15 2" xfId="6034"/>
    <cellStyle name="Comma 27 15 2 2" xfId="6035"/>
    <cellStyle name="Comma 27 15 3" xfId="6036"/>
    <cellStyle name="Comma 27 15_EBT" xfId="27532"/>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_EBT" xfId="2753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_EBT" xfId="27534"/>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4_EBT" xfId="27535"/>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5_EBT" xfId="27536"/>
    <cellStyle name="Comma 27 6" xfId="6137"/>
    <cellStyle name="Comma 27 6 2" xfId="6138"/>
    <cellStyle name="Comma 27 6 2 2" xfId="6139"/>
    <cellStyle name="Comma 27 6 3" xfId="6140"/>
    <cellStyle name="Comma 27 6_EBT" xfId="27537"/>
    <cellStyle name="Comma 27 7" xfId="6141"/>
    <cellStyle name="Comma 27 7 2" xfId="6142"/>
    <cellStyle name="Comma 27 7 2 2" xfId="6143"/>
    <cellStyle name="Comma 27 7 3" xfId="6144"/>
    <cellStyle name="Comma 27 7_EBT" xfId="27538"/>
    <cellStyle name="Comma 27 8" xfId="6145"/>
    <cellStyle name="Comma 27 8 2" xfId="6146"/>
    <cellStyle name="Comma 27 8 2 2" xfId="6147"/>
    <cellStyle name="Comma 27 8 3" xfId="6148"/>
    <cellStyle name="Comma 27 8_EBT" xfId="27539"/>
    <cellStyle name="Comma 27 9" xfId="6149"/>
    <cellStyle name="Comma 27 9 2" xfId="6150"/>
    <cellStyle name="Comma 27 9 2 2" xfId="6151"/>
    <cellStyle name="Comma 27 9 3" xfId="6152"/>
    <cellStyle name="Comma 27 9_EBT" xfId="27540"/>
    <cellStyle name="Comma 27_EBT" xfId="27526"/>
    <cellStyle name="Comma 270" xfId="6153"/>
    <cellStyle name="Comma 270 2" xfId="6154"/>
    <cellStyle name="Comma 270 3" xfId="6155"/>
    <cellStyle name="Comma 270_EBT" xfId="27541"/>
    <cellStyle name="Comma 271" xfId="6156"/>
    <cellStyle name="Comma 271 2" xfId="6157"/>
    <cellStyle name="Comma 271 3" xfId="6158"/>
    <cellStyle name="Comma 271_EBT" xfId="27542"/>
    <cellStyle name="Comma 272" xfId="6159"/>
    <cellStyle name="Comma 272 2" xfId="6160"/>
    <cellStyle name="Comma 272 3" xfId="6161"/>
    <cellStyle name="Comma 272_EBT" xfId="27543"/>
    <cellStyle name="Comma 273" xfId="6162"/>
    <cellStyle name="Comma 273 2" xfId="6163"/>
    <cellStyle name="Comma 273 3" xfId="6164"/>
    <cellStyle name="Comma 273_EBT" xfId="27544"/>
    <cellStyle name="Comma 274" xfId="6165"/>
    <cellStyle name="Comma 274 2" xfId="6166"/>
    <cellStyle name="Comma 274 3" xfId="6167"/>
    <cellStyle name="Comma 274_EBT" xfId="27545"/>
    <cellStyle name="Comma 275" xfId="6168"/>
    <cellStyle name="Comma 275 2" xfId="6169"/>
    <cellStyle name="Comma 275 3" xfId="6170"/>
    <cellStyle name="Comma 275_EBT" xfId="27546"/>
    <cellStyle name="Comma 276" xfId="6171"/>
    <cellStyle name="Comma 276 2" xfId="6172"/>
    <cellStyle name="Comma 276 3" xfId="6173"/>
    <cellStyle name="Comma 276_EBT" xfId="27547"/>
    <cellStyle name="Comma 277" xfId="6174"/>
    <cellStyle name="Comma 277 2" xfId="6175"/>
    <cellStyle name="Comma 277 3" xfId="6176"/>
    <cellStyle name="Comma 277_EBT" xfId="27548"/>
    <cellStyle name="Comma 278" xfId="6177"/>
    <cellStyle name="Comma 278 2" xfId="6178"/>
    <cellStyle name="Comma 278 3" xfId="6179"/>
    <cellStyle name="Comma 278_EBT" xfId="27549"/>
    <cellStyle name="Comma 279" xfId="6180"/>
    <cellStyle name="Comma 279 2" xfId="6181"/>
    <cellStyle name="Comma 279 3" xfId="6182"/>
    <cellStyle name="Comma 279_EBT" xfId="27550"/>
    <cellStyle name="Comma 28" xfId="6183"/>
    <cellStyle name="Comma 28 10" xfId="6184"/>
    <cellStyle name="Comma 28 10 2" xfId="6185"/>
    <cellStyle name="Comma 28 10 2 2" xfId="6186"/>
    <cellStyle name="Comma 28 10 3" xfId="6187"/>
    <cellStyle name="Comma 28 10_EBT" xfId="27552"/>
    <cellStyle name="Comma 28 11" xfId="6188"/>
    <cellStyle name="Comma 28 11 2" xfId="6189"/>
    <cellStyle name="Comma 28 11 2 2" xfId="6190"/>
    <cellStyle name="Comma 28 11 3" xfId="6191"/>
    <cellStyle name="Comma 28 11_EBT" xfId="27553"/>
    <cellStyle name="Comma 28 12" xfId="6192"/>
    <cellStyle name="Comma 28 12 2" xfId="6193"/>
    <cellStyle name="Comma 28 12 2 2" xfId="6194"/>
    <cellStyle name="Comma 28 12 3" xfId="6195"/>
    <cellStyle name="Comma 28 12_EBT" xfId="27554"/>
    <cellStyle name="Comma 28 13" xfId="6196"/>
    <cellStyle name="Comma 28 13 2" xfId="6197"/>
    <cellStyle name="Comma 28 13 2 2" xfId="6198"/>
    <cellStyle name="Comma 28 13 3" xfId="6199"/>
    <cellStyle name="Comma 28 13_EBT" xfId="27555"/>
    <cellStyle name="Comma 28 14" xfId="6200"/>
    <cellStyle name="Comma 28 14 2" xfId="6201"/>
    <cellStyle name="Comma 28 14 2 2" xfId="6202"/>
    <cellStyle name="Comma 28 14 3" xfId="6203"/>
    <cellStyle name="Comma 28 14_EBT" xfId="27556"/>
    <cellStyle name="Comma 28 15" xfId="6204"/>
    <cellStyle name="Comma 28 15 2" xfId="6205"/>
    <cellStyle name="Comma 28 15 2 2" xfId="6206"/>
    <cellStyle name="Comma 28 15 3" xfId="6207"/>
    <cellStyle name="Comma 28 15_EBT" xfId="2755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_EBT" xfId="27558"/>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_EBT" xfId="27559"/>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4_EBT" xfId="27560"/>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5_EBT" xfId="27561"/>
    <cellStyle name="Comma 28 6" xfId="6303"/>
    <cellStyle name="Comma 28 6 2" xfId="6304"/>
    <cellStyle name="Comma 28 6 2 2" xfId="6305"/>
    <cellStyle name="Comma 28 6 3" xfId="6306"/>
    <cellStyle name="Comma 28 6_EBT" xfId="27562"/>
    <cellStyle name="Comma 28 7" xfId="6307"/>
    <cellStyle name="Comma 28 7 2" xfId="6308"/>
    <cellStyle name="Comma 28 7 2 2" xfId="6309"/>
    <cellStyle name="Comma 28 7 3" xfId="6310"/>
    <cellStyle name="Comma 28 7_EBT" xfId="27563"/>
    <cellStyle name="Comma 28 8" xfId="6311"/>
    <cellStyle name="Comma 28 8 2" xfId="6312"/>
    <cellStyle name="Comma 28 8 2 2" xfId="6313"/>
    <cellStyle name="Comma 28 8 3" xfId="6314"/>
    <cellStyle name="Comma 28 8_EBT" xfId="27564"/>
    <cellStyle name="Comma 28 9" xfId="6315"/>
    <cellStyle name="Comma 28 9 2" xfId="6316"/>
    <cellStyle name="Comma 28 9 2 2" xfId="6317"/>
    <cellStyle name="Comma 28 9 3" xfId="6318"/>
    <cellStyle name="Comma 28 9_EBT" xfId="27565"/>
    <cellStyle name="Comma 28_EBT" xfId="27551"/>
    <cellStyle name="Comma 280" xfId="6319"/>
    <cellStyle name="Comma 280 2" xfId="6320"/>
    <cellStyle name="Comma 280 3" xfId="6321"/>
    <cellStyle name="Comma 280_EBT" xfId="27566"/>
    <cellStyle name="Comma 281" xfId="6322"/>
    <cellStyle name="Comma 281 2" xfId="6323"/>
    <cellStyle name="Comma 281 3" xfId="6324"/>
    <cellStyle name="Comma 281_EBT" xfId="27567"/>
    <cellStyle name="Comma 282" xfId="6325"/>
    <cellStyle name="Comma 282 2" xfId="6326"/>
    <cellStyle name="Comma 282 3" xfId="6327"/>
    <cellStyle name="Comma 282_EBT" xfId="27568"/>
    <cellStyle name="Comma 283" xfId="6328"/>
    <cellStyle name="Comma 283 2" xfId="6329"/>
    <cellStyle name="Comma 283 3" xfId="6330"/>
    <cellStyle name="Comma 283_EBT" xfId="27569"/>
    <cellStyle name="Comma 284" xfId="6331"/>
    <cellStyle name="Comma 284 2" xfId="6332"/>
    <cellStyle name="Comma 284 3" xfId="6333"/>
    <cellStyle name="Comma 284_EBT" xfId="27570"/>
    <cellStyle name="Comma 285" xfId="6334"/>
    <cellStyle name="Comma 285 2" xfId="6335"/>
    <cellStyle name="Comma 285 3" xfId="6336"/>
    <cellStyle name="Comma 285_EBT" xfId="27571"/>
    <cellStyle name="Comma 286" xfId="6337"/>
    <cellStyle name="Comma 286 2" xfId="6338"/>
    <cellStyle name="Comma 286 3" xfId="6339"/>
    <cellStyle name="Comma 286_EBT" xfId="27572"/>
    <cellStyle name="Comma 287" xfId="6340"/>
    <cellStyle name="Comma 287 2" xfId="6341"/>
    <cellStyle name="Comma 287 3" xfId="6342"/>
    <cellStyle name="Comma 287_EBT" xfId="27573"/>
    <cellStyle name="Comma 288" xfId="6343"/>
    <cellStyle name="Comma 288 2" xfId="6344"/>
    <cellStyle name="Comma 288 3" xfId="6345"/>
    <cellStyle name="Comma 288_EBT" xfId="27574"/>
    <cellStyle name="Comma 289" xfId="6346"/>
    <cellStyle name="Comma 289 2" xfId="6347"/>
    <cellStyle name="Comma 289 3" xfId="6348"/>
    <cellStyle name="Comma 289_EBT" xfId="27575"/>
    <cellStyle name="Comma 29" xfId="6349"/>
    <cellStyle name="Comma 29 10" xfId="6350"/>
    <cellStyle name="Comma 29 10 2" xfId="6351"/>
    <cellStyle name="Comma 29 10 2 2" xfId="6352"/>
    <cellStyle name="Comma 29 10 3" xfId="6353"/>
    <cellStyle name="Comma 29 10_EBT" xfId="27577"/>
    <cellStyle name="Comma 29 11" xfId="6354"/>
    <cellStyle name="Comma 29 11 2" xfId="6355"/>
    <cellStyle name="Comma 29 11 2 2" xfId="6356"/>
    <cellStyle name="Comma 29 11 3" xfId="6357"/>
    <cellStyle name="Comma 29 11_EBT" xfId="27578"/>
    <cellStyle name="Comma 29 12" xfId="6358"/>
    <cellStyle name="Comma 29 12 2" xfId="6359"/>
    <cellStyle name="Comma 29 12 2 2" xfId="6360"/>
    <cellStyle name="Comma 29 12 3" xfId="6361"/>
    <cellStyle name="Comma 29 12_EBT" xfId="27579"/>
    <cellStyle name="Comma 29 13" xfId="6362"/>
    <cellStyle name="Comma 29 13 2" xfId="6363"/>
    <cellStyle name="Comma 29 13 2 2" xfId="6364"/>
    <cellStyle name="Comma 29 13 3" xfId="6365"/>
    <cellStyle name="Comma 29 13_EBT" xfId="27580"/>
    <cellStyle name="Comma 29 14" xfId="6366"/>
    <cellStyle name="Comma 29 14 2" xfId="6367"/>
    <cellStyle name="Comma 29 14 2 2" xfId="6368"/>
    <cellStyle name="Comma 29 14 3" xfId="6369"/>
    <cellStyle name="Comma 29 14_EBT" xfId="27581"/>
    <cellStyle name="Comma 29 15" xfId="6370"/>
    <cellStyle name="Comma 29 15 2" xfId="6371"/>
    <cellStyle name="Comma 29 15 2 2" xfId="6372"/>
    <cellStyle name="Comma 29 15 3" xfId="6373"/>
    <cellStyle name="Comma 29 15_EBT" xfId="27582"/>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_EBT" xfId="27583"/>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_EBT" xfId="27584"/>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4_EBT" xfId="27585"/>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5_EBT" xfId="27586"/>
    <cellStyle name="Comma 29 6" xfId="6469"/>
    <cellStyle name="Comma 29 6 2" xfId="6470"/>
    <cellStyle name="Comma 29 6 2 2" xfId="6471"/>
    <cellStyle name="Comma 29 6 3" xfId="6472"/>
    <cellStyle name="Comma 29 6_EBT" xfId="27587"/>
    <cellStyle name="Comma 29 7" xfId="6473"/>
    <cellStyle name="Comma 29 7 2" xfId="6474"/>
    <cellStyle name="Comma 29 7 2 2" xfId="6475"/>
    <cellStyle name="Comma 29 7 3" xfId="6476"/>
    <cellStyle name="Comma 29 7_EBT" xfId="27588"/>
    <cellStyle name="Comma 29 8" xfId="6477"/>
    <cellStyle name="Comma 29 8 2" xfId="6478"/>
    <cellStyle name="Comma 29 8 2 2" xfId="6479"/>
    <cellStyle name="Comma 29 8 3" xfId="6480"/>
    <cellStyle name="Comma 29 8_EBT" xfId="27589"/>
    <cellStyle name="Comma 29 9" xfId="6481"/>
    <cellStyle name="Comma 29 9 2" xfId="6482"/>
    <cellStyle name="Comma 29 9 2 2" xfId="6483"/>
    <cellStyle name="Comma 29 9 3" xfId="6484"/>
    <cellStyle name="Comma 29 9_EBT" xfId="27590"/>
    <cellStyle name="Comma 29_EBT" xfId="27576"/>
    <cellStyle name="Comma 290" xfId="6485"/>
    <cellStyle name="Comma 290 2" xfId="6486"/>
    <cellStyle name="Comma 290 3" xfId="6487"/>
    <cellStyle name="Comma 290_EBT" xfId="27591"/>
    <cellStyle name="Comma 291" xfId="6488"/>
    <cellStyle name="Comma 291 2" xfId="6489"/>
    <cellStyle name="Comma 291 3" xfId="6490"/>
    <cellStyle name="Comma 291_EBT" xfId="27592"/>
    <cellStyle name="Comma 292" xfId="6491"/>
    <cellStyle name="Comma 292 2" xfId="6492"/>
    <cellStyle name="Comma 292 3" xfId="6493"/>
    <cellStyle name="Comma 292_EBT" xfId="27593"/>
    <cellStyle name="Comma 293" xfId="6494"/>
    <cellStyle name="Comma 293 2" xfId="6495"/>
    <cellStyle name="Comma 293 3" xfId="6496"/>
    <cellStyle name="Comma 293_EBT" xfId="27594"/>
    <cellStyle name="Comma 294" xfId="6497"/>
    <cellStyle name="Comma 294 2" xfId="6498"/>
    <cellStyle name="Comma 294 3" xfId="6499"/>
    <cellStyle name="Comma 294_EBT" xfId="27595"/>
    <cellStyle name="Comma 295" xfId="6500"/>
    <cellStyle name="Comma 295 2" xfId="6501"/>
    <cellStyle name="Comma 295 3" xfId="6502"/>
    <cellStyle name="Comma 295_EBT" xfId="27596"/>
    <cellStyle name="Comma 296" xfId="6503"/>
    <cellStyle name="Comma 296 2" xfId="6504"/>
    <cellStyle name="Comma 296 3" xfId="6505"/>
    <cellStyle name="Comma 296_EBT" xfId="27597"/>
    <cellStyle name="Comma 297" xfId="6506"/>
    <cellStyle name="Comma 297 2" xfId="6507"/>
    <cellStyle name="Comma 297 3" xfId="6508"/>
    <cellStyle name="Comma 297_EBT" xfId="27598"/>
    <cellStyle name="Comma 298" xfId="6509"/>
    <cellStyle name="Comma 298 2" xfId="6510"/>
    <cellStyle name="Comma 298 3" xfId="6511"/>
    <cellStyle name="Comma 298_EBT" xfId="27599"/>
    <cellStyle name="Comma 299" xfId="6512"/>
    <cellStyle name="Comma 299 2" xfId="6513"/>
    <cellStyle name="Comma 299 3" xfId="6514"/>
    <cellStyle name="Comma 299_EBT" xfId="27600"/>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6"/>
    <cellStyle name="Comma 3 2 2 4_EBT" xfId="27604"/>
    <cellStyle name="Comma 3 2 2_EBT" xfId="27603"/>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3_EBT" xfId="27605"/>
    <cellStyle name="Comma 3 2 4" xfId="6546"/>
    <cellStyle name="Comma 3 2 4 2" xfId="6547"/>
    <cellStyle name="Comma 3 2 4 2 2" xfId="6548"/>
    <cellStyle name="Comma 3 2 4 3" xfId="6549"/>
    <cellStyle name="Comma 3 2 4 4" xfId="6550"/>
    <cellStyle name="Comma 3 2 4 5" xfId="6551"/>
    <cellStyle name="Comma 3 2 4 5 2" xfId="20437"/>
    <cellStyle name="Comma 3 2 4 5_EBT" xfId="27607"/>
    <cellStyle name="Comma 3 2 4_EBT" xfId="27606"/>
    <cellStyle name="Comma 3 2 5" xfId="6552"/>
    <cellStyle name="Comma 3 2 5 2" xfId="6553"/>
    <cellStyle name="Comma 3 2 5 3" xfId="6554"/>
    <cellStyle name="Comma 3 2 5_EBT" xfId="27608"/>
    <cellStyle name="Comma 3 2 6" xfId="6555"/>
    <cellStyle name="Comma 3 2 6 2" xfId="6556"/>
    <cellStyle name="Comma 3 2 6 3" xfId="6557"/>
    <cellStyle name="Comma 3 2 6_EBT" xfId="27609"/>
    <cellStyle name="Comma 3 2 7" xfId="6558"/>
    <cellStyle name="Comma 3 2 7 2" xfId="6559"/>
    <cellStyle name="Comma 3 2 7 3" xfId="6560"/>
    <cellStyle name="Comma 3 2 7_EBT" xfId="27610"/>
    <cellStyle name="Comma 3 2 8" xfId="6561"/>
    <cellStyle name="Comma 3 2 9" xfId="6562"/>
    <cellStyle name="Comma 3 2_EBT" xfId="27602"/>
    <cellStyle name="Comma 3 3" xfId="6563"/>
    <cellStyle name="Comma 3 3 10" xfId="6564"/>
    <cellStyle name="Comma 3 3 10 2" xfId="20438"/>
    <cellStyle name="Comma 3 3 10_EBT" xfId="27612"/>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3_EBT" xfId="27611"/>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39"/>
    <cellStyle name="Comma 3 4 8_EBT" xfId="27614"/>
    <cellStyle name="Comma 3 4_EBT" xfId="27613"/>
    <cellStyle name="Comma 3 5" xfId="6611"/>
    <cellStyle name="Comma 3 5 2" xfId="6612"/>
    <cellStyle name="Comma 3 5 2 2" xfId="6613"/>
    <cellStyle name="Comma 3 5 3" xfId="6614"/>
    <cellStyle name="Comma 3 5 4" xfId="6615"/>
    <cellStyle name="Comma 3 5 5" xfId="6616"/>
    <cellStyle name="Comma 3 5_EBT" xfId="27615"/>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0"/>
    <cellStyle name="Comma 3 6 7_EBT" xfId="27616"/>
    <cellStyle name="Comma 3 7" xfId="6636"/>
    <cellStyle name="Comma 3 7 2" xfId="6637"/>
    <cellStyle name="Comma 3 8" xfId="6638"/>
    <cellStyle name="Comma 3 8 2" xfId="6639"/>
    <cellStyle name="Comma 3 9" xfId="6640"/>
    <cellStyle name="Comma 3_EBT" xfId="27601"/>
    <cellStyle name="Comma 30" xfId="6641"/>
    <cellStyle name="Comma 30 10" xfId="6642"/>
    <cellStyle name="Comma 30 10 2" xfId="6643"/>
    <cellStyle name="Comma 30 10 2 2" xfId="6644"/>
    <cellStyle name="Comma 30 10 3" xfId="6645"/>
    <cellStyle name="Comma 30 10_EBT" xfId="27618"/>
    <cellStyle name="Comma 30 11" xfId="6646"/>
    <cellStyle name="Comma 30 11 2" xfId="6647"/>
    <cellStyle name="Comma 30 11 2 2" xfId="6648"/>
    <cellStyle name="Comma 30 11 3" xfId="6649"/>
    <cellStyle name="Comma 30 11_EBT" xfId="27619"/>
    <cellStyle name="Comma 30 12" xfId="6650"/>
    <cellStyle name="Comma 30 12 2" xfId="6651"/>
    <cellStyle name="Comma 30 12 2 2" xfId="6652"/>
    <cellStyle name="Comma 30 12 3" xfId="6653"/>
    <cellStyle name="Comma 30 12_EBT" xfId="27620"/>
    <cellStyle name="Comma 30 13" xfId="6654"/>
    <cellStyle name="Comma 30 13 2" xfId="6655"/>
    <cellStyle name="Comma 30 13 2 2" xfId="6656"/>
    <cellStyle name="Comma 30 13 3" xfId="6657"/>
    <cellStyle name="Comma 30 13_EBT" xfId="27621"/>
    <cellStyle name="Comma 30 14" xfId="6658"/>
    <cellStyle name="Comma 30 14 2" xfId="6659"/>
    <cellStyle name="Comma 30 14 2 2" xfId="6660"/>
    <cellStyle name="Comma 30 14 3" xfId="6661"/>
    <cellStyle name="Comma 30 14_EBT" xfId="27622"/>
    <cellStyle name="Comma 30 15" xfId="6662"/>
    <cellStyle name="Comma 30 15 2" xfId="6663"/>
    <cellStyle name="Comma 30 15 2 2" xfId="6664"/>
    <cellStyle name="Comma 30 15 3" xfId="6665"/>
    <cellStyle name="Comma 30 15_EBT" xfId="27623"/>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_EBT" xfId="27624"/>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_EBT" xfId="2762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4_EBT" xfId="27626"/>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5_EBT" xfId="27627"/>
    <cellStyle name="Comma 30 6" xfId="6762"/>
    <cellStyle name="Comma 30 6 2" xfId="6763"/>
    <cellStyle name="Comma 30 6 2 2" xfId="6764"/>
    <cellStyle name="Comma 30 6 3" xfId="6765"/>
    <cellStyle name="Comma 30 6_EBT" xfId="27628"/>
    <cellStyle name="Comma 30 7" xfId="6766"/>
    <cellStyle name="Comma 30 7 2" xfId="6767"/>
    <cellStyle name="Comma 30 7 2 2" xfId="6768"/>
    <cellStyle name="Comma 30 7 3" xfId="6769"/>
    <cellStyle name="Comma 30 7_EBT" xfId="27629"/>
    <cellStyle name="Comma 30 8" xfId="6770"/>
    <cellStyle name="Comma 30 8 2" xfId="6771"/>
    <cellStyle name="Comma 30 8 2 2" xfId="6772"/>
    <cellStyle name="Comma 30 8 3" xfId="6773"/>
    <cellStyle name="Comma 30 8_EBT" xfId="27630"/>
    <cellStyle name="Comma 30 9" xfId="6774"/>
    <cellStyle name="Comma 30 9 2" xfId="6775"/>
    <cellStyle name="Comma 30 9 2 2" xfId="6776"/>
    <cellStyle name="Comma 30 9 3" xfId="6777"/>
    <cellStyle name="Comma 30 9_EBT" xfId="27631"/>
    <cellStyle name="Comma 30_EBT" xfId="27617"/>
    <cellStyle name="Comma 300" xfId="6778"/>
    <cellStyle name="Comma 300 2" xfId="6779"/>
    <cellStyle name="Comma 300 3" xfId="6780"/>
    <cellStyle name="Comma 300_EBT" xfId="27632"/>
    <cellStyle name="Comma 301" xfId="6781"/>
    <cellStyle name="Comma 301 2" xfId="6782"/>
    <cellStyle name="Comma 301 3" xfId="6783"/>
    <cellStyle name="Comma 301_EBT" xfId="27633"/>
    <cellStyle name="Comma 302" xfId="6784"/>
    <cellStyle name="Comma 302 2" xfId="6785"/>
    <cellStyle name="Comma 302 3" xfId="6786"/>
    <cellStyle name="Comma 302_EBT" xfId="27634"/>
    <cellStyle name="Comma 303" xfId="6787"/>
    <cellStyle name="Comma 303 2" xfId="6788"/>
    <cellStyle name="Comma 303 3" xfId="6789"/>
    <cellStyle name="Comma 303_EBT" xfId="27635"/>
    <cellStyle name="Comma 304" xfId="6790"/>
    <cellStyle name="Comma 304 2" xfId="6791"/>
    <cellStyle name="Comma 304_EBT" xfId="27636"/>
    <cellStyle name="Comma 305" xfId="6792"/>
    <cellStyle name="Comma 305 2" xfId="6793"/>
    <cellStyle name="Comma 305_EBT" xfId="27637"/>
    <cellStyle name="Comma 306" xfId="6794"/>
    <cellStyle name="Comma 306 2" xfId="6795"/>
    <cellStyle name="Comma 306_EBT" xfId="27638"/>
    <cellStyle name="Comma 307" xfId="6796"/>
    <cellStyle name="Comma 307 2" xfId="6797"/>
    <cellStyle name="Comma 307_EBT" xfId="27639"/>
    <cellStyle name="Comma 308" xfId="6798"/>
    <cellStyle name="Comma 308 2" xfId="6799"/>
    <cellStyle name="Comma 308_EBT" xfId="27640"/>
    <cellStyle name="Comma 309" xfId="6800"/>
    <cellStyle name="Comma 309 2" xfId="6801"/>
    <cellStyle name="Comma 309_EBT" xfId="27641"/>
    <cellStyle name="Comma 31" xfId="6802"/>
    <cellStyle name="Comma 31 10" xfId="6803"/>
    <cellStyle name="Comma 31 10 2" xfId="6804"/>
    <cellStyle name="Comma 31 10 2 2" xfId="6805"/>
    <cellStyle name="Comma 31 10 3" xfId="6806"/>
    <cellStyle name="Comma 31 10_EBT" xfId="27643"/>
    <cellStyle name="Comma 31 11" xfId="6807"/>
    <cellStyle name="Comma 31 11 2" xfId="6808"/>
    <cellStyle name="Comma 31 11 2 2" xfId="6809"/>
    <cellStyle name="Comma 31 11 3" xfId="6810"/>
    <cellStyle name="Comma 31 11_EBT" xfId="27644"/>
    <cellStyle name="Comma 31 12" xfId="6811"/>
    <cellStyle name="Comma 31 12 2" xfId="6812"/>
    <cellStyle name="Comma 31 12 2 2" xfId="6813"/>
    <cellStyle name="Comma 31 12 3" xfId="6814"/>
    <cellStyle name="Comma 31 12_EBT" xfId="27645"/>
    <cellStyle name="Comma 31 13" xfId="6815"/>
    <cellStyle name="Comma 31 13 2" xfId="6816"/>
    <cellStyle name="Comma 31 13 2 2" xfId="6817"/>
    <cellStyle name="Comma 31 13 3" xfId="6818"/>
    <cellStyle name="Comma 31 13_EBT" xfId="27646"/>
    <cellStyle name="Comma 31 14" xfId="6819"/>
    <cellStyle name="Comma 31 14 2" xfId="6820"/>
    <cellStyle name="Comma 31 14 2 2" xfId="6821"/>
    <cellStyle name="Comma 31 14 3" xfId="6822"/>
    <cellStyle name="Comma 31 14_EBT" xfId="27647"/>
    <cellStyle name="Comma 31 15" xfId="6823"/>
    <cellStyle name="Comma 31 15 2" xfId="6824"/>
    <cellStyle name="Comma 31 15 2 2" xfId="6825"/>
    <cellStyle name="Comma 31 15 3" xfId="6826"/>
    <cellStyle name="Comma 31 15_EBT" xfId="27648"/>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_EBT" xfId="27649"/>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_EBT" xfId="27650"/>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4_EBT" xfId="27651"/>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5_EBT" xfId="27652"/>
    <cellStyle name="Comma 31 6" xfId="6924"/>
    <cellStyle name="Comma 31 6 2" xfId="6925"/>
    <cellStyle name="Comma 31 6 2 2" xfId="6926"/>
    <cellStyle name="Comma 31 6 3" xfId="6927"/>
    <cellStyle name="Comma 31 6_EBT" xfId="27653"/>
    <cellStyle name="Comma 31 7" xfId="6928"/>
    <cellStyle name="Comma 31 7 2" xfId="6929"/>
    <cellStyle name="Comma 31 7 2 2" xfId="6930"/>
    <cellStyle name="Comma 31 7 3" xfId="6931"/>
    <cellStyle name="Comma 31 7_EBT" xfId="27654"/>
    <cellStyle name="Comma 31 8" xfId="6932"/>
    <cellStyle name="Comma 31 8 2" xfId="6933"/>
    <cellStyle name="Comma 31 8 2 2" xfId="6934"/>
    <cellStyle name="Comma 31 8 3" xfId="6935"/>
    <cellStyle name="Comma 31 8_EBT" xfId="27655"/>
    <cellStyle name="Comma 31 9" xfId="6936"/>
    <cellStyle name="Comma 31 9 2" xfId="6937"/>
    <cellStyle name="Comma 31 9 2 2" xfId="6938"/>
    <cellStyle name="Comma 31 9 3" xfId="6939"/>
    <cellStyle name="Comma 31 9_EBT" xfId="27656"/>
    <cellStyle name="Comma 31_EBT" xfId="27642"/>
    <cellStyle name="Comma 310" xfId="6940"/>
    <cellStyle name="Comma 310 2" xfId="6941"/>
    <cellStyle name="Comma 310_EBT" xfId="27657"/>
    <cellStyle name="Comma 311" xfId="6942"/>
    <cellStyle name="Comma 311 2" xfId="6943"/>
    <cellStyle name="Comma 311_EBT" xfId="27658"/>
    <cellStyle name="Comma 312" xfId="6944"/>
    <cellStyle name="Comma 312 2" xfId="6945"/>
    <cellStyle name="Comma 312_EBT" xfId="27659"/>
    <cellStyle name="Comma 313" xfId="6946"/>
    <cellStyle name="Comma 313 2" xfId="6947"/>
    <cellStyle name="Comma 313_EBT" xfId="27660"/>
    <cellStyle name="Comma 314" xfId="6948"/>
    <cellStyle name="Comma 314 2" xfId="6949"/>
    <cellStyle name="Comma 314_EBT" xfId="27661"/>
    <cellStyle name="Comma 315" xfId="6950"/>
    <cellStyle name="Comma 315 2" xfId="6951"/>
    <cellStyle name="Comma 315_EBT" xfId="27662"/>
    <cellStyle name="Comma 316" xfId="6952"/>
    <cellStyle name="Comma 316 2" xfId="6953"/>
    <cellStyle name="Comma 316_EBT" xfId="27663"/>
    <cellStyle name="Comma 317" xfId="6954"/>
    <cellStyle name="Comma 317 2" xfId="6955"/>
    <cellStyle name="Comma 317_EBT" xfId="27664"/>
    <cellStyle name="Comma 318" xfId="6956"/>
    <cellStyle name="Comma 318 2" xfId="6957"/>
    <cellStyle name="Comma 318_EBT" xfId="27665"/>
    <cellStyle name="Comma 319" xfId="6958"/>
    <cellStyle name="Comma 319 2" xfId="6959"/>
    <cellStyle name="Comma 319_EBT" xfId="27666"/>
    <cellStyle name="Comma 32" xfId="6960"/>
    <cellStyle name="Comma 32 10" xfId="6961"/>
    <cellStyle name="Comma 32 10 2" xfId="6962"/>
    <cellStyle name="Comma 32 10 2 2" xfId="6963"/>
    <cellStyle name="Comma 32 10 3" xfId="6964"/>
    <cellStyle name="Comma 32 10_EBT" xfId="27668"/>
    <cellStyle name="Comma 32 11" xfId="6965"/>
    <cellStyle name="Comma 32 11 2" xfId="6966"/>
    <cellStyle name="Comma 32 11 2 2" xfId="6967"/>
    <cellStyle name="Comma 32 11 3" xfId="6968"/>
    <cellStyle name="Comma 32 11_EBT" xfId="27669"/>
    <cellStyle name="Comma 32 12" xfId="6969"/>
    <cellStyle name="Comma 32 12 2" xfId="6970"/>
    <cellStyle name="Comma 32 12 2 2" xfId="6971"/>
    <cellStyle name="Comma 32 12 3" xfId="6972"/>
    <cellStyle name="Comma 32 12_EBT" xfId="27670"/>
    <cellStyle name="Comma 32 13" xfId="6973"/>
    <cellStyle name="Comma 32 13 2" xfId="6974"/>
    <cellStyle name="Comma 32 13 2 2" xfId="6975"/>
    <cellStyle name="Comma 32 13 3" xfId="6976"/>
    <cellStyle name="Comma 32 13_EBT" xfId="27671"/>
    <cellStyle name="Comma 32 14" xfId="6977"/>
    <cellStyle name="Comma 32 14 2" xfId="6978"/>
    <cellStyle name="Comma 32 14 2 2" xfId="6979"/>
    <cellStyle name="Comma 32 14 3" xfId="6980"/>
    <cellStyle name="Comma 32 14_EBT" xfId="27672"/>
    <cellStyle name="Comma 32 15" xfId="6981"/>
    <cellStyle name="Comma 32 15 2" xfId="6982"/>
    <cellStyle name="Comma 32 15 2 2" xfId="6983"/>
    <cellStyle name="Comma 32 15 3" xfId="6984"/>
    <cellStyle name="Comma 32 15_EBT" xfId="27673"/>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_EBT" xfId="27674"/>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_EBT" xfId="2767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4_EBT" xfId="27676"/>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5_EBT" xfId="27677"/>
    <cellStyle name="Comma 32 6" xfId="7083"/>
    <cellStyle name="Comma 32 6 2" xfId="7084"/>
    <cellStyle name="Comma 32 6 2 2" xfId="7085"/>
    <cellStyle name="Comma 32 6 3" xfId="7086"/>
    <cellStyle name="Comma 32 6_EBT" xfId="27678"/>
    <cellStyle name="Comma 32 7" xfId="7087"/>
    <cellStyle name="Comma 32 7 2" xfId="7088"/>
    <cellStyle name="Comma 32 7 2 2" xfId="7089"/>
    <cellStyle name="Comma 32 7 3" xfId="7090"/>
    <cellStyle name="Comma 32 7_EBT" xfId="27679"/>
    <cellStyle name="Comma 32 8" xfId="7091"/>
    <cellStyle name="Comma 32 8 2" xfId="7092"/>
    <cellStyle name="Comma 32 8 2 2" xfId="7093"/>
    <cellStyle name="Comma 32 8 3" xfId="7094"/>
    <cellStyle name="Comma 32 8_EBT" xfId="27680"/>
    <cellStyle name="Comma 32 9" xfId="7095"/>
    <cellStyle name="Comma 32 9 2" xfId="7096"/>
    <cellStyle name="Comma 32 9 2 2" xfId="7097"/>
    <cellStyle name="Comma 32 9 3" xfId="7098"/>
    <cellStyle name="Comma 32 9_EBT" xfId="27681"/>
    <cellStyle name="Comma 32_EBT" xfId="27667"/>
    <cellStyle name="Comma 320" xfId="7099"/>
    <cellStyle name="Comma 320 2" xfId="7100"/>
    <cellStyle name="Comma 320_EBT" xfId="27682"/>
    <cellStyle name="Comma 321" xfId="7101"/>
    <cellStyle name="Comma 321 2" xfId="7102"/>
    <cellStyle name="Comma 321_EBT" xfId="27683"/>
    <cellStyle name="Comma 322" xfId="7103"/>
    <cellStyle name="Comma 322 2" xfId="7104"/>
    <cellStyle name="Comma 322_EBT" xfId="27684"/>
    <cellStyle name="Comma 323" xfId="7105"/>
    <cellStyle name="Comma 323 2" xfId="7106"/>
    <cellStyle name="Comma 323_EBT" xfId="27685"/>
    <cellStyle name="Comma 324" xfId="7107"/>
    <cellStyle name="Comma 324 2" xfId="7108"/>
    <cellStyle name="Comma 324_EBT" xfId="27686"/>
    <cellStyle name="Comma 325" xfId="7109"/>
    <cellStyle name="Comma 325 2" xfId="7110"/>
    <cellStyle name="Comma 325_EBT" xfId="27687"/>
    <cellStyle name="Comma 326" xfId="7111"/>
    <cellStyle name="Comma 326 2" xfId="7112"/>
    <cellStyle name="Comma 326_EBT" xfId="27688"/>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0_EBT" xfId="27690"/>
    <cellStyle name="Comma 33 11" xfId="7123"/>
    <cellStyle name="Comma 33 11 2" xfId="7124"/>
    <cellStyle name="Comma 33 11 2 2" xfId="7125"/>
    <cellStyle name="Comma 33 11 3" xfId="7126"/>
    <cellStyle name="Comma 33 11_EBT" xfId="27691"/>
    <cellStyle name="Comma 33 12" xfId="7127"/>
    <cellStyle name="Comma 33 12 2" xfId="7128"/>
    <cellStyle name="Comma 33 12 2 2" xfId="7129"/>
    <cellStyle name="Comma 33 12 3" xfId="7130"/>
    <cellStyle name="Comma 33 12_EBT" xfId="27692"/>
    <cellStyle name="Comma 33 13" xfId="7131"/>
    <cellStyle name="Comma 33 13 2" xfId="7132"/>
    <cellStyle name="Comma 33 13 2 2" xfId="7133"/>
    <cellStyle name="Comma 33 13 3" xfId="7134"/>
    <cellStyle name="Comma 33 13_EBT" xfId="27693"/>
    <cellStyle name="Comma 33 14" xfId="7135"/>
    <cellStyle name="Comma 33 14 2" xfId="7136"/>
    <cellStyle name="Comma 33 14 2 2" xfId="7137"/>
    <cellStyle name="Comma 33 14 3" xfId="7138"/>
    <cellStyle name="Comma 33 14_EBT" xfId="27694"/>
    <cellStyle name="Comma 33 15" xfId="7139"/>
    <cellStyle name="Comma 33 15 2" xfId="7140"/>
    <cellStyle name="Comma 33 15 2 2" xfId="7141"/>
    <cellStyle name="Comma 33 15 3" xfId="7142"/>
    <cellStyle name="Comma 33 15_EBT" xfId="27695"/>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_EBT" xfId="27696"/>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_EBT" xfId="27697"/>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4_EBT" xfId="27698"/>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5_EBT" xfId="27699"/>
    <cellStyle name="Comma 33 6" xfId="7241"/>
    <cellStyle name="Comma 33 6 2" xfId="7242"/>
    <cellStyle name="Comma 33 6 2 2" xfId="7243"/>
    <cellStyle name="Comma 33 6 3" xfId="7244"/>
    <cellStyle name="Comma 33 6_EBT" xfId="27700"/>
    <cellStyle name="Comma 33 7" xfId="7245"/>
    <cellStyle name="Comma 33 7 2" xfId="7246"/>
    <cellStyle name="Comma 33 7 2 2" xfId="7247"/>
    <cellStyle name="Comma 33 7 3" xfId="7248"/>
    <cellStyle name="Comma 33 7_EBT" xfId="27701"/>
    <cellStyle name="Comma 33 8" xfId="7249"/>
    <cellStyle name="Comma 33 8 2" xfId="7250"/>
    <cellStyle name="Comma 33 8 2 2" xfId="7251"/>
    <cellStyle name="Comma 33 8 3" xfId="7252"/>
    <cellStyle name="Comma 33 8_EBT" xfId="27702"/>
    <cellStyle name="Comma 33 9" xfId="7253"/>
    <cellStyle name="Comma 33 9 2" xfId="7254"/>
    <cellStyle name="Comma 33 9 2 2" xfId="7255"/>
    <cellStyle name="Comma 33 9 3" xfId="7256"/>
    <cellStyle name="Comma 33 9_EBT" xfId="27703"/>
    <cellStyle name="Comma 33_EBT" xfId="27689"/>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0_EBT" xfId="27705"/>
    <cellStyle name="Comma 34 11" xfId="7272"/>
    <cellStyle name="Comma 34 11 2" xfId="7273"/>
    <cellStyle name="Comma 34 11 2 2" xfId="7274"/>
    <cellStyle name="Comma 34 11 3" xfId="7275"/>
    <cellStyle name="Comma 34 11_EBT" xfId="27706"/>
    <cellStyle name="Comma 34 12" xfId="7276"/>
    <cellStyle name="Comma 34 12 2" xfId="7277"/>
    <cellStyle name="Comma 34 12 2 2" xfId="7278"/>
    <cellStyle name="Comma 34 12 3" xfId="7279"/>
    <cellStyle name="Comma 34 12_EBT" xfId="27707"/>
    <cellStyle name="Comma 34 13" xfId="7280"/>
    <cellStyle name="Comma 34 13 2" xfId="7281"/>
    <cellStyle name="Comma 34 13 2 2" xfId="7282"/>
    <cellStyle name="Comma 34 13 3" xfId="7283"/>
    <cellStyle name="Comma 34 13_EBT" xfId="27708"/>
    <cellStyle name="Comma 34 14" xfId="7284"/>
    <cellStyle name="Comma 34 14 2" xfId="7285"/>
    <cellStyle name="Comma 34 14 2 2" xfId="7286"/>
    <cellStyle name="Comma 34 14 3" xfId="7287"/>
    <cellStyle name="Comma 34 14_EBT" xfId="27709"/>
    <cellStyle name="Comma 34 15" xfId="7288"/>
    <cellStyle name="Comma 34 15 2" xfId="7289"/>
    <cellStyle name="Comma 34 15 2 2" xfId="7290"/>
    <cellStyle name="Comma 34 15 3" xfId="7291"/>
    <cellStyle name="Comma 34 15_EBT" xfId="27710"/>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_EBT" xfId="27711"/>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_EBT" xfId="2771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4_EBT" xfId="27713"/>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5_EBT" xfId="27714"/>
    <cellStyle name="Comma 34 6" xfId="7388"/>
    <cellStyle name="Comma 34 6 2" xfId="7389"/>
    <cellStyle name="Comma 34 6 2 2" xfId="7390"/>
    <cellStyle name="Comma 34 6 3" xfId="7391"/>
    <cellStyle name="Comma 34 6_EBT" xfId="27715"/>
    <cellStyle name="Comma 34 7" xfId="7392"/>
    <cellStyle name="Comma 34 7 2" xfId="7393"/>
    <cellStyle name="Comma 34 7 2 2" xfId="7394"/>
    <cellStyle name="Comma 34 7 3" xfId="7395"/>
    <cellStyle name="Comma 34 7_EBT" xfId="27716"/>
    <cellStyle name="Comma 34 8" xfId="7396"/>
    <cellStyle name="Comma 34 8 2" xfId="7397"/>
    <cellStyle name="Comma 34 8 2 2" xfId="7398"/>
    <cellStyle name="Comma 34 8 3" xfId="7399"/>
    <cellStyle name="Comma 34 8_EBT" xfId="27717"/>
    <cellStyle name="Comma 34 9" xfId="7400"/>
    <cellStyle name="Comma 34 9 2" xfId="7401"/>
    <cellStyle name="Comma 34 9 2 2" xfId="7402"/>
    <cellStyle name="Comma 34 9 3" xfId="7403"/>
    <cellStyle name="Comma 34 9_EBT" xfId="27718"/>
    <cellStyle name="Comma 34_EBT" xfId="27704"/>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0_EBT" xfId="27720"/>
    <cellStyle name="Comma 35 11" xfId="7412"/>
    <cellStyle name="Comma 35 11 2" xfId="7413"/>
    <cellStyle name="Comma 35 11 2 2" xfId="7414"/>
    <cellStyle name="Comma 35 11 3" xfId="7415"/>
    <cellStyle name="Comma 35 11_EBT" xfId="27721"/>
    <cellStyle name="Comma 35 12" xfId="7416"/>
    <cellStyle name="Comma 35 12 2" xfId="7417"/>
    <cellStyle name="Comma 35 12 2 2" xfId="7418"/>
    <cellStyle name="Comma 35 12 3" xfId="7419"/>
    <cellStyle name="Comma 35 12_EBT" xfId="27722"/>
    <cellStyle name="Comma 35 13" xfId="7420"/>
    <cellStyle name="Comma 35 13 2" xfId="7421"/>
    <cellStyle name="Comma 35 13 2 2" xfId="7422"/>
    <cellStyle name="Comma 35 13 3" xfId="7423"/>
    <cellStyle name="Comma 35 13_EBT" xfId="27723"/>
    <cellStyle name="Comma 35 14" xfId="7424"/>
    <cellStyle name="Comma 35 14 2" xfId="7425"/>
    <cellStyle name="Comma 35 14 2 2" xfId="7426"/>
    <cellStyle name="Comma 35 14 3" xfId="7427"/>
    <cellStyle name="Comma 35 14_EBT" xfId="27724"/>
    <cellStyle name="Comma 35 15" xfId="7428"/>
    <cellStyle name="Comma 35 15 2" xfId="7429"/>
    <cellStyle name="Comma 35 15 2 2" xfId="7430"/>
    <cellStyle name="Comma 35 15 3" xfId="7431"/>
    <cellStyle name="Comma 35 15_EBT" xfId="27725"/>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_EBT" xfId="2772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_EBT" xfId="27727"/>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4_EBT" xfId="27728"/>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5_EBT" xfId="27729"/>
    <cellStyle name="Comma 35 6" xfId="7531"/>
    <cellStyle name="Comma 35 6 2" xfId="7532"/>
    <cellStyle name="Comma 35 6 2 2" xfId="7533"/>
    <cellStyle name="Comma 35 6 3" xfId="7534"/>
    <cellStyle name="Comma 35 6_EBT" xfId="27730"/>
    <cellStyle name="Comma 35 7" xfId="7535"/>
    <cellStyle name="Comma 35 7 2" xfId="7536"/>
    <cellStyle name="Comma 35 7 2 2" xfId="7537"/>
    <cellStyle name="Comma 35 7 3" xfId="7538"/>
    <cellStyle name="Comma 35 7_EBT" xfId="27731"/>
    <cellStyle name="Comma 35 8" xfId="7539"/>
    <cellStyle name="Comma 35 8 2" xfId="7540"/>
    <cellStyle name="Comma 35 8 2 2" xfId="7541"/>
    <cellStyle name="Comma 35 8 3" xfId="7542"/>
    <cellStyle name="Comma 35 8_EBT" xfId="27732"/>
    <cellStyle name="Comma 35 9" xfId="7543"/>
    <cellStyle name="Comma 35 9 2" xfId="7544"/>
    <cellStyle name="Comma 35 9 2 2" xfId="7545"/>
    <cellStyle name="Comma 35 9 3" xfId="7546"/>
    <cellStyle name="Comma 35 9_EBT" xfId="27733"/>
    <cellStyle name="Comma 35_EBT" xfId="27719"/>
    <cellStyle name="Comma 36" xfId="7547"/>
    <cellStyle name="Comma 36 10" xfId="7548"/>
    <cellStyle name="Comma 36 10 2" xfId="7549"/>
    <cellStyle name="Comma 36 10 2 2" xfId="7550"/>
    <cellStyle name="Comma 36 10 3" xfId="7551"/>
    <cellStyle name="Comma 36 10_EBT" xfId="27735"/>
    <cellStyle name="Comma 36 11" xfId="7552"/>
    <cellStyle name="Comma 36 11 2" xfId="7553"/>
    <cellStyle name="Comma 36 11 2 2" xfId="7554"/>
    <cellStyle name="Comma 36 11 3" xfId="7555"/>
    <cellStyle name="Comma 36 11_EBT" xfId="27736"/>
    <cellStyle name="Comma 36 12" xfId="7556"/>
    <cellStyle name="Comma 36 12 2" xfId="7557"/>
    <cellStyle name="Comma 36 12 2 2" xfId="7558"/>
    <cellStyle name="Comma 36 12 3" xfId="7559"/>
    <cellStyle name="Comma 36 12_EBT" xfId="27737"/>
    <cellStyle name="Comma 36 13" xfId="7560"/>
    <cellStyle name="Comma 36 13 2" xfId="7561"/>
    <cellStyle name="Comma 36 13 2 2" xfId="7562"/>
    <cellStyle name="Comma 36 13 3" xfId="7563"/>
    <cellStyle name="Comma 36 13_EBT" xfId="27738"/>
    <cellStyle name="Comma 36 14" xfId="7564"/>
    <cellStyle name="Comma 36 14 2" xfId="7565"/>
    <cellStyle name="Comma 36 14 2 2" xfId="7566"/>
    <cellStyle name="Comma 36 14 3" xfId="7567"/>
    <cellStyle name="Comma 36 14_EBT" xfId="27739"/>
    <cellStyle name="Comma 36 15" xfId="7568"/>
    <cellStyle name="Comma 36 15 2" xfId="7569"/>
    <cellStyle name="Comma 36 15 2 2" xfId="7570"/>
    <cellStyle name="Comma 36 15 3" xfId="7571"/>
    <cellStyle name="Comma 36 15_EBT" xfId="27740"/>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_EBT" xfId="27741"/>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_EBT" xfId="27742"/>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4_EBT" xfId="27743"/>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5_EBT" xfId="27744"/>
    <cellStyle name="Comma 36 6" xfId="7670"/>
    <cellStyle name="Comma 36 6 2" xfId="7671"/>
    <cellStyle name="Comma 36 6 2 2" xfId="7672"/>
    <cellStyle name="Comma 36 6 3" xfId="7673"/>
    <cellStyle name="Comma 36 6_EBT" xfId="27745"/>
    <cellStyle name="Comma 36 7" xfId="7674"/>
    <cellStyle name="Comma 36 7 2" xfId="7675"/>
    <cellStyle name="Comma 36 7 2 2" xfId="7676"/>
    <cellStyle name="Comma 36 7 3" xfId="7677"/>
    <cellStyle name="Comma 36 7_EBT" xfId="27746"/>
    <cellStyle name="Comma 36 8" xfId="7678"/>
    <cellStyle name="Comma 36 8 2" xfId="7679"/>
    <cellStyle name="Comma 36 8 2 2" xfId="7680"/>
    <cellStyle name="Comma 36 8 3" xfId="7681"/>
    <cellStyle name="Comma 36 8_EBT" xfId="27747"/>
    <cellStyle name="Comma 36 9" xfId="7682"/>
    <cellStyle name="Comma 36 9 2" xfId="7683"/>
    <cellStyle name="Comma 36 9 2 2" xfId="7684"/>
    <cellStyle name="Comma 36 9 3" xfId="7685"/>
    <cellStyle name="Comma 36 9_EBT" xfId="27748"/>
    <cellStyle name="Comma 36_EBT" xfId="27734"/>
    <cellStyle name="Comma 37" xfId="7686"/>
    <cellStyle name="Comma 37 10" xfId="7687"/>
    <cellStyle name="Comma 37 10 2" xfId="7688"/>
    <cellStyle name="Comma 37 10 2 2" xfId="7689"/>
    <cellStyle name="Comma 37 10 3" xfId="7690"/>
    <cellStyle name="Comma 37 10_EBT" xfId="27750"/>
    <cellStyle name="Comma 37 11" xfId="7691"/>
    <cellStyle name="Comma 37 11 2" xfId="7692"/>
    <cellStyle name="Comma 37 11 2 2" xfId="7693"/>
    <cellStyle name="Comma 37 11 3" xfId="7694"/>
    <cellStyle name="Comma 37 11_EBT" xfId="27751"/>
    <cellStyle name="Comma 37 12" xfId="7695"/>
    <cellStyle name="Comma 37 12 2" xfId="7696"/>
    <cellStyle name="Comma 37 12 2 2" xfId="7697"/>
    <cellStyle name="Comma 37 12 3" xfId="7698"/>
    <cellStyle name="Comma 37 12_EBT" xfId="27752"/>
    <cellStyle name="Comma 37 13" xfId="7699"/>
    <cellStyle name="Comma 37 13 2" xfId="7700"/>
    <cellStyle name="Comma 37 13 2 2" xfId="7701"/>
    <cellStyle name="Comma 37 13 3" xfId="7702"/>
    <cellStyle name="Comma 37 13_EBT" xfId="27753"/>
    <cellStyle name="Comma 37 14" xfId="7703"/>
    <cellStyle name="Comma 37 14 2" xfId="7704"/>
    <cellStyle name="Comma 37 14 2 2" xfId="7705"/>
    <cellStyle name="Comma 37 14 3" xfId="7706"/>
    <cellStyle name="Comma 37 14_EBT" xfId="27754"/>
    <cellStyle name="Comma 37 15" xfId="7707"/>
    <cellStyle name="Comma 37 15 2" xfId="7708"/>
    <cellStyle name="Comma 37 15 2 2" xfId="7709"/>
    <cellStyle name="Comma 37 15 3" xfId="7710"/>
    <cellStyle name="Comma 37 15_EBT" xfId="27755"/>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_EBT" xfId="27756"/>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_EBT" xfId="27757"/>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4_EBT" xfId="27758"/>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5_EBT" xfId="27759"/>
    <cellStyle name="Comma 37 6" xfId="7810"/>
    <cellStyle name="Comma 37 6 2" xfId="7811"/>
    <cellStyle name="Comma 37 6 2 2" xfId="7812"/>
    <cellStyle name="Comma 37 6 3" xfId="7813"/>
    <cellStyle name="Comma 37 6_EBT" xfId="27760"/>
    <cellStyle name="Comma 37 7" xfId="7814"/>
    <cellStyle name="Comma 37 7 2" xfId="7815"/>
    <cellStyle name="Comma 37 7 2 2" xfId="7816"/>
    <cellStyle name="Comma 37 7 3" xfId="7817"/>
    <cellStyle name="Comma 37 7_EBT" xfId="27761"/>
    <cellStyle name="Comma 37 8" xfId="7818"/>
    <cellStyle name="Comma 37 8 2" xfId="7819"/>
    <cellStyle name="Comma 37 8 2 2" xfId="7820"/>
    <cellStyle name="Comma 37 8 3" xfId="7821"/>
    <cellStyle name="Comma 37 8_EBT" xfId="27762"/>
    <cellStyle name="Comma 37 9" xfId="7822"/>
    <cellStyle name="Comma 37 9 2" xfId="7823"/>
    <cellStyle name="Comma 37 9 2 2" xfId="7824"/>
    <cellStyle name="Comma 37 9 3" xfId="7825"/>
    <cellStyle name="Comma 37 9_EBT" xfId="27763"/>
    <cellStyle name="Comma 37_EBT" xfId="27749"/>
    <cellStyle name="Comma 38" xfId="7826"/>
    <cellStyle name="Comma 38 10" xfId="7827"/>
    <cellStyle name="Comma 38 10 2" xfId="7828"/>
    <cellStyle name="Comma 38 10 2 2" xfId="7829"/>
    <cellStyle name="Comma 38 10 3" xfId="7830"/>
    <cellStyle name="Comma 38 10_EBT" xfId="27765"/>
    <cellStyle name="Comma 38 11" xfId="7831"/>
    <cellStyle name="Comma 38 11 2" xfId="7832"/>
    <cellStyle name="Comma 38 11 2 2" xfId="7833"/>
    <cellStyle name="Comma 38 11 3" xfId="7834"/>
    <cellStyle name="Comma 38 11_EBT" xfId="27766"/>
    <cellStyle name="Comma 38 12" xfId="7835"/>
    <cellStyle name="Comma 38 12 2" xfId="7836"/>
    <cellStyle name="Comma 38 12 2 2" xfId="7837"/>
    <cellStyle name="Comma 38 12 3" xfId="7838"/>
    <cellStyle name="Comma 38 12_EBT" xfId="27767"/>
    <cellStyle name="Comma 38 13" xfId="7839"/>
    <cellStyle name="Comma 38 13 2" xfId="7840"/>
    <cellStyle name="Comma 38 13 2 2" xfId="7841"/>
    <cellStyle name="Comma 38 13 3" xfId="7842"/>
    <cellStyle name="Comma 38 13_EBT" xfId="27768"/>
    <cellStyle name="Comma 38 14" xfId="7843"/>
    <cellStyle name="Comma 38 14 2" xfId="7844"/>
    <cellStyle name="Comma 38 14 2 2" xfId="7845"/>
    <cellStyle name="Comma 38 14 3" xfId="7846"/>
    <cellStyle name="Comma 38 14_EBT" xfId="27769"/>
    <cellStyle name="Comma 38 15" xfId="7847"/>
    <cellStyle name="Comma 38 15 2" xfId="7848"/>
    <cellStyle name="Comma 38 15 2 2" xfId="7849"/>
    <cellStyle name="Comma 38 15 3" xfId="7850"/>
    <cellStyle name="Comma 38 15_EBT" xfId="2777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_EBT" xfId="27771"/>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_EBT" xfId="2777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4_EBT" xfId="27773"/>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5_EBT" xfId="27774"/>
    <cellStyle name="Comma 38 6" xfId="7948"/>
    <cellStyle name="Comma 38 6 2" xfId="7949"/>
    <cellStyle name="Comma 38 6 2 2" xfId="7950"/>
    <cellStyle name="Comma 38 6 3" xfId="7951"/>
    <cellStyle name="Comma 38 6_EBT" xfId="27775"/>
    <cellStyle name="Comma 38 7" xfId="7952"/>
    <cellStyle name="Comma 38 7 2" xfId="7953"/>
    <cellStyle name="Comma 38 7 2 2" xfId="7954"/>
    <cellStyle name="Comma 38 7 3" xfId="7955"/>
    <cellStyle name="Comma 38 7_EBT" xfId="27776"/>
    <cellStyle name="Comma 38 8" xfId="7956"/>
    <cellStyle name="Comma 38 8 2" xfId="7957"/>
    <cellStyle name="Comma 38 8 2 2" xfId="7958"/>
    <cellStyle name="Comma 38 8 3" xfId="7959"/>
    <cellStyle name="Comma 38 8_EBT" xfId="27777"/>
    <cellStyle name="Comma 38 9" xfId="7960"/>
    <cellStyle name="Comma 38 9 2" xfId="7961"/>
    <cellStyle name="Comma 38 9 2 2" xfId="7962"/>
    <cellStyle name="Comma 38 9 3" xfId="7963"/>
    <cellStyle name="Comma 38 9_EBT" xfId="27778"/>
    <cellStyle name="Comma 38_EBT" xfId="27764"/>
    <cellStyle name="Comma 39" xfId="7964"/>
    <cellStyle name="Comma 39 10" xfId="7965"/>
    <cellStyle name="Comma 39 10 2" xfId="7966"/>
    <cellStyle name="Comma 39 10 2 2" xfId="7967"/>
    <cellStyle name="Comma 39 10 3" xfId="7968"/>
    <cellStyle name="Comma 39 10_EBT" xfId="27780"/>
    <cellStyle name="Comma 39 11" xfId="7969"/>
    <cellStyle name="Comma 39 11 2" xfId="7970"/>
    <cellStyle name="Comma 39 11 2 2" xfId="7971"/>
    <cellStyle name="Comma 39 11 3" xfId="7972"/>
    <cellStyle name="Comma 39 11_EBT" xfId="27781"/>
    <cellStyle name="Comma 39 12" xfId="7973"/>
    <cellStyle name="Comma 39 12 2" xfId="7974"/>
    <cellStyle name="Comma 39 12 2 2" xfId="7975"/>
    <cellStyle name="Comma 39 12 3" xfId="7976"/>
    <cellStyle name="Comma 39 12_EBT" xfId="27782"/>
    <cellStyle name="Comma 39 13" xfId="7977"/>
    <cellStyle name="Comma 39 13 2" xfId="7978"/>
    <cellStyle name="Comma 39 13 2 2" xfId="7979"/>
    <cellStyle name="Comma 39 13 3" xfId="7980"/>
    <cellStyle name="Comma 39 13_EBT" xfId="27783"/>
    <cellStyle name="Comma 39 14" xfId="7981"/>
    <cellStyle name="Comma 39 14 2" xfId="7982"/>
    <cellStyle name="Comma 39 14 2 2" xfId="7983"/>
    <cellStyle name="Comma 39 14 3" xfId="7984"/>
    <cellStyle name="Comma 39 14_EBT" xfId="27784"/>
    <cellStyle name="Comma 39 15" xfId="7985"/>
    <cellStyle name="Comma 39 15 2" xfId="7986"/>
    <cellStyle name="Comma 39 15 2 2" xfId="7987"/>
    <cellStyle name="Comma 39 15 3" xfId="7988"/>
    <cellStyle name="Comma 39 15_EBT" xfId="27785"/>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_EBT" xfId="27786"/>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_EBT" xfId="27787"/>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4_EBT" xfId="27788"/>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5_EBT" xfId="27789"/>
    <cellStyle name="Comma 39 6" xfId="8085"/>
    <cellStyle name="Comma 39 6 2" xfId="8086"/>
    <cellStyle name="Comma 39 6 2 2" xfId="8087"/>
    <cellStyle name="Comma 39 6 3" xfId="8088"/>
    <cellStyle name="Comma 39 6_EBT" xfId="27790"/>
    <cellStyle name="Comma 39 7" xfId="8089"/>
    <cellStyle name="Comma 39 7 2" xfId="8090"/>
    <cellStyle name="Comma 39 7 2 2" xfId="8091"/>
    <cellStyle name="Comma 39 7 3" xfId="8092"/>
    <cellStyle name="Comma 39 7_EBT" xfId="27791"/>
    <cellStyle name="Comma 39 8" xfId="8093"/>
    <cellStyle name="Comma 39 8 2" xfId="8094"/>
    <cellStyle name="Comma 39 8 2 2" xfId="8095"/>
    <cellStyle name="Comma 39 8 3" xfId="8096"/>
    <cellStyle name="Comma 39 8_EBT" xfId="27792"/>
    <cellStyle name="Comma 39 9" xfId="8097"/>
    <cellStyle name="Comma 39 9 2" xfId="8098"/>
    <cellStyle name="Comma 39 9 2 2" xfId="8099"/>
    <cellStyle name="Comma 39 9 3" xfId="8100"/>
    <cellStyle name="Comma 39 9_EBT" xfId="27793"/>
    <cellStyle name="Comma 39_EBT" xfId="27779"/>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2_EBT" xfId="27795"/>
    <cellStyle name="Comma 4 3" xfId="8117"/>
    <cellStyle name="Comma 4 3 2" xfId="8118"/>
    <cellStyle name="Comma 4 3 2 2" xfId="8119"/>
    <cellStyle name="Comma 4 3 3" xfId="8120"/>
    <cellStyle name="Comma 4 3 4" xfId="8121"/>
    <cellStyle name="Comma 4 3 5" xfId="8122"/>
    <cellStyle name="Comma 4 3_EBT" xfId="27796"/>
    <cellStyle name="Comma 4 4" xfId="8123"/>
    <cellStyle name="Comma 4 4 2" xfId="8124"/>
    <cellStyle name="Comma 4 4 3" xfId="8125"/>
    <cellStyle name="Comma 4 4_EBT" xfId="27797"/>
    <cellStyle name="Comma 4 5" xfId="8126"/>
    <cellStyle name="Comma 4 5 2" xfId="8127"/>
    <cellStyle name="Comma 4 5 3" xfId="8128"/>
    <cellStyle name="Comma 4 5_EBT" xfId="27798"/>
    <cellStyle name="Comma 4 6" xfId="8129"/>
    <cellStyle name="Comma 4 6 2" xfId="8130"/>
    <cellStyle name="Comma 4 6 3" xfId="8131"/>
    <cellStyle name="Comma 4 6_EBT" xfId="27799"/>
    <cellStyle name="Comma 4 7" xfId="8132"/>
    <cellStyle name="Comma 4 8" xfId="8133"/>
    <cellStyle name="Comma 4 9" xfId="8134"/>
    <cellStyle name="Comma 4_EBT" xfId="27794"/>
    <cellStyle name="Comma 40" xfId="8135"/>
    <cellStyle name="Comma 40 10" xfId="8136"/>
    <cellStyle name="Comma 40 10 2" xfId="8137"/>
    <cellStyle name="Comma 40 10 2 2" xfId="8138"/>
    <cellStyle name="Comma 40 10 3" xfId="8139"/>
    <cellStyle name="Comma 40 10_EBT" xfId="27801"/>
    <cellStyle name="Comma 40 11" xfId="8140"/>
    <cellStyle name="Comma 40 11 2" xfId="8141"/>
    <cellStyle name="Comma 40 11 2 2" xfId="8142"/>
    <cellStyle name="Comma 40 11 3" xfId="8143"/>
    <cellStyle name="Comma 40 11_EBT" xfId="27802"/>
    <cellStyle name="Comma 40 12" xfId="8144"/>
    <cellStyle name="Comma 40 12 2" xfId="8145"/>
    <cellStyle name="Comma 40 12 2 2" xfId="8146"/>
    <cellStyle name="Comma 40 12 3" xfId="8147"/>
    <cellStyle name="Comma 40 12_EBT" xfId="27803"/>
    <cellStyle name="Comma 40 13" xfId="8148"/>
    <cellStyle name="Comma 40 13 2" xfId="8149"/>
    <cellStyle name="Comma 40 13 2 2" xfId="8150"/>
    <cellStyle name="Comma 40 13 3" xfId="8151"/>
    <cellStyle name="Comma 40 13_EBT" xfId="27804"/>
    <cellStyle name="Comma 40 14" xfId="8152"/>
    <cellStyle name="Comma 40 14 2" xfId="8153"/>
    <cellStyle name="Comma 40 14 2 2" xfId="8154"/>
    <cellStyle name="Comma 40 14 3" xfId="8155"/>
    <cellStyle name="Comma 40 14_EBT" xfId="27805"/>
    <cellStyle name="Comma 40 15" xfId="8156"/>
    <cellStyle name="Comma 40 15 2" xfId="8157"/>
    <cellStyle name="Comma 40 15 2 2" xfId="8158"/>
    <cellStyle name="Comma 40 15 3" xfId="8159"/>
    <cellStyle name="Comma 40 15_EBT" xfId="27806"/>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_EBT" xfId="27807"/>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_EBT" xfId="27808"/>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4_EBT" xfId="27809"/>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5_EBT" xfId="27810"/>
    <cellStyle name="Comma 40 6" xfId="8256"/>
    <cellStyle name="Comma 40 6 2" xfId="8257"/>
    <cellStyle name="Comma 40 6 2 2" xfId="8258"/>
    <cellStyle name="Comma 40 6 3" xfId="8259"/>
    <cellStyle name="Comma 40 6_EBT" xfId="27811"/>
    <cellStyle name="Comma 40 7" xfId="8260"/>
    <cellStyle name="Comma 40 7 2" xfId="8261"/>
    <cellStyle name="Comma 40 7 2 2" xfId="8262"/>
    <cellStyle name="Comma 40 7 3" xfId="8263"/>
    <cellStyle name="Comma 40 7_EBT" xfId="27812"/>
    <cellStyle name="Comma 40 8" xfId="8264"/>
    <cellStyle name="Comma 40 8 2" xfId="8265"/>
    <cellStyle name="Comma 40 8 2 2" xfId="8266"/>
    <cellStyle name="Comma 40 8 3" xfId="8267"/>
    <cellStyle name="Comma 40 8_EBT" xfId="27813"/>
    <cellStyle name="Comma 40 9" xfId="8268"/>
    <cellStyle name="Comma 40 9 2" xfId="8269"/>
    <cellStyle name="Comma 40 9 2 2" xfId="8270"/>
    <cellStyle name="Comma 40 9 3" xfId="8271"/>
    <cellStyle name="Comma 40 9_EBT" xfId="27814"/>
    <cellStyle name="Comma 40_EBT" xfId="27800"/>
    <cellStyle name="Comma 41" xfId="8272"/>
    <cellStyle name="Comma 41 10" xfId="8273"/>
    <cellStyle name="Comma 41 10 2" xfId="8274"/>
    <cellStyle name="Comma 41 10 2 2" xfId="8275"/>
    <cellStyle name="Comma 41 10 3" xfId="8276"/>
    <cellStyle name="Comma 41 10_EBT" xfId="27816"/>
    <cellStyle name="Comma 41 11" xfId="8277"/>
    <cellStyle name="Comma 41 11 2" xfId="8278"/>
    <cellStyle name="Comma 41 11 2 2" xfId="8279"/>
    <cellStyle name="Comma 41 11 3" xfId="8280"/>
    <cellStyle name="Comma 41 11_EBT" xfId="27817"/>
    <cellStyle name="Comma 41 12" xfId="8281"/>
    <cellStyle name="Comma 41 12 2" xfId="8282"/>
    <cellStyle name="Comma 41 12 2 2" xfId="8283"/>
    <cellStyle name="Comma 41 12 3" xfId="8284"/>
    <cellStyle name="Comma 41 12_EBT" xfId="27818"/>
    <cellStyle name="Comma 41 13" xfId="8285"/>
    <cellStyle name="Comma 41 13 2" xfId="8286"/>
    <cellStyle name="Comma 41 13 2 2" xfId="8287"/>
    <cellStyle name="Comma 41 13 3" xfId="8288"/>
    <cellStyle name="Comma 41 13_EBT" xfId="27819"/>
    <cellStyle name="Comma 41 14" xfId="8289"/>
    <cellStyle name="Comma 41 14 2" xfId="8290"/>
    <cellStyle name="Comma 41 14 2 2" xfId="8291"/>
    <cellStyle name="Comma 41 14 3" xfId="8292"/>
    <cellStyle name="Comma 41 14_EBT" xfId="27820"/>
    <cellStyle name="Comma 41 15" xfId="8293"/>
    <cellStyle name="Comma 41 15 2" xfId="8294"/>
    <cellStyle name="Comma 41 15 2 2" xfId="8295"/>
    <cellStyle name="Comma 41 15 3" xfId="8296"/>
    <cellStyle name="Comma 41 15_EBT" xfId="27821"/>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_EBT" xfId="27822"/>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_EBT" xfId="27823"/>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4_EBT" xfId="2782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5_EBT" xfId="27825"/>
    <cellStyle name="Comma 41 6" xfId="8393"/>
    <cellStyle name="Comma 41 6 2" xfId="8394"/>
    <cellStyle name="Comma 41 6 2 2" xfId="8395"/>
    <cellStyle name="Comma 41 6 3" xfId="8396"/>
    <cellStyle name="Comma 41 6_EBT" xfId="27826"/>
    <cellStyle name="Comma 41 7" xfId="8397"/>
    <cellStyle name="Comma 41 7 2" xfId="8398"/>
    <cellStyle name="Comma 41 7 2 2" xfId="8399"/>
    <cellStyle name="Comma 41 7 3" xfId="8400"/>
    <cellStyle name="Comma 41 7_EBT" xfId="27827"/>
    <cellStyle name="Comma 41 8" xfId="8401"/>
    <cellStyle name="Comma 41 8 2" xfId="8402"/>
    <cellStyle name="Comma 41 8 2 2" xfId="8403"/>
    <cellStyle name="Comma 41 8 3" xfId="8404"/>
    <cellStyle name="Comma 41 8 4" xfId="8405"/>
    <cellStyle name="Comma 41 8_EBT" xfId="27828"/>
    <cellStyle name="Comma 41 9" xfId="8406"/>
    <cellStyle name="Comma 41 9 2" xfId="8407"/>
    <cellStyle name="Comma 41 9 2 2" xfId="8408"/>
    <cellStyle name="Comma 41 9 3" xfId="8409"/>
    <cellStyle name="Comma 41 9 4" xfId="8410"/>
    <cellStyle name="Comma 41 9_EBT" xfId="27829"/>
    <cellStyle name="Comma 41_EBT" xfId="27815"/>
    <cellStyle name="Comma 42" xfId="8411"/>
    <cellStyle name="Comma 42 10" xfId="8412"/>
    <cellStyle name="Comma 42 10 2" xfId="8413"/>
    <cellStyle name="Comma 42 10 2 2" xfId="8414"/>
    <cellStyle name="Comma 42 10 3" xfId="8415"/>
    <cellStyle name="Comma 42 10 4" xfId="8416"/>
    <cellStyle name="Comma 42 10_EBT" xfId="27831"/>
    <cellStyle name="Comma 42 11" xfId="8417"/>
    <cellStyle name="Comma 42 11 2" xfId="8418"/>
    <cellStyle name="Comma 42 11 2 2" xfId="8419"/>
    <cellStyle name="Comma 42 11 3" xfId="8420"/>
    <cellStyle name="Comma 42 11 4" xfId="8421"/>
    <cellStyle name="Comma 42 11_EBT" xfId="27832"/>
    <cellStyle name="Comma 42 12" xfId="8422"/>
    <cellStyle name="Comma 42 12 2" xfId="8423"/>
    <cellStyle name="Comma 42 12 2 2" xfId="8424"/>
    <cellStyle name="Comma 42 12 3" xfId="8425"/>
    <cellStyle name="Comma 42 12 4" xfId="8426"/>
    <cellStyle name="Comma 42 12_EBT" xfId="27833"/>
    <cellStyle name="Comma 42 13" xfId="8427"/>
    <cellStyle name="Comma 42 13 2" xfId="8428"/>
    <cellStyle name="Comma 42 13 2 2" xfId="8429"/>
    <cellStyle name="Comma 42 13 3" xfId="8430"/>
    <cellStyle name="Comma 42 13 4" xfId="8431"/>
    <cellStyle name="Comma 42 13_EBT" xfId="27834"/>
    <cellStyle name="Comma 42 14" xfId="8432"/>
    <cellStyle name="Comma 42 14 2" xfId="8433"/>
    <cellStyle name="Comma 42 14 2 2" xfId="8434"/>
    <cellStyle name="Comma 42 14 3" xfId="8435"/>
    <cellStyle name="Comma 42 14 4" xfId="8436"/>
    <cellStyle name="Comma 42 14_EBT" xfId="27835"/>
    <cellStyle name="Comma 42 15" xfId="8437"/>
    <cellStyle name="Comma 42 15 2" xfId="8438"/>
    <cellStyle name="Comma 42 15 2 2" xfId="8439"/>
    <cellStyle name="Comma 42 15 3" xfId="8440"/>
    <cellStyle name="Comma 42 15 4" xfId="8441"/>
    <cellStyle name="Comma 42 15_EBT" xfId="27836"/>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_EBT" xfId="2783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_EBT" xfId="27838"/>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4_EBT" xfId="27839"/>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5_EBT" xfId="27840"/>
    <cellStyle name="Comma 42 6" xfId="8542"/>
    <cellStyle name="Comma 42 6 2" xfId="8543"/>
    <cellStyle name="Comma 42 6 2 2" xfId="8544"/>
    <cellStyle name="Comma 42 6 3" xfId="8545"/>
    <cellStyle name="Comma 42 6 4" xfId="8546"/>
    <cellStyle name="Comma 42 6_EBT" xfId="27841"/>
    <cellStyle name="Comma 42 7" xfId="8547"/>
    <cellStyle name="Comma 42 7 2" xfId="8548"/>
    <cellStyle name="Comma 42 7 2 2" xfId="8549"/>
    <cellStyle name="Comma 42 7 3" xfId="8550"/>
    <cellStyle name="Comma 42 7 4" xfId="8551"/>
    <cellStyle name="Comma 42 7_EBT" xfId="27842"/>
    <cellStyle name="Comma 42 8" xfId="8552"/>
    <cellStyle name="Comma 42 8 2" xfId="8553"/>
    <cellStyle name="Comma 42 8 2 2" xfId="8554"/>
    <cellStyle name="Comma 42 8 3" xfId="8555"/>
    <cellStyle name="Comma 42 8 4" xfId="8556"/>
    <cellStyle name="Comma 42 8_EBT" xfId="27843"/>
    <cellStyle name="Comma 42 9" xfId="8557"/>
    <cellStyle name="Comma 42 9 2" xfId="8558"/>
    <cellStyle name="Comma 42 9 2 2" xfId="8559"/>
    <cellStyle name="Comma 42 9 3" xfId="8560"/>
    <cellStyle name="Comma 42 9 4" xfId="8561"/>
    <cellStyle name="Comma 42 9_EBT" xfId="27844"/>
    <cellStyle name="Comma 42_EBT" xfId="27830"/>
    <cellStyle name="Comma 43" xfId="8562"/>
    <cellStyle name="Comma 43 10" xfId="8563"/>
    <cellStyle name="Comma 43 10 2" xfId="8564"/>
    <cellStyle name="Comma 43 10 2 2" xfId="8565"/>
    <cellStyle name="Comma 43 10 3" xfId="8566"/>
    <cellStyle name="Comma 43 10 4" xfId="8567"/>
    <cellStyle name="Comma 43 10_EBT" xfId="27846"/>
    <cellStyle name="Comma 43 11" xfId="8568"/>
    <cellStyle name="Comma 43 11 2" xfId="8569"/>
    <cellStyle name="Comma 43 11 2 2" xfId="8570"/>
    <cellStyle name="Comma 43 11 3" xfId="8571"/>
    <cellStyle name="Comma 43 11 4" xfId="8572"/>
    <cellStyle name="Comma 43 11_EBT" xfId="27847"/>
    <cellStyle name="Comma 43 12" xfId="8573"/>
    <cellStyle name="Comma 43 12 2" xfId="8574"/>
    <cellStyle name="Comma 43 12 2 2" xfId="8575"/>
    <cellStyle name="Comma 43 12 3" xfId="8576"/>
    <cellStyle name="Comma 43 12 4" xfId="8577"/>
    <cellStyle name="Comma 43 12_EBT" xfId="27848"/>
    <cellStyle name="Comma 43 13" xfId="8578"/>
    <cellStyle name="Comma 43 13 2" xfId="8579"/>
    <cellStyle name="Comma 43 13 2 2" xfId="8580"/>
    <cellStyle name="Comma 43 13 3" xfId="8581"/>
    <cellStyle name="Comma 43 13 4" xfId="8582"/>
    <cellStyle name="Comma 43 13_EBT" xfId="27849"/>
    <cellStyle name="Comma 43 14" xfId="8583"/>
    <cellStyle name="Comma 43 14 2" xfId="8584"/>
    <cellStyle name="Comma 43 14 2 2" xfId="8585"/>
    <cellStyle name="Comma 43 14 3" xfId="8586"/>
    <cellStyle name="Comma 43 14 4" xfId="8587"/>
    <cellStyle name="Comma 43 14_EBT" xfId="27850"/>
    <cellStyle name="Comma 43 15" xfId="8588"/>
    <cellStyle name="Comma 43 15 2" xfId="8589"/>
    <cellStyle name="Comma 43 15 2 2" xfId="8590"/>
    <cellStyle name="Comma 43 15 3" xfId="8591"/>
    <cellStyle name="Comma 43 15 4" xfId="8592"/>
    <cellStyle name="Comma 43 15_EBT" xfId="27851"/>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_EBT" xfId="27852"/>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_EBT" xfId="27853"/>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4_EBT" xfId="27854"/>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5_EBT" xfId="27855"/>
    <cellStyle name="Comma 43 6" xfId="8692"/>
    <cellStyle name="Comma 43 6 2" xfId="8693"/>
    <cellStyle name="Comma 43 6 2 2" xfId="8694"/>
    <cellStyle name="Comma 43 6 3" xfId="8695"/>
    <cellStyle name="Comma 43 6 4" xfId="8696"/>
    <cellStyle name="Comma 43 6_EBT" xfId="27856"/>
    <cellStyle name="Comma 43 7" xfId="8697"/>
    <cellStyle name="Comma 43 7 2" xfId="8698"/>
    <cellStyle name="Comma 43 7 2 2" xfId="8699"/>
    <cellStyle name="Comma 43 7 3" xfId="8700"/>
    <cellStyle name="Comma 43 7 4" xfId="8701"/>
    <cellStyle name="Comma 43 7_EBT" xfId="27857"/>
    <cellStyle name="Comma 43 8" xfId="8702"/>
    <cellStyle name="Comma 43 8 2" xfId="8703"/>
    <cellStyle name="Comma 43 8 2 2" xfId="8704"/>
    <cellStyle name="Comma 43 8 3" xfId="8705"/>
    <cellStyle name="Comma 43 8 4" xfId="8706"/>
    <cellStyle name="Comma 43 8_EBT" xfId="27858"/>
    <cellStyle name="Comma 43 9" xfId="8707"/>
    <cellStyle name="Comma 43 9 2" xfId="8708"/>
    <cellStyle name="Comma 43 9 2 2" xfId="8709"/>
    <cellStyle name="Comma 43 9 3" xfId="8710"/>
    <cellStyle name="Comma 43 9 4" xfId="8711"/>
    <cellStyle name="Comma 43 9_EBT" xfId="27859"/>
    <cellStyle name="Comma 43_EBT" xfId="27845"/>
    <cellStyle name="Comma 44" xfId="8712"/>
    <cellStyle name="Comma 44 10" xfId="8713"/>
    <cellStyle name="Comma 44 10 2" xfId="8714"/>
    <cellStyle name="Comma 44 10 2 2" xfId="8715"/>
    <cellStyle name="Comma 44 10 3" xfId="8716"/>
    <cellStyle name="Comma 44 10 4" xfId="8717"/>
    <cellStyle name="Comma 44 10_EBT" xfId="27861"/>
    <cellStyle name="Comma 44 11" xfId="8718"/>
    <cellStyle name="Comma 44 11 2" xfId="8719"/>
    <cellStyle name="Comma 44 11 2 2" xfId="8720"/>
    <cellStyle name="Comma 44 11 3" xfId="8721"/>
    <cellStyle name="Comma 44 11 4" xfId="8722"/>
    <cellStyle name="Comma 44 11_EBT" xfId="27862"/>
    <cellStyle name="Comma 44 12" xfId="8723"/>
    <cellStyle name="Comma 44 12 2" xfId="8724"/>
    <cellStyle name="Comma 44 12 2 2" xfId="8725"/>
    <cellStyle name="Comma 44 12 3" xfId="8726"/>
    <cellStyle name="Comma 44 12 4" xfId="8727"/>
    <cellStyle name="Comma 44 12_EBT" xfId="27863"/>
    <cellStyle name="Comma 44 13" xfId="8728"/>
    <cellStyle name="Comma 44 13 2" xfId="8729"/>
    <cellStyle name="Comma 44 13 2 2" xfId="8730"/>
    <cellStyle name="Comma 44 13 3" xfId="8731"/>
    <cellStyle name="Comma 44 13 4" xfId="8732"/>
    <cellStyle name="Comma 44 13_EBT" xfId="27864"/>
    <cellStyle name="Comma 44 14" xfId="8733"/>
    <cellStyle name="Comma 44 14 2" xfId="8734"/>
    <cellStyle name="Comma 44 14 2 2" xfId="8735"/>
    <cellStyle name="Comma 44 14 3" xfId="8736"/>
    <cellStyle name="Comma 44 14 4" xfId="8737"/>
    <cellStyle name="Comma 44 14_EBT" xfId="27865"/>
    <cellStyle name="Comma 44 15" xfId="8738"/>
    <cellStyle name="Comma 44 15 2" xfId="8739"/>
    <cellStyle name="Comma 44 15 2 2" xfId="8740"/>
    <cellStyle name="Comma 44 15 3" xfId="8741"/>
    <cellStyle name="Comma 44 15 4" xfId="8742"/>
    <cellStyle name="Comma 44 15_EBT" xfId="27866"/>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_EBT" xfId="27867"/>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_EBT" xfId="27868"/>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4_EBT" xfId="27869"/>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5_EBT" xfId="27870"/>
    <cellStyle name="Comma 44 6" xfId="8842"/>
    <cellStyle name="Comma 44 6 2" xfId="8843"/>
    <cellStyle name="Comma 44 6 2 2" xfId="8844"/>
    <cellStyle name="Comma 44 6 3" xfId="8845"/>
    <cellStyle name="Comma 44 6 4" xfId="8846"/>
    <cellStyle name="Comma 44 6_EBT" xfId="27871"/>
    <cellStyle name="Comma 44 7" xfId="8847"/>
    <cellStyle name="Comma 44 7 2" xfId="8848"/>
    <cellStyle name="Comma 44 7 2 2" xfId="8849"/>
    <cellStyle name="Comma 44 7 3" xfId="8850"/>
    <cellStyle name="Comma 44 7 4" xfId="8851"/>
    <cellStyle name="Comma 44 7_EBT" xfId="27872"/>
    <cellStyle name="Comma 44 8" xfId="8852"/>
    <cellStyle name="Comma 44 8 2" xfId="8853"/>
    <cellStyle name="Comma 44 8 2 2" xfId="8854"/>
    <cellStyle name="Comma 44 8 3" xfId="8855"/>
    <cellStyle name="Comma 44 8 4" xfId="8856"/>
    <cellStyle name="Comma 44 8_EBT" xfId="27873"/>
    <cellStyle name="Comma 44 9" xfId="8857"/>
    <cellStyle name="Comma 44 9 2" xfId="8858"/>
    <cellStyle name="Comma 44 9 2 2" xfId="8859"/>
    <cellStyle name="Comma 44 9 3" xfId="8860"/>
    <cellStyle name="Comma 44 9 4" xfId="8861"/>
    <cellStyle name="Comma 44 9_EBT" xfId="27874"/>
    <cellStyle name="Comma 44_EBT" xfId="27860"/>
    <cellStyle name="Comma 45" xfId="8862"/>
    <cellStyle name="Comma 45 10" xfId="8863"/>
    <cellStyle name="Comma 45 10 2" xfId="8864"/>
    <cellStyle name="Comma 45 10 2 2" xfId="8865"/>
    <cellStyle name="Comma 45 10 3" xfId="8866"/>
    <cellStyle name="Comma 45 10 4" xfId="8867"/>
    <cellStyle name="Comma 45 10_EBT" xfId="27876"/>
    <cellStyle name="Comma 45 11" xfId="8868"/>
    <cellStyle name="Comma 45 11 2" xfId="8869"/>
    <cellStyle name="Comma 45 11 2 2" xfId="8870"/>
    <cellStyle name="Comma 45 11 3" xfId="8871"/>
    <cellStyle name="Comma 45 11 4" xfId="8872"/>
    <cellStyle name="Comma 45 11_EBT" xfId="27877"/>
    <cellStyle name="Comma 45 12" xfId="8873"/>
    <cellStyle name="Comma 45 12 2" xfId="8874"/>
    <cellStyle name="Comma 45 12 2 2" xfId="8875"/>
    <cellStyle name="Comma 45 12 3" xfId="8876"/>
    <cellStyle name="Comma 45 12 4" xfId="8877"/>
    <cellStyle name="Comma 45 12_EBT" xfId="27878"/>
    <cellStyle name="Comma 45 13" xfId="8878"/>
    <cellStyle name="Comma 45 13 2" xfId="8879"/>
    <cellStyle name="Comma 45 13 2 2" xfId="8880"/>
    <cellStyle name="Comma 45 13 3" xfId="8881"/>
    <cellStyle name="Comma 45 13 4" xfId="8882"/>
    <cellStyle name="Comma 45 13_EBT" xfId="27879"/>
    <cellStyle name="Comma 45 14" xfId="8883"/>
    <cellStyle name="Comma 45 14 2" xfId="8884"/>
    <cellStyle name="Comma 45 14 2 2" xfId="8885"/>
    <cellStyle name="Comma 45 14 3" xfId="8886"/>
    <cellStyle name="Comma 45 14 4" xfId="8887"/>
    <cellStyle name="Comma 45 14_EBT" xfId="27880"/>
    <cellStyle name="Comma 45 15" xfId="8888"/>
    <cellStyle name="Comma 45 15 2" xfId="8889"/>
    <cellStyle name="Comma 45 15 2 2" xfId="8890"/>
    <cellStyle name="Comma 45 15 3" xfId="8891"/>
    <cellStyle name="Comma 45 15 4" xfId="8892"/>
    <cellStyle name="Comma 45 15_EBT" xfId="27881"/>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_EBT" xfId="27882"/>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_EBT" xfId="27883"/>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4_EBT" xfId="27884"/>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5_EBT" xfId="27885"/>
    <cellStyle name="Comma 45 6" xfId="8993"/>
    <cellStyle name="Comma 45 6 2" xfId="8994"/>
    <cellStyle name="Comma 45 6 2 2" xfId="8995"/>
    <cellStyle name="Comma 45 6 3" xfId="8996"/>
    <cellStyle name="Comma 45 6 4" xfId="8997"/>
    <cellStyle name="Comma 45 6_EBT" xfId="27886"/>
    <cellStyle name="Comma 45 7" xfId="8998"/>
    <cellStyle name="Comma 45 7 2" xfId="8999"/>
    <cellStyle name="Comma 45 7 2 2" xfId="9000"/>
    <cellStyle name="Comma 45 7 3" xfId="9001"/>
    <cellStyle name="Comma 45 7 4" xfId="9002"/>
    <cellStyle name="Comma 45 7_EBT" xfId="27887"/>
    <cellStyle name="Comma 45 8" xfId="9003"/>
    <cellStyle name="Comma 45 8 2" xfId="9004"/>
    <cellStyle name="Comma 45 8 2 2" xfId="9005"/>
    <cellStyle name="Comma 45 8 3" xfId="9006"/>
    <cellStyle name="Comma 45 8 4" xfId="9007"/>
    <cellStyle name="Comma 45 8_EBT" xfId="27888"/>
    <cellStyle name="Comma 45 9" xfId="9008"/>
    <cellStyle name="Comma 45 9 2" xfId="9009"/>
    <cellStyle name="Comma 45 9 2 2" xfId="9010"/>
    <cellStyle name="Comma 45 9 3" xfId="9011"/>
    <cellStyle name="Comma 45 9 4" xfId="9012"/>
    <cellStyle name="Comma 45 9_EBT" xfId="27889"/>
    <cellStyle name="Comma 45_EBT" xfId="27875"/>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2_EBT" xfId="27891"/>
    <cellStyle name="Comma 46 3" xfId="9025"/>
    <cellStyle name="Comma 46 3 2" xfId="9026"/>
    <cellStyle name="Comma 46 3_EBT" xfId="27892"/>
    <cellStyle name="Comma 46 4" xfId="9027"/>
    <cellStyle name="Comma 46 4 2" xfId="9028"/>
    <cellStyle name="Comma 46 4_EBT" xfId="27893"/>
    <cellStyle name="Comma 46 5" xfId="9029"/>
    <cellStyle name="Comma 46 6" xfId="9030"/>
    <cellStyle name="Comma 46 7" xfId="9031"/>
    <cellStyle name="Comma 46 8" xfId="9032"/>
    <cellStyle name="Comma 46 9" xfId="9033"/>
    <cellStyle name="Comma 46_EBT" xfId="27890"/>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2_EBT" xfId="27895"/>
    <cellStyle name="Comma 47 3" xfId="9046"/>
    <cellStyle name="Comma 47 3 2" xfId="9047"/>
    <cellStyle name="Comma 47 3_EBT" xfId="27896"/>
    <cellStyle name="Comma 47 4" xfId="9048"/>
    <cellStyle name="Comma 47 4 2" xfId="9049"/>
    <cellStyle name="Comma 47 4_EBT" xfId="27897"/>
    <cellStyle name="Comma 47 5" xfId="9050"/>
    <cellStyle name="Comma 47 6" xfId="9051"/>
    <cellStyle name="Comma 47 7" xfId="9052"/>
    <cellStyle name="Comma 47 8" xfId="9053"/>
    <cellStyle name="Comma 47 9" xfId="9054"/>
    <cellStyle name="Comma 47_EBT" xfId="2789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2_EBT" xfId="27899"/>
    <cellStyle name="Comma 48 3" xfId="9067"/>
    <cellStyle name="Comma 48 3 2" xfId="9068"/>
    <cellStyle name="Comma 48 3_EBT" xfId="27900"/>
    <cellStyle name="Comma 48 4" xfId="9069"/>
    <cellStyle name="Comma 48 5" xfId="9070"/>
    <cellStyle name="Comma 48 6" xfId="9071"/>
    <cellStyle name="Comma 48 7" xfId="9072"/>
    <cellStyle name="Comma 48 8" xfId="9073"/>
    <cellStyle name="Comma 48 9" xfId="9074"/>
    <cellStyle name="Comma 48_EBT" xfId="27898"/>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2_EBT" xfId="27902"/>
    <cellStyle name="Comma 49 3" xfId="9087"/>
    <cellStyle name="Comma 49 3 2" xfId="9088"/>
    <cellStyle name="Comma 49 3_EBT" xfId="27903"/>
    <cellStyle name="Comma 49 4" xfId="9089"/>
    <cellStyle name="Comma 49 5" xfId="9090"/>
    <cellStyle name="Comma 49 6" xfId="9091"/>
    <cellStyle name="Comma 49 7" xfId="9092"/>
    <cellStyle name="Comma 49 8" xfId="9093"/>
    <cellStyle name="Comma 49 9" xfId="9094"/>
    <cellStyle name="Comma 49_EBT" xfId="27901"/>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_EBT" xfId="27904"/>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2_EBT" xfId="27906"/>
    <cellStyle name="Comma 50 3" xfId="9126"/>
    <cellStyle name="Comma 50 3 2" xfId="9127"/>
    <cellStyle name="Comma 50 3_EBT" xfId="27907"/>
    <cellStyle name="Comma 50 4" xfId="9128"/>
    <cellStyle name="Comma 50 5" xfId="9129"/>
    <cellStyle name="Comma 50 6" xfId="9130"/>
    <cellStyle name="Comma 50 7" xfId="9131"/>
    <cellStyle name="Comma 50 8" xfId="9132"/>
    <cellStyle name="Comma 50 9" xfId="9133"/>
    <cellStyle name="Comma 50_EBT" xfId="27905"/>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2_EBT" xfId="27909"/>
    <cellStyle name="Comma 51 3" xfId="9146"/>
    <cellStyle name="Comma 51 3 2" xfId="9147"/>
    <cellStyle name="Comma 51 3_EBT" xfId="27910"/>
    <cellStyle name="Comma 51 4" xfId="9148"/>
    <cellStyle name="Comma 51 5" xfId="9149"/>
    <cellStyle name="Comma 51 6" xfId="9150"/>
    <cellStyle name="Comma 51 7" xfId="9151"/>
    <cellStyle name="Comma 51 8" xfId="9152"/>
    <cellStyle name="Comma 51 9" xfId="9153"/>
    <cellStyle name="Comma 51_EBT" xfId="27908"/>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2_EBT" xfId="27912"/>
    <cellStyle name="Comma 52 3" xfId="9166"/>
    <cellStyle name="Comma 52 3 2" xfId="9167"/>
    <cellStyle name="Comma 52 3_EBT" xfId="27913"/>
    <cellStyle name="Comma 52 4" xfId="9168"/>
    <cellStyle name="Comma 52 5" xfId="9169"/>
    <cellStyle name="Comma 52 6" xfId="9170"/>
    <cellStyle name="Comma 52 7" xfId="9171"/>
    <cellStyle name="Comma 52 8" xfId="9172"/>
    <cellStyle name="Comma 52 9" xfId="9173"/>
    <cellStyle name="Comma 52_EBT" xfId="27911"/>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2_EBT" xfId="27915"/>
    <cellStyle name="Comma 53 3" xfId="9188"/>
    <cellStyle name="Comma 53 3 2" xfId="9189"/>
    <cellStyle name="Comma 53 3 3" xfId="9190"/>
    <cellStyle name="Comma 53 3 4" xfId="9191"/>
    <cellStyle name="Comma 53 3 4 2" xfId="20441"/>
    <cellStyle name="Comma 53 3 4_EBT" xfId="27917"/>
    <cellStyle name="Comma 53 3_EBT" xfId="27916"/>
    <cellStyle name="Comma 53 4" xfId="9192"/>
    <cellStyle name="Comma 53 5" xfId="9193"/>
    <cellStyle name="Comma 53 6" xfId="9194"/>
    <cellStyle name="Comma 53 7" xfId="9195"/>
    <cellStyle name="Comma 53 8" xfId="9196"/>
    <cellStyle name="Comma 53 9" xfId="9197"/>
    <cellStyle name="Comma 53_EBT" xfId="27914"/>
    <cellStyle name="Comma 54" xfId="9198"/>
    <cellStyle name="Comma 54 2" xfId="9199"/>
    <cellStyle name="Comma 54 2 2" xfId="9200"/>
    <cellStyle name="Comma 54 3" xfId="9201"/>
    <cellStyle name="Comma 54 3 2" xfId="9202"/>
    <cellStyle name="Comma 54 3 2 2" xfId="20442"/>
    <cellStyle name="Comma 54 3 2_EBT" xfId="27919"/>
    <cellStyle name="Comma 54 4" xfId="9203"/>
    <cellStyle name="Comma 54_EBT" xfId="27918"/>
    <cellStyle name="Comma 55" xfId="9204"/>
    <cellStyle name="Comma 55 2" xfId="9205"/>
    <cellStyle name="Comma 55 2 2" xfId="9206"/>
    <cellStyle name="Comma 55 3" xfId="9207"/>
    <cellStyle name="Comma 55 3 2" xfId="9208"/>
    <cellStyle name="Comma 55 3 2 2" xfId="20443"/>
    <cellStyle name="Comma 55 3 2_EBT" xfId="27921"/>
    <cellStyle name="Comma 55 4" xfId="9209"/>
    <cellStyle name="Comma 55_EBT" xfId="27920"/>
    <cellStyle name="Comma 56" xfId="9210"/>
    <cellStyle name="Comma 56 2" xfId="9211"/>
    <cellStyle name="Comma 56 2 2" xfId="9212"/>
    <cellStyle name="Comma 56 3" xfId="9213"/>
    <cellStyle name="Comma 56 3 2" xfId="9214"/>
    <cellStyle name="Comma 56 3 2 2" xfId="20444"/>
    <cellStyle name="Comma 56 3 2_EBT" xfId="27923"/>
    <cellStyle name="Comma 56 4" xfId="9215"/>
    <cellStyle name="Comma 56_EBT" xfId="27922"/>
    <cellStyle name="Comma 57" xfId="9216"/>
    <cellStyle name="Comma 57 2" xfId="9217"/>
    <cellStyle name="Comma 57 2 2" xfId="9218"/>
    <cellStyle name="Comma 57 3" xfId="9219"/>
    <cellStyle name="Comma 57 3 2" xfId="9220"/>
    <cellStyle name="Comma 57 3 2 2" xfId="20445"/>
    <cellStyle name="Comma 57 3 2_EBT" xfId="27925"/>
    <cellStyle name="Comma 57 4" xfId="9221"/>
    <cellStyle name="Comma 57_EBT" xfId="27924"/>
    <cellStyle name="Comma 58" xfId="9222"/>
    <cellStyle name="Comma 58 2" xfId="9223"/>
    <cellStyle name="Comma 58 2 2" xfId="9224"/>
    <cellStyle name="Comma 58 3" xfId="9225"/>
    <cellStyle name="Comma 58 3 2" xfId="9226"/>
    <cellStyle name="Comma 58 3 2 2" xfId="20446"/>
    <cellStyle name="Comma 58 3 2_EBT" xfId="27927"/>
    <cellStyle name="Comma 58 4" xfId="9227"/>
    <cellStyle name="Comma 58_EBT" xfId="27926"/>
    <cellStyle name="Comma 59" xfId="9228"/>
    <cellStyle name="Comma 59 2" xfId="9229"/>
    <cellStyle name="Comma 59 2 2" xfId="9230"/>
    <cellStyle name="Comma 59 3" xfId="9231"/>
    <cellStyle name="Comma 59 3 2" xfId="9232"/>
    <cellStyle name="Comma 59 3 2 2" xfId="20447"/>
    <cellStyle name="Comma 59 3 2_EBT" xfId="27929"/>
    <cellStyle name="Comma 59 4" xfId="9233"/>
    <cellStyle name="Comma 59_EBT" xfId="27928"/>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8"/>
    <cellStyle name="Comma 6 2 6_EBT" xfId="27931"/>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49"/>
    <cellStyle name="Comma 6 3 7_EBT" xfId="27932"/>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_EBT" xfId="27930"/>
    <cellStyle name="Comma 60" xfId="9410"/>
    <cellStyle name="Comma 60 2" xfId="9411"/>
    <cellStyle name="Comma 60 2 2" xfId="9412"/>
    <cellStyle name="Comma 60 2_EBT" xfId="27934"/>
    <cellStyle name="Comma 60 3" xfId="9413"/>
    <cellStyle name="Comma 60 3 2" xfId="9414"/>
    <cellStyle name="Comma 60 3 2 2" xfId="20450"/>
    <cellStyle name="Comma 60 3 2_EBT" xfId="27935"/>
    <cellStyle name="Comma 60 4" xfId="9415"/>
    <cellStyle name="Comma 60 5" xfId="9416"/>
    <cellStyle name="Comma 60_EBT" xfId="27933"/>
    <cellStyle name="Comma 61" xfId="9417"/>
    <cellStyle name="Comma 61 2" xfId="9418"/>
    <cellStyle name="Comma 61 2 2" xfId="9419"/>
    <cellStyle name="Comma 61 2_EBT" xfId="27937"/>
    <cellStyle name="Comma 61 3" xfId="9420"/>
    <cellStyle name="Comma 61 3 2" xfId="9421"/>
    <cellStyle name="Comma 61 3 2 2" xfId="20451"/>
    <cellStyle name="Comma 61 3 2_EBT" xfId="27938"/>
    <cellStyle name="Comma 61 4" xfId="9422"/>
    <cellStyle name="Comma 61 5" xfId="9423"/>
    <cellStyle name="Comma 61_EBT" xfId="27936"/>
    <cellStyle name="Comma 62" xfId="9424"/>
    <cellStyle name="Comma 62 2" xfId="9425"/>
    <cellStyle name="Comma 62 2 2" xfId="9426"/>
    <cellStyle name="Comma 62 3" xfId="9427"/>
    <cellStyle name="Comma 62 3 2" xfId="9428"/>
    <cellStyle name="Comma 62 3 2 2" xfId="20452"/>
    <cellStyle name="Comma 62 3 2_EBT" xfId="27940"/>
    <cellStyle name="Comma 62 4" xfId="9429"/>
    <cellStyle name="Comma 62_EBT" xfId="27939"/>
    <cellStyle name="Comma 63" xfId="9430"/>
    <cellStyle name="Comma 63 2" xfId="9431"/>
    <cellStyle name="Comma 63 2 2" xfId="9432"/>
    <cellStyle name="Comma 63 3" xfId="9433"/>
    <cellStyle name="Comma 63 3 2" xfId="9434"/>
    <cellStyle name="Comma 63 3 2 2" xfId="20453"/>
    <cellStyle name="Comma 63 3 2_EBT" xfId="27942"/>
    <cellStyle name="Comma 63 4" xfId="9435"/>
    <cellStyle name="Comma 63_EBT" xfId="27941"/>
    <cellStyle name="Comma 64" xfId="9436"/>
    <cellStyle name="Comma 64 2" xfId="9437"/>
    <cellStyle name="Comma 64 2 2" xfId="9438"/>
    <cellStyle name="Comma 64 3" xfId="9439"/>
    <cellStyle name="Comma 64 4" xfId="9440"/>
    <cellStyle name="Comma 64_EBT" xfId="27943"/>
    <cellStyle name="Comma 65" xfId="9441"/>
    <cellStyle name="Comma 65 2" xfId="9442"/>
    <cellStyle name="Comma 65 2 2" xfId="9443"/>
    <cellStyle name="Comma 65 3" xfId="9444"/>
    <cellStyle name="Comma 65 4" xfId="9445"/>
    <cellStyle name="Comma 65_EBT" xfId="27944"/>
    <cellStyle name="Comma 66" xfId="9446"/>
    <cellStyle name="Comma 66 2" xfId="9447"/>
    <cellStyle name="Comma 66 2 2" xfId="9448"/>
    <cellStyle name="Comma 66 3" xfId="9449"/>
    <cellStyle name="Comma 66 4" xfId="9450"/>
    <cellStyle name="Comma 66_EBT" xfId="27945"/>
    <cellStyle name="Comma 67" xfId="9451"/>
    <cellStyle name="Comma 67 2" xfId="9452"/>
    <cellStyle name="Comma 67 2 2" xfId="9453"/>
    <cellStyle name="Comma 67 3" xfId="9454"/>
    <cellStyle name="Comma 67 4" xfId="9455"/>
    <cellStyle name="Comma 67_EBT" xfId="27946"/>
    <cellStyle name="Comma 68" xfId="9456"/>
    <cellStyle name="Comma 68 2" xfId="9457"/>
    <cellStyle name="Comma 68 2 2" xfId="9458"/>
    <cellStyle name="Comma 68 3" xfId="9459"/>
    <cellStyle name="Comma 68 4" xfId="9460"/>
    <cellStyle name="Comma 68_EBT" xfId="27947"/>
    <cellStyle name="Comma 69" xfId="9461"/>
    <cellStyle name="Comma 69 2" xfId="9462"/>
    <cellStyle name="Comma 69 2 2" xfId="9463"/>
    <cellStyle name="Comma 69 3" xfId="9464"/>
    <cellStyle name="Comma 69 4" xfId="9465"/>
    <cellStyle name="Comma 69_EBT" xfId="27948"/>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_EBT" xfId="27951"/>
    <cellStyle name="Comma 7 2 20" xfId="9495"/>
    <cellStyle name="Comma 7 2 20 2" xfId="20454"/>
    <cellStyle name="Comma 7 2 20_EBT" xfId="27952"/>
    <cellStyle name="Comma 7 2 3" xfId="9496"/>
    <cellStyle name="Comma 7 2 4" xfId="9497"/>
    <cellStyle name="Comma 7 2 5" xfId="9498"/>
    <cellStyle name="Comma 7 2 6" xfId="9499"/>
    <cellStyle name="Comma 7 2 7" xfId="9500"/>
    <cellStyle name="Comma 7 2 8" xfId="9501"/>
    <cellStyle name="Comma 7 2 9" xfId="9502"/>
    <cellStyle name="Comma 7 2_EBT" xfId="27950"/>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_EBT" xfId="27949"/>
    <cellStyle name="Comma 70" xfId="9515"/>
    <cellStyle name="Comma 70 2" xfId="9516"/>
    <cellStyle name="Comma 70 2 2" xfId="9517"/>
    <cellStyle name="Comma 70 3" xfId="9518"/>
    <cellStyle name="Comma 70 4" xfId="9519"/>
    <cellStyle name="Comma 70_EBT" xfId="27953"/>
    <cellStyle name="Comma 71" xfId="9520"/>
    <cellStyle name="Comma 71 2" xfId="9521"/>
    <cellStyle name="Comma 71 2 2" xfId="9522"/>
    <cellStyle name="Comma 71 2_EBT" xfId="27955"/>
    <cellStyle name="Comma 71 3" xfId="9523"/>
    <cellStyle name="Comma 71 4" xfId="9524"/>
    <cellStyle name="Comma 71 5" xfId="9525"/>
    <cellStyle name="Comma 71_EBT" xfId="27954"/>
    <cellStyle name="Comma 72" xfId="9526"/>
    <cellStyle name="Comma 72 2" xfId="9527"/>
    <cellStyle name="Comma 72 2 2" xfId="9528"/>
    <cellStyle name="Comma 72 2_EBT" xfId="27957"/>
    <cellStyle name="Comma 72 3" xfId="9529"/>
    <cellStyle name="Comma 72 4" xfId="9530"/>
    <cellStyle name="Comma 72 5" xfId="9531"/>
    <cellStyle name="Comma 72_EBT" xfId="27956"/>
    <cellStyle name="Comma 73" xfId="9532"/>
    <cellStyle name="Comma 73 2" xfId="9533"/>
    <cellStyle name="Comma 73 2 2" xfId="9534"/>
    <cellStyle name="Comma 73 2_EBT" xfId="27959"/>
    <cellStyle name="Comma 73 3" xfId="9535"/>
    <cellStyle name="Comma 73 4" xfId="9536"/>
    <cellStyle name="Comma 73 5" xfId="9537"/>
    <cellStyle name="Comma 73_EBT" xfId="27958"/>
    <cellStyle name="Comma 74" xfId="9538"/>
    <cellStyle name="Comma 74 2" xfId="9539"/>
    <cellStyle name="Comma 74 2 2" xfId="9540"/>
    <cellStyle name="Comma 74 2_EBT" xfId="27961"/>
    <cellStyle name="Comma 74 3" xfId="9541"/>
    <cellStyle name="Comma 74 4" xfId="9542"/>
    <cellStyle name="Comma 74 5" xfId="9543"/>
    <cellStyle name="Comma 74_EBT" xfId="27960"/>
    <cellStyle name="Comma 75" xfId="9544"/>
    <cellStyle name="Comma 75 2" xfId="9545"/>
    <cellStyle name="Comma 75 2 2" xfId="9546"/>
    <cellStyle name="Comma 75 2_EBT" xfId="27963"/>
    <cellStyle name="Comma 75 3" xfId="9547"/>
    <cellStyle name="Comma 75 4" xfId="9548"/>
    <cellStyle name="Comma 75 5" xfId="9549"/>
    <cellStyle name="Comma 75_EBT" xfId="27962"/>
    <cellStyle name="Comma 76" xfId="9550"/>
    <cellStyle name="Comma 76 2" xfId="9551"/>
    <cellStyle name="Comma 76 2 2" xfId="9552"/>
    <cellStyle name="Comma 76 2_EBT" xfId="27965"/>
    <cellStyle name="Comma 76 3" xfId="9553"/>
    <cellStyle name="Comma 76 4" xfId="9554"/>
    <cellStyle name="Comma 76 5" xfId="9555"/>
    <cellStyle name="Comma 76_EBT" xfId="27964"/>
    <cellStyle name="Comma 77" xfId="9556"/>
    <cellStyle name="Comma 77 2" xfId="9557"/>
    <cellStyle name="Comma 77 2 2" xfId="9558"/>
    <cellStyle name="Comma 77 2_EBT" xfId="27967"/>
    <cellStyle name="Comma 77 3" xfId="9559"/>
    <cellStyle name="Comma 77 4" xfId="9560"/>
    <cellStyle name="Comma 77 5" xfId="9561"/>
    <cellStyle name="Comma 77_EBT" xfId="27966"/>
    <cellStyle name="Comma 78" xfId="9562"/>
    <cellStyle name="Comma 78 2" xfId="9563"/>
    <cellStyle name="Comma 78 2 2" xfId="9564"/>
    <cellStyle name="Comma 78 2_EBT" xfId="27969"/>
    <cellStyle name="Comma 78 3" xfId="9565"/>
    <cellStyle name="Comma 78 4" xfId="9566"/>
    <cellStyle name="Comma 78 5" xfId="9567"/>
    <cellStyle name="Comma 78_EBT" xfId="27968"/>
    <cellStyle name="Comma 79" xfId="9568"/>
    <cellStyle name="Comma 79 2" xfId="9569"/>
    <cellStyle name="Comma 79 2 2" xfId="9570"/>
    <cellStyle name="Comma 79 2_EBT" xfId="27971"/>
    <cellStyle name="Comma 79 3" xfId="9571"/>
    <cellStyle name="Comma 79 4" xfId="9572"/>
    <cellStyle name="Comma 79 5" xfId="9573"/>
    <cellStyle name="Comma 79_EBT" xfId="27970"/>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2_EBT" xfId="27975"/>
    <cellStyle name="Comma 8 2 2 3" xfId="9600"/>
    <cellStyle name="Comma 8 2 2 3 2" xfId="9601"/>
    <cellStyle name="Comma 8 2 2 3_EBT" xfId="27976"/>
    <cellStyle name="Comma 8 2 2 4" xfId="9602"/>
    <cellStyle name="Comma 8 2 2 5" xfId="9603"/>
    <cellStyle name="Comma 8 2 2 6" xfId="9604"/>
    <cellStyle name="Comma 8 2 2 7" xfId="9605"/>
    <cellStyle name="Comma 8 2 2 8" xfId="9606"/>
    <cellStyle name="Comma 8 2 2 9" xfId="9607"/>
    <cellStyle name="Comma 8 2 2_EBT" xfId="27974"/>
    <cellStyle name="Comma 8 2 3" xfId="9608"/>
    <cellStyle name="Comma 8 2 3 2" xfId="9609"/>
    <cellStyle name="Comma 8 2 3 3" xfId="9610"/>
    <cellStyle name="Comma 8 2 3 4" xfId="9611"/>
    <cellStyle name="Comma 8 2 3_EBT" xfId="27977"/>
    <cellStyle name="Comma 8 2 4" xfId="9612"/>
    <cellStyle name="Comma 8 2 4 2" xfId="9613"/>
    <cellStyle name="Comma 8 2 4 3" xfId="9614"/>
    <cellStyle name="Comma 8 2 4 4" xfId="9615"/>
    <cellStyle name="Comma 8 2 4_EBT" xfId="27978"/>
    <cellStyle name="Comma 8 2 5" xfId="9616"/>
    <cellStyle name="Comma 8 2 6" xfId="9617"/>
    <cellStyle name="Comma 8 2 7" xfId="9618"/>
    <cellStyle name="Comma 8 2 8" xfId="9619"/>
    <cellStyle name="Comma 8 2 9" xfId="9620"/>
    <cellStyle name="Comma 8 2_EBT" xfId="27973"/>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_EBT" xfId="27972"/>
    <cellStyle name="Comma 80" xfId="9643"/>
    <cellStyle name="Comma 80 2" xfId="9644"/>
    <cellStyle name="Comma 80 2 2" xfId="9645"/>
    <cellStyle name="Comma 80 2_EBT" xfId="27980"/>
    <cellStyle name="Comma 80 3" xfId="9646"/>
    <cellStyle name="Comma 80 4" xfId="9647"/>
    <cellStyle name="Comma 80 5" xfId="9648"/>
    <cellStyle name="Comma 80_EBT" xfId="27979"/>
    <cellStyle name="Comma 81" xfId="9649"/>
    <cellStyle name="Comma 81 2" xfId="9650"/>
    <cellStyle name="Comma 81 2 2" xfId="9651"/>
    <cellStyle name="Comma 81 2_EBT" xfId="27982"/>
    <cellStyle name="Comma 81 3" xfId="9652"/>
    <cellStyle name="Comma 81 4" xfId="9653"/>
    <cellStyle name="Comma 81 5" xfId="9654"/>
    <cellStyle name="Comma 81_EBT" xfId="27981"/>
    <cellStyle name="Comma 82" xfId="9655"/>
    <cellStyle name="Comma 82 2" xfId="9656"/>
    <cellStyle name="Comma 82 2 2" xfId="9657"/>
    <cellStyle name="Comma 82 2_EBT" xfId="27984"/>
    <cellStyle name="Comma 82 3" xfId="9658"/>
    <cellStyle name="Comma 82 4" xfId="9659"/>
    <cellStyle name="Comma 82 5" xfId="9660"/>
    <cellStyle name="Comma 82_EBT" xfId="27983"/>
    <cellStyle name="Comma 83" xfId="9661"/>
    <cellStyle name="Comma 83 2" xfId="9662"/>
    <cellStyle name="Comma 83 2 2" xfId="9663"/>
    <cellStyle name="Comma 83 2_EBT" xfId="27986"/>
    <cellStyle name="Comma 83 3" xfId="9664"/>
    <cellStyle name="Comma 83 4" xfId="9665"/>
    <cellStyle name="Comma 83 5" xfId="9666"/>
    <cellStyle name="Comma 83_EBT" xfId="27985"/>
    <cellStyle name="Comma 84" xfId="9667"/>
    <cellStyle name="Comma 84 2" xfId="9668"/>
    <cellStyle name="Comma 84 2 2" xfId="9669"/>
    <cellStyle name="Comma 84 2_EBT" xfId="27988"/>
    <cellStyle name="Comma 84 3" xfId="9670"/>
    <cellStyle name="Comma 84 4" xfId="9671"/>
    <cellStyle name="Comma 84 5" xfId="9672"/>
    <cellStyle name="Comma 84_EBT" xfId="27987"/>
    <cellStyle name="Comma 85" xfId="9673"/>
    <cellStyle name="Comma 85 2" xfId="9674"/>
    <cellStyle name="Comma 85 2 2" xfId="9675"/>
    <cellStyle name="Comma 85 2_EBT" xfId="27990"/>
    <cellStyle name="Comma 85 3" xfId="9676"/>
    <cellStyle name="Comma 85 4" xfId="9677"/>
    <cellStyle name="Comma 85 5" xfId="9678"/>
    <cellStyle name="Comma 85_EBT" xfId="27989"/>
    <cellStyle name="Comma 86" xfId="9679"/>
    <cellStyle name="Comma 86 2" xfId="9680"/>
    <cellStyle name="Comma 86 2 2" xfId="9681"/>
    <cellStyle name="Comma 86 2_EBT" xfId="27992"/>
    <cellStyle name="Comma 86 3" xfId="9682"/>
    <cellStyle name="Comma 86 4" xfId="9683"/>
    <cellStyle name="Comma 86 5" xfId="9684"/>
    <cellStyle name="Comma 86_EBT" xfId="27991"/>
    <cellStyle name="Comma 87" xfId="9685"/>
    <cellStyle name="Comma 87 2" xfId="9686"/>
    <cellStyle name="Comma 87 2 2" xfId="9687"/>
    <cellStyle name="Comma 87 3" xfId="9688"/>
    <cellStyle name="Comma 87 4" xfId="9689"/>
    <cellStyle name="Comma 87_EBT" xfId="27993"/>
    <cellStyle name="Comma 88" xfId="9690"/>
    <cellStyle name="Comma 88 2" xfId="9691"/>
    <cellStyle name="Comma 88 2 2" xfId="9692"/>
    <cellStyle name="Comma 88 3" xfId="9693"/>
    <cellStyle name="Comma 88 4" xfId="9694"/>
    <cellStyle name="Comma 88_EBT" xfId="27994"/>
    <cellStyle name="Comma 89" xfId="9695"/>
    <cellStyle name="Comma 89 2" xfId="9696"/>
    <cellStyle name="Comma 89 2 2" xfId="9697"/>
    <cellStyle name="Comma 89 3" xfId="9698"/>
    <cellStyle name="Comma 89 4" xfId="9699"/>
    <cellStyle name="Comma 89_EBT" xfId="27995"/>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2_EBT" xfId="27999"/>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2_EBT" xfId="27998"/>
    <cellStyle name="Comma 9 2 3" xfId="9731"/>
    <cellStyle name="Comma 9 2 3 2" xfId="9732"/>
    <cellStyle name="Comma 9 2 3 3" xfId="9733"/>
    <cellStyle name="Comma 9 2 3_EBT" xfId="28000"/>
    <cellStyle name="Comma 9 2 4" xfId="9734"/>
    <cellStyle name="Comma 9 2 4 2" xfId="9735"/>
    <cellStyle name="Comma 9 2 4 3" xfId="9736"/>
    <cellStyle name="Comma 9 2 4_EBT" xfId="28001"/>
    <cellStyle name="Comma 9 2 5" xfId="9737"/>
    <cellStyle name="Comma 9 2 6" xfId="9738"/>
    <cellStyle name="Comma 9 2 7" xfId="9739"/>
    <cellStyle name="Comma 9 2 8" xfId="9740"/>
    <cellStyle name="Comma 9 2 9" xfId="9741"/>
    <cellStyle name="Comma 9 2_EBT" xfId="27997"/>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_EBT" xfId="27996"/>
    <cellStyle name="Comma 90" xfId="9758"/>
    <cellStyle name="Comma 90 2" xfId="9759"/>
    <cellStyle name="Comma 90 2 2" xfId="9760"/>
    <cellStyle name="Comma 90 3" xfId="9761"/>
    <cellStyle name="Comma 90 4" xfId="9762"/>
    <cellStyle name="Comma 90_EBT" xfId="28002"/>
    <cellStyle name="Comma 91" xfId="9763"/>
    <cellStyle name="Comma 91 2" xfId="9764"/>
    <cellStyle name="Comma 91 2 2" xfId="9765"/>
    <cellStyle name="Comma 91 3" xfId="9766"/>
    <cellStyle name="Comma 91 4" xfId="9767"/>
    <cellStyle name="Comma 91_EBT" xfId="28003"/>
    <cellStyle name="Comma 92" xfId="9768"/>
    <cellStyle name="Comma 92 2" xfId="9769"/>
    <cellStyle name="Comma 92 2 2" xfId="9770"/>
    <cellStyle name="Comma 92 3" xfId="9771"/>
    <cellStyle name="Comma 92 4" xfId="9772"/>
    <cellStyle name="Comma 92_EBT" xfId="28004"/>
    <cellStyle name="Comma 93" xfId="9773"/>
    <cellStyle name="Comma 93 2" xfId="9774"/>
    <cellStyle name="Comma 93 2 2" xfId="9775"/>
    <cellStyle name="Comma 93 3" xfId="9776"/>
    <cellStyle name="Comma 93 4" xfId="9777"/>
    <cellStyle name="Comma 93_EBT" xfId="28005"/>
    <cellStyle name="Comma 94" xfId="9778"/>
    <cellStyle name="Comma 94 2" xfId="9779"/>
    <cellStyle name="Comma 94 2 2" xfId="9780"/>
    <cellStyle name="Comma 94 3" xfId="9781"/>
    <cellStyle name="Comma 94 4" xfId="9782"/>
    <cellStyle name="Comma 94_EBT" xfId="28006"/>
    <cellStyle name="Comma 95" xfId="9783"/>
    <cellStyle name="Comma 95 2" xfId="9784"/>
    <cellStyle name="Comma 95 2 2" xfId="9785"/>
    <cellStyle name="Comma 95 3" xfId="9786"/>
    <cellStyle name="Comma 95 4" xfId="9787"/>
    <cellStyle name="Comma 95_EBT" xfId="28007"/>
    <cellStyle name="Comma 96" xfId="9788"/>
    <cellStyle name="Comma 96 2" xfId="9789"/>
    <cellStyle name="Comma 96 2 2" xfId="9790"/>
    <cellStyle name="Comma 96 3" xfId="9791"/>
    <cellStyle name="Comma 96 4" xfId="9792"/>
    <cellStyle name="Comma 96_EBT" xfId="28008"/>
    <cellStyle name="Comma 97" xfId="9793"/>
    <cellStyle name="Comma 97 2" xfId="9794"/>
    <cellStyle name="Comma 97 2 2" xfId="9795"/>
    <cellStyle name="Comma 97 3" xfId="9796"/>
    <cellStyle name="Comma 97 4" xfId="9797"/>
    <cellStyle name="Comma 97_EBT" xfId="28009"/>
    <cellStyle name="Comma 98" xfId="9798"/>
    <cellStyle name="Comma 98 2" xfId="9799"/>
    <cellStyle name="Comma 98 2 2" xfId="9800"/>
    <cellStyle name="Comma 98 3" xfId="9801"/>
    <cellStyle name="Comma 98 4" xfId="9802"/>
    <cellStyle name="Comma 98_EBT" xfId="28010"/>
    <cellStyle name="Comma 99" xfId="9803"/>
    <cellStyle name="Comma 99 2" xfId="9804"/>
    <cellStyle name="Comma 99 2 2" xfId="9805"/>
    <cellStyle name="Comma 99 3" xfId="9806"/>
    <cellStyle name="Comma 99 4" xfId="9807"/>
    <cellStyle name="Comma 99_EBT" xfId="28011"/>
    <cellStyle name="Comma Style (brackets)" xfId="9808"/>
    <cellStyle name="Comma Style (brackets) 2" xfId="9809"/>
    <cellStyle name="Comma0" xfId="9810"/>
    <cellStyle name="Comma0 - Style1" xfId="9811"/>
    <cellStyle name="Comma0 - Style1 2" xfId="9812"/>
    <cellStyle name="Comma0 - Style1 3" xfId="9813"/>
    <cellStyle name="Comma0 - Style1_EBT" xfId="28013"/>
    <cellStyle name="Comma0 - Style2" xfId="9814"/>
    <cellStyle name="Comma0 - Style2 2" xfId="9815"/>
    <cellStyle name="Comma0 - Style5" xfId="9816"/>
    <cellStyle name="Comma0 2" xfId="9817"/>
    <cellStyle name="Comma0 3" xfId="9818"/>
    <cellStyle name="Comma0 4" xfId="9819"/>
    <cellStyle name="Comma0 5" xfId="9820"/>
    <cellStyle name="Comma0_EBT" xfId="28012"/>
    <cellStyle name="Comma1 - Style1" xfId="9821"/>
    <cellStyle name="Copied" xfId="9822"/>
    <cellStyle name="Copied 2" xfId="9823"/>
    <cellStyle name="Copied 3" xfId="9824"/>
    <cellStyle name="Copied_EBT" xfId="28014"/>
    <cellStyle name="Currency ." xfId="9825"/>
    <cellStyle name="Currency . 2" xfId="9826"/>
    <cellStyle name="Currency .00" xfId="9827"/>
    <cellStyle name="Currency .00 2" xfId="9828"/>
    <cellStyle name="Currency .00 2 2" xfId="9829"/>
    <cellStyle name="Currency .00 3" xfId="9830"/>
    <cellStyle name="Currency .00 3 2" xfId="9831"/>
    <cellStyle name="Currency .00 3 2 2" xfId="9832"/>
    <cellStyle name="Currency .00 3 3" xfId="9833"/>
    <cellStyle name="Currency .00 4" xfId="9834"/>
    <cellStyle name="Currency .00 4 2" xfId="9835"/>
    <cellStyle name="Currency .00 4 2 2" xfId="9836"/>
    <cellStyle name="Currency .00 4 3" xfId="9837"/>
    <cellStyle name="Currency .00 5" xfId="9838"/>
    <cellStyle name="Currency .00 5 2" xfId="9839"/>
    <cellStyle name="Currency .00 5 2 2" xfId="9840"/>
    <cellStyle name="Currency .00 5 3" xfId="9841"/>
    <cellStyle name="Currency .00 6" xfId="9842"/>
    <cellStyle name="Currency [$0]" xfId="9843"/>
    <cellStyle name="Currency [$0] 2" xfId="9844"/>
    <cellStyle name="Currency [$0] 3" xfId="9845"/>
    <cellStyle name="Currency [$0]_EBT" xfId="28015"/>
    <cellStyle name="Currency [£0]" xfId="9846"/>
    <cellStyle name="Currency [£0] 2" xfId="9847"/>
    <cellStyle name="Currency [£0] 3" xfId="9848"/>
    <cellStyle name="Currency [£0]_EBT" xfId="28016"/>
    <cellStyle name="Currency [0.00]" xfId="9849"/>
    <cellStyle name="Currency [0.00] 2" xfId="9850"/>
    <cellStyle name="Currency [0] 10" xfId="9851"/>
    <cellStyle name="Currency [0] 10 2" xfId="9852"/>
    <cellStyle name="Currency [0] 11" xfId="9853"/>
    <cellStyle name="Currency [0] 11 2" xfId="9854"/>
    <cellStyle name="Currency [0] 12" xfId="9855"/>
    <cellStyle name="Currency [0] 12 2" xfId="9856"/>
    <cellStyle name="Currency [0] 13" xfId="9857"/>
    <cellStyle name="Currency [0] 13 2" xfId="9858"/>
    <cellStyle name="Currency [0] 14" xfId="9859"/>
    <cellStyle name="Currency [0] 14 2" xfId="9860"/>
    <cellStyle name="Currency [0] 15" xfId="9861"/>
    <cellStyle name="Currency [0] 15 2" xfId="9862"/>
    <cellStyle name="Currency [0] 16" xfId="9863"/>
    <cellStyle name="Currency [0] 16 2" xfId="9864"/>
    <cellStyle name="Currency [0] 17" xfId="9865"/>
    <cellStyle name="Currency [0] 17 2" xfId="9866"/>
    <cellStyle name="Currency [0] 18" xfId="9867"/>
    <cellStyle name="Currency [0] 18 2" xfId="9868"/>
    <cellStyle name="Currency [0] 19" xfId="9869"/>
    <cellStyle name="Currency [0] 19 2" xfId="9870"/>
    <cellStyle name="Currency [0] 2" xfId="9871"/>
    <cellStyle name="Currency [0] 2 10" xfId="9872"/>
    <cellStyle name="Currency [0] 2 11" xfId="9873"/>
    <cellStyle name="Currency [0] 2 12" xfId="9874"/>
    <cellStyle name="Currency [0] 2 13" xfId="9875"/>
    <cellStyle name="Currency [0] 2 14" xfId="9876"/>
    <cellStyle name="Currency [0] 2 15" xfId="9877"/>
    <cellStyle name="Currency [0] 2 16" xfId="9878"/>
    <cellStyle name="Currency [0] 2 17" xfId="9879"/>
    <cellStyle name="Currency [0] 2 18" xfId="9880"/>
    <cellStyle name="Currency [0] 2 2" xfId="9881"/>
    <cellStyle name="Currency [0] 2 2 10" xfId="9882"/>
    <cellStyle name="Currency [0] 2 2 11" xfId="9883"/>
    <cellStyle name="Currency [0] 2 2 12" xfId="9884"/>
    <cellStyle name="Currency [0] 2 2 13" xfId="9885"/>
    <cellStyle name="Currency [0] 2 2 14" xfId="9886"/>
    <cellStyle name="Currency [0] 2 2 15" xfId="9887"/>
    <cellStyle name="Currency [0] 2 2 2" xfId="9888"/>
    <cellStyle name="Currency [0] 2 2 3" xfId="9889"/>
    <cellStyle name="Currency [0] 2 2 4" xfId="9890"/>
    <cellStyle name="Currency [0] 2 2 5" xfId="9891"/>
    <cellStyle name="Currency [0] 2 2 6" xfId="9892"/>
    <cellStyle name="Currency [0] 2 2 7" xfId="9893"/>
    <cellStyle name="Currency [0] 2 2 8" xfId="9894"/>
    <cellStyle name="Currency [0] 2 2 9" xfId="9895"/>
    <cellStyle name="Currency [0] 2 2_EBT" xfId="28018"/>
    <cellStyle name="Currency [0] 2 3" xfId="9896"/>
    <cellStyle name="Currency [0] 2 4" xfId="9897"/>
    <cellStyle name="Currency [0] 2 5" xfId="9898"/>
    <cellStyle name="Currency [0] 2 6" xfId="9899"/>
    <cellStyle name="Currency [0] 2 7" xfId="9900"/>
    <cellStyle name="Currency [0] 2 8" xfId="9901"/>
    <cellStyle name="Currency [0] 2 9" xfId="9902"/>
    <cellStyle name="Currency [0] 2_EBT" xfId="28017"/>
    <cellStyle name="Currency [0] 20" xfId="9903"/>
    <cellStyle name="Currency [0] 20 2" xfId="9904"/>
    <cellStyle name="Currency [0] 21" xfId="9905"/>
    <cellStyle name="Currency [0] 21 2" xfId="9906"/>
    <cellStyle name="Currency [0] 22" xfId="9907"/>
    <cellStyle name="Currency [0] 22 2" xfId="9908"/>
    <cellStyle name="Currency [0] 23" xfId="9909"/>
    <cellStyle name="Currency [0] 23 2" xfId="9910"/>
    <cellStyle name="Currency [0] 24" xfId="9911"/>
    <cellStyle name="Currency [0] 24 2" xfId="9912"/>
    <cellStyle name="Currency [0] 24 2 2" xfId="9913"/>
    <cellStyle name="Currency [0] 24 3" xfId="9914"/>
    <cellStyle name="Currency [0] 25" xfId="9915"/>
    <cellStyle name="Currency [0] 25 2" xfId="9916"/>
    <cellStyle name="Currency [0] 25 2 2" xfId="9917"/>
    <cellStyle name="Currency [0] 25 3" xfId="9918"/>
    <cellStyle name="Currency [0] 3" xfId="9919"/>
    <cellStyle name="Currency [0] 3 2" xfId="9920"/>
    <cellStyle name="Currency [0] 4" xfId="9921"/>
    <cellStyle name="Currency [0] 4 2" xfId="9922"/>
    <cellStyle name="Currency [0] 5" xfId="9923"/>
    <cellStyle name="Currency [0] 5 2" xfId="9924"/>
    <cellStyle name="Currency [0] 6" xfId="9925"/>
    <cellStyle name="Currency [0] 6 2" xfId="9926"/>
    <cellStyle name="Currency [0] 7" xfId="9927"/>
    <cellStyle name="Currency [0] 7 2" xfId="9928"/>
    <cellStyle name="Currency [0] 8" xfId="9929"/>
    <cellStyle name="Currency [0] 8 2" xfId="9930"/>
    <cellStyle name="Currency [0] 9" xfId="9931"/>
    <cellStyle name="Currency [0] 9 2" xfId="9932"/>
    <cellStyle name="Currency [00]" xfId="9933"/>
    <cellStyle name="Currency 10" xfId="9934"/>
    <cellStyle name="Currency 10 2" xfId="9935"/>
    <cellStyle name="Currency 10 2 10" xfId="9936"/>
    <cellStyle name="Currency 10 2 11" xfId="9937"/>
    <cellStyle name="Currency 10 2 12" xfId="9938"/>
    <cellStyle name="Currency 10 2 13" xfId="9939"/>
    <cellStyle name="Currency 10 2 14" xfId="9940"/>
    <cellStyle name="Currency 10 2 15" xfId="9941"/>
    <cellStyle name="Currency 10 2 16" xfId="9942"/>
    <cellStyle name="Currency 10 2 17" xfId="9943"/>
    <cellStyle name="Currency 10 2 18" xfId="9944"/>
    <cellStyle name="Currency 10 2 2" xfId="9945"/>
    <cellStyle name="Currency 10 2 2 10" xfId="9946"/>
    <cellStyle name="Currency 10 2 2 11" xfId="9947"/>
    <cellStyle name="Currency 10 2 2 12" xfId="9948"/>
    <cellStyle name="Currency 10 2 2 13" xfId="9949"/>
    <cellStyle name="Currency 10 2 2 14" xfId="9950"/>
    <cellStyle name="Currency 10 2 2 15" xfId="9951"/>
    <cellStyle name="Currency 10 2 2 2" xfId="9952"/>
    <cellStyle name="Currency 10 2 2 3" xfId="9953"/>
    <cellStyle name="Currency 10 2 2 4" xfId="9954"/>
    <cellStyle name="Currency 10 2 2 5" xfId="9955"/>
    <cellStyle name="Currency 10 2 2 6" xfId="9956"/>
    <cellStyle name="Currency 10 2 2 7" xfId="9957"/>
    <cellStyle name="Currency 10 2 2 8" xfId="9958"/>
    <cellStyle name="Currency 10 2 2 9" xfId="9959"/>
    <cellStyle name="Currency 10 2 2_EBT" xfId="28021"/>
    <cellStyle name="Currency 10 2 3" xfId="9960"/>
    <cellStyle name="Currency 10 2 4" xfId="9961"/>
    <cellStyle name="Currency 10 2 5" xfId="9962"/>
    <cellStyle name="Currency 10 2 6" xfId="9963"/>
    <cellStyle name="Currency 10 2 7" xfId="9964"/>
    <cellStyle name="Currency 10 2 8" xfId="9965"/>
    <cellStyle name="Currency 10 2 9" xfId="9966"/>
    <cellStyle name="Currency 10 2_EBT" xfId="28020"/>
    <cellStyle name="Currency 10 3" xfId="9967"/>
    <cellStyle name="Currency 10 3 2" xfId="9968"/>
    <cellStyle name="Currency 10 4" xfId="9969"/>
    <cellStyle name="Currency 10 4 2" xfId="9970"/>
    <cellStyle name="Currency 10 5" xfId="9971"/>
    <cellStyle name="Currency 10 6" xfId="9972"/>
    <cellStyle name="Currency 10_EBT" xfId="28019"/>
    <cellStyle name="Currency 11" xfId="9973"/>
    <cellStyle name="Currency 11 2" xfId="9974"/>
    <cellStyle name="Currency 11 2 10" xfId="9975"/>
    <cellStyle name="Currency 11 2 11" xfId="9976"/>
    <cellStyle name="Currency 11 2 12" xfId="9977"/>
    <cellStyle name="Currency 11 2 13" xfId="9978"/>
    <cellStyle name="Currency 11 2 14" xfId="9979"/>
    <cellStyle name="Currency 11 2 15" xfId="9980"/>
    <cellStyle name="Currency 11 2 16" xfId="9981"/>
    <cellStyle name="Currency 11 2 17" xfId="9982"/>
    <cellStyle name="Currency 11 2 18" xfId="9983"/>
    <cellStyle name="Currency 11 2 2" xfId="9984"/>
    <cellStyle name="Currency 11 2 2 10" xfId="9985"/>
    <cellStyle name="Currency 11 2 2 11" xfId="9986"/>
    <cellStyle name="Currency 11 2 2 12" xfId="9987"/>
    <cellStyle name="Currency 11 2 2 13" xfId="9988"/>
    <cellStyle name="Currency 11 2 2 14" xfId="9989"/>
    <cellStyle name="Currency 11 2 2 15" xfId="9990"/>
    <cellStyle name="Currency 11 2 2 2" xfId="9991"/>
    <cellStyle name="Currency 11 2 2 3" xfId="9992"/>
    <cellStyle name="Currency 11 2 2 4" xfId="9993"/>
    <cellStyle name="Currency 11 2 2 5" xfId="9994"/>
    <cellStyle name="Currency 11 2 2 6" xfId="9995"/>
    <cellStyle name="Currency 11 2 2 7" xfId="9996"/>
    <cellStyle name="Currency 11 2 2 8" xfId="9997"/>
    <cellStyle name="Currency 11 2 2 9" xfId="9998"/>
    <cellStyle name="Currency 11 2 2_EBT" xfId="28024"/>
    <cellStyle name="Currency 11 2 3" xfId="9999"/>
    <cellStyle name="Currency 11 2 4" xfId="10000"/>
    <cellStyle name="Currency 11 2 5" xfId="10001"/>
    <cellStyle name="Currency 11 2 6" xfId="10002"/>
    <cellStyle name="Currency 11 2 7" xfId="10003"/>
    <cellStyle name="Currency 11 2 8" xfId="10004"/>
    <cellStyle name="Currency 11 2 9" xfId="10005"/>
    <cellStyle name="Currency 11 2_EBT" xfId="28023"/>
    <cellStyle name="Currency 11 3" xfId="10006"/>
    <cellStyle name="Currency 11 3 2" xfId="10007"/>
    <cellStyle name="Currency 11 4" xfId="10008"/>
    <cellStyle name="Currency 11 4 2" xfId="10009"/>
    <cellStyle name="Currency 11 5" xfId="10010"/>
    <cellStyle name="Currency 11 6" xfId="10011"/>
    <cellStyle name="Currency 11_EBT" xfId="28022"/>
    <cellStyle name="Currency 12" xfId="10012"/>
    <cellStyle name="Currency 12 10" xfId="10013"/>
    <cellStyle name="Currency 12 11" xfId="10014"/>
    <cellStyle name="Currency 12 12" xfId="10015"/>
    <cellStyle name="Currency 12 13" xfId="10016"/>
    <cellStyle name="Currency 12 14" xfId="10017"/>
    <cellStyle name="Currency 12 15" xfId="10018"/>
    <cellStyle name="Currency 12 16" xfId="10019"/>
    <cellStyle name="Currency 12 17" xfId="10020"/>
    <cellStyle name="Currency 12 18" xfId="10021"/>
    <cellStyle name="Currency 12 19" xfId="10022"/>
    <cellStyle name="Currency 12 2" xfId="10023"/>
    <cellStyle name="Currency 12 2 10" xfId="10024"/>
    <cellStyle name="Currency 12 2 11" xfId="10025"/>
    <cellStyle name="Currency 12 2 12" xfId="10026"/>
    <cellStyle name="Currency 12 2 13" xfId="10027"/>
    <cellStyle name="Currency 12 2 14" xfId="10028"/>
    <cellStyle name="Currency 12 2 15" xfId="10029"/>
    <cellStyle name="Currency 12 2 16" xfId="10030"/>
    <cellStyle name="Currency 12 2 17" xfId="10031"/>
    <cellStyle name="Currency 12 2 2" xfId="10032"/>
    <cellStyle name="Currency 12 2 3" xfId="10033"/>
    <cellStyle name="Currency 12 2 4" xfId="10034"/>
    <cellStyle name="Currency 12 2 5" xfId="10035"/>
    <cellStyle name="Currency 12 2 6" xfId="10036"/>
    <cellStyle name="Currency 12 2 7" xfId="10037"/>
    <cellStyle name="Currency 12 2 8" xfId="10038"/>
    <cellStyle name="Currency 12 2 9" xfId="10039"/>
    <cellStyle name="Currency 12 2_EBT" xfId="28026"/>
    <cellStyle name="Currency 12 3" xfId="10040"/>
    <cellStyle name="Currency 12 3 2" xfId="10041"/>
    <cellStyle name="Currency 12 3 3" xfId="10042"/>
    <cellStyle name="Currency 12 3_EBT" xfId="28027"/>
    <cellStyle name="Currency 12 4" xfId="10043"/>
    <cellStyle name="Currency 12 4 2" xfId="10044"/>
    <cellStyle name="Currency 12 4 3" xfId="10045"/>
    <cellStyle name="Currency 12 4_EBT" xfId="28028"/>
    <cellStyle name="Currency 12 5" xfId="10046"/>
    <cellStyle name="Currency 12 6" xfId="10047"/>
    <cellStyle name="Currency 12 7" xfId="10048"/>
    <cellStyle name="Currency 12 8" xfId="10049"/>
    <cellStyle name="Currency 12 9" xfId="10050"/>
    <cellStyle name="Currency 12_EBT" xfId="28025"/>
    <cellStyle name="Currency 13" xfId="10051"/>
    <cellStyle name="Currency 13 10" xfId="10052"/>
    <cellStyle name="Currency 13 11" xfId="10053"/>
    <cellStyle name="Currency 13 12" xfId="10054"/>
    <cellStyle name="Currency 13 13" xfId="10055"/>
    <cellStyle name="Currency 13 14" xfId="10056"/>
    <cellStyle name="Currency 13 15" xfId="10057"/>
    <cellStyle name="Currency 13 16" xfId="10058"/>
    <cellStyle name="Currency 13 17" xfId="10059"/>
    <cellStyle name="Currency 13 18" xfId="10060"/>
    <cellStyle name="Currency 13 19" xfId="10061"/>
    <cellStyle name="Currency 13 2" xfId="10062"/>
    <cellStyle name="Currency 13 2 10" xfId="10063"/>
    <cellStyle name="Currency 13 2 11" xfId="10064"/>
    <cellStyle name="Currency 13 2 12" xfId="10065"/>
    <cellStyle name="Currency 13 2 13" xfId="10066"/>
    <cellStyle name="Currency 13 2 14" xfId="10067"/>
    <cellStyle name="Currency 13 2 15" xfId="10068"/>
    <cellStyle name="Currency 13 2 16" xfId="10069"/>
    <cellStyle name="Currency 13 2 17" xfId="10070"/>
    <cellStyle name="Currency 13 2 2" xfId="10071"/>
    <cellStyle name="Currency 13 2 3" xfId="10072"/>
    <cellStyle name="Currency 13 2 4" xfId="10073"/>
    <cellStyle name="Currency 13 2 5" xfId="10074"/>
    <cellStyle name="Currency 13 2 6" xfId="10075"/>
    <cellStyle name="Currency 13 2 7" xfId="10076"/>
    <cellStyle name="Currency 13 2 8" xfId="10077"/>
    <cellStyle name="Currency 13 2 9" xfId="10078"/>
    <cellStyle name="Currency 13 2_EBT" xfId="28030"/>
    <cellStyle name="Currency 13 3" xfId="10079"/>
    <cellStyle name="Currency 13 3 2" xfId="10080"/>
    <cellStyle name="Currency 13 3 3" xfId="10081"/>
    <cellStyle name="Currency 13 3_EBT" xfId="28031"/>
    <cellStyle name="Currency 13 4" xfId="10082"/>
    <cellStyle name="Currency 13 4 2" xfId="10083"/>
    <cellStyle name="Currency 13 4 3" xfId="10084"/>
    <cellStyle name="Currency 13 4_EBT" xfId="28032"/>
    <cellStyle name="Currency 13 5" xfId="10085"/>
    <cellStyle name="Currency 13 6" xfId="10086"/>
    <cellStyle name="Currency 13 7" xfId="10087"/>
    <cellStyle name="Currency 13 8" xfId="10088"/>
    <cellStyle name="Currency 13 9" xfId="10089"/>
    <cellStyle name="Currency 13_EBT" xfId="28029"/>
    <cellStyle name="Currency 14" xfId="10090"/>
    <cellStyle name="Currency 14 2" xfId="10091"/>
    <cellStyle name="Currency 14 2 2" xfId="10092"/>
    <cellStyle name="Currency 14 3" xfId="10093"/>
    <cellStyle name="Currency 14 3 2" xfId="10094"/>
    <cellStyle name="Currency 14 4" xfId="10095"/>
    <cellStyle name="Currency 14 4 2" xfId="10096"/>
    <cellStyle name="Currency 14 5" xfId="10097"/>
    <cellStyle name="Currency 14 6" xfId="10098"/>
    <cellStyle name="Currency 14_EBT" xfId="28033"/>
    <cellStyle name="Currency 15" xfId="10099"/>
    <cellStyle name="Currency 15 2" xfId="10100"/>
    <cellStyle name="Currency 15 2 2" xfId="10101"/>
    <cellStyle name="Currency 15 3" xfId="10102"/>
    <cellStyle name="Currency 15 3 2" xfId="10103"/>
    <cellStyle name="Currency 15 4" xfId="10104"/>
    <cellStyle name="Currency 15 4 2" xfId="10105"/>
    <cellStyle name="Currency 15 5" xfId="10106"/>
    <cellStyle name="Currency 15 6" xfId="10107"/>
    <cellStyle name="Currency 15_EBT" xfId="28034"/>
    <cellStyle name="Currency 16" xfId="10108"/>
    <cellStyle name="Currency 16 2" xfId="10109"/>
    <cellStyle name="Currency 16 2 2" xfId="10110"/>
    <cellStyle name="Currency 16 3" xfId="10111"/>
    <cellStyle name="Currency 16 3 2" xfId="10112"/>
    <cellStyle name="Currency 16 4" xfId="10113"/>
    <cellStyle name="Currency 16 4 2" xfId="10114"/>
    <cellStyle name="Currency 16 5" xfId="10115"/>
    <cellStyle name="Currency 16 6" xfId="10116"/>
    <cellStyle name="Currency 16_EBT" xfId="28035"/>
    <cellStyle name="Currency 17" xfId="10117"/>
    <cellStyle name="Currency 17 2" xfId="10118"/>
    <cellStyle name="Currency 17 2 2" xfId="10119"/>
    <cellStyle name="Currency 17 3" xfId="10120"/>
    <cellStyle name="Currency 17 4" xfId="10121"/>
    <cellStyle name="Currency 17_EBT" xfId="28036"/>
    <cellStyle name="Currency 18" xfId="10122"/>
    <cellStyle name="Currency 18 2" xfId="10123"/>
    <cellStyle name="Currency 18 2 2" xfId="10124"/>
    <cellStyle name="Currency 18 2 3" xfId="10125"/>
    <cellStyle name="Currency 18 2_EBT" xfId="28038"/>
    <cellStyle name="Currency 18 3" xfId="10126"/>
    <cellStyle name="Currency 18 4" xfId="10127"/>
    <cellStyle name="Currency 18_EBT" xfId="28037"/>
    <cellStyle name="Currency 19" xfId="10128"/>
    <cellStyle name="Currency 19 2" xfId="10129"/>
    <cellStyle name="Currency 19 2 2" xfId="10130"/>
    <cellStyle name="Currency 19 2 3" xfId="10131"/>
    <cellStyle name="Currency 19 2_EBT" xfId="28040"/>
    <cellStyle name="Currency 19 3" xfId="10132"/>
    <cellStyle name="Currency 19 4" xfId="10133"/>
    <cellStyle name="Currency 19_EBT" xfId="28039"/>
    <cellStyle name="Currency 2" xfId="10134"/>
    <cellStyle name="Currency 2 2" xfId="10135"/>
    <cellStyle name="Currency 2 2 2" xfId="10136"/>
    <cellStyle name="Currency 2 2 2 2" xfId="10137"/>
    <cellStyle name="Currency 2 2 3" xfId="10138"/>
    <cellStyle name="Currency 2 2 4" xfId="10139"/>
    <cellStyle name="Currency 2 2 5" xfId="10140"/>
    <cellStyle name="Currency 2 2 6" xfId="10141"/>
    <cellStyle name="Currency 2 2 6 2" xfId="20455"/>
    <cellStyle name="Currency 2 2 6_EBT" xfId="28043"/>
    <cellStyle name="Currency 2 2_EBT" xfId="28042"/>
    <cellStyle name="Currency 2 3" xfId="10142"/>
    <cellStyle name="Currency 2 3 10" xfId="10143"/>
    <cellStyle name="Currency 2 3 11" xfId="10144"/>
    <cellStyle name="Currency 2 3 12" xfId="10145"/>
    <cellStyle name="Currency 2 3 13" xfId="10146"/>
    <cellStyle name="Currency 2 3 14" xfId="10147"/>
    <cellStyle name="Currency 2 3 15" xfId="10148"/>
    <cellStyle name="Currency 2 3 16" xfId="10149"/>
    <cellStyle name="Currency 2 3 17" xfId="10150"/>
    <cellStyle name="Currency 2 3 18" xfId="10151"/>
    <cellStyle name="Currency 2 3 19" xfId="10152"/>
    <cellStyle name="Currency 2 3 19 2" xfId="20456"/>
    <cellStyle name="Currency 2 3 19_EBT" xfId="28045"/>
    <cellStyle name="Currency 2 3 2" xfId="10153"/>
    <cellStyle name="Currency 2 3 2 10" xfId="10154"/>
    <cellStyle name="Currency 2 3 2 11" xfId="10155"/>
    <cellStyle name="Currency 2 3 2 12" xfId="10156"/>
    <cellStyle name="Currency 2 3 2 13" xfId="10157"/>
    <cellStyle name="Currency 2 3 2 14" xfId="10158"/>
    <cellStyle name="Currency 2 3 2 15" xfId="10159"/>
    <cellStyle name="Currency 2 3 2 16" xfId="10160"/>
    <cellStyle name="Currency 2 3 2 17" xfId="10161"/>
    <cellStyle name="Currency 2 3 2 2" xfId="10162"/>
    <cellStyle name="Currency 2 3 2 3" xfId="10163"/>
    <cellStyle name="Currency 2 3 2 4" xfId="10164"/>
    <cellStyle name="Currency 2 3 2 5" xfId="10165"/>
    <cellStyle name="Currency 2 3 2 6" xfId="10166"/>
    <cellStyle name="Currency 2 3 2 7" xfId="10167"/>
    <cellStyle name="Currency 2 3 2 8" xfId="10168"/>
    <cellStyle name="Currency 2 3 2 9" xfId="10169"/>
    <cellStyle name="Currency 2 3 2_EBT" xfId="28046"/>
    <cellStyle name="Currency 2 3 3" xfId="10170"/>
    <cellStyle name="Currency 2 3 4" xfId="10171"/>
    <cellStyle name="Currency 2 3 5" xfId="10172"/>
    <cellStyle name="Currency 2 3 6" xfId="10173"/>
    <cellStyle name="Currency 2 3 7" xfId="10174"/>
    <cellStyle name="Currency 2 3 8" xfId="10175"/>
    <cellStyle name="Currency 2 3 9" xfId="10176"/>
    <cellStyle name="Currency 2 3_EBT" xfId="28044"/>
    <cellStyle name="Currency 2 4" xfId="10177"/>
    <cellStyle name="Currency 2 4 2" xfId="10178"/>
    <cellStyle name="Currency 2 4 2 2" xfId="10179"/>
    <cellStyle name="Currency 2 4 3" xfId="10180"/>
    <cellStyle name="Currency 2 5" xfId="10181"/>
    <cellStyle name="Currency 2 5 2" xfId="10182"/>
    <cellStyle name="Currency 2 5 2 2" xfId="10183"/>
    <cellStyle name="Currency 2 5 3" xfId="10184"/>
    <cellStyle name="Currency 2 6" xfId="10185"/>
    <cellStyle name="Currency 2 7" xfId="10186"/>
    <cellStyle name="Currency 2_EBT" xfId="28041"/>
    <cellStyle name="Currency 20" xfId="10187"/>
    <cellStyle name="Currency 20 2" xfId="10188"/>
    <cellStyle name="Currency 20 2 2" xfId="10189"/>
    <cellStyle name="Currency 20 3" xfId="10190"/>
    <cellStyle name="Currency 20 4" xfId="10191"/>
    <cellStyle name="Currency 20_EBT" xfId="28047"/>
    <cellStyle name="Currency 21" xfId="10192"/>
    <cellStyle name="Currency 21 2" xfId="10193"/>
    <cellStyle name="Currency 21 2 2" xfId="10194"/>
    <cellStyle name="Currency 21 3" xfId="10195"/>
    <cellStyle name="Currency 21 4" xfId="10196"/>
    <cellStyle name="Currency 21_EBT" xfId="28048"/>
    <cellStyle name="Currency 22" xfId="10197"/>
    <cellStyle name="Currency 22 2" xfId="10198"/>
    <cellStyle name="Currency 22 2 2" xfId="10199"/>
    <cellStyle name="Currency 22 3" xfId="10200"/>
    <cellStyle name="Currency 22 4" xfId="10201"/>
    <cellStyle name="Currency 22_EBT" xfId="28049"/>
    <cellStyle name="Currency 23" xfId="10202"/>
    <cellStyle name="Currency 23 2" xfId="10203"/>
    <cellStyle name="Currency 23 2 2" xfId="10204"/>
    <cellStyle name="Currency 23 3" xfId="10205"/>
    <cellStyle name="Currency 23 4" xfId="10206"/>
    <cellStyle name="Currency 23_EBT" xfId="28050"/>
    <cellStyle name="Currency 24" xfId="10207"/>
    <cellStyle name="Currency 24 2" xfId="10208"/>
    <cellStyle name="Currency 24 2 2" xfId="10209"/>
    <cellStyle name="Currency 24 3" xfId="10210"/>
    <cellStyle name="Currency 24 3 2" xfId="10211"/>
    <cellStyle name="Currency 24 4" xfId="10212"/>
    <cellStyle name="Currency 24 5" xfId="10213"/>
    <cellStyle name="Currency 24_EBT" xfId="28051"/>
    <cellStyle name="Currency 25" xfId="10214"/>
    <cellStyle name="Currency 25 2" xfId="10215"/>
    <cellStyle name="Currency 25 2 2" xfId="10216"/>
    <cellStyle name="Currency 25 3" xfId="10217"/>
    <cellStyle name="Currency 25 3 2" xfId="10218"/>
    <cellStyle name="Currency 25 4" xfId="10219"/>
    <cellStyle name="Currency 25 5" xfId="10220"/>
    <cellStyle name="Currency 25_EBT" xfId="28052"/>
    <cellStyle name="Currency 26" xfId="10221"/>
    <cellStyle name="Currency 26 2" xfId="10222"/>
    <cellStyle name="Currency 26 2 2" xfId="10223"/>
    <cellStyle name="Currency 26 3" xfId="10224"/>
    <cellStyle name="Currency 26 3 2" xfId="10225"/>
    <cellStyle name="Currency 26 4" xfId="10226"/>
    <cellStyle name="Currency 26 5" xfId="10227"/>
    <cellStyle name="Currency 26_EBT" xfId="28053"/>
    <cellStyle name="Currency 27" xfId="10228"/>
    <cellStyle name="Currency 27 2" xfId="10229"/>
    <cellStyle name="Currency 27 2 2" xfId="10230"/>
    <cellStyle name="Currency 27 3" xfId="10231"/>
    <cellStyle name="Currency 27 3 2" xfId="10232"/>
    <cellStyle name="Currency 27 4" xfId="10233"/>
    <cellStyle name="Currency 27 5" xfId="10234"/>
    <cellStyle name="Currency 27_EBT" xfId="28054"/>
    <cellStyle name="Currency 28" xfId="10235"/>
    <cellStyle name="Currency 28 2" xfId="10236"/>
    <cellStyle name="Currency 28 3" xfId="10237"/>
    <cellStyle name="Currency 28_EBT" xfId="28055"/>
    <cellStyle name="Currency 29" xfId="10238"/>
    <cellStyle name="Currency 29 2" xfId="10239"/>
    <cellStyle name="Currency 29 3" xfId="10240"/>
    <cellStyle name="Currency 29 4" xfId="10241"/>
    <cellStyle name="Currency 29_EBT" xfId="28056"/>
    <cellStyle name="Currency 3" xfId="10242"/>
    <cellStyle name="Currency 3 2" xfId="10243"/>
    <cellStyle name="Currency 3 2 10" xfId="10244"/>
    <cellStyle name="Currency 3 2 11" xfId="10245"/>
    <cellStyle name="Currency 3 2 12" xfId="10246"/>
    <cellStyle name="Currency 3 2 13" xfId="10247"/>
    <cellStyle name="Currency 3 2 14" xfId="10248"/>
    <cellStyle name="Currency 3 2 15" xfId="10249"/>
    <cellStyle name="Currency 3 2 16" xfId="10250"/>
    <cellStyle name="Currency 3 2 17" xfId="10251"/>
    <cellStyle name="Currency 3 2 18" xfId="10252"/>
    <cellStyle name="Currency 3 2 19" xfId="10253"/>
    <cellStyle name="Currency 3 2 2" xfId="10254"/>
    <cellStyle name="Currency 3 2 2 10" xfId="10255"/>
    <cellStyle name="Currency 3 2 2 11" xfId="10256"/>
    <cellStyle name="Currency 3 2 2 12" xfId="10257"/>
    <cellStyle name="Currency 3 2 2 13" xfId="10258"/>
    <cellStyle name="Currency 3 2 2 14" xfId="10259"/>
    <cellStyle name="Currency 3 2 2 15" xfId="10260"/>
    <cellStyle name="Currency 3 2 2 16" xfId="10261"/>
    <cellStyle name="Currency 3 2 2 17" xfId="10262"/>
    <cellStyle name="Currency 3 2 2 2" xfId="10263"/>
    <cellStyle name="Currency 3 2 2 3" xfId="10264"/>
    <cellStyle name="Currency 3 2 2 4" xfId="10265"/>
    <cellStyle name="Currency 3 2 2 5" xfId="10266"/>
    <cellStyle name="Currency 3 2 2 6" xfId="10267"/>
    <cellStyle name="Currency 3 2 2 7" xfId="10268"/>
    <cellStyle name="Currency 3 2 2 8" xfId="10269"/>
    <cellStyle name="Currency 3 2 2 9" xfId="10270"/>
    <cellStyle name="Currency 3 2 2_EBT" xfId="28059"/>
    <cellStyle name="Currency 3 2 20" xfId="10271"/>
    <cellStyle name="Currency 3 2 20 2" xfId="20457"/>
    <cellStyle name="Currency 3 2 20_EBT" xfId="28060"/>
    <cellStyle name="Currency 3 2 3" xfId="10272"/>
    <cellStyle name="Currency 3 2 3 2" xfId="10273"/>
    <cellStyle name="Currency 3 2 3 3" xfId="10274"/>
    <cellStyle name="Currency 3 2 3_EBT" xfId="28061"/>
    <cellStyle name="Currency 3 2 4" xfId="10275"/>
    <cellStyle name="Currency 3 2 5" xfId="10276"/>
    <cellStyle name="Currency 3 2 6" xfId="10277"/>
    <cellStyle name="Currency 3 2 7" xfId="10278"/>
    <cellStyle name="Currency 3 2 8" xfId="10279"/>
    <cellStyle name="Currency 3 2 9" xfId="10280"/>
    <cellStyle name="Currency 3 2_EBT" xfId="28058"/>
    <cellStyle name="Currency 3 3" xfId="10281"/>
    <cellStyle name="Currency 3 3 2" xfId="10282"/>
    <cellStyle name="Currency 3 3 2 2" xfId="10283"/>
    <cellStyle name="Currency 3 3 3" xfId="10284"/>
    <cellStyle name="Currency 3 3 4" xfId="10285"/>
    <cellStyle name="Currency 3 3 5" xfId="10286"/>
    <cellStyle name="Currency 3 3 5 2" xfId="20458"/>
    <cellStyle name="Currency 3 3 5_EBT" xfId="28062"/>
    <cellStyle name="Currency 3 4" xfId="10287"/>
    <cellStyle name="Currency 3 4 2" xfId="10288"/>
    <cellStyle name="Currency 3 5" xfId="10289"/>
    <cellStyle name="Currency 3 5 2" xfId="10290"/>
    <cellStyle name="Currency 3 6" xfId="10291"/>
    <cellStyle name="Currency 3 7" xfId="10292"/>
    <cellStyle name="Currency 3_EBT" xfId="28057"/>
    <cellStyle name="Currency 30" xfId="10293"/>
    <cellStyle name="Currency 30 2" xfId="10294"/>
    <cellStyle name="Currency 30 3" xfId="10295"/>
    <cellStyle name="Currency 30 4" xfId="10296"/>
    <cellStyle name="Currency 30_EBT" xfId="28063"/>
    <cellStyle name="Currency 31" xfId="10297"/>
    <cellStyle name="Currency 31 2" xfId="10298"/>
    <cellStyle name="Currency 31 2 2" xfId="10299"/>
    <cellStyle name="Currency 31 2 3" xfId="10300"/>
    <cellStyle name="Currency 31 2_EBT" xfId="28065"/>
    <cellStyle name="Currency 31 3" xfId="10301"/>
    <cellStyle name="Currency 31 4" xfId="10302"/>
    <cellStyle name="Currency 31_EBT" xfId="28064"/>
    <cellStyle name="Currency 32" xfId="10303"/>
    <cellStyle name="Currency 32 2" xfId="10304"/>
    <cellStyle name="Currency 32 2 2" xfId="10305"/>
    <cellStyle name="Currency 32 2 3" xfId="10306"/>
    <cellStyle name="Currency 32 2_EBT" xfId="28067"/>
    <cellStyle name="Currency 32 3" xfId="10307"/>
    <cellStyle name="Currency 32 4" xfId="10308"/>
    <cellStyle name="Currency 32_EBT" xfId="28066"/>
    <cellStyle name="Currency 33" xfId="10309"/>
    <cellStyle name="Currency 33 2" xfId="10310"/>
    <cellStyle name="Currency 33 3" xfId="10311"/>
    <cellStyle name="Currency 33 4" xfId="10312"/>
    <cellStyle name="Currency 33_EBT" xfId="28068"/>
    <cellStyle name="Currency 34" xfId="10313"/>
    <cellStyle name="Currency 34 2" xfId="10314"/>
    <cellStyle name="Currency 34 3" xfId="10315"/>
    <cellStyle name="Currency 34 4" xfId="10316"/>
    <cellStyle name="Currency 34_EBT" xfId="28069"/>
    <cellStyle name="Currency 35" xfId="10317"/>
    <cellStyle name="Currency 35 2" xfId="10318"/>
    <cellStyle name="Currency 35_EBT" xfId="28070"/>
    <cellStyle name="Currency 36" xfId="10319"/>
    <cellStyle name="Currency 36 2" xfId="10320"/>
    <cellStyle name="Currency 36_EBT" xfId="28071"/>
    <cellStyle name="Currency 37" xfId="10321"/>
    <cellStyle name="Currency 38" xfId="10322"/>
    <cellStyle name="Currency 4" xfId="10323"/>
    <cellStyle name="Currency 4 2" xfId="10324"/>
    <cellStyle name="Currency 4 2 10" xfId="10325"/>
    <cellStyle name="Currency 4 2 11" xfId="10326"/>
    <cellStyle name="Currency 4 2 12" xfId="10327"/>
    <cellStyle name="Currency 4 2 13" xfId="10328"/>
    <cellStyle name="Currency 4 2 14" xfId="10329"/>
    <cellStyle name="Currency 4 2 15" xfId="10330"/>
    <cellStyle name="Currency 4 2 16" xfId="10331"/>
    <cellStyle name="Currency 4 2 17" xfId="10332"/>
    <cellStyle name="Currency 4 2 18" xfId="10333"/>
    <cellStyle name="Currency 4 2 19" xfId="10334"/>
    <cellStyle name="Currency 4 2 2" xfId="10335"/>
    <cellStyle name="Currency 4 2 2 10" xfId="10336"/>
    <cellStyle name="Currency 4 2 2 11" xfId="10337"/>
    <cellStyle name="Currency 4 2 2 12" xfId="10338"/>
    <cellStyle name="Currency 4 2 2 13" xfId="10339"/>
    <cellStyle name="Currency 4 2 2 14" xfId="10340"/>
    <cellStyle name="Currency 4 2 2 15" xfId="10341"/>
    <cellStyle name="Currency 4 2 2 16" xfId="10342"/>
    <cellStyle name="Currency 4 2 2 17" xfId="10343"/>
    <cellStyle name="Currency 4 2 2 2" xfId="10344"/>
    <cellStyle name="Currency 4 2 2 3" xfId="10345"/>
    <cellStyle name="Currency 4 2 2 4" xfId="10346"/>
    <cellStyle name="Currency 4 2 2 5" xfId="10347"/>
    <cellStyle name="Currency 4 2 2 6" xfId="10348"/>
    <cellStyle name="Currency 4 2 2 7" xfId="10349"/>
    <cellStyle name="Currency 4 2 2 8" xfId="10350"/>
    <cellStyle name="Currency 4 2 2 9" xfId="10351"/>
    <cellStyle name="Currency 4 2 2_EBT" xfId="28074"/>
    <cellStyle name="Currency 4 2 3" xfId="10352"/>
    <cellStyle name="Currency 4 2 3 2" xfId="10353"/>
    <cellStyle name="Currency 4 2 3 3" xfId="10354"/>
    <cellStyle name="Currency 4 2 3_EBT" xfId="28075"/>
    <cellStyle name="Currency 4 2 4" xfId="10355"/>
    <cellStyle name="Currency 4 2 5" xfId="10356"/>
    <cellStyle name="Currency 4 2 6" xfId="10357"/>
    <cellStyle name="Currency 4 2 7" xfId="10358"/>
    <cellStyle name="Currency 4 2 8" xfId="10359"/>
    <cellStyle name="Currency 4 2 9" xfId="10360"/>
    <cellStyle name="Currency 4 2_EBT" xfId="28073"/>
    <cellStyle name="Currency 4 3" xfId="10361"/>
    <cellStyle name="Currency 4 3 2" xfId="10362"/>
    <cellStyle name="Currency 4 3 3" xfId="10363"/>
    <cellStyle name="Currency 4 4" xfId="10364"/>
    <cellStyle name="Currency 4 4 2" xfId="10365"/>
    <cellStyle name="Currency 4 5" xfId="10366"/>
    <cellStyle name="Currency 4 6" xfId="10367"/>
    <cellStyle name="Currency 4 7" xfId="10368"/>
    <cellStyle name="Currency 4_EBT" xfId="28072"/>
    <cellStyle name="Currency 5" xfId="10369"/>
    <cellStyle name="Currency 5 2" xfId="10370"/>
    <cellStyle name="Currency 5 2 10" xfId="10371"/>
    <cellStyle name="Currency 5 2 11" xfId="10372"/>
    <cellStyle name="Currency 5 2 12" xfId="10373"/>
    <cellStyle name="Currency 5 2 13" xfId="10374"/>
    <cellStyle name="Currency 5 2 14" xfId="10375"/>
    <cellStyle name="Currency 5 2 15" xfId="10376"/>
    <cellStyle name="Currency 5 2 16" xfId="10377"/>
    <cellStyle name="Currency 5 2 17" xfId="10378"/>
    <cellStyle name="Currency 5 2 18" xfId="10379"/>
    <cellStyle name="Currency 5 2 19" xfId="10380"/>
    <cellStyle name="Currency 5 2 2" xfId="10381"/>
    <cellStyle name="Currency 5 2 2 10" xfId="10382"/>
    <cellStyle name="Currency 5 2 2 11" xfId="10383"/>
    <cellStyle name="Currency 5 2 2 12" xfId="10384"/>
    <cellStyle name="Currency 5 2 2 13" xfId="10385"/>
    <cellStyle name="Currency 5 2 2 14" xfId="10386"/>
    <cellStyle name="Currency 5 2 2 15" xfId="10387"/>
    <cellStyle name="Currency 5 2 2 16" xfId="10388"/>
    <cellStyle name="Currency 5 2 2 17" xfId="10389"/>
    <cellStyle name="Currency 5 2 2 2" xfId="10390"/>
    <cellStyle name="Currency 5 2 2 3" xfId="10391"/>
    <cellStyle name="Currency 5 2 2 4" xfId="10392"/>
    <cellStyle name="Currency 5 2 2 5" xfId="10393"/>
    <cellStyle name="Currency 5 2 2 6" xfId="10394"/>
    <cellStyle name="Currency 5 2 2 7" xfId="10395"/>
    <cellStyle name="Currency 5 2 2 8" xfId="10396"/>
    <cellStyle name="Currency 5 2 2 9" xfId="10397"/>
    <cellStyle name="Currency 5 2 2_EBT" xfId="28078"/>
    <cellStyle name="Currency 5 2 3" xfId="10398"/>
    <cellStyle name="Currency 5 2 4" xfId="10399"/>
    <cellStyle name="Currency 5 2 5" xfId="10400"/>
    <cellStyle name="Currency 5 2 6" xfId="10401"/>
    <cellStyle name="Currency 5 2 7" xfId="10402"/>
    <cellStyle name="Currency 5 2 8" xfId="10403"/>
    <cellStyle name="Currency 5 2 9" xfId="10404"/>
    <cellStyle name="Currency 5 2_EBT" xfId="28077"/>
    <cellStyle name="Currency 5 3" xfId="10405"/>
    <cellStyle name="Currency 5 3 2" xfId="10406"/>
    <cellStyle name="Currency 5 3 3" xfId="10407"/>
    <cellStyle name="Currency 5 4" xfId="10408"/>
    <cellStyle name="Currency 5 4 2" xfId="10409"/>
    <cellStyle name="Currency 5 5" xfId="10410"/>
    <cellStyle name="Currency 5 6" xfId="10411"/>
    <cellStyle name="Currency 5_EBT" xfId="28076"/>
    <cellStyle name="Currency 6" xfId="10412"/>
    <cellStyle name="Currency 6 2" xfId="10413"/>
    <cellStyle name="Currency 6 2 10" xfId="10414"/>
    <cellStyle name="Currency 6 2 11" xfId="10415"/>
    <cellStyle name="Currency 6 2 12" xfId="10416"/>
    <cellStyle name="Currency 6 2 13" xfId="10417"/>
    <cellStyle name="Currency 6 2 14" xfId="10418"/>
    <cellStyle name="Currency 6 2 15" xfId="10419"/>
    <cellStyle name="Currency 6 2 16" xfId="10420"/>
    <cellStyle name="Currency 6 2 17" xfId="10421"/>
    <cellStyle name="Currency 6 2 18" xfId="10422"/>
    <cellStyle name="Currency 6 2 19" xfId="10423"/>
    <cellStyle name="Currency 6 2 2" xfId="10424"/>
    <cellStyle name="Currency 6 2 2 10" xfId="10425"/>
    <cellStyle name="Currency 6 2 2 11" xfId="10426"/>
    <cellStyle name="Currency 6 2 2 12" xfId="10427"/>
    <cellStyle name="Currency 6 2 2 13" xfId="10428"/>
    <cellStyle name="Currency 6 2 2 14" xfId="10429"/>
    <cellStyle name="Currency 6 2 2 15" xfId="10430"/>
    <cellStyle name="Currency 6 2 2 16" xfId="10431"/>
    <cellStyle name="Currency 6 2 2 17" xfId="10432"/>
    <cellStyle name="Currency 6 2 2 2" xfId="10433"/>
    <cellStyle name="Currency 6 2 2 3" xfId="10434"/>
    <cellStyle name="Currency 6 2 2 4" xfId="10435"/>
    <cellStyle name="Currency 6 2 2 5" xfId="10436"/>
    <cellStyle name="Currency 6 2 2 6" xfId="10437"/>
    <cellStyle name="Currency 6 2 2 7" xfId="10438"/>
    <cellStyle name="Currency 6 2 2 8" xfId="10439"/>
    <cellStyle name="Currency 6 2 2 9" xfId="10440"/>
    <cellStyle name="Currency 6 2 2_EBT" xfId="28081"/>
    <cellStyle name="Currency 6 2 3" xfId="10441"/>
    <cellStyle name="Currency 6 2 4" xfId="10442"/>
    <cellStyle name="Currency 6 2 5" xfId="10443"/>
    <cellStyle name="Currency 6 2 6" xfId="10444"/>
    <cellStyle name="Currency 6 2 7" xfId="10445"/>
    <cellStyle name="Currency 6 2 8" xfId="10446"/>
    <cellStyle name="Currency 6 2 9" xfId="10447"/>
    <cellStyle name="Currency 6 2_EBT" xfId="28080"/>
    <cellStyle name="Currency 6 3" xfId="10448"/>
    <cellStyle name="Currency 6 3 2" xfId="10449"/>
    <cellStyle name="Currency 6 4" xfId="10450"/>
    <cellStyle name="Currency 6 4 2" xfId="10451"/>
    <cellStyle name="Currency 6 5" xfId="10452"/>
    <cellStyle name="Currency 6 6" xfId="10453"/>
    <cellStyle name="Currency 6_EBT" xfId="28079"/>
    <cellStyle name="Currency 7" xfId="10454"/>
    <cellStyle name="Currency 7 2" xfId="10455"/>
    <cellStyle name="Currency 7 2 10" xfId="10456"/>
    <cellStyle name="Currency 7 2 11" xfId="10457"/>
    <cellStyle name="Currency 7 2 12" xfId="10458"/>
    <cellStyle name="Currency 7 2 13" xfId="10459"/>
    <cellStyle name="Currency 7 2 14" xfId="10460"/>
    <cellStyle name="Currency 7 2 15" xfId="10461"/>
    <cellStyle name="Currency 7 2 16" xfId="10462"/>
    <cellStyle name="Currency 7 2 17" xfId="10463"/>
    <cellStyle name="Currency 7 2 18" xfId="10464"/>
    <cellStyle name="Currency 7 2 19" xfId="10465"/>
    <cellStyle name="Currency 7 2 2" xfId="10466"/>
    <cellStyle name="Currency 7 2 2 10" xfId="10467"/>
    <cellStyle name="Currency 7 2 2 11" xfId="10468"/>
    <cellStyle name="Currency 7 2 2 12" xfId="10469"/>
    <cellStyle name="Currency 7 2 2 13" xfId="10470"/>
    <cellStyle name="Currency 7 2 2 14" xfId="10471"/>
    <cellStyle name="Currency 7 2 2 15" xfId="10472"/>
    <cellStyle name="Currency 7 2 2 16" xfId="10473"/>
    <cellStyle name="Currency 7 2 2 17" xfId="10474"/>
    <cellStyle name="Currency 7 2 2 2" xfId="10475"/>
    <cellStyle name="Currency 7 2 2 3" xfId="10476"/>
    <cellStyle name="Currency 7 2 2 4" xfId="10477"/>
    <cellStyle name="Currency 7 2 2 5" xfId="10478"/>
    <cellStyle name="Currency 7 2 2 6" xfId="10479"/>
    <cellStyle name="Currency 7 2 2 7" xfId="10480"/>
    <cellStyle name="Currency 7 2 2 8" xfId="10481"/>
    <cellStyle name="Currency 7 2 2 9" xfId="10482"/>
    <cellStyle name="Currency 7 2 2_EBT" xfId="28084"/>
    <cellStyle name="Currency 7 2 3" xfId="10483"/>
    <cellStyle name="Currency 7 2 4" xfId="10484"/>
    <cellStyle name="Currency 7 2 5" xfId="10485"/>
    <cellStyle name="Currency 7 2 6" xfId="10486"/>
    <cellStyle name="Currency 7 2 7" xfId="10487"/>
    <cellStyle name="Currency 7 2 8" xfId="10488"/>
    <cellStyle name="Currency 7 2 9" xfId="10489"/>
    <cellStyle name="Currency 7 2_EBT" xfId="28083"/>
    <cellStyle name="Currency 7 3" xfId="10490"/>
    <cellStyle name="Currency 7 3 2" xfId="10491"/>
    <cellStyle name="Currency 7 4" xfId="10492"/>
    <cellStyle name="Currency 7 4 2" xfId="10493"/>
    <cellStyle name="Currency 7 5" xfId="10494"/>
    <cellStyle name="Currency 7 6" xfId="10495"/>
    <cellStyle name="Currency 7_EBT" xfId="28082"/>
    <cellStyle name="Currency 8" xfId="10496"/>
    <cellStyle name="Currency 8 2" xfId="10497"/>
    <cellStyle name="Currency 8 2 10" xfId="10498"/>
    <cellStyle name="Currency 8 2 11" xfId="10499"/>
    <cellStyle name="Currency 8 2 12" xfId="10500"/>
    <cellStyle name="Currency 8 2 13" xfId="10501"/>
    <cellStyle name="Currency 8 2 14" xfId="10502"/>
    <cellStyle name="Currency 8 2 15" xfId="10503"/>
    <cellStyle name="Currency 8 2 16" xfId="10504"/>
    <cellStyle name="Currency 8 2 17" xfId="10505"/>
    <cellStyle name="Currency 8 2 18" xfId="10506"/>
    <cellStyle name="Currency 8 2 2" xfId="10507"/>
    <cellStyle name="Currency 8 2 2 10" xfId="10508"/>
    <cellStyle name="Currency 8 2 2 11" xfId="10509"/>
    <cellStyle name="Currency 8 2 2 12" xfId="10510"/>
    <cellStyle name="Currency 8 2 2 13" xfId="10511"/>
    <cellStyle name="Currency 8 2 2 14" xfId="10512"/>
    <cellStyle name="Currency 8 2 2 15" xfId="10513"/>
    <cellStyle name="Currency 8 2 2 2" xfId="10514"/>
    <cellStyle name="Currency 8 2 2 3" xfId="10515"/>
    <cellStyle name="Currency 8 2 2 4" xfId="10516"/>
    <cellStyle name="Currency 8 2 2 5" xfId="10517"/>
    <cellStyle name="Currency 8 2 2 6" xfId="10518"/>
    <cellStyle name="Currency 8 2 2 7" xfId="10519"/>
    <cellStyle name="Currency 8 2 2 8" xfId="10520"/>
    <cellStyle name="Currency 8 2 2 9" xfId="10521"/>
    <cellStyle name="Currency 8 2 2_EBT" xfId="28087"/>
    <cellStyle name="Currency 8 2 3" xfId="10522"/>
    <cellStyle name="Currency 8 2 4" xfId="10523"/>
    <cellStyle name="Currency 8 2 5" xfId="10524"/>
    <cellStyle name="Currency 8 2 6" xfId="10525"/>
    <cellStyle name="Currency 8 2 7" xfId="10526"/>
    <cellStyle name="Currency 8 2 8" xfId="10527"/>
    <cellStyle name="Currency 8 2 9" xfId="10528"/>
    <cellStyle name="Currency 8 2_EBT" xfId="28086"/>
    <cellStyle name="Currency 8 3" xfId="10529"/>
    <cellStyle name="Currency 8 3 2" xfId="10530"/>
    <cellStyle name="Currency 8 4" xfId="10531"/>
    <cellStyle name="Currency 8 4 2" xfId="10532"/>
    <cellStyle name="Currency 8 5" xfId="10533"/>
    <cellStyle name="Currency 8 6" xfId="10534"/>
    <cellStyle name="Currency 8_EBT" xfId="28085"/>
    <cellStyle name="Currency 9" xfId="10535"/>
    <cellStyle name="Currency 9 2" xfId="10536"/>
    <cellStyle name="Currency 9 2 10" xfId="10537"/>
    <cellStyle name="Currency 9 2 11" xfId="10538"/>
    <cellStyle name="Currency 9 2 12" xfId="10539"/>
    <cellStyle name="Currency 9 2 13" xfId="10540"/>
    <cellStyle name="Currency 9 2 14" xfId="10541"/>
    <cellStyle name="Currency 9 2 15" xfId="10542"/>
    <cellStyle name="Currency 9 2 16" xfId="10543"/>
    <cellStyle name="Currency 9 2 17" xfId="10544"/>
    <cellStyle name="Currency 9 2 18" xfId="10545"/>
    <cellStyle name="Currency 9 2 2" xfId="10546"/>
    <cellStyle name="Currency 9 2 2 10" xfId="10547"/>
    <cellStyle name="Currency 9 2 2 11" xfId="10548"/>
    <cellStyle name="Currency 9 2 2 12" xfId="10549"/>
    <cellStyle name="Currency 9 2 2 13" xfId="10550"/>
    <cellStyle name="Currency 9 2 2 14" xfId="10551"/>
    <cellStyle name="Currency 9 2 2 15" xfId="10552"/>
    <cellStyle name="Currency 9 2 2 2" xfId="10553"/>
    <cellStyle name="Currency 9 2 2 3" xfId="10554"/>
    <cellStyle name="Currency 9 2 2 4" xfId="10555"/>
    <cellStyle name="Currency 9 2 2 5" xfId="10556"/>
    <cellStyle name="Currency 9 2 2 6" xfId="10557"/>
    <cellStyle name="Currency 9 2 2 7" xfId="10558"/>
    <cellStyle name="Currency 9 2 2 8" xfId="10559"/>
    <cellStyle name="Currency 9 2 2 9" xfId="10560"/>
    <cellStyle name="Currency 9 2 2_EBT" xfId="28090"/>
    <cellStyle name="Currency 9 2 3" xfId="10561"/>
    <cellStyle name="Currency 9 2 4" xfId="10562"/>
    <cellStyle name="Currency 9 2 5" xfId="10563"/>
    <cellStyle name="Currency 9 2 6" xfId="10564"/>
    <cellStyle name="Currency 9 2 7" xfId="10565"/>
    <cellStyle name="Currency 9 2 8" xfId="10566"/>
    <cellStyle name="Currency 9 2 9" xfId="10567"/>
    <cellStyle name="Currency 9 2_EBT" xfId="28089"/>
    <cellStyle name="Currency 9 3" xfId="10568"/>
    <cellStyle name="Currency 9 3 2" xfId="10569"/>
    <cellStyle name="Currency 9 4" xfId="10570"/>
    <cellStyle name="Currency 9 4 2" xfId="10571"/>
    <cellStyle name="Currency 9 5" xfId="10572"/>
    <cellStyle name="Currency 9 6" xfId="10573"/>
    <cellStyle name="Currency 9_EBT" xfId="28088"/>
    <cellStyle name="Currency0" xfId="10574"/>
    <cellStyle name="Currency0 2" xfId="10575"/>
    <cellStyle name="Currency0 3" xfId="10576"/>
    <cellStyle name="Currency0 4" xfId="10577"/>
    <cellStyle name="Currency0_EBT" xfId="28091"/>
    <cellStyle name="Daen" xfId="10578"/>
    <cellStyle name="Daen 2" xfId="10579"/>
    <cellStyle name="data inp" xfId="10580"/>
    <cellStyle name="data inp 2" xfId="10581"/>
    <cellStyle name="data input" xfId="10582"/>
    <cellStyle name="data input 2" xfId="10583"/>
    <cellStyle name="Date" xfId="10584"/>
    <cellStyle name="Date 10" xfId="10585"/>
    <cellStyle name="Date 11" xfId="10586"/>
    <cellStyle name="Date 12" xfId="10587"/>
    <cellStyle name="Date 2" xfId="10588"/>
    <cellStyle name="Date 2 2" xfId="10589"/>
    <cellStyle name="Date 2 2 2" xfId="10590"/>
    <cellStyle name="Date 2 3" xfId="10591"/>
    <cellStyle name="Date 2 3 2" xfId="10592"/>
    <cellStyle name="Date 2 4" xfId="10593"/>
    <cellStyle name="Date 2 5" xfId="10594"/>
    <cellStyle name="Date 2 6" xfId="10595"/>
    <cellStyle name="Date 2_EBT" xfId="28092"/>
    <cellStyle name="Date 3" xfId="10596"/>
    <cellStyle name="Date 3 2" xfId="10597"/>
    <cellStyle name="Date 3 3" xfId="10598"/>
    <cellStyle name="Date 3_EBT" xfId="28093"/>
    <cellStyle name="Date 4" xfId="10599"/>
    <cellStyle name="Date 4 2" xfId="10600"/>
    <cellStyle name="Date 5" xfId="10601"/>
    <cellStyle name="Date 5 2" xfId="10602"/>
    <cellStyle name="Date 6" xfId="10603"/>
    <cellStyle name="Date 6 2" xfId="10604"/>
    <cellStyle name="Date 7" xfId="10605"/>
    <cellStyle name="Date 7 2" xfId="10606"/>
    <cellStyle name="Date 8" xfId="10607"/>
    <cellStyle name="Date 8 2" xfId="10608"/>
    <cellStyle name="Date 9" xfId="10609"/>
    <cellStyle name="Date 9 2" xfId="10610"/>
    <cellStyle name="Date long" xfId="10611"/>
    <cellStyle name="Date long 2" xfId="10612"/>
    <cellStyle name="Date long 2 2" xfId="10613"/>
    <cellStyle name="Date long 2 2 2" xfId="10614"/>
    <cellStyle name="Date long 2 3" xfId="10615"/>
    <cellStyle name="Date Long 3" xfId="10616"/>
    <cellStyle name="Date long 3 2" xfId="10617"/>
    <cellStyle name="Date long 3 2 2" xfId="10618"/>
    <cellStyle name="Date long 3 3" xfId="10619"/>
    <cellStyle name="Date long 3 3 2" xfId="10620"/>
    <cellStyle name="Date Long 3 4" xfId="10621"/>
    <cellStyle name="Date Long 4" xfId="10622"/>
    <cellStyle name="Date long 4 2" xfId="10623"/>
    <cellStyle name="Date long 4 2 2" xfId="10624"/>
    <cellStyle name="Date long 4 3" xfId="10625"/>
    <cellStyle name="Date long 4 3 2" xfId="10626"/>
    <cellStyle name="Date Long 4 4" xfId="10627"/>
    <cellStyle name="Date Long 5" xfId="10628"/>
    <cellStyle name="Date long 5 2" xfId="10629"/>
    <cellStyle name="Date long 5 2 2" xfId="10630"/>
    <cellStyle name="Date long 5 3" xfId="10631"/>
    <cellStyle name="Date long 5 3 2" xfId="10632"/>
    <cellStyle name="Date Long 5 4" xfId="10633"/>
    <cellStyle name="Date long 6" xfId="10634"/>
    <cellStyle name="Date lot_" xfId="10635"/>
    <cellStyle name="Date sho_C" xfId="10636"/>
    <cellStyle name="Date short" xfId="10637"/>
    <cellStyle name="Date short 2" xfId="10638"/>
    <cellStyle name="Date short 2 2" xfId="10639"/>
    <cellStyle name="Date short 2 2 2" xfId="10640"/>
    <cellStyle name="Date short 2 3" xfId="10641"/>
    <cellStyle name="Date Short 3" xfId="10642"/>
    <cellStyle name="Date short 3 2" xfId="10643"/>
    <cellStyle name="Date short 3 2 2" xfId="10644"/>
    <cellStyle name="Date short 3 3" xfId="10645"/>
    <cellStyle name="Date short 3 3 2" xfId="10646"/>
    <cellStyle name="Date Short 3 4" xfId="10647"/>
    <cellStyle name="Date Short 4" xfId="10648"/>
    <cellStyle name="Date short 4 2" xfId="10649"/>
    <cellStyle name="Date short 4 2 2" xfId="10650"/>
    <cellStyle name="Date short 4 3" xfId="10651"/>
    <cellStyle name="Date short 4 3 2" xfId="10652"/>
    <cellStyle name="Date Short 4 4" xfId="10653"/>
    <cellStyle name="Date Short 5" xfId="10654"/>
    <cellStyle name="Date short 5 2" xfId="10655"/>
    <cellStyle name="Date short 5 2 2" xfId="10656"/>
    <cellStyle name="Date short 5 3" xfId="10657"/>
    <cellStyle name="Date short 5 3 2" xfId="10658"/>
    <cellStyle name="Date Short 5 4" xfId="10659"/>
    <cellStyle name="Date short 6" xfId="10660"/>
    <cellStyle name="Date_Certification" xfId="10661"/>
    <cellStyle name="DateTime" xfId="10662"/>
    <cellStyle name="DateTime 2" xfId="10663"/>
    <cellStyle name="Day" xfId="10664"/>
    <cellStyle name="Day 2" xfId="10665"/>
    <cellStyle name="Day 2 2" xfId="10666"/>
    <cellStyle name="Day 3" xfId="10667"/>
    <cellStyle name="Decimal  .0" xfId="10668"/>
    <cellStyle name="Decimal  .0 2" xfId="10669"/>
    <cellStyle name="Decimal  .0 3" xfId="10670"/>
    <cellStyle name="Dezimal [0]_Compiling Utility Macros" xfId="10671"/>
    <cellStyle name="Dezimal_Compiling Utility Macros" xfId="10672"/>
    <cellStyle name="Dollars" xfId="10673"/>
    <cellStyle name="Dollars &amp; Cents" xfId="10674"/>
    <cellStyle name="Dollars &amp; Cents 2" xfId="10675"/>
    <cellStyle name="Dollars &amp; Cents 3" xfId="10676"/>
    <cellStyle name="Dollars &amp; Cents_EBT" xfId="28094"/>
    <cellStyle name="Dollars 2" xfId="10677"/>
    <cellStyle name="Dollars(0)" xfId="10678"/>
    <cellStyle name="Dollars(0) 2" xfId="10679"/>
    <cellStyle name="Dollars_2003-10-29 JB demo" xfId="10680"/>
    <cellStyle name="Edge" xfId="10681"/>
    <cellStyle name="ellow]" xfId="10682"/>
    <cellStyle name="ellow] 2" xfId="10683"/>
    <cellStyle name="Emphasis 1" xfId="10684"/>
    <cellStyle name="Emphasis 1 2" xfId="10685"/>
    <cellStyle name="Emphasis 2" xfId="10686"/>
    <cellStyle name="Emphasis 2 2" xfId="10687"/>
    <cellStyle name="Emphasis 3" xfId="10688"/>
    <cellStyle name="Emphasis 3 2" xfId="10689"/>
    <cellStyle name="Entered" xfId="10690"/>
    <cellStyle name="Entered 2" xfId="10691"/>
    <cellStyle name="Entered 3" xfId="10692"/>
    <cellStyle name="Entered_EBT" xfId="28095"/>
    <cellStyle name="Euro" xfId="10693"/>
    <cellStyle name="Euro 2" xfId="10694"/>
    <cellStyle name="Euro 2 2" xfId="10695"/>
    <cellStyle name="Euro 3" xfId="10696"/>
    <cellStyle name="Euro 3 2" xfId="10697"/>
    <cellStyle name="Euro 3 2 2" xfId="10698"/>
    <cellStyle name="Euro 3 3" xfId="10699"/>
    <cellStyle name="Euro 4" xfId="10700"/>
    <cellStyle name="Euro 4 2" xfId="10701"/>
    <cellStyle name="Euro 4 2 2" xfId="10702"/>
    <cellStyle name="Euro 4 3" xfId="10703"/>
    <cellStyle name="Euro 5" xfId="10704"/>
    <cellStyle name="Euro 5 2" xfId="10705"/>
    <cellStyle name="Euro 5 2 2" xfId="10706"/>
    <cellStyle name="Euro 5 3" xfId="10707"/>
    <cellStyle name="Euro 6" xfId="10708"/>
    <cellStyle name="Euro 7" xfId="10709"/>
    <cellStyle name="Euro_EBT" xfId="28096"/>
    <cellStyle name="Explanatory Text 10" xfId="10710"/>
    <cellStyle name="Explanatory Text 11" xfId="10711"/>
    <cellStyle name="Explanatory Text 12" xfId="10712"/>
    <cellStyle name="Explanatory Text 2" xfId="10713"/>
    <cellStyle name="Explanatory Text 2 2" xfId="10714"/>
    <cellStyle name="Explanatory Text 2 2 2" xfId="10715"/>
    <cellStyle name="Explanatory Text 2 2 2 2" xfId="10716"/>
    <cellStyle name="Explanatory Text 2 2 3" xfId="10717"/>
    <cellStyle name="Explanatory Text 2 2 3 2" xfId="10718"/>
    <cellStyle name="Explanatory Text 2 2 4" xfId="10719"/>
    <cellStyle name="Explanatory Text 2 3" xfId="10720"/>
    <cellStyle name="Explanatory Text 2 3 2" xfId="10721"/>
    <cellStyle name="Explanatory Text 2 4" xfId="10722"/>
    <cellStyle name="Explanatory Text 2 4 2" xfId="10723"/>
    <cellStyle name="Explanatory Text 2 5" xfId="10724"/>
    <cellStyle name="Explanatory Text 2 6" xfId="10725"/>
    <cellStyle name="Explanatory Text 2_EBT" xfId="28097"/>
    <cellStyle name="Explanatory Text 3" xfId="10726"/>
    <cellStyle name="Explanatory Text 3 2" xfId="10727"/>
    <cellStyle name="Explanatory Text 3 2 2" xfId="10728"/>
    <cellStyle name="Explanatory Text 3 2 2 2" xfId="10729"/>
    <cellStyle name="Explanatory Text 3 2 3" xfId="10730"/>
    <cellStyle name="Explanatory Text 3 3" xfId="10731"/>
    <cellStyle name="Explanatory Text 3 4" xfId="10732"/>
    <cellStyle name="Explanatory Text 4" xfId="10733"/>
    <cellStyle name="Explanatory Text 4 2" xfId="10734"/>
    <cellStyle name="Explanatory Text 4 2 2" xfId="10735"/>
    <cellStyle name="Explanatory Text 4 3" xfId="10736"/>
    <cellStyle name="Explanatory Text 4 3 2" xfId="10737"/>
    <cellStyle name="Explanatory Text 4 4" xfId="10738"/>
    <cellStyle name="Explanatory Text 4 5" xfId="10739"/>
    <cellStyle name="Explanatory Text 5" xfId="10740"/>
    <cellStyle name="Explanatory Text 5 2" xfId="10741"/>
    <cellStyle name="Explanatory Text 5 3" xfId="10742"/>
    <cellStyle name="Explanatory Text 6" xfId="10743"/>
    <cellStyle name="Explanatory Text 6 2" xfId="10744"/>
    <cellStyle name="Explanatory Text 7" xfId="10745"/>
    <cellStyle name="Explanatory Text 7 2" xfId="10746"/>
    <cellStyle name="Explanatory Text 8" xfId="10747"/>
    <cellStyle name="Explanatory Text 8 2" xfId="10748"/>
    <cellStyle name="Explanatory Text 9" xfId="10749"/>
    <cellStyle name="Explanatory Text 9 2" xfId="10750"/>
    <cellStyle name="ey" xfId="10751"/>
    <cellStyle name="ey 2" xfId="10752"/>
    <cellStyle name="EY House" xfId="10753"/>
    <cellStyle name="f" xfId="10754"/>
    <cellStyle name="f 2" xfId="10755"/>
    <cellStyle name="F2" xfId="10756"/>
    <cellStyle name="F3" xfId="10757"/>
    <cellStyle name="F4" xfId="10758"/>
    <cellStyle name="F5" xfId="10759"/>
    <cellStyle name="F6" xfId="10760"/>
    <cellStyle name="F7" xfId="10761"/>
    <cellStyle name="F8" xfId="10762"/>
    <cellStyle name="Fixed" xfId="10763"/>
    <cellStyle name="Fixed 0" xfId="10764"/>
    <cellStyle name="Fixed 0 2" xfId="10765"/>
    <cellStyle name="Fixed 0 2 2" xfId="10766"/>
    <cellStyle name="Fixed 0 3" xfId="10767"/>
    <cellStyle name="Fixed 0 3 2" xfId="10768"/>
    <cellStyle name="Fixed 0 3 2 2" xfId="10769"/>
    <cellStyle name="Fixed 0 3 3" xfId="10770"/>
    <cellStyle name="Fixed 0 4" xfId="10771"/>
    <cellStyle name="Fixed 0 4 2" xfId="10772"/>
    <cellStyle name="Fixed 0 4 2 2" xfId="10773"/>
    <cellStyle name="Fixed 0 4 3" xfId="10774"/>
    <cellStyle name="Fixed 0 5" xfId="10775"/>
    <cellStyle name="Fixed 0 5 2" xfId="10776"/>
    <cellStyle name="Fixed 0 5 2 2" xfId="10777"/>
    <cellStyle name="Fixed 0 5 3" xfId="10778"/>
    <cellStyle name="Fixed 0 6" xfId="10779"/>
    <cellStyle name="Fixed 0.00_CCR" xfId="10780"/>
    <cellStyle name="Fixed 0.0000" xfId="10781"/>
    <cellStyle name="Fixed 0.0000 2" xfId="10782"/>
    <cellStyle name="Fixed 0.0000 2 2" xfId="10783"/>
    <cellStyle name="Fixed 0.0000 3" xfId="10784"/>
    <cellStyle name="Fixed 0.0000 3 2" xfId="10785"/>
    <cellStyle name="Fixed 0.0000 3 2 2" xfId="10786"/>
    <cellStyle name="Fixed 0.0000 3 3" xfId="10787"/>
    <cellStyle name="Fixed 0.0000 4" xfId="10788"/>
    <cellStyle name="Fixed 0.0000 4 2" xfId="10789"/>
    <cellStyle name="Fixed 0.0000 4 2 2" xfId="10790"/>
    <cellStyle name="Fixed 0.0000 4 3" xfId="10791"/>
    <cellStyle name="Fixed 0.0000 5" xfId="10792"/>
    <cellStyle name="Fixed 0.0000 5 2" xfId="10793"/>
    <cellStyle name="Fixed 0.0000 5 2 2" xfId="10794"/>
    <cellStyle name="Fixed 0.0000 5 3" xfId="10795"/>
    <cellStyle name="Fixed 0.0000 6" xfId="10796"/>
    <cellStyle name="Fixed 0.00AR" xfId="10797"/>
    <cellStyle name="Fixed 0.00AR 2" xfId="10798"/>
    <cellStyle name="Fixed 10" xfId="10799"/>
    <cellStyle name="Fixed 10 2" xfId="10800"/>
    <cellStyle name="Fixed 11" xfId="10801"/>
    <cellStyle name="Fixed 11 2" xfId="10802"/>
    <cellStyle name="Fixed 12" xfId="10803"/>
    <cellStyle name="Fixed 12 2" xfId="10804"/>
    <cellStyle name="Fixed 13" xfId="10805"/>
    <cellStyle name="Fixed 13 2" xfId="10806"/>
    <cellStyle name="Fixed 14" xfId="10807"/>
    <cellStyle name="Fixed 14 2" xfId="10808"/>
    <cellStyle name="Fixed 15" xfId="10809"/>
    <cellStyle name="Fixed 15 2" xfId="10810"/>
    <cellStyle name="Fixed 16" xfId="10811"/>
    <cellStyle name="Fixed 16 2" xfId="10812"/>
    <cellStyle name="Fixed 17" xfId="10813"/>
    <cellStyle name="Fixed 17 2" xfId="10814"/>
    <cellStyle name="Fixed 18" xfId="10815"/>
    <cellStyle name="Fixed 18 2" xfId="10816"/>
    <cellStyle name="Fixed 19" xfId="10817"/>
    <cellStyle name="Fixed 19 2" xfId="10818"/>
    <cellStyle name="Fixed 2" xfId="10819"/>
    <cellStyle name="Fixed 2 2" xfId="10820"/>
    <cellStyle name="Fixed 2 2 2" xfId="10821"/>
    <cellStyle name="Fixed 2 3" xfId="10822"/>
    <cellStyle name="Fixed 2 4" xfId="10823"/>
    <cellStyle name="Fixed 2_EBT" xfId="28098"/>
    <cellStyle name="Fixed 20" xfId="10824"/>
    <cellStyle name="Fixed 20 2" xfId="10825"/>
    <cellStyle name="Fixed 21" xfId="10826"/>
    <cellStyle name="Fixed 21 2" xfId="10827"/>
    <cellStyle name="Fixed 22" xfId="10828"/>
    <cellStyle name="Fixed 22 2" xfId="10829"/>
    <cellStyle name="Fixed 23" xfId="10830"/>
    <cellStyle name="Fixed 23 2" xfId="10831"/>
    <cellStyle name="Fixed 24" xfId="10832"/>
    <cellStyle name="Fixed 24 2" xfId="10833"/>
    <cellStyle name="Fixed 25" xfId="10834"/>
    <cellStyle name="Fixed 25 2" xfId="10835"/>
    <cellStyle name="Fixed 26" xfId="10836"/>
    <cellStyle name="Fixed 26 2" xfId="10837"/>
    <cellStyle name="Fixed 27" xfId="10838"/>
    <cellStyle name="Fixed 27 2" xfId="10839"/>
    <cellStyle name="Fixed 28" xfId="10840"/>
    <cellStyle name="Fixed 28 2" xfId="10841"/>
    <cellStyle name="Fixed 29" xfId="10842"/>
    <cellStyle name="Fixed 29 2" xfId="10843"/>
    <cellStyle name="Fixed 3" xfId="10844"/>
    <cellStyle name="Fixed 3 2" xfId="10845"/>
    <cellStyle name="Fixed 3 3" xfId="10846"/>
    <cellStyle name="Fixed 3_EBT" xfId="28099"/>
    <cellStyle name="Fixed 30" xfId="10847"/>
    <cellStyle name="Fixed 30 2" xfId="10848"/>
    <cellStyle name="Fixed 30 2 2" xfId="10849"/>
    <cellStyle name="Fixed 30 3" xfId="10850"/>
    <cellStyle name="Fixed 31" xfId="10851"/>
    <cellStyle name="Fixed 31 2" xfId="10852"/>
    <cellStyle name="Fixed 32" xfId="10853"/>
    <cellStyle name="Fixed 32 2" xfId="10854"/>
    <cellStyle name="Fixed 33" xfId="10855"/>
    <cellStyle name="Fixed 33 2" xfId="10856"/>
    <cellStyle name="Fixed 33 2 2" xfId="10857"/>
    <cellStyle name="Fixed 33 3" xfId="10858"/>
    <cellStyle name="Fixed 33 3 2" xfId="10859"/>
    <cellStyle name="Fixed 33 4" xfId="10860"/>
    <cellStyle name="Fixed 34" xfId="10861"/>
    <cellStyle name="Fixed 34 2" xfId="10862"/>
    <cellStyle name="Fixed 35" xfId="10863"/>
    <cellStyle name="Fixed 35 2" xfId="10864"/>
    <cellStyle name="Fixed 36" xfId="10865"/>
    <cellStyle name="Fixed 36 2" xfId="10866"/>
    <cellStyle name="Fixed 37" xfId="10867"/>
    <cellStyle name="Fixed 37 2" xfId="10868"/>
    <cellStyle name="Fixed 38" xfId="10869"/>
    <cellStyle name="Fixed 38 2" xfId="10870"/>
    <cellStyle name="Fixed 39" xfId="10871"/>
    <cellStyle name="Fixed 39 2" xfId="10872"/>
    <cellStyle name="Fixed 4" xfId="10873"/>
    <cellStyle name="Fixed 4 2" xfId="10874"/>
    <cellStyle name="Fixed 40" xfId="10875"/>
    <cellStyle name="Fixed 40 2" xfId="10876"/>
    <cellStyle name="Fixed 41" xfId="10877"/>
    <cellStyle name="Fixed 41 2" xfId="10878"/>
    <cellStyle name="Fixed 42" xfId="10879"/>
    <cellStyle name="Fixed 42 2" xfId="10880"/>
    <cellStyle name="Fixed 43" xfId="10881"/>
    <cellStyle name="Fixed 43 2" xfId="10882"/>
    <cellStyle name="Fixed 44" xfId="10883"/>
    <cellStyle name="Fixed 44 2" xfId="10884"/>
    <cellStyle name="Fixed 45" xfId="10885"/>
    <cellStyle name="Fixed 45 2" xfId="10886"/>
    <cellStyle name="Fixed 46" xfId="10887"/>
    <cellStyle name="Fixed 46 2" xfId="10888"/>
    <cellStyle name="Fixed 47" xfId="10889"/>
    <cellStyle name="Fixed 47 2" xfId="10890"/>
    <cellStyle name="Fixed 48" xfId="10891"/>
    <cellStyle name="Fixed 48 2" xfId="10892"/>
    <cellStyle name="Fixed 49" xfId="10893"/>
    <cellStyle name="Fixed 49 2" xfId="10894"/>
    <cellStyle name="Fixed 5" xfId="10895"/>
    <cellStyle name="Fixed 5 2" xfId="10896"/>
    <cellStyle name="Fixed 50" xfId="10897"/>
    <cellStyle name="Fixed 50 2" xfId="10898"/>
    <cellStyle name="Fixed 51" xfId="10899"/>
    <cellStyle name="Fixed 51 2" xfId="10900"/>
    <cellStyle name="Fixed 52" xfId="10901"/>
    <cellStyle name="Fixed 52 2" xfId="10902"/>
    <cellStyle name="Fixed 53" xfId="10903"/>
    <cellStyle name="Fixed 53 2" xfId="10904"/>
    <cellStyle name="Fixed 54" xfId="10905"/>
    <cellStyle name="Fixed 54 2" xfId="10906"/>
    <cellStyle name="Fixed 55" xfId="10907"/>
    <cellStyle name="Fixed 55 2" xfId="10908"/>
    <cellStyle name="Fixed 56" xfId="10909"/>
    <cellStyle name="Fixed 56 2" xfId="10910"/>
    <cellStyle name="Fixed 57" xfId="10911"/>
    <cellStyle name="Fixed 57 2" xfId="10912"/>
    <cellStyle name="Fixed 58" xfId="10913"/>
    <cellStyle name="Fixed 58 2" xfId="10914"/>
    <cellStyle name="Fixed 59" xfId="10915"/>
    <cellStyle name="Fixed 6" xfId="10916"/>
    <cellStyle name="Fixed 6 2" xfId="10917"/>
    <cellStyle name="Fixed 60" xfId="10918"/>
    <cellStyle name="Fixed 7" xfId="10919"/>
    <cellStyle name="Fixed 7 2" xfId="10920"/>
    <cellStyle name="Fixed 8" xfId="10921"/>
    <cellStyle name="Fixed 8 2" xfId="10922"/>
    <cellStyle name="Fixed 8 2 2" xfId="10923"/>
    <cellStyle name="Fixed 8 3" xfId="10924"/>
    <cellStyle name="Fixed 9" xfId="10925"/>
    <cellStyle name="Fixed 9 2" xfId="10926"/>
    <cellStyle name="Fixed_CCR0_" xfId="10927"/>
    <cellStyle name="Fixed1 - Style1" xfId="10928"/>
    <cellStyle name="Fixed1 - Style1 2" xfId="10929"/>
    <cellStyle name="Fixed1 - Style1 3" xfId="10930"/>
    <cellStyle name="Fixed1 - Style1_EBT" xfId="28100"/>
    <cellStyle name="fred" xfId="10931"/>
    <cellStyle name="fred 2" xfId="10932"/>
    <cellStyle name="fred 3" xfId="10933"/>
    <cellStyle name="Fred%" xfId="10934"/>
    <cellStyle name="Fred% 2" xfId="10935"/>
    <cellStyle name="Fred% 3" xfId="10936"/>
    <cellStyle name="Fred%_EBT" xfId="28102"/>
    <cellStyle name="fred_EBT" xfId="28101"/>
    <cellStyle name="Good 10" xfId="10937"/>
    <cellStyle name="Good 11" xfId="10938"/>
    <cellStyle name="Good 12" xfId="10939"/>
    <cellStyle name="Good 2" xfId="10940"/>
    <cellStyle name="Good 2 2" xfId="10941"/>
    <cellStyle name="Good 2 2 2" xfId="10942"/>
    <cellStyle name="Good 2 2 2 2" xfId="10943"/>
    <cellStyle name="Good 2 2 3" xfId="10944"/>
    <cellStyle name="Good 2 2 3 2" xfId="10945"/>
    <cellStyle name="Good 2 2 4" xfId="10946"/>
    <cellStyle name="Good 2 3" xfId="10947"/>
    <cellStyle name="Good 2 3 2" xfId="10948"/>
    <cellStyle name="Good 2 4" xfId="10949"/>
    <cellStyle name="Good 2 4 2" xfId="10950"/>
    <cellStyle name="Good 2 5" xfId="10951"/>
    <cellStyle name="Good 2 5 2" xfId="10952"/>
    <cellStyle name="Good 2 6" xfId="10953"/>
    <cellStyle name="Good 2 7" xfId="10954"/>
    <cellStyle name="Good 2_EBT" xfId="28103"/>
    <cellStyle name="Good 3" xfId="10955"/>
    <cellStyle name="Good 3 2" xfId="10956"/>
    <cellStyle name="Good 3 2 2" xfId="10957"/>
    <cellStyle name="Good 3 2 2 2" xfId="10958"/>
    <cellStyle name="Good 3 2 3" xfId="10959"/>
    <cellStyle name="Good 3 3" xfId="10960"/>
    <cellStyle name="Good 3 4" xfId="10961"/>
    <cellStyle name="Good 4" xfId="10962"/>
    <cellStyle name="Good 4 2" xfId="10963"/>
    <cellStyle name="Good 4 2 2" xfId="10964"/>
    <cellStyle name="Good 4 2 2 2" xfId="10965"/>
    <cellStyle name="Good 4 2 3" xfId="10966"/>
    <cellStyle name="Good 4 3" xfId="10967"/>
    <cellStyle name="Good 4 4" xfId="10968"/>
    <cellStyle name="Good 5" xfId="10969"/>
    <cellStyle name="Good 5 2" xfId="10970"/>
    <cellStyle name="Good 5 3" xfId="10971"/>
    <cellStyle name="Good 6" xfId="10972"/>
    <cellStyle name="Good 6 2" xfId="10973"/>
    <cellStyle name="Good 7" xfId="10974"/>
    <cellStyle name="Good 7 2" xfId="10975"/>
    <cellStyle name="Good 8" xfId="10976"/>
    <cellStyle name="Good 8 2" xfId="10977"/>
    <cellStyle name="Good 9" xfId="10978"/>
    <cellStyle name="Good 9 2" xfId="10979"/>
    <cellStyle name="Gr" xfId="10980"/>
    <cellStyle name="Gr 2" xfId="10981"/>
    <cellStyle name="Green" xfId="10982"/>
    <cellStyle name="Grey" xfId="10983"/>
    <cellStyle name="Grey 2" xfId="10984"/>
    <cellStyle name="Grey 2 2" xfId="10985"/>
    <cellStyle name="Grey 2 2 2" xfId="10986"/>
    <cellStyle name="Grey 2 3" xfId="10987"/>
    <cellStyle name="Grey 3" xfId="10988"/>
    <cellStyle name="Grey 3 2" xfId="10989"/>
    <cellStyle name="Grey 3 2 2" xfId="10990"/>
    <cellStyle name="Grey 3 3" xfId="10991"/>
    <cellStyle name="Grey 4" xfId="10992"/>
    <cellStyle name="Grey 4 2" xfId="10993"/>
    <cellStyle name="Grey 4 2 2" xfId="10994"/>
    <cellStyle name="Grey 4 3" xfId="10995"/>
    <cellStyle name="Grey 5" xfId="10996"/>
    <cellStyle name="Grey 5 2" xfId="10997"/>
    <cellStyle name="Grey 6" xfId="10998"/>
    <cellStyle name="Grey 7" xfId="10999"/>
    <cellStyle name="Grey_EBT" xfId="28104"/>
    <cellStyle name="HE" xfId="11000"/>
    <cellStyle name="HE 2" xfId="11001"/>
    <cellStyle name="HEADER" xfId="11002"/>
    <cellStyle name="Header (center)" xfId="11003"/>
    <cellStyle name="Header (center) 2" xfId="11004"/>
    <cellStyle name="Header (left)" xfId="11005"/>
    <cellStyle name="Header (left) 2" xfId="11006"/>
    <cellStyle name="Header (right)" xfId="11007"/>
    <cellStyle name="Header (right) 2" xfId="11008"/>
    <cellStyle name="Header 10" xfId="11009"/>
    <cellStyle name="Header 10 2" xfId="11010"/>
    <cellStyle name="Header 11" xfId="11011"/>
    <cellStyle name="Header 11 2" xfId="11012"/>
    <cellStyle name="Header 12" xfId="11013"/>
    <cellStyle name="Header 12 2" xfId="11014"/>
    <cellStyle name="HEADER 13" xfId="11015"/>
    <cellStyle name="HEADER 13 2" xfId="11016"/>
    <cellStyle name="HEADER 14" xfId="11017"/>
    <cellStyle name="HEADER 14 2" xfId="11018"/>
    <cellStyle name="HEADER 15" xfId="11019"/>
    <cellStyle name="HEADER 15 2" xfId="11020"/>
    <cellStyle name="Header 16" xfId="11021"/>
    <cellStyle name="Header 16 2" xfId="11022"/>
    <cellStyle name="HEADER 17" xfId="11023"/>
    <cellStyle name="HEADER 18" xfId="11024"/>
    <cellStyle name="HEADER 19" xfId="11025"/>
    <cellStyle name="HEADER 2" xfId="11026"/>
    <cellStyle name="HEADER 2 2" xfId="11027"/>
    <cellStyle name="HEADER 2 2 2" xfId="11028"/>
    <cellStyle name="HEADER 2 3" xfId="11029"/>
    <cellStyle name="HEADER 2 3 2" xfId="11030"/>
    <cellStyle name="HEADER 2 4" xfId="11031"/>
    <cellStyle name="HEADER 2 4 2" xfId="11032"/>
    <cellStyle name="Header 2 5" xfId="11033"/>
    <cellStyle name="Header 2 5 2" xfId="11034"/>
    <cellStyle name="Header 2 6" xfId="11035"/>
    <cellStyle name="Header 2 6 2" xfId="11036"/>
    <cellStyle name="HEADER 2 7" xfId="11037"/>
    <cellStyle name="HEADER 20" xfId="11038"/>
    <cellStyle name="Header 3" xfId="11039"/>
    <cellStyle name="Header 3 2" xfId="11040"/>
    <cellStyle name="Header 4" xfId="11041"/>
    <cellStyle name="Header 4 2" xfId="11042"/>
    <cellStyle name="HEADER 5" xfId="11043"/>
    <cellStyle name="HEADER 5 2" xfId="11044"/>
    <cellStyle name="HEADER 6" xfId="11045"/>
    <cellStyle name="HEADER 6 2" xfId="11046"/>
    <cellStyle name="HEADER 7" xfId="11047"/>
    <cellStyle name="HEADER 7 2" xfId="11048"/>
    <cellStyle name="HEADER 8" xfId="11049"/>
    <cellStyle name="HEADER 8 2" xfId="11050"/>
    <cellStyle name="HEADER 9" xfId="11051"/>
    <cellStyle name="HEADER 9 2" xfId="11052"/>
    <cellStyle name="Header_2006 BBP Ops - Cash3" xfId="11053"/>
    <cellStyle name="Header1" xfId="11054"/>
    <cellStyle name="header1 10" xfId="11055"/>
    <cellStyle name="Header1 11" xfId="11056"/>
    <cellStyle name="Header1 11 2" xfId="11057"/>
    <cellStyle name="Header1 12" xfId="11058"/>
    <cellStyle name="Header1 13" xfId="11059"/>
    <cellStyle name="Header1 14" xfId="11060"/>
    <cellStyle name="Header1 15" xfId="11061"/>
    <cellStyle name="Header1 16" xfId="11062"/>
    <cellStyle name="Header1 17" xfId="11063"/>
    <cellStyle name="Header1 18" xfId="11064"/>
    <cellStyle name="Header1 19" xfId="11065"/>
    <cellStyle name="Header1 2" xfId="11066"/>
    <cellStyle name="header1 2 2" xfId="11067"/>
    <cellStyle name="header1 2 2 2" xfId="11068"/>
    <cellStyle name="Header1 2 3" xfId="11069"/>
    <cellStyle name="Header1 20" xfId="11070"/>
    <cellStyle name="Header1 21" xfId="11071"/>
    <cellStyle name="Header1 22" xfId="11072"/>
    <cellStyle name="Header1 23" xfId="11073"/>
    <cellStyle name="Header1 24" xfId="11074"/>
    <cellStyle name="Header1 25" xfId="11075"/>
    <cellStyle name="Header1 26" xfId="11076"/>
    <cellStyle name="Header1 27" xfId="11077"/>
    <cellStyle name="Header1 28" xfId="11078"/>
    <cellStyle name="Header1 29" xfId="11079"/>
    <cellStyle name="Header1 3" xfId="11080"/>
    <cellStyle name="Header1 3 2" xfId="11081"/>
    <cellStyle name="header1 4" xfId="11082"/>
    <cellStyle name="header1 4 2" xfId="11083"/>
    <cellStyle name="header1 5" xfId="11084"/>
    <cellStyle name="header1 5 2" xfId="11085"/>
    <cellStyle name="Header1 6" xfId="11086"/>
    <cellStyle name="Header1 6 2" xfId="11087"/>
    <cellStyle name="header1 7" xfId="11088"/>
    <cellStyle name="header1 7 2" xfId="11089"/>
    <cellStyle name="header1 8" xfId="11090"/>
    <cellStyle name="header1 8 2" xfId="11091"/>
    <cellStyle name="header1 9" xfId="11092"/>
    <cellStyle name="header1 9 2" xfId="11093"/>
    <cellStyle name="Header1_EBT" xfId="28105"/>
    <cellStyle name="Header2" xfId="11094"/>
    <cellStyle name="header2 10" xfId="11095"/>
    <cellStyle name="Header2 11" xfId="11096"/>
    <cellStyle name="Header2 2" xfId="11097"/>
    <cellStyle name="header2 2 2" xfId="11098"/>
    <cellStyle name="header2 2 2 2" xfId="11099"/>
    <cellStyle name="Header2 2 3" xfId="11100"/>
    <cellStyle name="Header2 3" xfId="11101"/>
    <cellStyle name="Header2 3 2" xfId="11102"/>
    <cellStyle name="header2 4" xfId="11103"/>
    <cellStyle name="header2 4 2" xfId="11104"/>
    <cellStyle name="header2 5" xfId="11105"/>
    <cellStyle name="header2 5 2" xfId="11106"/>
    <cellStyle name="Header2 6" xfId="11107"/>
    <cellStyle name="Header2 6 2" xfId="11108"/>
    <cellStyle name="header2 7" xfId="11109"/>
    <cellStyle name="header2 7 2" xfId="11110"/>
    <cellStyle name="header2 8" xfId="11111"/>
    <cellStyle name="header2 8 2" xfId="11112"/>
    <cellStyle name="header2 9" xfId="11113"/>
    <cellStyle name="header2 9 2" xfId="11114"/>
    <cellStyle name="Header2_EBT" xfId="28106"/>
    <cellStyle name="header3" xfId="11115"/>
    <cellStyle name="header3 2" xfId="11116"/>
    <cellStyle name="HEADING" xfId="11117"/>
    <cellStyle name="Heading 1 10" xfId="11118"/>
    <cellStyle name="Heading 1 11" xfId="11119"/>
    <cellStyle name="Heading 1 12" xfId="11120"/>
    <cellStyle name="Heading 1 2" xfId="11121"/>
    <cellStyle name="Heading 1 2 2" xfId="11122"/>
    <cellStyle name="Heading 1 2 2 2" xfId="11123"/>
    <cellStyle name="Heading 1 2 2 2 2" xfId="11124"/>
    <cellStyle name="Heading 1 2 2 3" xfId="11125"/>
    <cellStyle name="Heading 1 2 2 3 2" xfId="11126"/>
    <cellStyle name="Heading 1 2 2 4" xfId="11127"/>
    <cellStyle name="Heading 1 2 3" xfId="11128"/>
    <cellStyle name="Heading 1 2 3 2" xfId="11129"/>
    <cellStyle name="Heading 1 2 3 2 2" xfId="11130"/>
    <cellStyle name="Heading 1 2 3 3" xfId="11131"/>
    <cellStyle name="Heading 1 2 4" xfId="11132"/>
    <cellStyle name="Heading 1 2 4 2" xfId="11133"/>
    <cellStyle name="Heading 1 2 4 2 2" xfId="11134"/>
    <cellStyle name="Heading 1 2 4 3" xfId="11135"/>
    <cellStyle name="Heading 1 2 5" xfId="11136"/>
    <cellStyle name="Heading 1 2 5 2" xfId="11137"/>
    <cellStyle name="Heading 1 2 6" xfId="11138"/>
    <cellStyle name="Heading 1 2 6 2" xfId="11139"/>
    <cellStyle name="Heading 1 2 7" xfId="11140"/>
    <cellStyle name="Heading 1 2 7 2" xfId="11141"/>
    <cellStyle name="Heading 1 2 8" xfId="11142"/>
    <cellStyle name="Heading 1 2 9" xfId="11143"/>
    <cellStyle name="Heading 1 2_EBT" xfId="28107"/>
    <cellStyle name="Heading 1 3" xfId="11144"/>
    <cellStyle name="Heading 1 3 2" xfId="11145"/>
    <cellStyle name="Heading 1 3 2 2" xfId="11146"/>
    <cellStyle name="Heading 1 3 2 2 2" xfId="11147"/>
    <cellStyle name="Heading 1 3 2 3" xfId="11148"/>
    <cellStyle name="Heading 1 3 3" xfId="11149"/>
    <cellStyle name="Heading 1 3 3 2" xfId="11150"/>
    <cellStyle name="Heading 1 3 4" xfId="11151"/>
    <cellStyle name="Heading 1 3 5" xfId="11152"/>
    <cellStyle name="Heading 1 4" xfId="11153"/>
    <cellStyle name="Heading 1 4 2" xfId="11154"/>
    <cellStyle name="Heading 1 4 2 2" xfId="11155"/>
    <cellStyle name="Heading 1 4 2 2 2" xfId="11156"/>
    <cellStyle name="Heading 1 4 2 3" xfId="11157"/>
    <cellStyle name="Heading 1 4 3" xfId="11158"/>
    <cellStyle name="Heading 1 4 3 2" xfId="11159"/>
    <cellStyle name="Heading 1 4 4" xfId="11160"/>
    <cellStyle name="Heading 1 4 5" xfId="11161"/>
    <cellStyle name="Heading 1 5" xfId="11162"/>
    <cellStyle name="Heading 1 5 2" xfId="11163"/>
    <cellStyle name="Heading 1 5 3" xfId="11164"/>
    <cellStyle name="Heading 1 6" xfId="11165"/>
    <cellStyle name="Heading 1 6 2" xfId="11166"/>
    <cellStyle name="Heading 1 7" xfId="11167"/>
    <cellStyle name="Heading 1 7 2" xfId="11168"/>
    <cellStyle name="Heading 1 8" xfId="11169"/>
    <cellStyle name="Heading 1 8 2" xfId="11170"/>
    <cellStyle name="Heading 1 9" xfId="11171"/>
    <cellStyle name="Heading 1 9 2" xfId="11172"/>
    <cellStyle name="Heading 2 10" xfId="11173"/>
    <cellStyle name="Heading 2 11" xfId="11174"/>
    <cellStyle name="Heading 2 12" xfId="11175"/>
    <cellStyle name="Heading 2 2" xfId="11176"/>
    <cellStyle name="Heading 2 2 2" xfId="11177"/>
    <cellStyle name="Heading 2 2 2 2" xfId="11178"/>
    <cellStyle name="Heading 2 2 2 2 2" xfId="11179"/>
    <cellStyle name="Heading 2 2 2 3" xfId="11180"/>
    <cellStyle name="Heading 2 2 2 3 2" xfId="11181"/>
    <cellStyle name="Heading 2 2 2 4" xfId="11182"/>
    <cellStyle name="Heading 2 2 3" xfId="11183"/>
    <cellStyle name="Heading 2 2 3 2" xfId="11184"/>
    <cellStyle name="Heading 2 2 3 2 2" xfId="11185"/>
    <cellStyle name="Heading 2 2 3 3" xfId="11186"/>
    <cellStyle name="Heading 2 2 4" xfId="11187"/>
    <cellStyle name="Heading 2 2 4 2" xfId="11188"/>
    <cellStyle name="Heading 2 2 4 2 2" xfId="11189"/>
    <cellStyle name="Heading 2 2 4 3" xfId="11190"/>
    <cellStyle name="Heading 2 2 5" xfId="11191"/>
    <cellStyle name="Heading 2 2 5 2" xfId="11192"/>
    <cellStyle name="Heading 2 2 6" xfId="11193"/>
    <cellStyle name="Heading 2 2 6 2" xfId="11194"/>
    <cellStyle name="Heading 2 2 7" xfId="11195"/>
    <cellStyle name="Heading 2 2 7 2" xfId="11196"/>
    <cellStyle name="Heading 2 2 8" xfId="11197"/>
    <cellStyle name="Heading 2 2 9" xfId="11198"/>
    <cellStyle name="Heading 2 2_EBT" xfId="28108"/>
    <cellStyle name="Heading 2 3" xfId="11199"/>
    <cellStyle name="Heading 2 3 2" xfId="11200"/>
    <cellStyle name="Heading 2 3 2 2" xfId="11201"/>
    <cellStyle name="Heading 2 3 2 2 2" xfId="11202"/>
    <cellStyle name="Heading 2 3 2 3" xfId="11203"/>
    <cellStyle name="Heading 2 3 3" xfId="11204"/>
    <cellStyle name="Heading 2 3 3 2" xfId="11205"/>
    <cellStyle name="Heading 2 3 4" xfId="11206"/>
    <cellStyle name="Heading 2 3 5" xfId="11207"/>
    <cellStyle name="Heading 2 4" xfId="11208"/>
    <cellStyle name="Heading 2 4 2" xfId="11209"/>
    <cellStyle name="Heading 2 4 2 2" xfId="11210"/>
    <cellStyle name="Heading 2 4 2 2 2" xfId="11211"/>
    <cellStyle name="Heading 2 4 2 3" xfId="11212"/>
    <cellStyle name="Heading 2 4 3" xfId="11213"/>
    <cellStyle name="Heading 2 4 3 2" xfId="11214"/>
    <cellStyle name="Heading 2 4 4" xfId="11215"/>
    <cellStyle name="Heading 2 4 5" xfId="11216"/>
    <cellStyle name="Heading 2 5" xfId="11217"/>
    <cellStyle name="Heading 2 5 2" xfId="11218"/>
    <cellStyle name="Heading 2 5 3" xfId="11219"/>
    <cellStyle name="Heading 2 6" xfId="11220"/>
    <cellStyle name="Heading 2 6 2" xfId="11221"/>
    <cellStyle name="Heading 2 7" xfId="11222"/>
    <cellStyle name="Heading 2 7 2" xfId="11223"/>
    <cellStyle name="Heading 2 8" xfId="11224"/>
    <cellStyle name="Heading 2 8 2" xfId="11225"/>
    <cellStyle name="Heading 2 9" xfId="11226"/>
    <cellStyle name="Heading 2 9 2" xfId="11227"/>
    <cellStyle name="Heading 3 10" xfId="11228"/>
    <cellStyle name="Heading 3 11" xfId="11229"/>
    <cellStyle name="Heading 3 12" xfId="11230"/>
    <cellStyle name="Heading 3 2" xfId="11231"/>
    <cellStyle name="Heading 3 2 10" xfId="11232"/>
    <cellStyle name="Heading 3 2 11" xfId="11233"/>
    <cellStyle name="Heading 3 2 12" xfId="11234"/>
    <cellStyle name="Heading 3 2 13" xfId="11235"/>
    <cellStyle name="Heading 3 2 14" xfId="11236"/>
    <cellStyle name="Heading 3 2 15" xfId="11237"/>
    <cellStyle name="Heading 3 2 16" xfId="11238"/>
    <cellStyle name="Heading 3 2 2" xfId="11239"/>
    <cellStyle name="Heading 3 2 2 2" xfId="11240"/>
    <cellStyle name="Heading 3 2 2 2 2" xfId="11241"/>
    <cellStyle name="Heading 3 2 2 3" xfId="11242"/>
    <cellStyle name="Heading 3 2 2 3 2" xfId="11243"/>
    <cellStyle name="Heading 3 2 2 4" xfId="11244"/>
    <cellStyle name="Heading 3 2 3" xfId="11245"/>
    <cellStyle name="Heading 3 2 3 2" xfId="11246"/>
    <cellStyle name="Heading 3 2 3 2 2" xfId="11247"/>
    <cellStyle name="Heading 3 2 3 3" xfId="11248"/>
    <cellStyle name="Heading 3 2 4" xfId="11249"/>
    <cellStyle name="Heading 3 2 4 2" xfId="11250"/>
    <cellStyle name="Heading 3 2 5" xfId="11251"/>
    <cellStyle name="Heading 3 2 6" xfId="11252"/>
    <cellStyle name="Heading 3 2 7" xfId="11253"/>
    <cellStyle name="Heading 3 2 8" xfId="11254"/>
    <cellStyle name="Heading 3 2 9" xfId="11255"/>
    <cellStyle name="Heading 3 2_EBT" xfId="28109"/>
    <cellStyle name="Heading 3 3" xfId="11256"/>
    <cellStyle name="Heading 3 3 2" xfId="11257"/>
    <cellStyle name="Heading 3 3 2 2" xfId="11258"/>
    <cellStyle name="Heading 3 3 2 2 2" xfId="11259"/>
    <cellStyle name="Heading 3 3 2 3" xfId="11260"/>
    <cellStyle name="Heading 3 3 3" xfId="11261"/>
    <cellStyle name="Heading 3 3 3 2" xfId="11262"/>
    <cellStyle name="Heading 3 3 4" xfId="11263"/>
    <cellStyle name="Heading 3 3 5" xfId="11264"/>
    <cellStyle name="Heading 3 4" xfId="11265"/>
    <cellStyle name="Heading 3 4 2" xfId="11266"/>
    <cellStyle name="Heading 3 4 2 2" xfId="11267"/>
    <cellStyle name="Heading 3 4 2 2 2" xfId="11268"/>
    <cellStyle name="Heading 3 4 2 3" xfId="11269"/>
    <cellStyle name="Heading 3 4 3" xfId="11270"/>
    <cellStyle name="Heading 3 4 3 2" xfId="11271"/>
    <cellStyle name="Heading 3 4 4" xfId="11272"/>
    <cellStyle name="Heading 3 4 5" xfId="11273"/>
    <cellStyle name="Heading 3 5" xfId="11274"/>
    <cellStyle name="Heading 3 5 2" xfId="11275"/>
    <cellStyle name="Heading 3 5 3" xfId="11276"/>
    <cellStyle name="Heading 3 6" xfId="11277"/>
    <cellStyle name="Heading 3 6 2" xfId="11278"/>
    <cellStyle name="Heading 3 7" xfId="11279"/>
    <cellStyle name="Heading 3 7 2" xfId="11280"/>
    <cellStyle name="Heading 3 8" xfId="11281"/>
    <cellStyle name="Heading 3 8 2" xfId="11282"/>
    <cellStyle name="Heading 3 9" xfId="11283"/>
    <cellStyle name="Heading 3 9 2" xfId="11284"/>
    <cellStyle name="Heading 4 10" xfId="11285"/>
    <cellStyle name="Heading 4 11" xfId="11286"/>
    <cellStyle name="Heading 4 12" xfId="11287"/>
    <cellStyle name="Heading 4 2" xfId="11288"/>
    <cellStyle name="Heading 4 2 2" xfId="11289"/>
    <cellStyle name="Heading 4 2 2 2" xfId="11290"/>
    <cellStyle name="Heading 4 2 2 2 2" xfId="11291"/>
    <cellStyle name="Heading 4 2 2 3" xfId="11292"/>
    <cellStyle name="Heading 4 2 2 3 2" xfId="11293"/>
    <cellStyle name="Heading 4 2 2 4" xfId="11294"/>
    <cellStyle name="Heading 4 2 3" xfId="11295"/>
    <cellStyle name="Heading 4 2 3 2" xfId="11296"/>
    <cellStyle name="Heading 4 2 3 2 2" xfId="11297"/>
    <cellStyle name="Heading 4 2 3 3" xfId="11298"/>
    <cellStyle name="Heading 4 2 4" xfId="11299"/>
    <cellStyle name="Heading 4 2 4 2" xfId="11300"/>
    <cellStyle name="Heading 4 2 5" xfId="11301"/>
    <cellStyle name="Heading 4 2 6" xfId="11302"/>
    <cellStyle name="Heading 4 2_EBT" xfId="28110"/>
    <cellStyle name="Heading 4 3" xfId="11303"/>
    <cellStyle name="Heading 4 3 2" xfId="11304"/>
    <cellStyle name="Heading 4 3 2 2" xfId="11305"/>
    <cellStyle name="Heading 4 3 2 2 2" xfId="11306"/>
    <cellStyle name="Heading 4 3 2 3" xfId="11307"/>
    <cellStyle name="Heading 4 3 3" xfId="11308"/>
    <cellStyle name="Heading 4 3 3 2" xfId="11309"/>
    <cellStyle name="Heading 4 3 4" xfId="11310"/>
    <cellStyle name="Heading 4 3 5" xfId="11311"/>
    <cellStyle name="Heading 4 4" xfId="11312"/>
    <cellStyle name="Heading 4 4 2" xfId="11313"/>
    <cellStyle name="Heading 4 4 2 2" xfId="11314"/>
    <cellStyle name="Heading 4 4 2 2 2" xfId="11315"/>
    <cellStyle name="Heading 4 4 2 3" xfId="11316"/>
    <cellStyle name="Heading 4 4 3" xfId="11317"/>
    <cellStyle name="Heading 4 4 3 2" xfId="11318"/>
    <cellStyle name="Heading 4 4 4" xfId="11319"/>
    <cellStyle name="Heading 4 4 5" xfId="11320"/>
    <cellStyle name="Heading 4 5" xfId="11321"/>
    <cellStyle name="Heading 4 5 2" xfId="11322"/>
    <cellStyle name="Heading 4 5 3" xfId="11323"/>
    <cellStyle name="Heading 4 6" xfId="11324"/>
    <cellStyle name="Heading 4 6 2" xfId="11325"/>
    <cellStyle name="Heading 4 7" xfId="11326"/>
    <cellStyle name="Heading 4 7 2" xfId="11327"/>
    <cellStyle name="Heading 4 8" xfId="11328"/>
    <cellStyle name="Heading 4 8 2" xfId="11329"/>
    <cellStyle name="Heading 4 9" xfId="11330"/>
    <cellStyle name="Heading 4 9 2" xfId="11331"/>
    <cellStyle name="Heading1" xfId="11332"/>
    <cellStyle name="Heading1 10" xfId="11333"/>
    <cellStyle name="Heading1 10 2" xfId="11334"/>
    <cellStyle name="Heading1 11" xfId="11335"/>
    <cellStyle name="Heading1 11 2" xfId="11336"/>
    <cellStyle name="Heading1 12" xfId="11337"/>
    <cellStyle name="Heading1 12 2" xfId="11338"/>
    <cellStyle name="Heading1 13" xfId="11339"/>
    <cellStyle name="Heading1 13 2" xfId="11340"/>
    <cellStyle name="Heading1 14" xfId="11341"/>
    <cellStyle name="Heading1 14 2" xfId="11342"/>
    <cellStyle name="Heading1 15" xfId="11343"/>
    <cellStyle name="Heading1 15 2" xfId="11344"/>
    <cellStyle name="Heading1 16" xfId="11345"/>
    <cellStyle name="Heading1 16 2" xfId="11346"/>
    <cellStyle name="Heading1 17" xfId="11347"/>
    <cellStyle name="Heading1 17 2" xfId="11348"/>
    <cellStyle name="Heading1 18" xfId="11349"/>
    <cellStyle name="Heading1 18 2" xfId="11350"/>
    <cellStyle name="Heading1 19" xfId="11351"/>
    <cellStyle name="Heading1 19 2" xfId="11352"/>
    <cellStyle name="Heading1 2" xfId="11353"/>
    <cellStyle name="Heading1 2 2" xfId="11354"/>
    <cellStyle name="Heading1 2 2 2" xfId="11355"/>
    <cellStyle name="Heading1 2 3" xfId="11356"/>
    <cellStyle name="Heading1 20" xfId="11357"/>
    <cellStyle name="Heading1 20 2" xfId="11358"/>
    <cellStyle name="Heading1 21" xfId="11359"/>
    <cellStyle name="Heading1 21 2" xfId="11360"/>
    <cellStyle name="Heading1 22" xfId="11361"/>
    <cellStyle name="Heading1 22 2" xfId="11362"/>
    <cellStyle name="Heading1 23" xfId="11363"/>
    <cellStyle name="Heading1 23 2" xfId="11364"/>
    <cellStyle name="Heading1 24" xfId="11365"/>
    <cellStyle name="Heading1 24 2" xfId="11366"/>
    <cellStyle name="Heading1 25" xfId="11367"/>
    <cellStyle name="Heading1 25 2" xfId="11368"/>
    <cellStyle name="Heading1 26" xfId="11369"/>
    <cellStyle name="Heading1 26 2" xfId="11370"/>
    <cellStyle name="Heading1 27" xfId="11371"/>
    <cellStyle name="Heading1 27 2" xfId="11372"/>
    <cellStyle name="Heading1 28" xfId="11373"/>
    <cellStyle name="Heading1 28 2" xfId="11374"/>
    <cellStyle name="Heading1 29" xfId="11375"/>
    <cellStyle name="Heading1 29 2" xfId="11376"/>
    <cellStyle name="Heading1 3" xfId="11377"/>
    <cellStyle name="Heading1 3 2" xfId="11378"/>
    <cellStyle name="Heading1 3 2 2" xfId="11379"/>
    <cellStyle name="Heading1 3 3" xfId="11380"/>
    <cellStyle name="Heading1 3 3 2" xfId="11381"/>
    <cellStyle name="Heading1 3 4" xfId="11382"/>
    <cellStyle name="Heading1 3 4 2" xfId="11383"/>
    <cellStyle name="Heading1 3 5" xfId="11384"/>
    <cellStyle name="Heading1 30" xfId="11385"/>
    <cellStyle name="Heading1 30 2" xfId="11386"/>
    <cellStyle name="Heading1 31" xfId="11387"/>
    <cellStyle name="Heading1 31 2" xfId="11388"/>
    <cellStyle name="Heading1 32" xfId="11389"/>
    <cellStyle name="Heading1 32 2" xfId="11390"/>
    <cellStyle name="Heading1 32 2 2" xfId="11391"/>
    <cellStyle name="Heading1 32 3" xfId="11392"/>
    <cellStyle name="Heading1 32 3 2" xfId="11393"/>
    <cellStyle name="Heading1 32 4" xfId="11394"/>
    <cellStyle name="Heading1 33" xfId="11395"/>
    <cellStyle name="Heading1 33 2" xfId="11396"/>
    <cellStyle name="Heading1 34" xfId="11397"/>
    <cellStyle name="Heading1 34 2" xfId="11398"/>
    <cellStyle name="Heading1 35" xfId="11399"/>
    <cellStyle name="Heading1 36" xfId="11400"/>
    <cellStyle name="Heading1 4" xfId="11401"/>
    <cellStyle name="Heading1 4 2" xfId="11402"/>
    <cellStyle name="Heading1 5" xfId="11403"/>
    <cellStyle name="Heading1 5 2" xfId="11404"/>
    <cellStyle name="Heading1 6" xfId="11405"/>
    <cellStyle name="Heading1 6 2" xfId="11406"/>
    <cellStyle name="Heading1 7" xfId="11407"/>
    <cellStyle name="Heading1 7 2" xfId="11408"/>
    <cellStyle name="Heading1 8" xfId="11409"/>
    <cellStyle name="Heading1 8 2" xfId="11410"/>
    <cellStyle name="Heading1 8 2 2" xfId="11411"/>
    <cellStyle name="Heading1 8 3" xfId="11412"/>
    <cellStyle name="Heading1 9" xfId="11413"/>
    <cellStyle name="Heading1 9 2" xfId="11414"/>
    <cellStyle name="Heading1_EBT" xfId="28111"/>
    <cellStyle name="Heading2" xfId="11415"/>
    <cellStyle name="Heading2 10" xfId="11416"/>
    <cellStyle name="Heading2 10 2" xfId="11417"/>
    <cellStyle name="Heading2 11" xfId="11418"/>
    <cellStyle name="Heading2 11 2" xfId="11419"/>
    <cellStyle name="Heading2 12" xfId="11420"/>
    <cellStyle name="Heading2 12 2" xfId="11421"/>
    <cellStyle name="Heading2 13" xfId="11422"/>
    <cellStyle name="Heading2 13 2" xfId="11423"/>
    <cellStyle name="Heading2 14" xfId="11424"/>
    <cellStyle name="Heading2 14 2" xfId="11425"/>
    <cellStyle name="Heading2 15" xfId="11426"/>
    <cellStyle name="Heading2 15 2" xfId="11427"/>
    <cellStyle name="Heading2 16" xfId="11428"/>
    <cellStyle name="Heading2 16 2" xfId="11429"/>
    <cellStyle name="Heading2 17" xfId="11430"/>
    <cellStyle name="Heading2 17 2" xfId="11431"/>
    <cellStyle name="Heading2 18" xfId="11432"/>
    <cellStyle name="Heading2 18 2" xfId="11433"/>
    <cellStyle name="Heading2 19" xfId="11434"/>
    <cellStyle name="Heading2 19 2" xfId="11435"/>
    <cellStyle name="Heading2 2" xfId="11436"/>
    <cellStyle name="Heading2 2 2" xfId="11437"/>
    <cellStyle name="Heading2 2 2 2" xfId="11438"/>
    <cellStyle name="Heading2 2 3" xfId="11439"/>
    <cellStyle name="Heading2 20" xfId="11440"/>
    <cellStyle name="Heading2 20 2" xfId="11441"/>
    <cellStyle name="Heading2 21" xfId="11442"/>
    <cellStyle name="Heading2 21 2" xfId="11443"/>
    <cellStyle name="Heading2 22" xfId="11444"/>
    <cellStyle name="Heading2 22 2" xfId="11445"/>
    <cellStyle name="Heading2 23" xfId="11446"/>
    <cellStyle name="Heading2 23 2" xfId="11447"/>
    <cellStyle name="Heading2 24" xfId="11448"/>
    <cellStyle name="Heading2 24 2" xfId="11449"/>
    <cellStyle name="Heading2 25" xfId="11450"/>
    <cellStyle name="Heading2 25 2" xfId="11451"/>
    <cellStyle name="Heading2 26" xfId="11452"/>
    <cellStyle name="Heading2 26 2" xfId="11453"/>
    <cellStyle name="Heading2 27" xfId="11454"/>
    <cellStyle name="Heading2 27 2" xfId="11455"/>
    <cellStyle name="Heading2 28" xfId="11456"/>
    <cellStyle name="Heading2 28 2" xfId="11457"/>
    <cellStyle name="Heading2 29" xfId="11458"/>
    <cellStyle name="Heading2 29 2" xfId="11459"/>
    <cellStyle name="Heading2 3" xfId="11460"/>
    <cellStyle name="Heading2 3 2" xfId="11461"/>
    <cellStyle name="Heading2 3 2 2" xfId="11462"/>
    <cellStyle name="Heading2 3 3" xfId="11463"/>
    <cellStyle name="Heading2 3 3 2" xfId="11464"/>
    <cellStyle name="Heading2 3 4" xfId="11465"/>
    <cellStyle name="Heading2 3 4 2" xfId="11466"/>
    <cellStyle name="Heading2 3 5" xfId="11467"/>
    <cellStyle name="Heading2 30" xfId="11468"/>
    <cellStyle name="Heading2 30 2" xfId="11469"/>
    <cellStyle name="Heading2 31" xfId="11470"/>
    <cellStyle name="Heading2 31 2" xfId="11471"/>
    <cellStyle name="Heading2 32" xfId="11472"/>
    <cellStyle name="Heading2 32 2" xfId="11473"/>
    <cellStyle name="Heading2 32 2 2" xfId="11474"/>
    <cellStyle name="Heading2 32 3" xfId="11475"/>
    <cellStyle name="Heading2 32 3 2" xfId="11476"/>
    <cellStyle name="Heading2 32 4" xfId="11477"/>
    <cellStyle name="Heading2 33" xfId="11478"/>
    <cellStyle name="Heading2 33 2" xfId="11479"/>
    <cellStyle name="Heading2 34" xfId="11480"/>
    <cellStyle name="Heading2 34 2" xfId="11481"/>
    <cellStyle name="Heading2 35" xfId="11482"/>
    <cellStyle name="Heading2 36" xfId="11483"/>
    <cellStyle name="Heading2 4" xfId="11484"/>
    <cellStyle name="Heading2 4 2" xfId="11485"/>
    <cellStyle name="Heading2 5" xfId="11486"/>
    <cellStyle name="Heading2 5 2" xfId="11487"/>
    <cellStyle name="Heading2 6" xfId="11488"/>
    <cellStyle name="Heading2 6 2" xfId="11489"/>
    <cellStyle name="Heading2 7" xfId="11490"/>
    <cellStyle name="Heading2 7 2" xfId="11491"/>
    <cellStyle name="Heading2 8" xfId="11492"/>
    <cellStyle name="Heading2 8 2" xfId="11493"/>
    <cellStyle name="Heading2 8 2 2" xfId="11494"/>
    <cellStyle name="Heading2 8 3" xfId="11495"/>
    <cellStyle name="Heading2 9" xfId="11496"/>
    <cellStyle name="Heading2 9 2" xfId="11497"/>
    <cellStyle name="Heading2_EBT" xfId="28112"/>
    <cellStyle name="HeadlineStyle" xfId="11498"/>
    <cellStyle name="HeadlineStyleJustified" xfId="11499"/>
    <cellStyle name="HELast" xfId="11500"/>
    <cellStyle name="HELast 2" xfId="11501"/>
    <cellStyle name="HEtomorrow" xfId="11502"/>
    <cellStyle name="HEtomorrow 2" xfId="11503"/>
    <cellStyle name="HEtomorrowLast" xfId="11504"/>
    <cellStyle name="HEtomorrowLast 2" xfId="11505"/>
    <cellStyle name="HEyesterday" xfId="11506"/>
    <cellStyle name="HEyesterday 2" xfId="11507"/>
    <cellStyle name="HEyesterdayLast" xfId="11508"/>
    <cellStyle name="HEyesterdayLast 2" xfId="11509"/>
    <cellStyle name="HIGHLIGHT" xfId="11510"/>
    <cellStyle name="HIGHLIGHT 2" xfId="11511"/>
    <cellStyle name="HIGHLIGHT 2 2" xfId="11512"/>
    <cellStyle name="HIGHLIGHT 3" xfId="11513"/>
    <cellStyle name="HIGHLIGHT 4" xfId="11514"/>
    <cellStyle name="HIGHLIGHT_EBT" xfId="28113"/>
    <cellStyle name="hilite" xfId="11515"/>
    <cellStyle name="hilite 2" xfId="11516"/>
    <cellStyle name="hilite 3" xfId="11517"/>
    <cellStyle name="Hyperlink" xfId="2" builtinId="8"/>
    <cellStyle name="Hyperlink 2" xfId="11518"/>
    <cellStyle name="Hyperlink 2 10" xfId="11519"/>
    <cellStyle name="Hyperlink 2 11" xfId="11520"/>
    <cellStyle name="Hyperlink 2 12" xfId="11521"/>
    <cellStyle name="Hyperlink 2 2" xfId="11522"/>
    <cellStyle name="Hyperlink 2 2 2" xfId="11523"/>
    <cellStyle name="Hyperlink 2 2 3" xfId="11524"/>
    <cellStyle name="Hyperlink 2 2 4" xfId="11525"/>
    <cellStyle name="Hyperlink 2 2 5" xfId="11526"/>
    <cellStyle name="Hyperlink 2 2_EBT" xfId="28114"/>
    <cellStyle name="Hyperlink 2 3" xfId="11527"/>
    <cellStyle name="Hyperlink 2 3 2" xfId="11528"/>
    <cellStyle name="Hyperlink 2 3 3" xfId="11529"/>
    <cellStyle name="Hyperlink 2 3_EBT" xfId="28115"/>
    <cellStyle name="Hyperlink 2 4" xfId="11530"/>
    <cellStyle name="Hyperlink 2 4 2" xfId="11531"/>
    <cellStyle name="Hyperlink 2 4 3" xfId="11532"/>
    <cellStyle name="Hyperlink 2 4_EBT" xfId="28116"/>
    <cellStyle name="Hyperlink 2 5" xfId="11533"/>
    <cellStyle name="Hyperlink 2 5 2" xfId="11534"/>
    <cellStyle name="Hyperlink 2 5 3" xfId="11535"/>
    <cellStyle name="Hyperlink 2 5_EBT" xfId="28117"/>
    <cellStyle name="Hyperlink 2 6" xfId="11536"/>
    <cellStyle name="Hyperlink 2 6 2" xfId="11537"/>
    <cellStyle name="Hyperlink 2 6 3" xfId="11538"/>
    <cellStyle name="Hyperlink 2 6_EBT" xfId="28118"/>
    <cellStyle name="Hyperlink 2 7" xfId="11539"/>
    <cellStyle name="Hyperlink 2 7 2" xfId="11540"/>
    <cellStyle name="Hyperlink 2 7 3" xfId="11541"/>
    <cellStyle name="Hyperlink 2 7_EBT" xfId="28119"/>
    <cellStyle name="Hyperlink 2 8" xfId="11542"/>
    <cellStyle name="Hyperlink 2 8 2" xfId="11543"/>
    <cellStyle name="Hyperlink 2 9" xfId="11544"/>
    <cellStyle name="Hyperlink 2 9 2" xfId="11545"/>
    <cellStyle name="Hyperlink 3" xfId="11546"/>
    <cellStyle name="Hyperlink 3 2" xfId="11547"/>
    <cellStyle name="Hyperlink 3 2 2" xfId="11548"/>
    <cellStyle name="Hyperlink 3 3" xfId="11549"/>
    <cellStyle name="Hyperlink 3 3 2" xfId="11550"/>
    <cellStyle name="Hyperlink 3 4" xfId="11551"/>
    <cellStyle name="Hyperlink 3 4 2" xfId="11552"/>
    <cellStyle name="Hyperlink 3 5" xfId="11553"/>
    <cellStyle name="Hyperlink 3 5 2" xfId="11554"/>
    <cellStyle name="Hyperlink 3 6" xfId="11555"/>
    <cellStyle name="Hyperlink 3 7" xfId="11556"/>
    <cellStyle name="Hyperlink 4" xfId="11557"/>
    <cellStyle name="Hyperlink 4 2" xfId="11558"/>
    <cellStyle name="Hyperlink 4 2 2" xfId="11559"/>
    <cellStyle name="Hyperlink 4 3" xfId="11560"/>
    <cellStyle name="Hyperlink 4 4" xfId="11561"/>
    <cellStyle name="Hyperlink 5" xfId="11562"/>
    <cellStyle name="Hyperlink 5 2" xfId="11563"/>
    <cellStyle name="Import" xfId="11564"/>
    <cellStyle name="Import 2" xfId="11565"/>
    <cellStyle name="Import 2 2" xfId="11566"/>
    <cellStyle name="Import 3" xfId="11567"/>
    <cellStyle name="Import 3 2" xfId="11568"/>
    <cellStyle name="Import 3 2 2" xfId="11569"/>
    <cellStyle name="Import 3 3" xfId="11570"/>
    <cellStyle name="Import 4" xfId="11571"/>
    <cellStyle name="Import 4 2" xfId="11572"/>
    <cellStyle name="Import 4 2 2" xfId="11573"/>
    <cellStyle name="Import 4 3" xfId="11574"/>
    <cellStyle name="Import 5" xfId="11575"/>
    <cellStyle name="Import 5 2" xfId="11576"/>
    <cellStyle name="Import 5 2 2" xfId="11577"/>
    <cellStyle name="Import 5 3" xfId="11578"/>
    <cellStyle name="Import 6" xfId="11579"/>
    <cellStyle name="Input [yello" xfId="11580"/>
    <cellStyle name="Input [yello 2" xfId="11581"/>
    <cellStyle name="Input [yellow]" xfId="11582"/>
    <cellStyle name="Input [yellow] 2" xfId="11583"/>
    <cellStyle name="Input [yellow] 2 2" xfId="11584"/>
    <cellStyle name="Input [yellow] 2 2 2" xfId="11585"/>
    <cellStyle name="Input [yellow] 2 3" xfId="11586"/>
    <cellStyle name="Input [yellow] 3" xfId="11587"/>
    <cellStyle name="Input [yellow] 3 2" xfId="11588"/>
    <cellStyle name="Input [yellow] 3 2 2" xfId="11589"/>
    <cellStyle name="Input [yellow] 3 3" xfId="11590"/>
    <cellStyle name="Input [yellow] 4" xfId="11591"/>
    <cellStyle name="Input [yellow] 4 2" xfId="11592"/>
    <cellStyle name="Input [yellow] 4 2 2" xfId="11593"/>
    <cellStyle name="Input [yellow] 4 3" xfId="11594"/>
    <cellStyle name="Input [yellow] 5" xfId="11595"/>
    <cellStyle name="Input [yellow] 5 2" xfId="11596"/>
    <cellStyle name="Input [yellow] 6" xfId="11597"/>
    <cellStyle name="Input [yellow] 7" xfId="11598"/>
    <cellStyle name="Input [yellow]_EBT" xfId="28120"/>
    <cellStyle name="Input 10" xfId="11599"/>
    <cellStyle name="Input 10 2" xfId="11600"/>
    <cellStyle name="Input 10 3" xfId="11601"/>
    <cellStyle name="Input 11" xfId="11602"/>
    <cellStyle name="Input 11 2" xfId="11603"/>
    <cellStyle name="Input 11 3" xfId="11604"/>
    <cellStyle name="Input 12" xfId="11605"/>
    <cellStyle name="Input 12 2" xfId="11606"/>
    <cellStyle name="Input 12 3" xfId="11607"/>
    <cellStyle name="Input 13" xfId="11608"/>
    <cellStyle name="Input 13 2" xfId="11609"/>
    <cellStyle name="Input 13 3" xfId="11610"/>
    <cellStyle name="Input 14" xfId="11611"/>
    <cellStyle name="Input 14 2" xfId="11612"/>
    <cellStyle name="Input 14 3" xfId="11613"/>
    <cellStyle name="Input 15" xfId="11614"/>
    <cellStyle name="Input 15 2" xfId="11615"/>
    <cellStyle name="Input 15 3" xfId="11616"/>
    <cellStyle name="Input 16" xfId="11617"/>
    <cellStyle name="Input 16 2" xfId="11618"/>
    <cellStyle name="Input 16 3" xfId="11619"/>
    <cellStyle name="Input 17" xfId="11620"/>
    <cellStyle name="Input 17 2" xfId="11621"/>
    <cellStyle name="Input 17 3" xfId="11622"/>
    <cellStyle name="Input 18" xfId="11623"/>
    <cellStyle name="Input 18 2" xfId="11624"/>
    <cellStyle name="Input 18 3" xfId="11625"/>
    <cellStyle name="Input 19" xfId="11626"/>
    <cellStyle name="Input 19 2" xfId="11627"/>
    <cellStyle name="Input 19 3" xfId="11628"/>
    <cellStyle name="Input 2" xfId="11629"/>
    <cellStyle name="Input 2 2" xfId="11630"/>
    <cellStyle name="Input 2 2 2" xfId="11631"/>
    <cellStyle name="Input 2 2 2 2" xfId="11632"/>
    <cellStyle name="Input 2 2 3" xfId="11633"/>
    <cellStyle name="Input 2 2 3 2" xfId="11634"/>
    <cellStyle name="Input 2 2 4" xfId="11635"/>
    <cellStyle name="Input 2 3" xfId="11636"/>
    <cellStyle name="Input 2 3 2" xfId="11637"/>
    <cellStyle name="Input 2 4" xfId="11638"/>
    <cellStyle name="Input 2 4 2" xfId="11639"/>
    <cellStyle name="Input 2 5" xfId="11640"/>
    <cellStyle name="Input 2 5 2" xfId="11641"/>
    <cellStyle name="Input 2 6" xfId="11642"/>
    <cellStyle name="Input 2 7" xfId="11643"/>
    <cellStyle name="Input 2_EBT" xfId="28121"/>
    <cellStyle name="Input 20" xfId="11644"/>
    <cellStyle name="Input 20 2" xfId="11645"/>
    <cellStyle name="Input 20 3" xfId="11646"/>
    <cellStyle name="Input 21" xfId="11647"/>
    <cellStyle name="Input 21 2" xfId="11648"/>
    <cellStyle name="Input 22" xfId="11649"/>
    <cellStyle name="Input 22 2" xfId="11650"/>
    <cellStyle name="Input 23" xfId="11651"/>
    <cellStyle name="Input 23 2" xfId="11652"/>
    <cellStyle name="Input 24" xfId="11653"/>
    <cellStyle name="Input 24 2" xfId="11654"/>
    <cellStyle name="Input 24_EBT" xfId="28122"/>
    <cellStyle name="Input 25" xfId="11655"/>
    <cellStyle name="Input 26" xfId="11656"/>
    <cellStyle name="Input 27" xfId="11657"/>
    <cellStyle name="Input 28" xfId="11658"/>
    <cellStyle name="Input 29" xfId="11659"/>
    <cellStyle name="Input 3" xfId="11660"/>
    <cellStyle name="Input 3 2" xfId="11661"/>
    <cellStyle name="Input 3 2 2" xfId="11662"/>
    <cellStyle name="Input 3 2 2 2" xfId="11663"/>
    <cellStyle name="Input 3 2 3" xfId="11664"/>
    <cellStyle name="Input 3 3" xfId="11665"/>
    <cellStyle name="Input 3 4" xfId="11666"/>
    <cellStyle name="Input 3_EBT" xfId="28123"/>
    <cellStyle name="Input 4" xfId="11667"/>
    <cellStyle name="Input 4 2" xfId="11668"/>
    <cellStyle name="Input 4 2 2" xfId="11669"/>
    <cellStyle name="Input 4 2 2 2" xfId="11670"/>
    <cellStyle name="Input 4 2 3" xfId="11671"/>
    <cellStyle name="Input 4 3" xfId="11672"/>
    <cellStyle name="Input 4 4" xfId="11673"/>
    <cellStyle name="Input 4_EBT" xfId="28124"/>
    <cellStyle name="Input 5" xfId="11674"/>
    <cellStyle name="Input 5 2" xfId="11675"/>
    <cellStyle name="Input 5 2 2" xfId="11676"/>
    <cellStyle name="Input 5 3" xfId="11677"/>
    <cellStyle name="Input 5 4" xfId="11678"/>
    <cellStyle name="Input 5_EBT" xfId="28125"/>
    <cellStyle name="Input 6" xfId="11679"/>
    <cellStyle name="Input 6 2" xfId="11680"/>
    <cellStyle name="Input 6 2 2" xfId="11681"/>
    <cellStyle name="Input 6 3" xfId="11682"/>
    <cellStyle name="Input 6 4" xfId="11683"/>
    <cellStyle name="Input 6_EBT" xfId="28126"/>
    <cellStyle name="Input 7" xfId="11684"/>
    <cellStyle name="Input 7 2" xfId="11685"/>
    <cellStyle name="Input 7 2 2" xfId="11686"/>
    <cellStyle name="Input 7 3" xfId="11687"/>
    <cellStyle name="Input 7 4" xfId="11688"/>
    <cellStyle name="Input 7 5" xfId="11689"/>
    <cellStyle name="Input 7_EBT" xfId="28127"/>
    <cellStyle name="Input 8" xfId="11690"/>
    <cellStyle name="Input 8 2" xfId="11691"/>
    <cellStyle name="Input 8 2 2" xfId="11692"/>
    <cellStyle name="Input 8 3" xfId="11693"/>
    <cellStyle name="Input 8 4" xfId="11694"/>
    <cellStyle name="Input 9" xfId="11695"/>
    <cellStyle name="Input 9 2" xfId="11696"/>
    <cellStyle name="Input 9 2 2" xfId="11697"/>
    <cellStyle name="Input 9 3" xfId="11698"/>
    <cellStyle name="Input 9 4" xfId="11699"/>
    <cellStyle name="Item" xfId="11700"/>
    <cellStyle name="Item (boxed)" xfId="11701"/>
    <cellStyle name="Item (boxed) 2" xfId="11702"/>
    <cellStyle name="Item (boxed) 2 2" xfId="11703"/>
    <cellStyle name="Item (boxed) 3" xfId="11704"/>
    <cellStyle name="Item (boxed) 3 2" xfId="11705"/>
    <cellStyle name="Item (boxed) 3 2 2" xfId="11706"/>
    <cellStyle name="Item (boxed) 3 3" xfId="11707"/>
    <cellStyle name="Item (boxed) 4" xfId="11708"/>
    <cellStyle name="Item (boxed) 4 2" xfId="11709"/>
    <cellStyle name="Item (boxed) 4 2 2" xfId="11710"/>
    <cellStyle name="Item (boxed) 4 3" xfId="11711"/>
    <cellStyle name="Item (boxed) 5" xfId="11712"/>
    <cellStyle name="Item (boxed) 5 2" xfId="11713"/>
    <cellStyle name="Item (boxed) 5 2 2" xfId="11714"/>
    <cellStyle name="Item (boxed) 5 3" xfId="11715"/>
    <cellStyle name="Item (boxed) 6" xfId="11716"/>
    <cellStyle name="Item 2" xfId="11717"/>
    <cellStyle name="Item 2 2" xfId="11718"/>
    <cellStyle name="Item 3" xfId="11719"/>
    <cellStyle name="Item 3 2" xfId="11720"/>
    <cellStyle name="Item 3 2 2" xfId="11721"/>
    <cellStyle name="Item 3 3" xfId="11722"/>
    <cellStyle name="Item 4" xfId="11723"/>
    <cellStyle name="Item 4 2" xfId="11724"/>
    <cellStyle name="Item 4 2 2" xfId="11725"/>
    <cellStyle name="Item 4 3" xfId="11726"/>
    <cellStyle name="Item 5" xfId="11727"/>
    <cellStyle name="Item 5 2" xfId="11728"/>
    <cellStyle name="Item 5 2 2" xfId="11729"/>
    <cellStyle name="Item 5 3" xfId="11730"/>
    <cellStyle name="Item 6" xfId="11731"/>
    <cellStyle name="Item 6 2" xfId="11732"/>
    <cellStyle name="Item 6 2 2" xfId="11733"/>
    <cellStyle name="Item 6 3" xfId="11734"/>
    <cellStyle name="Item 7" xfId="11735"/>
    <cellStyle name="Item 7 2" xfId="11736"/>
    <cellStyle name="Item 7 2 2" xfId="11737"/>
    <cellStyle name="Item 7 3" xfId="11738"/>
    <cellStyle name="Item 8" xfId="11739"/>
    <cellStyle name="Item 8 2" xfId="11740"/>
    <cellStyle name="Item 9" xfId="11741"/>
    <cellStyle name="Item_PnL Summary" xfId="11742"/>
    <cellStyle name="ItemLast" xfId="11743"/>
    <cellStyle name="ItemLast 2" xfId="11744"/>
    <cellStyle name="ItemLast 2 2" xfId="11745"/>
    <cellStyle name="ItemLast 3" xfId="11746"/>
    <cellStyle name="ItemLast 3 2" xfId="11747"/>
    <cellStyle name="ItemLast 3 2 2" xfId="11748"/>
    <cellStyle name="ItemLast 3 3" xfId="11749"/>
    <cellStyle name="ItemLast 4" xfId="11750"/>
    <cellStyle name="ItemLast 4 2" xfId="11751"/>
    <cellStyle name="ItemLast 4 2 2" xfId="11752"/>
    <cellStyle name="ItemLast 4 3" xfId="11753"/>
    <cellStyle name="ItemLast 5" xfId="11754"/>
    <cellStyle name="ItemLast 5 2" xfId="11755"/>
    <cellStyle name="ItemLast 5 2 2" xfId="11756"/>
    <cellStyle name="ItemLast 5 3" xfId="11757"/>
    <cellStyle name="ItemLast 6" xfId="11758"/>
    <cellStyle name="ItemLastRO" xfId="11759"/>
    <cellStyle name="ItemLastRO 2" xfId="11760"/>
    <cellStyle name="ItemLastRO 2 2" xfId="11761"/>
    <cellStyle name="ItemLastRO 3" xfId="11762"/>
    <cellStyle name="ItemLastRO 3 2" xfId="11763"/>
    <cellStyle name="ItemLastRO 3 2 2" xfId="11764"/>
    <cellStyle name="ItemLastRO 3 3" xfId="11765"/>
    <cellStyle name="ItemLastRO 4" xfId="11766"/>
    <cellStyle name="ItemLastRO 4 2" xfId="11767"/>
    <cellStyle name="ItemLastRO 4 2 2" xfId="11768"/>
    <cellStyle name="ItemLastRO 4 3" xfId="11769"/>
    <cellStyle name="ItemLastRO 5" xfId="11770"/>
    <cellStyle name="ItemLastRO 5 2" xfId="11771"/>
    <cellStyle name="ItemLastRO 5 2 2" xfId="11772"/>
    <cellStyle name="ItemLastRO 5 3" xfId="11773"/>
    <cellStyle name="ItemLastRO 6" xfId="11774"/>
    <cellStyle name="ItemRO" xfId="11775"/>
    <cellStyle name="ItemRO 2" xfId="11776"/>
    <cellStyle name="Itemtomorrow" xfId="11777"/>
    <cellStyle name="Itemtomorrow 2" xfId="11778"/>
    <cellStyle name="ItemtomorrowLast" xfId="11779"/>
    <cellStyle name="ItemtomorrowLast 2" xfId="11780"/>
    <cellStyle name="ItemtomorrowLastRO" xfId="11781"/>
    <cellStyle name="ItemtomorrowLastRO 2" xfId="11782"/>
    <cellStyle name="ItemtomorrowRO" xfId="11783"/>
    <cellStyle name="ItemtomorrowRO 2" xfId="11784"/>
    <cellStyle name="Itemyesterday" xfId="11785"/>
    <cellStyle name="Itemyesterday 2" xfId="11786"/>
    <cellStyle name="ItemyesterdayLast" xfId="11787"/>
    <cellStyle name="ItemyesterdayLast 2" xfId="11788"/>
    <cellStyle name="LeapYears" xfId="11789"/>
    <cellStyle name="Link" xfId="11790"/>
    <cellStyle name="Link 2" xfId="11791"/>
    <cellStyle name="Linked Cell 10" xfId="11792"/>
    <cellStyle name="Linked Cell 11" xfId="11793"/>
    <cellStyle name="Linked Cell 12" xfId="11794"/>
    <cellStyle name="Linked Cell 2" xfId="11795"/>
    <cellStyle name="Linked Cell 2 2" xfId="11796"/>
    <cellStyle name="Linked Cell 2 2 2" xfId="11797"/>
    <cellStyle name="Linked Cell 2 2 2 2" xfId="11798"/>
    <cellStyle name="Linked Cell 2 2 3" xfId="11799"/>
    <cellStyle name="Linked Cell 2 2 3 2" xfId="11800"/>
    <cellStyle name="Linked Cell 2 2 4" xfId="11801"/>
    <cellStyle name="Linked Cell 2 3" xfId="11802"/>
    <cellStyle name="Linked Cell 2 3 2" xfId="11803"/>
    <cellStyle name="Linked Cell 2 4" xfId="11804"/>
    <cellStyle name="Linked Cell 2 4 2" xfId="11805"/>
    <cellStyle name="Linked Cell 2 5" xfId="11806"/>
    <cellStyle name="Linked Cell 2 6" xfId="11807"/>
    <cellStyle name="Linked Cell 2_EBT" xfId="28128"/>
    <cellStyle name="Linked Cell 3" xfId="11808"/>
    <cellStyle name="Linked Cell 3 2" xfId="11809"/>
    <cellStyle name="Linked Cell 3 2 2" xfId="11810"/>
    <cellStyle name="Linked Cell 3 2 2 2" xfId="11811"/>
    <cellStyle name="Linked Cell 3 2 3" xfId="11812"/>
    <cellStyle name="Linked Cell 3 3" xfId="11813"/>
    <cellStyle name="Linked Cell 3 4" xfId="11814"/>
    <cellStyle name="Linked Cell 4" xfId="11815"/>
    <cellStyle name="Linked Cell 4 2" xfId="11816"/>
    <cellStyle name="Linked Cell 4 2 2" xfId="11817"/>
    <cellStyle name="Linked Cell 4 3" xfId="11818"/>
    <cellStyle name="Linked Cell 4 3 2" xfId="11819"/>
    <cellStyle name="Linked Cell 4 4" xfId="11820"/>
    <cellStyle name="Linked Cell 4 5" xfId="11821"/>
    <cellStyle name="Linked Cell 5" xfId="11822"/>
    <cellStyle name="Linked Cell 5 2" xfId="11823"/>
    <cellStyle name="Linked Cell 5 3" xfId="11824"/>
    <cellStyle name="Linked Cell 6" xfId="11825"/>
    <cellStyle name="Linked Cell 6 2" xfId="11826"/>
    <cellStyle name="Linked Cell 7" xfId="11827"/>
    <cellStyle name="Linked Cell 7 2" xfId="11828"/>
    <cellStyle name="Linked Cell 8" xfId="11829"/>
    <cellStyle name="Linked Cell 8 2" xfId="11830"/>
    <cellStyle name="Linked Cell 9" xfId="11831"/>
    <cellStyle name="Linked Cell 9 2" xfId="11832"/>
    <cellStyle name="Maintenance" xfId="11833"/>
    <cellStyle name="Milliers [0]_Open&amp;Close" xfId="11834"/>
    <cellStyle name="Milliers_Open&amp;Close" xfId="11835"/>
    <cellStyle name="Moneda [0]_Mex-Braz-Arg" xfId="11836"/>
    <cellStyle name="Moneda_Mex-Braz-Arg" xfId="11837"/>
    <cellStyle name="Monétaire [0]_Open&amp;Close" xfId="11838"/>
    <cellStyle name="Monétaire_Open&amp;Close" xfId="11839"/>
    <cellStyle name="Month" xfId="11840"/>
    <cellStyle name="Month 2" xfId="11841"/>
    <cellStyle name="Month 2 2" xfId="11842"/>
    <cellStyle name="Month 3" xfId="11843"/>
    <cellStyle name="Neutral 10" xfId="11844"/>
    <cellStyle name="Neutral 11" xfId="11845"/>
    <cellStyle name="Neutral 12" xfId="11846"/>
    <cellStyle name="Neutral 2" xfId="11847"/>
    <cellStyle name="Neutral 2 2" xfId="11848"/>
    <cellStyle name="Neutral 2 2 2" xfId="11849"/>
    <cellStyle name="Neutral 2 2 2 2" xfId="11850"/>
    <cellStyle name="Neutral 2 2 3" xfId="11851"/>
    <cellStyle name="Neutral 2 2 3 2" xfId="11852"/>
    <cellStyle name="Neutral 2 2 4" xfId="11853"/>
    <cellStyle name="Neutral 2 3" xfId="11854"/>
    <cellStyle name="Neutral 2 3 2" xfId="11855"/>
    <cellStyle name="Neutral 2 4" xfId="11856"/>
    <cellStyle name="Neutral 2 4 2" xfId="11857"/>
    <cellStyle name="Neutral 2 5" xfId="11858"/>
    <cellStyle name="Neutral 2 5 2" xfId="11859"/>
    <cellStyle name="Neutral 2 6" xfId="11860"/>
    <cellStyle name="Neutral 2 7" xfId="11861"/>
    <cellStyle name="Neutral 2_EBT" xfId="28129"/>
    <cellStyle name="Neutral 3" xfId="11862"/>
    <cellStyle name="Neutral 3 2" xfId="11863"/>
    <cellStyle name="Neutral 3 2 2" xfId="11864"/>
    <cellStyle name="Neutral 3 2 2 2" xfId="11865"/>
    <cellStyle name="Neutral 3 2 3" xfId="11866"/>
    <cellStyle name="Neutral 3 3" xfId="11867"/>
    <cellStyle name="Neutral 3 4" xfId="11868"/>
    <cellStyle name="Neutral 4" xfId="11869"/>
    <cellStyle name="Neutral 4 2" xfId="11870"/>
    <cellStyle name="Neutral 4 2 2" xfId="11871"/>
    <cellStyle name="Neutral 4 2 2 2" xfId="11872"/>
    <cellStyle name="Neutral 4 2 3" xfId="11873"/>
    <cellStyle name="Neutral 4 3" xfId="11874"/>
    <cellStyle name="Neutral 4 4" xfId="11875"/>
    <cellStyle name="Neutral 5" xfId="11876"/>
    <cellStyle name="Neutral 5 2" xfId="11877"/>
    <cellStyle name="Neutral 5 3" xfId="11878"/>
    <cellStyle name="Neutral 6" xfId="11879"/>
    <cellStyle name="Neutral 6 2" xfId="11880"/>
    <cellStyle name="Neutral 7" xfId="11881"/>
    <cellStyle name="Neutral 7 2" xfId="11882"/>
    <cellStyle name="Neutral 8" xfId="11883"/>
    <cellStyle name="Neutral 8 2" xfId="11884"/>
    <cellStyle name="Neutral 9" xfId="11885"/>
    <cellStyle name="Neutral 9 2" xfId="11886"/>
    <cellStyle name="NIS" xfId="11887"/>
    <cellStyle name="no dec" xfId="11888"/>
    <cellStyle name="no dec 2" xfId="11889"/>
    <cellStyle name="no dec 2 2" xfId="11890"/>
    <cellStyle name="no dec 2 2 2" xfId="11891"/>
    <cellStyle name="no dec 2 3" xfId="11892"/>
    <cellStyle name="no dec 3" xfId="11893"/>
    <cellStyle name="no dec 3 2" xfId="11894"/>
    <cellStyle name="no dec 4" xfId="11895"/>
    <cellStyle name="no dec 4 2" xfId="11896"/>
    <cellStyle name="no dec 5" xfId="11897"/>
    <cellStyle name="no dec 5 2" xfId="11898"/>
    <cellStyle name="no dec 6" xfId="11899"/>
    <cellStyle name="no dec 6 2" xfId="11900"/>
    <cellStyle name="no dec 6 2 2" xfId="11901"/>
    <cellStyle name="no dec 6 3" xfId="11902"/>
    <cellStyle name="no dec 6 3 2" xfId="11903"/>
    <cellStyle name="no dec 6 4" xfId="11904"/>
    <cellStyle name="no dec 7" xfId="11905"/>
    <cellStyle name="no dec 8" xfId="11906"/>
    <cellStyle name="no dec_EBT" xfId="28130"/>
    <cellStyle name="no dst" xfId="11907"/>
    <cellStyle name="no dst 2" xfId="11908"/>
    <cellStyle name="NoPattern" xfId="11909"/>
    <cellStyle name="NoPattern 2" xfId="11910"/>
    <cellStyle name="Normal" xfId="0" builtinId="0"/>
    <cellStyle name="Normal - Styl_CCR" xfId="11911"/>
    <cellStyle name="Normal - Style1" xfId="11912"/>
    <cellStyle name="Normal - Style1 2" xfId="11913"/>
    <cellStyle name="Normal - Style1 2 2" xfId="11914"/>
    <cellStyle name="Normal - Style1 2 2 2" xfId="20459"/>
    <cellStyle name="Normal - Style1 2 2_EBT" xfId="28133"/>
    <cellStyle name="Normal - Style1 2 3" xfId="11915"/>
    <cellStyle name="Normal - Style1 2 3 2" xfId="20460"/>
    <cellStyle name="Normal - Style1 2 3_EBT" xfId="28134"/>
    <cellStyle name="Normal - Style1 2 4" xfId="11916"/>
    <cellStyle name="Normal - Style1 2 4 2" xfId="20461"/>
    <cellStyle name="Normal - Style1 2 4_EBT" xfId="28135"/>
    <cellStyle name="Normal - Style1 2 5" xfId="11917"/>
    <cellStyle name="Normal - Style1 2 5 2" xfId="20462"/>
    <cellStyle name="Normal - Style1 2 5_EBT" xfId="28136"/>
    <cellStyle name="Normal - Style1 2 6" xfId="11918"/>
    <cellStyle name="Normal - Style1 2 6 2" xfId="20463"/>
    <cellStyle name="Normal - Style1 2 6_EBT" xfId="28137"/>
    <cellStyle name="Normal - Style1 2 7" xfId="11919"/>
    <cellStyle name="Normal - Style1 2 7 2" xfId="20464"/>
    <cellStyle name="Normal - Style1 2 7_EBT" xfId="28138"/>
    <cellStyle name="Normal - Style1 2_EBT" xfId="28132"/>
    <cellStyle name="Normal - Style1 3" xfId="11920"/>
    <cellStyle name="Normal - Style1 3 2" xfId="11921"/>
    <cellStyle name="Normal - Style1 3 2 2" xfId="20465"/>
    <cellStyle name="Normal - Style1 3 2_EBT" xfId="28140"/>
    <cellStyle name="Normal - Style1 3 3" xfId="11922"/>
    <cellStyle name="Normal - Style1 3 3 2" xfId="20466"/>
    <cellStyle name="Normal - Style1 3 3_EBT" xfId="28141"/>
    <cellStyle name="Normal - Style1 3_EBT" xfId="28139"/>
    <cellStyle name="Normal - Style1 4" xfId="11923"/>
    <cellStyle name="Normal - Style1 4 2" xfId="20467"/>
    <cellStyle name="Normal - Style1 4_EBT" xfId="28142"/>
    <cellStyle name="Normal - Style1 5" xfId="11924"/>
    <cellStyle name="Normal - Style1 5 2" xfId="20468"/>
    <cellStyle name="Normal - Style1 5_EBT" xfId="28143"/>
    <cellStyle name="Normal - Style1 6" xfId="11925"/>
    <cellStyle name="Normal - Style1 6 2" xfId="20469"/>
    <cellStyle name="Normal - Style1 6_EBT" xfId="28144"/>
    <cellStyle name="Normal - Style1 7" xfId="11926"/>
    <cellStyle name="Normal - Style1 7 2" xfId="20470"/>
    <cellStyle name="Normal - Style1 7_EBT" xfId="28145"/>
    <cellStyle name="Normal - Style1 8" xfId="11927"/>
    <cellStyle name="Normal - Style1 8 2" xfId="20471"/>
    <cellStyle name="Normal - Style1 8_EBT" xfId="28146"/>
    <cellStyle name="Normal - Style1 9" xfId="11928"/>
    <cellStyle name="Normal - Style1_EBT" xfId="28131"/>
    <cellStyle name="Normal - Style2" xfId="11929"/>
    <cellStyle name="Normal - Style2 2" xfId="11930"/>
    <cellStyle name="Normal - Style2 2 2" xfId="11931"/>
    <cellStyle name="Normal - Style2 2 3" xfId="20472"/>
    <cellStyle name="Normal - Style2 2_EBT" xfId="28148"/>
    <cellStyle name="Normal - Style2 3" xfId="11932"/>
    <cellStyle name="Normal - Style2 3 2" xfId="11933"/>
    <cellStyle name="Normal - Style2 3 3" xfId="20473"/>
    <cellStyle name="Normal - Style2 3_EBT" xfId="28149"/>
    <cellStyle name="Normal - Style2 4" xfId="11934"/>
    <cellStyle name="Normal - Style2_EBT" xfId="28147"/>
    <cellStyle name="Normal - Style3" xfId="11935"/>
    <cellStyle name="Normal - Style3 2" xfId="11936"/>
    <cellStyle name="Normal - Style3 2 2" xfId="11937"/>
    <cellStyle name="Normal - Style3 2 3" xfId="20474"/>
    <cellStyle name="Normal - Style3 2_EBT" xfId="28151"/>
    <cellStyle name="Normal - Style3 3" xfId="11938"/>
    <cellStyle name="Normal - Style3 3 2" xfId="11939"/>
    <cellStyle name="Normal - Style3 3 3" xfId="20475"/>
    <cellStyle name="Normal - Style3 3_EBT" xfId="28152"/>
    <cellStyle name="Normal - Style3 4" xfId="11940"/>
    <cellStyle name="Normal - Style3_EBT" xfId="28150"/>
    <cellStyle name="Normal - Style4" xfId="11941"/>
    <cellStyle name="Normal - Style4 2" xfId="11942"/>
    <cellStyle name="Normal - Style4 2 2" xfId="11943"/>
    <cellStyle name="Normal - Style4 2 3" xfId="20476"/>
    <cellStyle name="Normal - Style4 2_EBT" xfId="28154"/>
    <cellStyle name="Normal - Style4 3" xfId="11944"/>
    <cellStyle name="Normal - Style4 3 2" xfId="11945"/>
    <cellStyle name="Normal - Style4 3 3" xfId="20477"/>
    <cellStyle name="Normal - Style4 3_EBT" xfId="28155"/>
    <cellStyle name="Normal - Style4 4" xfId="11946"/>
    <cellStyle name="Normal - Style4_EBT" xfId="28153"/>
    <cellStyle name="Normal - Style5" xfId="11947"/>
    <cellStyle name="Normal - Style5 2" xfId="11948"/>
    <cellStyle name="Normal - Style5 2 2" xfId="11949"/>
    <cellStyle name="Normal - Style5 2 3" xfId="20478"/>
    <cellStyle name="Normal - Style5 2_EBT" xfId="28157"/>
    <cellStyle name="Normal - Style5 3" xfId="11950"/>
    <cellStyle name="Normal - Style5 3 2" xfId="11951"/>
    <cellStyle name="Normal - Style5 3 3" xfId="20479"/>
    <cellStyle name="Normal - Style5 3_EBT" xfId="28158"/>
    <cellStyle name="Normal - Style5 4" xfId="11952"/>
    <cellStyle name="Normal - Style5_EBT" xfId="28156"/>
    <cellStyle name="Normal - Style6" xfId="11953"/>
    <cellStyle name="Normal - Style6 2" xfId="11954"/>
    <cellStyle name="Normal - Style6 2 2" xfId="11955"/>
    <cellStyle name="Normal - Style6 2 3" xfId="20480"/>
    <cellStyle name="Normal - Style6 2_EBT" xfId="28160"/>
    <cellStyle name="Normal - Style6 3" xfId="11956"/>
    <cellStyle name="Normal - Style6 3 2" xfId="11957"/>
    <cellStyle name="Normal - Style6 3 3" xfId="20481"/>
    <cellStyle name="Normal - Style6 3_EBT" xfId="28161"/>
    <cellStyle name="Normal - Style6 4" xfId="11958"/>
    <cellStyle name="Normal - Style6_EBT" xfId="28159"/>
    <cellStyle name="Normal - Style7" xfId="11959"/>
    <cellStyle name="Normal - Style7 2" xfId="11960"/>
    <cellStyle name="Normal - Style7 2 2" xfId="11961"/>
    <cellStyle name="Normal - Style7 2 3" xfId="20482"/>
    <cellStyle name="Normal - Style7 2_EBT" xfId="28163"/>
    <cellStyle name="Normal - Style7 3" xfId="11962"/>
    <cellStyle name="Normal - Style7 3 2" xfId="11963"/>
    <cellStyle name="Normal - Style7 3 3" xfId="20483"/>
    <cellStyle name="Normal - Style7 3_EBT" xfId="28164"/>
    <cellStyle name="Normal - Style7 4" xfId="11964"/>
    <cellStyle name="Normal - Style7_EBT" xfId="28162"/>
    <cellStyle name="Normal - Style8" xfId="11965"/>
    <cellStyle name="Normal - Style8 2" xfId="11966"/>
    <cellStyle name="Normal - Style8 2 2" xfId="11967"/>
    <cellStyle name="Normal - Style8 2 3" xfId="20484"/>
    <cellStyle name="Normal - Style8 2_EBT" xfId="28166"/>
    <cellStyle name="Normal - Style8 3" xfId="11968"/>
    <cellStyle name="Normal - Style8 3 2" xfId="11969"/>
    <cellStyle name="Normal - Style8 3 3" xfId="20485"/>
    <cellStyle name="Normal - Style8 3_EBT" xfId="28167"/>
    <cellStyle name="Normal - Style8 4" xfId="11970"/>
    <cellStyle name="Normal - Style8_EBT" xfId="28165"/>
    <cellStyle name="Normal - Styln" xfId="11971"/>
    <cellStyle name="Normal - Styln 2" xfId="20486"/>
    <cellStyle name="Normal - Styln_EBT" xfId="28168"/>
    <cellStyle name="Normal (bottom)" xfId="11972"/>
    <cellStyle name="Normal (bottom) 2" xfId="11973"/>
    <cellStyle name="Normal (bottom) 2 2" xfId="20488"/>
    <cellStyle name="Normal (bottom) 2_EBT" xfId="28170"/>
    <cellStyle name="Normal (bottom) 3" xfId="11974"/>
    <cellStyle name="Normal (bottom) 3 2" xfId="11975"/>
    <cellStyle name="Normal (bottom) 3 2 2" xfId="20490"/>
    <cellStyle name="Normal (bottom) 3 2_EBT" xfId="28172"/>
    <cellStyle name="Normal (bottom) 3 3" xfId="20489"/>
    <cellStyle name="Normal (bottom) 3_EBT" xfId="28171"/>
    <cellStyle name="Normal (bottom) 4" xfId="11976"/>
    <cellStyle name="Normal (bottom) 4 2" xfId="11977"/>
    <cellStyle name="Normal (bottom) 4 2 2" xfId="20492"/>
    <cellStyle name="Normal (bottom) 4 2_EBT" xfId="28174"/>
    <cellStyle name="Normal (bottom) 4 3" xfId="20491"/>
    <cellStyle name="Normal (bottom) 4_EBT" xfId="28173"/>
    <cellStyle name="Normal (bottom) 5" xfId="11978"/>
    <cellStyle name="Normal (bottom) 5 2" xfId="11979"/>
    <cellStyle name="Normal (bottom) 5 2 2" xfId="20494"/>
    <cellStyle name="Normal (bottom) 5 2_EBT" xfId="28176"/>
    <cellStyle name="Normal (bottom) 5 3" xfId="20493"/>
    <cellStyle name="Normal (bottom) 5_EBT" xfId="28175"/>
    <cellStyle name="Normal (bottom) 6" xfId="20487"/>
    <cellStyle name="Normal (bottom)_EBT" xfId="28169"/>
    <cellStyle name="Normal (grey)" xfId="11980"/>
    <cellStyle name="Normal (grey) 2" xfId="20495"/>
    <cellStyle name="Normal (grey)_EBT" xfId="28177"/>
    <cellStyle name="Normal (left)" xfId="11981"/>
    <cellStyle name="Normal (left) 2" xfId="11982"/>
    <cellStyle name="Normal (left) 2 2" xfId="20497"/>
    <cellStyle name="Normal (left) 2_EBT" xfId="28179"/>
    <cellStyle name="Normal (left) 3" xfId="11983"/>
    <cellStyle name="Normal (left) 3 2" xfId="11984"/>
    <cellStyle name="Normal (left) 3 2 2" xfId="20499"/>
    <cellStyle name="Normal (left) 3 2_EBT" xfId="28181"/>
    <cellStyle name="Normal (left) 3 3" xfId="20498"/>
    <cellStyle name="Normal (left) 3_EBT" xfId="28180"/>
    <cellStyle name="Normal (left) 4" xfId="11985"/>
    <cellStyle name="Normal (left) 4 2" xfId="11986"/>
    <cellStyle name="Normal (left) 4 2 2" xfId="20501"/>
    <cellStyle name="Normal (left) 4 2_EBT" xfId="28183"/>
    <cellStyle name="Normal (left) 4 3" xfId="20500"/>
    <cellStyle name="Normal (left) 4_EBT" xfId="28182"/>
    <cellStyle name="Normal (left) 5" xfId="11987"/>
    <cellStyle name="Normal (left) 5 2" xfId="11988"/>
    <cellStyle name="Normal (left) 5 2 2" xfId="20503"/>
    <cellStyle name="Normal (left) 5 2_EBT" xfId="28185"/>
    <cellStyle name="Normal (left) 5 3" xfId="20502"/>
    <cellStyle name="Normal (left) 5_EBT" xfId="28184"/>
    <cellStyle name="Normal (left) 6" xfId="20496"/>
    <cellStyle name="Normal (left)_EBT" xfId="28178"/>
    <cellStyle name="Normal (middle)" xfId="11989"/>
    <cellStyle name="Normal (middle) 2" xfId="11990"/>
    <cellStyle name="Normal (middle) 2 2" xfId="20505"/>
    <cellStyle name="Normal (middle) 2_EBT" xfId="28187"/>
    <cellStyle name="Normal (middle) 3" xfId="11991"/>
    <cellStyle name="Normal (middle) 3 2" xfId="11992"/>
    <cellStyle name="Normal (middle) 3 2 2" xfId="20507"/>
    <cellStyle name="Normal (middle) 3 2_EBT" xfId="28189"/>
    <cellStyle name="Normal (middle) 3 3" xfId="20506"/>
    <cellStyle name="Normal (middle) 3_EBT" xfId="28188"/>
    <cellStyle name="Normal (middle) 4" xfId="11993"/>
    <cellStyle name="Normal (middle) 4 2" xfId="11994"/>
    <cellStyle name="Normal (middle) 4 2 2" xfId="20509"/>
    <cellStyle name="Normal (middle) 4 2_EBT" xfId="28191"/>
    <cellStyle name="Normal (middle) 4 3" xfId="20508"/>
    <cellStyle name="Normal (middle) 4_EBT" xfId="28190"/>
    <cellStyle name="Normal (middle) 5" xfId="11995"/>
    <cellStyle name="Normal (middle) 5 2" xfId="11996"/>
    <cellStyle name="Normal (middle) 5 2 2" xfId="20511"/>
    <cellStyle name="Normal (middle) 5 2_EBT" xfId="28193"/>
    <cellStyle name="Normal (middle) 5 3" xfId="20510"/>
    <cellStyle name="Normal (middle) 5_EBT" xfId="28192"/>
    <cellStyle name="Normal (middle) 6" xfId="20504"/>
    <cellStyle name="Normal (middle)_EBT" xfId="28186"/>
    <cellStyle name="Normal (right)" xfId="11997"/>
    <cellStyle name="Normal (right) 2" xfId="11998"/>
    <cellStyle name="Normal (right) 2 2" xfId="20513"/>
    <cellStyle name="Normal (right) 2_EBT" xfId="28195"/>
    <cellStyle name="Normal (right) 3" xfId="11999"/>
    <cellStyle name="Normal (right) 3 2" xfId="12000"/>
    <cellStyle name="Normal (right) 3 2 2" xfId="20515"/>
    <cellStyle name="Normal (right) 3 2_EBT" xfId="28197"/>
    <cellStyle name="Normal (right) 3 3" xfId="20514"/>
    <cellStyle name="Normal (right) 3_EBT" xfId="28196"/>
    <cellStyle name="Normal (right) 4" xfId="12001"/>
    <cellStyle name="Normal (right) 4 2" xfId="12002"/>
    <cellStyle name="Normal (right) 4 2 2" xfId="20517"/>
    <cellStyle name="Normal (right) 4 2_EBT" xfId="28199"/>
    <cellStyle name="Normal (right) 4 3" xfId="20516"/>
    <cellStyle name="Normal (right) 4_EBT" xfId="28198"/>
    <cellStyle name="Normal (right) 5" xfId="12003"/>
    <cellStyle name="Normal (right) 5 2" xfId="12004"/>
    <cellStyle name="Normal (right) 5 2 2" xfId="20519"/>
    <cellStyle name="Normal (right) 5 2_EBT" xfId="28201"/>
    <cellStyle name="Normal (right) 5 3" xfId="20518"/>
    <cellStyle name="Normal (right) 5_EBT" xfId="28200"/>
    <cellStyle name="Normal (right) 6" xfId="20512"/>
    <cellStyle name="Normal (right)_EBT" xfId="28194"/>
    <cellStyle name="Normal (top)" xfId="12005"/>
    <cellStyle name="Normal (top) 2" xfId="20520"/>
    <cellStyle name="Normal (top)_EBT" xfId="28202"/>
    <cellStyle name="Normal (white)" xfId="12006"/>
    <cellStyle name="Normal (white) 2" xfId="12007"/>
    <cellStyle name="Normal (white) 2 2" xfId="20522"/>
    <cellStyle name="Normal (white) 2_EBT" xfId="28204"/>
    <cellStyle name="Normal (white) 3" xfId="12008"/>
    <cellStyle name="Normal (white) 3 2" xfId="12009"/>
    <cellStyle name="Normal (white) 3 2 2" xfId="20524"/>
    <cellStyle name="Normal (white) 3 2_EBT" xfId="28206"/>
    <cellStyle name="Normal (white) 3 3" xfId="20523"/>
    <cellStyle name="Normal (white) 3_EBT" xfId="28205"/>
    <cellStyle name="Normal (white) 4" xfId="12010"/>
    <cellStyle name="Normal (white) 4 2" xfId="12011"/>
    <cellStyle name="Normal (white) 4 2 2" xfId="20526"/>
    <cellStyle name="Normal (white) 4 2_EBT" xfId="28208"/>
    <cellStyle name="Normal (white) 4 3" xfId="20525"/>
    <cellStyle name="Normal (white) 4_EBT" xfId="28207"/>
    <cellStyle name="Normal (white) 5" xfId="12012"/>
    <cellStyle name="Normal (white) 5 2" xfId="12013"/>
    <cellStyle name="Normal (white) 5 2 2" xfId="20528"/>
    <cellStyle name="Normal (white) 5 2_EBT" xfId="28210"/>
    <cellStyle name="Normal (white) 5 3" xfId="20527"/>
    <cellStyle name="Normal (white) 5_EBT" xfId="28209"/>
    <cellStyle name="Normal (white) 6" xfId="20521"/>
    <cellStyle name="Normal (white)_EBT" xfId="28203"/>
    <cellStyle name="Normal 10" xfId="12014"/>
    <cellStyle name="Normal 10 10" xfId="12015"/>
    <cellStyle name="Normal 10 10 2" xfId="12016"/>
    <cellStyle name="Normal 10 10 2 2" xfId="20530"/>
    <cellStyle name="Normal 10 10 2_EBT" xfId="28213"/>
    <cellStyle name="Normal 10 10 3" xfId="12017"/>
    <cellStyle name="Normal 10 10 3 2" xfId="20531"/>
    <cellStyle name="Normal 10 10 3_EBT" xfId="28214"/>
    <cellStyle name="Normal 10 10 4" xfId="12018"/>
    <cellStyle name="Normal 10 10 4 2" xfId="20532"/>
    <cellStyle name="Normal 10 10 4_EBT" xfId="28215"/>
    <cellStyle name="Normal 10 10 5" xfId="12019"/>
    <cellStyle name="Normal 10 10 5 2" xfId="20533"/>
    <cellStyle name="Normal 10 10 5_EBT" xfId="28216"/>
    <cellStyle name="Normal 10 10 6" xfId="20529"/>
    <cellStyle name="Normal 10 10_EBT" xfId="28212"/>
    <cellStyle name="Normal 10 11" xfId="12020"/>
    <cellStyle name="Normal 10 11 2" xfId="12021"/>
    <cellStyle name="Normal 10 11 2 2" xfId="20535"/>
    <cellStyle name="Normal 10 11 2_EBT" xfId="28218"/>
    <cellStyle name="Normal 10 11 3" xfId="12022"/>
    <cellStyle name="Normal 10 11 3 2" xfId="20536"/>
    <cellStyle name="Normal 10 11 3_EBT" xfId="28219"/>
    <cellStyle name="Normal 10 11 4" xfId="12023"/>
    <cellStyle name="Normal 10 11 4 2" xfId="20537"/>
    <cellStyle name="Normal 10 11 4_EBT" xfId="28220"/>
    <cellStyle name="Normal 10 11 5" xfId="12024"/>
    <cellStyle name="Normal 10 11 5 2" xfId="20538"/>
    <cellStyle name="Normal 10 11 5_EBT" xfId="28221"/>
    <cellStyle name="Normal 10 11 6" xfId="20534"/>
    <cellStyle name="Normal 10 11_EBT" xfId="28217"/>
    <cellStyle name="Normal 10 12" xfId="12025"/>
    <cellStyle name="Normal 10 12 2" xfId="12026"/>
    <cellStyle name="Normal 10 12 2 2" xfId="20540"/>
    <cellStyle name="Normal 10 12 2_EBT" xfId="28223"/>
    <cellStyle name="Normal 10 12 3" xfId="12027"/>
    <cellStyle name="Normal 10 12 3 2" xfId="20541"/>
    <cellStyle name="Normal 10 12 3_EBT" xfId="28224"/>
    <cellStyle name="Normal 10 12 4" xfId="12028"/>
    <cellStyle name="Normal 10 12 4 2" xfId="20542"/>
    <cellStyle name="Normal 10 12 4_EBT" xfId="28225"/>
    <cellStyle name="Normal 10 12 5" xfId="20539"/>
    <cellStyle name="Normal 10 12_EBT" xfId="28222"/>
    <cellStyle name="Normal 10 13" xfId="12029"/>
    <cellStyle name="Normal 10 13 2" xfId="12030"/>
    <cellStyle name="Normal 10 13 2 2" xfId="20544"/>
    <cellStyle name="Normal 10 13 2_EBT" xfId="28227"/>
    <cellStyle name="Normal 10 13 3" xfId="12031"/>
    <cellStyle name="Normal 10 13 3 2" xfId="20545"/>
    <cellStyle name="Normal 10 13 3_EBT" xfId="28228"/>
    <cellStyle name="Normal 10 13 4" xfId="12032"/>
    <cellStyle name="Normal 10 13 4 2" xfId="20546"/>
    <cellStyle name="Normal 10 13 4_EBT" xfId="28229"/>
    <cellStyle name="Normal 10 13 5" xfId="20543"/>
    <cellStyle name="Normal 10 13_EBT" xfId="28226"/>
    <cellStyle name="Normal 10 14" xfId="12033"/>
    <cellStyle name="Normal 10 14 2" xfId="12034"/>
    <cellStyle name="Normal 10 14 2 2" xfId="20548"/>
    <cellStyle name="Normal 10 14 2_EBT" xfId="28231"/>
    <cellStyle name="Normal 10 14 3" xfId="12035"/>
    <cellStyle name="Normal 10 14 3 2" xfId="20549"/>
    <cellStyle name="Normal 10 14 3_EBT" xfId="28232"/>
    <cellStyle name="Normal 10 14 4" xfId="12036"/>
    <cellStyle name="Normal 10 14 4 2" xfId="20550"/>
    <cellStyle name="Normal 10 14 4_EBT" xfId="28233"/>
    <cellStyle name="Normal 10 14 5" xfId="20547"/>
    <cellStyle name="Normal 10 14_EBT" xfId="28230"/>
    <cellStyle name="Normal 10 15" xfId="12037"/>
    <cellStyle name="Normal 10 15 2" xfId="12038"/>
    <cellStyle name="Normal 10 15 2 2" xfId="20552"/>
    <cellStyle name="Normal 10 15 2_EBT" xfId="28235"/>
    <cellStyle name="Normal 10 15 3" xfId="12039"/>
    <cellStyle name="Normal 10 15 3 2" xfId="20553"/>
    <cellStyle name="Normal 10 15 3_EBT" xfId="28236"/>
    <cellStyle name="Normal 10 15 4" xfId="12040"/>
    <cellStyle name="Normal 10 15 4 2" xfId="20554"/>
    <cellStyle name="Normal 10 15 4_EBT" xfId="28237"/>
    <cellStyle name="Normal 10 15 5" xfId="20551"/>
    <cellStyle name="Normal 10 15_EBT" xfId="28234"/>
    <cellStyle name="Normal 10 16" xfId="12041"/>
    <cellStyle name="Normal 10 16 2" xfId="12042"/>
    <cellStyle name="Normal 10 16 2 2" xfId="20556"/>
    <cellStyle name="Normal 10 16 2_EBT" xfId="28239"/>
    <cellStyle name="Normal 10 16 3" xfId="12043"/>
    <cellStyle name="Normal 10 16 3 2" xfId="20557"/>
    <cellStyle name="Normal 10 16 3_EBT" xfId="28240"/>
    <cellStyle name="Normal 10 16 4" xfId="12044"/>
    <cellStyle name="Normal 10 16 4 2" xfId="20558"/>
    <cellStyle name="Normal 10 16 4_EBT" xfId="28241"/>
    <cellStyle name="Normal 10 16 5" xfId="20555"/>
    <cellStyle name="Normal 10 16_EBT" xfId="28238"/>
    <cellStyle name="Normal 10 17" xfId="12045"/>
    <cellStyle name="Normal 10 17 2" xfId="12046"/>
    <cellStyle name="Normal 10 17 2 2" xfId="20560"/>
    <cellStyle name="Normal 10 17 2_EBT" xfId="28243"/>
    <cellStyle name="Normal 10 17 3" xfId="12047"/>
    <cellStyle name="Normal 10 17 3 2" xfId="20561"/>
    <cellStyle name="Normal 10 17 3_EBT" xfId="28244"/>
    <cellStyle name="Normal 10 17 4" xfId="12048"/>
    <cellStyle name="Normal 10 17 4 2" xfId="20562"/>
    <cellStyle name="Normal 10 17 4_EBT" xfId="28245"/>
    <cellStyle name="Normal 10 17 5" xfId="20559"/>
    <cellStyle name="Normal 10 17_EBT" xfId="28242"/>
    <cellStyle name="Normal 10 18" xfId="12049"/>
    <cellStyle name="Normal 10 18 2" xfId="12050"/>
    <cellStyle name="Normal 10 18 2 2" xfId="12051"/>
    <cellStyle name="Normal 10 18 2 2 2" xfId="12052"/>
    <cellStyle name="Normal 10 18 2 2 2 2" xfId="20566"/>
    <cellStyle name="Normal 10 18 2 2 2_EBT" xfId="28249"/>
    <cellStyle name="Normal 10 18 2 2 3" xfId="20565"/>
    <cellStyle name="Normal 10 18 2 2_EBT" xfId="28248"/>
    <cellStyle name="Normal 10 18 2 3" xfId="12053"/>
    <cellStyle name="Normal 10 18 2 3 2" xfId="20567"/>
    <cellStyle name="Normal 10 18 2 3_EBT" xfId="28250"/>
    <cellStyle name="Normal 10 18 2 4" xfId="20564"/>
    <cellStyle name="Normal 10 18 2_EBT" xfId="28247"/>
    <cellStyle name="Normal 10 18 3" xfId="12054"/>
    <cellStyle name="Normal 10 18 3 2" xfId="12055"/>
    <cellStyle name="Normal 10 18 3 2 2" xfId="20569"/>
    <cellStyle name="Normal 10 18 3 2_EBT" xfId="28252"/>
    <cellStyle name="Normal 10 18 3 3" xfId="20568"/>
    <cellStyle name="Normal 10 18 3_EBT" xfId="28251"/>
    <cellStyle name="Normal 10 18 4" xfId="12056"/>
    <cellStyle name="Normal 10 18 4 2" xfId="20570"/>
    <cellStyle name="Normal 10 18 4_EBT" xfId="28253"/>
    <cellStyle name="Normal 10 18 5" xfId="20563"/>
    <cellStyle name="Normal 10 18_EBT" xfId="28246"/>
    <cellStyle name="Normal 10 19" xfId="12057"/>
    <cellStyle name="Normal 10 19 2" xfId="20571"/>
    <cellStyle name="Normal 10 19_EBT" xfId="28254"/>
    <cellStyle name="Normal 10 2" xfId="12058"/>
    <cellStyle name="Normal 10 2 10" xfId="12059"/>
    <cellStyle name="Normal 10 2 11" xfId="20572"/>
    <cellStyle name="Normal 10 2 2" xfId="12060"/>
    <cellStyle name="Normal 10 2 2 2" xfId="12061"/>
    <cellStyle name="Normal 10 2 2 2 2" xfId="12062"/>
    <cellStyle name="Normal 10 2 2 2 2 2" xfId="12063"/>
    <cellStyle name="Normal 10 2 2 2 2 2 2" xfId="20576"/>
    <cellStyle name="Normal 10 2 2 2 2 2_EBT" xfId="28259"/>
    <cellStyle name="Normal 10 2 2 2 2 3" xfId="12064"/>
    <cellStyle name="Normal 10 2 2 2 2 3 2" xfId="20577"/>
    <cellStyle name="Normal 10 2 2 2 2 3_EBT" xfId="28260"/>
    <cellStyle name="Normal 10 2 2 2 2 4" xfId="20575"/>
    <cellStyle name="Normal 10 2 2 2 2_EBT" xfId="28258"/>
    <cellStyle name="Normal 10 2 2 2 3" xfId="12065"/>
    <cellStyle name="Normal 10 2 2 2 3 2" xfId="12066"/>
    <cellStyle name="Normal 10 2 2 2 3 2 2" xfId="20579"/>
    <cellStyle name="Normal 10 2 2 2 3 2_EBT" xfId="28262"/>
    <cellStyle name="Normal 10 2 2 2 3 3" xfId="20578"/>
    <cellStyle name="Normal 10 2 2 2 3_EBT" xfId="28261"/>
    <cellStyle name="Normal 10 2 2 2 4" xfId="12067"/>
    <cellStyle name="Normal 10 2 2 2 4 2" xfId="20580"/>
    <cellStyle name="Normal 10 2 2 2 4_EBT" xfId="28263"/>
    <cellStyle name="Normal 10 2 2 2 5" xfId="20574"/>
    <cellStyle name="Normal 10 2 2 2_EBT" xfId="28257"/>
    <cellStyle name="Normal 10 2 2 3" xfId="12068"/>
    <cellStyle name="Normal 10 2 2 3 2" xfId="12069"/>
    <cellStyle name="Normal 10 2 2 3 2 2" xfId="12070"/>
    <cellStyle name="Normal 10 2 2 3 2 2 2" xfId="20583"/>
    <cellStyle name="Normal 10 2 2 3 2 2_EBT" xfId="28266"/>
    <cellStyle name="Normal 10 2 2 3 2 3" xfId="20582"/>
    <cellStyle name="Normal 10 2 2 3 2_EBT" xfId="28265"/>
    <cellStyle name="Normal 10 2 2 3 3" xfId="12071"/>
    <cellStyle name="Normal 10 2 2 3 3 2" xfId="20584"/>
    <cellStyle name="Normal 10 2 2 3 3_EBT" xfId="28267"/>
    <cellStyle name="Normal 10 2 2 3 4" xfId="20581"/>
    <cellStyle name="Normal 10 2 2 3_EBT" xfId="28264"/>
    <cellStyle name="Normal 10 2 2 4" xfId="12072"/>
    <cellStyle name="Normal 10 2 2 4 2" xfId="12073"/>
    <cellStyle name="Normal 10 2 2 4 2 2" xfId="20586"/>
    <cellStyle name="Normal 10 2 2 4 2_EBT" xfId="28269"/>
    <cellStyle name="Normal 10 2 2 4 3" xfId="20585"/>
    <cellStyle name="Normal 10 2 2 4_EBT" xfId="28268"/>
    <cellStyle name="Normal 10 2 2 5" xfId="12074"/>
    <cellStyle name="Normal 10 2 2 5 2" xfId="20587"/>
    <cellStyle name="Normal 10 2 2 5_EBT" xfId="28270"/>
    <cellStyle name="Normal 10 2 2 6" xfId="12075"/>
    <cellStyle name="Normal 10 2 2 6 2" xfId="20588"/>
    <cellStyle name="Normal 10 2 2 6_EBT" xfId="28271"/>
    <cellStyle name="Normal 10 2 2 7" xfId="12076"/>
    <cellStyle name="Normal 10 2 2 7 2" xfId="20589"/>
    <cellStyle name="Normal 10 2 2 7_EBT" xfId="28272"/>
    <cellStyle name="Normal 10 2 2 8" xfId="12077"/>
    <cellStyle name="Normal 10 2 2 8 2" xfId="20590"/>
    <cellStyle name="Normal 10 2 2 8_EBT" xfId="28273"/>
    <cellStyle name="Normal 10 2 2 9" xfId="20573"/>
    <cellStyle name="Normal 10 2 2_EBT" xfId="28256"/>
    <cellStyle name="Normal 10 2 3" xfId="12078"/>
    <cellStyle name="Normal 10 2 3 2" xfId="12079"/>
    <cellStyle name="Normal 10 2 3 2 2" xfId="12080"/>
    <cellStyle name="Normal 10 2 3 2 2 2" xfId="20593"/>
    <cellStyle name="Normal 10 2 3 2 2_EBT" xfId="28276"/>
    <cellStyle name="Normal 10 2 3 2 3" xfId="12081"/>
    <cellStyle name="Normal 10 2 3 2 3 2" xfId="20594"/>
    <cellStyle name="Normal 10 2 3 2 3_EBT" xfId="28277"/>
    <cellStyle name="Normal 10 2 3 2 4" xfId="20592"/>
    <cellStyle name="Normal 10 2 3 2_EBT" xfId="28275"/>
    <cellStyle name="Normal 10 2 3 3" xfId="12082"/>
    <cellStyle name="Normal 10 2 3 3 2" xfId="12083"/>
    <cellStyle name="Normal 10 2 3 3 2 2" xfId="20596"/>
    <cellStyle name="Normal 10 2 3 3 2_EBT" xfId="28279"/>
    <cellStyle name="Normal 10 2 3 3 3" xfId="20595"/>
    <cellStyle name="Normal 10 2 3 3_EBT" xfId="28278"/>
    <cellStyle name="Normal 10 2 3 4" xfId="12084"/>
    <cellStyle name="Normal 10 2 3 4 2" xfId="20597"/>
    <cellStyle name="Normal 10 2 3 4_EBT" xfId="28280"/>
    <cellStyle name="Normal 10 2 3 5" xfId="12085"/>
    <cellStyle name="Normal 10 2 3 5 2" xfId="20598"/>
    <cellStyle name="Normal 10 2 3 5_EBT" xfId="28281"/>
    <cellStyle name="Normal 10 2 3 6" xfId="20591"/>
    <cellStyle name="Normal 10 2 3_EBT" xfId="28274"/>
    <cellStyle name="Normal 10 2 4" xfId="12086"/>
    <cellStyle name="Normal 10 2 4 2" xfId="12087"/>
    <cellStyle name="Normal 10 2 4 2 2" xfId="12088"/>
    <cellStyle name="Normal 10 2 4 2 2 2" xfId="20601"/>
    <cellStyle name="Normal 10 2 4 2 2_EBT" xfId="28284"/>
    <cellStyle name="Normal 10 2 4 2 3" xfId="20600"/>
    <cellStyle name="Normal 10 2 4 2_EBT" xfId="28283"/>
    <cellStyle name="Normal 10 2 4 3" xfId="12089"/>
    <cellStyle name="Normal 10 2 4 3 2" xfId="20602"/>
    <cellStyle name="Normal 10 2 4 3_EBT" xfId="28285"/>
    <cellStyle name="Normal 10 2 4 4" xfId="12090"/>
    <cellStyle name="Normal 10 2 4 4 2" xfId="20603"/>
    <cellStyle name="Normal 10 2 4 4_EBT" xfId="28286"/>
    <cellStyle name="Normal 10 2 4 5" xfId="20599"/>
    <cellStyle name="Normal 10 2 4_EBT" xfId="28282"/>
    <cellStyle name="Normal 10 2 5" xfId="12091"/>
    <cellStyle name="Normal 10 2 5 2" xfId="12092"/>
    <cellStyle name="Normal 10 2 5 2 2" xfId="20605"/>
    <cellStyle name="Normal 10 2 5 2_EBT" xfId="28288"/>
    <cellStyle name="Normal 10 2 5 3" xfId="20604"/>
    <cellStyle name="Normal 10 2 5_EBT" xfId="28287"/>
    <cellStyle name="Normal 10 2 6" xfId="12093"/>
    <cellStyle name="Normal 10 2 6 2" xfId="20606"/>
    <cellStyle name="Normal 10 2 6_EBT" xfId="28289"/>
    <cellStyle name="Normal 10 2 7" xfId="12094"/>
    <cellStyle name="Normal 10 2 7 2" xfId="20607"/>
    <cellStyle name="Normal 10 2 7_EBT" xfId="28290"/>
    <cellStyle name="Normal 10 2 8" xfId="12095"/>
    <cellStyle name="Normal 10 2 8 2" xfId="20608"/>
    <cellStyle name="Normal 10 2 8_EBT" xfId="28291"/>
    <cellStyle name="Normal 10 2 9" xfId="12096"/>
    <cellStyle name="Normal 10 2 9 2" xfId="20609"/>
    <cellStyle name="Normal 10 2 9_EBT" xfId="28292"/>
    <cellStyle name="Normal 10 2_EBT" xfId="28255"/>
    <cellStyle name="Normal 10 20" xfId="12097"/>
    <cellStyle name="Normal 10 20 2" xfId="20610"/>
    <cellStyle name="Normal 10 20_EBT" xfId="28293"/>
    <cellStyle name="Normal 10 21" xfId="12098"/>
    <cellStyle name="Normal 10 21 2" xfId="20611"/>
    <cellStyle name="Normal 10 21_EBT" xfId="28294"/>
    <cellStyle name="Normal 10 22" xfId="12099"/>
    <cellStyle name="Normal 10 3" xfId="12100"/>
    <cellStyle name="Normal 10 3 10" xfId="20612"/>
    <cellStyle name="Normal 10 3 2" xfId="12101"/>
    <cellStyle name="Normal 10 3 2 2" xfId="12102"/>
    <cellStyle name="Normal 10 3 2 2 2" xfId="12103"/>
    <cellStyle name="Normal 10 3 2 2 2 2" xfId="20615"/>
    <cellStyle name="Normal 10 3 2 2 2_EBT" xfId="28298"/>
    <cellStyle name="Normal 10 3 2 2 3" xfId="12104"/>
    <cellStyle name="Normal 10 3 2 2 3 2" xfId="20616"/>
    <cellStyle name="Normal 10 3 2 2 3_EBT" xfId="28299"/>
    <cellStyle name="Normal 10 3 2 2 4" xfId="20614"/>
    <cellStyle name="Normal 10 3 2 2_EBT" xfId="28297"/>
    <cellStyle name="Normal 10 3 2 3" xfId="12105"/>
    <cellStyle name="Normal 10 3 2 3 2" xfId="12106"/>
    <cellStyle name="Normal 10 3 2 3 2 2" xfId="20618"/>
    <cellStyle name="Normal 10 3 2 3 2_EBT" xfId="28301"/>
    <cellStyle name="Normal 10 3 2 3 3" xfId="20617"/>
    <cellStyle name="Normal 10 3 2 3_EBT" xfId="28300"/>
    <cellStyle name="Normal 10 3 2 4" xfId="12107"/>
    <cellStyle name="Normal 10 3 2 4 2" xfId="20619"/>
    <cellStyle name="Normal 10 3 2 4_EBT" xfId="28302"/>
    <cellStyle name="Normal 10 3 2 5" xfId="12108"/>
    <cellStyle name="Normal 10 3 2 5 2" xfId="20620"/>
    <cellStyle name="Normal 10 3 2 5_EBT" xfId="28303"/>
    <cellStyle name="Normal 10 3 2 6" xfId="12109"/>
    <cellStyle name="Normal 10 3 2 6 2" xfId="20621"/>
    <cellStyle name="Normal 10 3 2 6_EBT" xfId="28304"/>
    <cellStyle name="Normal 10 3 2 7" xfId="12110"/>
    <cellStyle name="Normal 10 3 2 7 2" xfId="20622"/>
    <cellStyle name="Normal 10 3 2 7_EBT" xfId="28305"/>
    <cellStyle name="Normal 10 3 2 8" xfId="20613"/>
    <cellStyle name="Normal 10 3 2_EBT" xfId="28296"/>
    <cellStyle name="Normal 10 3 3" xfId="12111"/>
    <cellStyle name="Normal 10 3 3 2" xfId="12112"/>
    <cellStyle name="Normal 10 3 3 2 2" xfId="12113"/>
    <cellStyle name="Normal 10 3 3 2 2 2" xfId="20625"/>
    <cellStyle name="Normal 10 3 3 2 2_EBT" xfId="28308"/>
    <cellStyle name="Normal 10 3 3 2 3" xfId="20624"/>
    <cellStyle name="Normal 10 3 3 2_EBT" xfId="28307"/>
    <cellStyle name="Normal 10 3 3 3" xfId="12114"/>
    <cellStyle name="Normal 10 3 3 3 2" xfId="20626"/>
    <cellStyle name="Normal 10 3 3 3_EBT" xfId="28309"/>
    <cellStyle name="Normal 10 3 3 4" xfId="12115"/>
    <cellStyle name="Normal 10 3 3 4 2" xfId="20627"/>
    <cellStyle name="Normal 10 3 3 4_EBT" xfId="28310"/>
    <cellStyle name="Normal 10 3 3 5" xfId="20623"/>
    <cellStyle name="Normal 10 3 3_EBT" xfId="28306"/>
    <cellStyle name="Normal 10 3 4" xfId="12116"/>
    <cellStyle name="Normal 10 3 4 2" xfId="12117"/>
    <cellStyle name="Normal 10 3 4 2 2" xfId="20629"/>
    <cellStyle name="Normal 10 3 4 2_EBT" xfId="28312"/>
    <cellStyle name="Normal 10 3 4 3" xfId="12118"/>
    <cellStyle name="Normal 10 3 4 3 2" xfId="20630"/>
    <cellStyle name="Normal 10 3 4 3_EBT" xfId="28313"/>
    <cellStyle name="Normal 10 3 4 4" xfId="20628"/>
    <cellStyle name="Normal 10 3 4_EBT" xfId="28311"/>
    <cellStyle name="Normal 10 3 5" xfId="12119"/>
    <cellStyle name="Normal 10 3 5 2" xfId="20631"/>
    <cellStyle name="Normal 10 3 5_EBT" xfId="28314"/>
    <cellStyle name="Normal 10 3 6" xfId="12120"/>
    <cellStyle name="Normal 10 3 6 2" xfId="20632"/>
    <cellStyle name="Normal 10 3 6_EBT" xfId="28315"/>
    <cellStyle name="Normal 10 3 7" xfId="12121"/>
    <cellStyle name="Normal 10 3 7 2" xfId="20633"/>
    <cellStyle name="Normal 10 3 7_EBT" xfId="28316"/>
    <cellStyle name="Normal 10 3 8" xfId="12122"/>
    <cellStyle name="Normal 10 3 8 2" xfId="20634"/>
    <cellStyle name="Normal 10 3 8_EBT" xfId="28317"/>
    <cellStyle name="Normal 10 3 9" xfId="12123"/>
    <cellStyle name="Normal 10 3_EBT" xfId="28295"/>
    <cellStyle name="Normal 10 4" xfId="12124"/>
    <cellStyle name="Normal 10 4 10" xfId="20635"/>
    <cellStyle name="Normal 10 4 2" xfId="12125"/>
    <cellStyle name="Normal 10 4 2 2" xfId="12126"/>
    <cellStyle name="Normal 10 4 2 2 2" xfId="12127"/>
    <cellStyle name="Normal 10 4 2 2 2 2" xfId="20638"/>
    <cellStyle name="Normal 10 4 2 2 2_EBT" xfId="28321"/>
    <cellStyle name="Normal 10 4 2 2 3" xfId="12128"/>
    <cellStyle name="Normal 10 4 2 2 3 2" xfId="20639"/>
    <cellStyle name="Normal 10 4 2 2 3_EBT" xfId="28322"/>
    <cellStyle name="Normal 10 4 2 2 4" xfId="20637"/>
    <cellStyle name="Normal 10 4 2 2_EBT" xfId="28320"/>
    <cellStyle name="Normal 10 4 2 3" xfId="12129"/>
    <cellStyle name="Normal 10 4 2 3 2" xfId="20640"/>
    <cellStyle name="Normal 10 4 2 3_EBT" xfId="28323"/>
    <cellStyle name="Normal 10 4 2 4" xfId="12130"/>
    <cellStyle name="Normal 10 4 2 4 2" xfId="20641"/>
    <cellStyle name="Normal 10 4 2 4_EBT" xfId="28324"/>
    <cellStyle name="Normal 10 4 2 5" xfId="12131"/>
    <cellStyle name="Normal 10 4 2 5 2" xfId="20642"/>
    <cellStyle name="Normal 10 4 2 5_EBT" xfId="28325"/>
    <cellStyle name="Normal 10 4 2 6" xfId="12132"/>
    <cellStyle name="Normal 10 4 2 6 2" xfId="20643"/>
    <cellStyle name="Normal 10 4 2 6_EBT" xfId="28326"/>
    <cellStyle name="Normal 10 4 2 7" xfId="12133"/>
    <cellStyle name="Normal 10 4 2 7 2" xfId="20644"/>
    <cellStyle name="Normal 10 4 2 7_EBT" xfId="28327"/>
    <cellStyle name="Normal 10 4 2 8" xfId="20636"/>
    <cellStyle name="Normal 10 4 2_EBT" xfId="28319"/>
    <cellStyle name="Normal 10 4 3" xfId="12134"/>
    <cellStyle name="Normal 10 4 3 2" xfId="12135"/>
    <cellStyle name="Normal 10 4 3 2 2" xfId="20646"/>
    <cellStyle name="Normal 10 4 3 2_EBT" xfId="28329"/>
    <cellStyle name="Normal 10 4 3 3" xfId="12136"/>
    <cellStyle name="Normal 10 4 3 3 2" xfId="20647"/>
    <cellStyle name="Normal 10 4 3 3_EBT" xfId="28330"/>
    <cellStyle name="Normal 10 4 3 4" xfId="12137"/>
    <cellStyle name="Normal 10 4 3 4 2" xfId="20648"/>
    <cellStyle name="Normal 10 4 3 4_EBT" xfId="28331"/>
    <cellStyle name="Normal 10 4 3 5" xfId="20645"/>
    <cellStyle name="Normal 10 4 3_EBT" xfId="28328"/>
    <cellStyle name="Normal 10 4 4" xfId="12138"/>
    <cellStyle name="Normal 10 4 4 2" xfId="12139"/>
    <cellStyle name="Normal 10 4 4 2 2" xfId="20650"/>
    <cellStyle name="Normal 10 4 4 2_EBT" xfId="28333"/>
    <cellStyle name="Normal 10 4 4 3" xfId="12140"/>
    <cellStyle name="Normal 10 4 4 3 2" xfId="20651"/>
    <cellStyle name="Normal 10 4 4 3_EBT" xfId="28334"/>
    <cellStyle name="Normal 10 4 4 4" xfId="20649"/>
    <cellStyle name="Normal 10 4 4_EBT" xfId="28332"/>
    <cellStyle name="Normal 10 4 5" xfId="12141"/>
    <cellStyle name="Normal 10 4 5 2" xfId="20652"/>
    <cellStyle name="Normal 10 4 5_EBT" xfId="28335"/>
    <cellStyle name="Normal 10 4 6" xfId="12142"/>
    <cellStyle name="Normal 10 4 6 2" xfId="20653"/>
    <cellStyle name="Normal 10 4 6_EBT" xfId="28336"/>
    <cellStyle name="Normal 10 4 7" xfId="12143"/>
    <cellStyle name="Normal 10 4 7 2" xfId="20654"/>
    <cellStyle name="Normal 10 4 7_EBT" xfId="28337"/>
    <cellStyle name="Normal 10 4 8" xfId="12144"/>
    <cellStyle name="Normal 10 4 8 2" xfId="20655"/>
    <cellStyle name="Normal 10 4 8_EBT" xfId="28338"/>
    <cellStyle name="Normal 10 4 9" xfId="12145"/>
    <cellStyle name="Normal 10 4_EBT" xfId="28318"/>
    <cellStyle name="Normal 10 5" xfId="12146"/>
    <cellStyle name="Normal 10 5 2" xfId="12147"/>
    <cellStyle name="Normal 10 5 2 2" xfId="12148"/>
    <cellStyle name="Normal 10 5 2 2 2" xfId="20658"/>
    <cellStyle name="Normal 10 5 2 2_EBT" xfId="28341"/>
    <cellStyle name="Normal 10 5 2 3" xfId="12149"/>
    <cellStyle name="Normal 10 5 2 3 2" xfId="20659"/>
    <cellStyle name="Normal 10 5 2 3_EBT" xfId="28342"/>
    <cellStyle name="Normal 10 5 2 4" xfId="12150"/>
    <cellStyle name="Normal 10 5 2 4 2" xfId="20660"/>
    <cellStyle name="Normal 10 5 2 4_EBT" xfId="28343"/>
    <cellStyle name="Normal 10 5 2 5" xfId="12151"/>
    <cellStyle name="Normal 10 5 2 5 2" xfId="20661"/>
    <cellStyle name="Normal 10 5 2 5_EBT" xfId="28344"/>
    <cellStyle name="Normal 10 5 2 6" xfId="20657"/>
    <cellStyle name="Normal 10 5 2_EBT" xfId="28340"/>
    <cellStyle name="Normal 10 5 3" xfId="12152"/>
    <cellStyle name="Normal 10 5 3 2" xfId="12153"/>
    <cellStyle name="Normal 10 5 3 2 2" xfId="20663"/>
    <cellStyle name="Normal 10 5 3 2_EBT" xfId="28346"/>
    <cellStyle name="Normal 10 5 3 3" xfId="12154"/>
    <cellStyle name="Normal 10 5 3 3 2" xfId="20664"/>
    <cellStyle name="Normal 10 5 3 3_EBT" xfId="28347"/>
    <cellStyle name="Normal 10 5 3 4" xfId="12155"/>
    <cellStyle name="Normal 10 5 3 4 2" xfId="20665"/>
    <cellStyle name="Normal 10 5 3 4_EBT" xfId="28348"/>
    <cellStyle name="Normal 10 5 3 5" xfId="20662"/>
    <cellStyle name="Normal 10 5 3_EBT" xfId="28345"/>
    <cellStyle name="Normal 10 5 4" xfId="12156"/>
    <cellStyle name="Normal 10 5 4 2" xfId="12157"/>
    <cellStyle name="Normal 10 5 4 2 2" xfId="20667"/>
    <cellStyle name="Normal 10 5 4 2_EBT" xfId="28350"/>
    <cellStyle name="Normal 10 5 4 3" xfId="12158"/>
    <cellStyle name="Normal 10 5 4 3 2" xfId="20668"/>
    <cellStyle name="Normal 10 5 4 3_EBT" xfId="28351"/>
    <cellStyle name="Normal 10 5 4 4" xfId="20666"/>
    <cellStyle name="Normal 10 5 4_EBT" xfId="28349"/>
    <cellStyle name="Normal 10 5 5" xfId="12159"/>
    <cellStyle name="Normal 10 5 5 2" xfId="20669"/>
    <cellStyle name="Normal 10 5 5_EBT" xfId="28352"/>
    <cellStyle name="Normal 10 5 6" xfId="12160"/>
    <cellStyle name="Normal 10 5 6 2" xfId="20670"/>
    <cellStyle name="Normal 10 5 6_EBT" xfId="28353"/>
    <cellStyle name="Normal 10 5 7" xfId="12161"/>
    <cellStyle name="Normal 10 5 8" xfId="20656"/>
    <cellStyle name="Normal 10 5_EBT" xfId="28339"/>
    <cellStyle name="Normal 10 6" xfId="12162"/>
    <cellStyle name="Normal 10 6 2" xfId="12163"/>
    <cellStyle name="Normal 10 6 2 2" xfId="12164"/>
    <cellStyle name="Normal 10 6 2 2 2" xfId="20673"/>
    <cellStyle name="Normal 10 6 2 2_EBT" xfId="28356"/>
    <cellStyle name="Normal 10 6 2 3" xfId="12165"/>
    <cellStyle name="Normal 10 6 2 3 2" xfId="20674"/>
    <cellStyle name="Normal 10 6 2 3_EBT" xfId="28357"/>
    <cellStyle name="Normal 10 6 2 4" xfId="12166"/>
    <cellStyle name="Normal 10 6 2 4 2" xfId="20675"/>
    <cellStyle name="Normal 10 6 2 4_EBT" xfId="28358"/>
    <cellStyle name="Normal 10 6 2 5" xfId="20672"/>
    <cellStyle name="Normal 10 6 2_EBT" xfId="28355"/>
    <cellStyle name="Normal 10 6 3" xfId="12167"/>
    <cellStyle name="Normal 10 6 3 2" xfId="12168"/>
    <cellStyle name="Normal 10 6 3 2 2" xfId="20677"/>
    <cellStyle name="Normal 10 6 3 2_EBT" xfId="28360"/>
    <cellStyle name="Normal 10 6 3 3" xfId="20676"/>
    <cellStyle name="Normal 10 6 3_EBT" xfId="28359"/>
    <cellStyle name="Normal 10 6 4" xfId="12169"/>
    <cellStyle name="Normal 10 6 4 2" xfId="12170"/>
    <cellStyle name="Normal 10 6 4 2 2" xfId="20679"/>
    <cellStyle name="Normal 10 6 4 2_EBT" xfId="28362"/>
    <cellStyle name="Normal 10 6 4 3" xfId="20678"/>
    <cellStyle name="Normal 10 6 4_EBT" xfId="28361"/>
    <cellStyle name="Normal 10 6 5" xfId="12171"/>
    <cellStyle name="Normal 10 6 5 2" xfId="20680"/>
    <cellStyle name="Normal 10 6 5_EBT" xfId="28363"/>
    <cellStyle name="Normal 10 6 6" xfId="20671"/>
    <cellStyle name="Normal 10 6_EBT" xfId="28354"/>
    <cellStyle name="Normal 10 7" xfId="12172"/>
    <cellStyle name="Normal 10 7 2" xfId="12173"/>
    <cellStyle name="Normal 10 7 2 2" xfId="12174"/>
    <cellStyle name="Normal 10 7 2 2 2" xfId="20683"/>
    <cellStyle name="Normal 10 7 2 2_EBT" xfId="28366"/>
    <cellStyle name="Normal 10 7 2 3" xfId="20682"/>
    <cellStyle name="Normal 10 7 2_EBT" xfId="28365"/>
    <cellStyle name="Normal 10 7 3" xfId="12175"/>
    <cellStyle name="Normal 10 7 3 2" xfId="20684"/>
    <cellStyle name="Normal 10 7 3_EBT" xfId="28367"/>
    <cellStyle name="Normal 10 7 4" xfId="12176"/>
    <cellStyle name="Normal 10 7 4 2" xfId="20685"/>
    <cellStyle name="Normal 10 7 4_EBT" xfId="28368"/>
    <cellStyle name="Normal 10 7 5" xfId="12177"/>
    <cellStyle name="Normal 10 7 5 2" xfId="20686"/>
    <cellStyle name="Normal 10 7 5_EBT" xfId="28369"/>
    <cellStyle name="Normal 10 7 6" xfId="20681"/>
    <cellStyle name="Normal 10 7_EBT" xfId="28364"/>
    <cellStyle name="Normal 10 8" xfId="12178"/>
    <cellStyle name="Normal 10 8 2" xfId="12179"/>
    <cellStyle name="Normal 10 8 2 2" xfId="20688"/>
    <cellStyle name="Normal 10 8 2_EBT" xfId="28371"/>
    <cellStyle name="Normal 10 8 3" xfId="12180"/>
    <cellStyle name="Normal 10 8 3 2" xfId="20689"/>
    <cellStyle name="Normal 10 8 3_EBT" xfId="28372"/>
    <cellStyle name="Normal 10 8 4" xfId="12181"/>
    <cellStyle name="Normal 10 8 4 2" xfId="20690"/>
    <cellStyle name="Normal 10 8 4_EBT" xfId="28373"/>
    <cellStyle name="Normal 10 8 5" xfId="12182"/>
    <cellStyle name="Normal 10 8 5 2" xfId="20691"/>
    <cellStyle name="Normal 10 8 5_EBT" xfId="28374"/>
    <cellStyle name="Normal 10 8 6" xfId="20687"/>
    <cellStyle name="Normal 10 8_EBT" xfId="28370"/>
    <cellStyle name="Normal 10 9" xfId="12183"/>
    <cellStyle name="Normal 10 9 2" xfId="12184"/>
    <cellStyle name="Normal 10 9 2 2" xfId="20693"/>
    <cellStyle name="Normal 10 9 2_EBT" xfId="28376"/>
    <cellStyle name="Normal 10 9 3" xfId="12185"/>
    <cellStyle name="Normal 10 9 3 2" xfId="20694"/>
    <cellStyle name="Normal 10 9 3_EBT" xfId="28377"/>
    <cellStyle name="Normal 10 9 4" xfId="12186"/>
    <cellStyle name="Normal 10 9 4 2" xfId="20695"/>
    <cellStyle name="Normal 10 9 4_EBT" xfId="28378"/>
    <cellStyle name="Normal 10 9 5" xfId="12187"/>
    <cellStyle name="Normal 10 9 5 2" xfId="20696"/>
    <cellStyle name="Normal 10 9 5_EBT" xfId="28379"/>
    <cellStyle name="Normal 10 9 6" xfId="20692"/>
    <cellStyle name="Normal 10 9_EBT" xfId="28375"/>
    <cellStyle name="Normal 10_EBT" xfId="28211"/>
    <cellStyle name="Normal 100" xfId="12188"/>
    <cellStyle name="Normal 100 2" xfId="12189"/>
    <cellStyle name="Normal 100 2 2" xfId="12190"/>
    <cellStyle name="Normal 100 2_EBT" xfId="28381"/>
    <cellStyle name="Normal 100 3" xfId="12191"/>
    <cellStyle name="Normal 100 3 2" xfId="20697"/>
    <cellStyle name="Normal 100 3_EBT" xfId="28382"/>
    <cellStyle name="Normal 100 4" xfId="12192"/>
    <cellStyle name="Normal 100 4 2" xfId="20698"/>
    <cellStyle name="Normal 100 4_EBT" xfId="28383"/>
    <cellStyle name="Normal 100 5" xfId="12193"/>
    <cellStyle name="Normal 100_EBT" xfId="28380"/>
    <cellStyle name="Normal 101" xfId="12194"/>
    <cellStyle name="Normal 101 2" xfId="12195"/>
    <cellStyle name="Normal 101 2 2" xfId="12196"/>
    <cellStyle name="Normal 101 2 3" xfId="20699"/>
    <cellStyle name="Normal 101 2_EBT" xfId="28385"/>
    <cellStyle name="Normal 101 3" xfId="12197"/>
    <cellStyle name="Normal 101 3 2" xfId="20700"/>
    <cellStyle name="Normal 101 3_EBT" xfId="28386"/>
    <cellStyle name="Normal 101 4" xfId="12198"/>
    <cellStyle name="Normal 101_EBT" xfId="28384"/>
    <cellStyle name="Normal 102" xfId="12199"/>
    <cellStyle name="Normal 102 2" xfId="12200"/>
    <cellStyle name="Normal 102 3" xfId="12201"/>
    <cellStyle name="Normal 102 4" xfId="20701"/>
    <cellStyle name="Normal 102_EBT" xfId="28387"/>
    <cellStyle name="Normal 103" xfId="12202"/>
    <cellStyle name="Normal 103 2" xfId="12203"/>
    <cellStyle name="Normal 103 3" xfId="12204"/>
    <cellStyle name="Normal 103 4" xfId="20702"/>
    <cellStyle name="Normal 103_EBT" xfId="28388"/>
    <cellStyle name="Normal 104" xfId="12205"/>
    <cellStyle name="Normal 104 2" xfId="12206"/>
    <cellStyle name="Normal 104 3" xfId="12207"/>
    <cellStyle name="Normal 104 4" xfId="20703"/>
    <cellStyle name="Normal 104_EBT" xfId="28389"/>
    <cellStyle name="Normal 105" xfId="12208"/>
    <cellStyle name="Normal 105 2" xfId="12209"/>
    <cellStyle name="Normal 105 3" xfId="12210"/>
    <cellStyle name="Normal 105 4" xfId="20704"/>
    <cellStyle name="Normal 105_EBT" xfId="28390"/>
    <cellStyle name="Normal 106" xfId="12211"/>
    <cellStyle name="Normal 106 2" xfId="12212"/>
    <cellStyle name="Normal 106 3" xfId="12213"/>
    <cellStyle name="Normal 106 4" xfId="20705"/>
    <cellStyle name="Normal 106_EBT" xfId="28391"/>
    <cellStyle name="Normal 107" xfId="12214"/>
    <cellStyle name="Normal 107 2" xfId="12215"/>
    <cellStyle name="Normal 107 3" xfId="12216"/>
    <cellStyle name="Normal 107 4" xfId="20706"/>
    <cellStyle name="Normal 107_EBT" xfId="28392"/>
    <cellStyle name="Normal 108" xfId="12217"/>
    <cellStyle name="Normal 108 2" xfId="12218"/>
    <cellStyle name="Normal 108 3" xfId="12219"/>
    <cellStyle name="Normal 108 4" xfId="20707"/>
    <cellStyle name="Normal 108_EBT" xfId="28393"/>
    <cellStyle name="Normal 109" xfId="12220"/>
    <cellStyle name="Normal 109 2" xfId="12221"/>
    <cellStyle name="Normal 109 3" xfId="12222"/>
    <cellStyle name="Normal 109 4" xfId="20708"/>
    <cellStyle name="Normal 109_EBT" xfId="28394"/>
    <cellStyle name="Normal 11" xfId="12223"/>
    <cellStyle name="Normal 11 10" xfId="12224"/>
    <cellStyle name="Normal 11 10 2" xfId="12225"/>
    <cellStyle name="Normal 11 10 2 2" xfId="20710"/>
    <cellStyle name="Normal 11 10 2_EBT" xfId="28397"/>
    <cellStyle name="Normal 11 10 3" xfId="12226"/>
    <cellStyle name="Normal 11 10 3 2" xfId="20711"/>
    <cellStyle name="Normal 11 10 3_EBT" xfId="28398"/>
    <cellStyle name="Normal 11 10 4" xfId="12227"/>
    <cellStyle name="Normal 11 10 4 2" xfId="20712"/>
    <cellStyle name="Normal 11 10 4_EBT" xfId="28399"/>
    <cellStyle name="Normal 11 10 5" xfId="12228"/>
    <cellStyle name="Normal 11 10 5 2" xfId="20713"/>
    <cellStyle name="Normal 11 10 5_EBT" xfId="28400"/>
    <cellStyle name="Normal 11 10 6" xfId="20709"/>
    <cellStyle name="Normal 11 10_EBT" xfId="28396"/>
    <cellStyle name="Normal 11 11" xfId="12229"/>
    <cellStyle name="Normal 11 11 2" xfId="12230"/>
    <cellStyle name="Normal 11 11 2 2" xfId="20715"/>
    <cellStyle name="Normal 11 11 2_EBT" xfId="28402"/>
    <cellStyle name="Normal 11 11 3" xfId="12231"/>
    <cellStyle name="Normal 11 11 3 2" xfId="20716"/>
    <cellStyle name="Normal 11 11 3_EBT" xfId="28403"/>
    <cellStyle name="Normal 11 11 4" xfId="12232"/>
    <cellStyle name="Normal 11 11 4 2" xfId="20717"/>
    <cellStyle name="Normal 11 11 4_EBT" xfId="28404"/>
    <cellStyle name="Normal 11 11 5" xfId="20714"/>
    <cellStyle name="Normal 11 11_EBT" xfId="28401"/>
    <cellStyle name="Normal 11 12" xfId="12233"/>
    <cellStyle name="Normal 11 12 2" xfId="12234"/>
    <cellStyle name="Normal 11 12 2 2" xfId="20719"/>
    <cellStyle name="Normal 11 12 2_EBT" xfId="28406"/>
    <cellStyle name="Normal 11 12 3" xfId="12235"/>
    <cellStyle name="Normal 11 12 3 2" xfId="20720"/>
    <cellStyle name="Normal 11 12 3_EBT" xfId="28407"/>
    <cellStyle name="Normal 11 12 4" xfId="12236"/>
    <cellStyle name="Normal 11 12 4 2" xfId="20721"/>
    <cellStyle name="Normal 11 12 4_EBT" xfId="28408"/>
    <cellStyle name="Normal 11 12 5" xfId="20718"/>
    <cellStyle name="Normal 11 12_EBT" xfId="28405"/>
    <cellStyle name="Normal 11 13" xfId="12237"/>
    <cellStyle name="Normal 11 13 2" xfId="12238"/>
    <cellStyle name="Normal 11 13 2 2" xfId="20723"/>
    <cellStyle name="Normal 11 13 2_EBT" xfId="28410"/>
    <cellStyle name="Normal 11 13 3" xfId="12239"/>
    <cellStyle name="Normal 11 13 3 2" xfId="20724"/>
    <cellStyle name="Normal 11 13 3_EBT" xfId="28411"/>
    <cellStyle name="Normal 11 13 4" xfId="12240"/>
    <cellStyle name="Normal 11 13 4 2" xfId="20725"/>
    <cellStyle name="Normal 11 13 4_EBT" xfId="28412"/>
    <cellStyle name="Normal 11 13 5" xfId="20722"/>
    <cellStyle name="Normal 11 13_EBT" xfId="28409"/>
    <cellStyle name="Normal 11 14" xfId="12241"/>
    <cellStyle name="Normal 11 14 2" xfId="12242"/>
    <cellStyle name="Normal 11 14 2 2" xfId="20727"/>
    <cellStyle name="Normal 11 14 2_EBT" xfId="28414"/>
    <cellStyle name="Normal 11 14 3" xfId="12243"/>
    <cellStyle name="Normal 11 14 3 2" xfId="20728"/>
    <cellStyle name="Normal 11 14 3_EBT" xfId="28415"/>
    <cellStyle name="Normal 11 14 4" xfId="12244"/>
    <cellStyle name="Normal 11 14 4 2" xfId="20729"/>
    <cellStyle name="Normal 11 14 4_EBT" xfId="28416"/>
    <cellStyle name="Normal 11 14 5" xfId="20726"/>
    <cellStyle name="Normal 11 14_EBT" xfId="28413"/>
    <cellStyle name="Normal 11 15" xfId="12245"/>
    <cellStyle name="Normal 11 15 2" xfId="12246"/>
    <cellStyle name="Normal 11 15 2 2" xfId="20731"/>
    <cellStyle name="Normal 11 15 2_EBT" xfId="28418"/>
    <cellStyle name="Normal 11 15 3" xfId="12247"/>
    <cellStyle name="Normal 11 15 3 2" xfId="20732"/>
    <cellStyle name="Normal 11 15 3_EBT" xfId="28419"/>
    <cellStyle name="Normal 11 15 4" xfId="12248"/>
    <cellStyle name="Normal 11 15 4 2" xfId="20733"/>
    <cellStyle name="Normal 11 15 4_EBT" xfId="28420"/>
    <cellStyle name="Normal 11 15 5" xfId="20730"/>
    <cellStyle name="Normal 11 15_EBT" xfId="28417"/>
    <cellStyle name="Normal 11 16" xfId="12249"/>
    <cellStyle name="Normal 11 16 2" xfId="12250"/>
    <cellStyle name="Normal 11 16 2 2" xfId="20735"/>
    <cellStyle name="Normal 11 16 2_EBT" xfId="28422"/>
    <cellStyle name="Normal 11 16 3" xfId="12251"/>
    <cellStyle name="Normal 11 16 3 2" xfId="20736"/>
    <cellStyle name="Normal 11 16 3_EBT" xfId="28423"/>
    <cellStyle name="Normal 11 16 4" xfId="12252"/>
    <cellStyle name="Normal 11 16 4 2" xfId="20737"/>
    <cellStyle name="Normal 11 16 4_EBT" xfId="28424"/>
    <cellStyle name="Normal 11 16 5" xfId="20734"/>
    <cellStyle name="Normal 11 16_EBT" xfId="28421"/>
    <cellStyle name="Normal 11 17" xfId="12253"/>
    <cellStyle name="Normal 11 17 2" xfId="12254"/>
    <cellStyle name="Normal 11 17 2 2" xfId="20739"/>
    <cellStyle name="Normal 11 17 2_EBT" xfId="28426"/>
    <cellStyle name="Normal 11 17 3" xfId="12255"/>
    <cellStyle name="Normal 11 17 3 2" xfId="20740"/>
    <cellStyle name="Normal 11 17 3_EBT" xfId="28427"/>
    <cellStyle name="Normal 11 17 4" xfId="12256"/>
    <cellStyle name="Normal 11 17 4 2" xfId="20741"/>
    <cellStyle name="Normal 11 17 4_EBT" xfId="28428"/>
    <cellStyle name="Normal 11 17 5" xfId="20738"/>
    <cellStyle name="Normal 11 17_EBT" xfId="28425"/>
    <cellStyle name="Normal 11 18" xfId="12257"/>
    <cellStyle name="Normal 11 18 2" xfId="12258"/>
    <cellStyle name="Normal 11 18 2 2" xfId="12259"/>
    <cellStyle name="Normal 11 18 2 2 2" xfId="12260"/>
    <cellStyle name="Normal 11 18 2 2 2 2" xfId="20745"/>
    <cellStyle name="Normal 11 18 2 2 2_EBT" xfId="28432"/>
    <cellStyle name="Normal 11 18 2 2 3" xfId="20744"/>
    <cellStyle name="Normal 11 18 2 2_EBT" xfId="28431"/>
    <cellStyle name="Normal 11 18 2 3" xfId="12261"/>
    <cellStyle name="Normal 11 18 2 3 2" xfId="20746"/>
    <cellStyle name="Normal 11 18 2 3_EBT" xfId="28433"/>
    <cellStyle name="Normal 11 18 2 4" xfId="20743"/>
    <cellStyle name="Normal 11 18 2_EBT" xfId="28430"/>
    <cellStyle name="Normal 11 18 3" xfId="12262"/>
    <cellStyle name="Normal 11 18 3 2" xfId="12263"/>
    <cellStyle name="Normal 11 18 3 2 2" xfId="20748"/>
    <cellStyle name="Normal 11 18 3 2_EBT" xfId="28435"/>
    <cellStyle name="Normal 11 18 3 3" xfId="20747"/>
    <cellStyle name="Normal 11 18 3_EBT" xfId="28434"/>
    <cellStyle name="Normal 11 18 4" xfId="12264"/>
    <cellStyle name="Normal 11 18 4 2" xfId="20749"/>
    <cellStyle name="Normal 11 18 4_EBT" xfId="28436"/>
    <cellStyle name="Normal 11 18 5" xfId="20742"/>
    <cellStyle name="Normal 11 18_EBT" xfId="28429"/>
    <cellStyle name="Normal 11 19" xfId="12265"/>
    <cellStyle name="Normal 11 19 2" xfId="20750"/>
    <cellStyle name="Normal 11 19_EBT" xfId="28437"/>
    <cellStyle name="Normal 11 2" xfId="12266"/>
    <cellStyle name="Normal 11 2 10" xfId="20751"/>
    <cellStyle name="Normal 11 2 2" xfId="12267"/>
    <cellStyle name="Normal 11 2 2 2" xfId="12268"/>
    <cellStyle name="Normal 11 2 2 2 2" xfId="12269"/>
    <cellStyle name="Normal 11 2 2 2 2 2" xfId="20754"/>
    <cellStyle name="Normal 11 2 2 2 2_EBT" xfId="28441"/>
    <cellStyle name="Normal 11 2 2 2 3" xfId="12270"/>
    <cellStyle name="Normal 11 2 2 2 3 2" xfId="20755"/>
    <cellStyle name="Normal 11 2 2 2 3_EBT" xfId="28442"/>
    <cellStyle name="Normal 11 2 2 2 4" xfId="12271"/>
    <cellStyle name="Normal 11 2 2 2 5" xfId="20753"/>
    <cellStyle name="Normal 11 2 2 2_EBT" xfId="28440"/>
    <cellStyle name="Normal 11 2 2 3" xfId="12272"/>
    <cellStyle name="Normal 11 2 2 3 2" xfId="12273"/>
    <cellStyle name="Normal 11 2 2 3 2 2" xfId="20757"/>
    <cellStyle name="Normal 11 2 2 3 2_EBT" xfId="28444"/>
    <cellStyle name="Normal 11 2 2 3 3" xfId="12274"/>
    <cellStyle name="Normal 11 2 2 3 4" xfId="20756"/>
    <cellStyle name="Normal 11 2 2 3_EBT" xfId="28443"/>
    <cellStyle name="Normal 11 2 2 4" xfId="12275"/>
    <cellStyle name="Normal 11 2 2 4 2" xfId="20758"/>
    <cellStyle name="Normal 11 2 2 4_EBT" xfId="28445"/>
    <cellStyle name="Normal 11 2 2 5" xfId="12276"/>
    <cellStyle name="Normal 11 2 2 5 2" xfId="20759"/>
    <cellStyle name="Normal 11 2 2 5_EBT" xfId="28446"/>
    <cellStyle name="Normal 11 2 2 6" xfId="12277"/>
    <cellStyle name="Normal 11 2 2 6 2" xfId="20760"/>
    <cellStyle name="Normal 11 2 2 6_EBT" xfId="28447"/>
    <cellStyle name="Normal 11 2 2 7" xfId="12278"/>
    <cellStyle name="Normal 11 2 2 7 2" xfId="20761"/>
    <cellStyle name="Normal 11 2 2 7_EBT" xfId="28448"/>
    <cellStyle name="Normal 11 2 2 8" xfId="12279"/>
    <cellStyle name="Normal 11 2 2 9" xfId="20752"/>
    <cellStyle name="Normal 11 2 2_EBT" xfId="28439"/>
    <cellStyle name="Normal 11 2 3" xfId="12280"/>
    <cellStyle name="Normal 11 2 3 2" xfId="12281"/>
    <cellStyle name="Normal 11 2 3 2 2" xfId="12282"/>
    <cellStyle name="Normal 11 2 3 2 2 2" xfId="20764"/>
    <cellStyle name="Normal 11 2 3 2 2_EBT" xfId="28451"/>
    <cellStyle name="Normal 11 2 3 2 3" xfId="20763"/>
    <cellStyle name="Normal 11 2 3 2_EBT" xfId="28450"/>
    <cellStyle name="Normal 11 2 3 3" xfId="12283"/>
    <cellStyle name="Normal 11 2 3 3 2" xfId="20765"/>
    <cellStyle name="Normal 11 2 3 3_EBT" xfId="28452"/>
    <cellStyle name="Normal 11 2 3 4" xfId="12284"/>
    <cellStyle name="Normal 11 2 3 4 2" xfId="20766"/>
    <cellStyle name="Normal 11 2 3 4_EBT" xfId="28453"/>
    <cellStyle name="Normal 11 2 3 5" xfId="12285"/>
    <cellStyle name="Normal 11 2 3 6" xfId="20762"/>
    <cellStyle name="Normal 11 2 3_EBT" xfId="28449"/>
    <cellStyle name="Normal 11 2 4" xfId="12286"/>
    <cellStyle name="Normal 11 2 4 2" xfId="12287"/>
    <cellStyle name="Normal 11 2 4 2 2" xfId="20768"/>
    <cellStyle name="Normal 11 2 4 2_EBT" xfId="28455"/>
    <cellStyle name="Normal 11 2 4 3" xfId="12288"/>
    <cellStyle name="Normal 11 2 4 3 2" xfId="20769"/>
    <cellStyle name="Normal 11 2 4 3_EBT" xfId="28456"/>
    <cellStyle name="Normal 11 2 4 4" xfId="12289"/>
    <cellStyle name="Normal 11 2 4 5" xfId="20767"/>
    <cellStyle name="Normal 11 2 4_EBT" xfId="28454"/>
    <cellStyle name="Normal 11 2 5" xfId="12290"/>
    <cellStyle name="Normal 11 2 5 2" xfId="20770"/>
    <cellStyle name="Normal 11 2 5_EBT" xfId="28457"/>
    <cellStyle name="Normal 11 2 6" xfId="12291"/>
    <cellStyle name="Normal 11 2 6 2" xfId="20771"/>
    <cellStyle name="Normal 11 2 6_EBT" xfId="28458"/>
    <cellStyle name="Normal 11 2 7" xfId="12292"/>
    <cellStyle name="Normal 11 2 7 2" xfId="20772"/>
    <cellStyle name="Normal 11 2 7_EBT" xfId="28459"/>
    <cellStyle name="Normal 11 2 8" xfId="12293"/>
    <cellStyle name="Normal 11 2 8 2" xfId="20773"/>
    <cellStyle name="Normal 11 2 8_EBT" xfId="28460"/>
    <cellStyle name="Normal 11 2 9" xfId="12294"/>
    <cellStyle name="Normal 11 2_EBT" xfId="28438"/>
    <cellStyle name="Normal 11 20" xfId="12295"/>
    <cellStyle name="Normal 11 20 2" xfId="20774"/>
    <cellStyle name="Normal 11 20_EBT" xfId="28461"/>
    <cellStyle name="Normal 11 21" xfId="12296"/>
    <cellStyle name="Normal 11 21 2" xfId="20775"/>
    <cellStyle name="Normal 11 21_EBT" xfId="28462"/>
    <cellStyle name="Normal 11 22" xfId="12297"/>
    <cellStyle name="Normal 11 3" xfId="12298"/>
    <cellStyle name="Normal 11 3 2" xfId="12299"/>
    <cellStyle name="Normal 11 3 2 2" xfId="12300"/>
    <cellStyle name="Normal 11 3 2 2 2" xfId="12301"/>
    <cellStyle name="Normal 11 3 2 2 3" xfId="20778"/>
    <cellStyle name="Normal 11 3 2 2_EBT" xfId="28465"/>
    <cellStyle name="Normal 11 3 2 3" xfId="12302"/>
    <cellStyle name="Normal 11 3 2 3 2" xfId="12303"/>
    <cellStyle name="Normal 11 3 2 3 3" xfId="20779"/>
    <cellStyle name="Normal 11 3 2 3_EBT" xfId="28466"/>
    <cellStyle name="Normal 11 3 2 4" xfId="12304"/>
    <cellStyle name="Normal 11 3 2 4 2" xfId="20780"/>
    <cellStyle name="Normal 11 3 2 4_EBT" xfId="28467"/>
    <cellStyle name="Normal 11 3 2 5" xfId="12305"/>
    <cellStyle name="Normal 11 3 2 5 2" xfId="20781"/>
    <cellStyle name="Normal 11 3 2 5_EBT" xfId="28468"/>
    <cellStyle name="Normal 11 3 2 6" xfId="12306"/>
    <cellStyle name="Normal 11 3 2 7" xfId="20777"/>
    <cellStyle name="Normal 11 3 2_EBT" xfId="28464"/>
    <cellStyle name="Normal 11 3 3" xfId="12307"/>
    <cellStyle name="Normal 11 3 3 2" xfId="12308"/>
    <cellStyle name="Normal 11 3 3 3" xfId="20782"/>
    <cellStyle name="Normal 11 3 3_EBT" xfId="28469"/>
    <cellStyle name="Normal 11 3 4" xfId="12309"/>
    <cellStyle name="Normal 11 3 4 2" xfId="12310"/>
    <cellStyle name="Normal 11 3 4 3" xfId="20783"/>
    <cellStyle name="Normal 11 3 4_EBT" xfId="28470"/>
    <cellStyle name="Normal 11 3 5" xfId="12311"/>
    <cellStyle name="Normal 11 3 5 2" xfId="20784"/>
    <cellStyle name="Normal 11 3 5_EBT" xfId="28471"/>
    <cellStyle name="Normal 11 3 6" xfId="12312"/>
    <cellStyle name="Normal 11 3 7" xfId="20776"/>
    <cellStyle name="Normal 11 3_EBT" xfId="28463"/>
    <cellStyle name="Normal 11 4" xfId="12313"/>
    <cellStyle name="Normal 11 4 2" xfId="12314"/>
    <cellStyle name="Normal 11 4 2 2" xfId="12315"/>
    <cellStyle name="Normal 11 4 2 2 2" xfId="20787"/>
    <cellStyle name="Normal 11 4 2 2_EBT" xfId="28474"/>
    <cellStyle name="Normal 11 4 2 3" xfId="12316"/>
    <cellStyle name="Normal 11 4 2 3 2" xfId="20788"/>
    <cellStyle name="Normal 11 4 2 3_EBT" xfId="28475"/>
    <cellStyle name="Normal 11 4 2 4" xfId="12317"/>
    <cellStyle name="Normal 11 4 2 4 2" xfId="20789"/>
    <cellStyle name="Normal 11 4 2 4_EBT" xfId="28476"/>
    <cellStyle name="Normal 11 4 2 5" xfId="12318"/>
    <cellStyle name="Normal 11 4 2 5 2" xfId="20790"/>
    <cellStyle name="Normal 11 4 2 5_EBT" xfId="28477"/>
    <cellStyle name="Normal 11 4 2 6" xfId="12319"/>
    <cellStyle name="Normal 11 4 2 6 2" xfId="20791"/>
    <cellStyle name="Normal 11 4 2 6_EBT" xfId="28478"/>
    <cellStyle name="Normal 11 4 2 7" xfId="20786"/>
    <cellStyle name="Normal 11 4 2_EBT" xfId="28473"/>
    <cellStyle name="Normal 11 4 3" xfId="12320"/>
    <cellStyle name="Normal 11 4 3 2" xfId="12321"/>
    <cellStyle name="Normal 11 4 3 2 2" xfId="20793"/>
    <cellStyle name="Normal 11 4 3 2_EBT" xfId="28480"/>
    <cellStyle name="Normal 11 4 3 3" xfId="12322"/>
    <cellStyle name="Normal 11 4 3 3 2" xfId="20794"/>
    <cellStyle name="Normal 11 4 3 3_EBT" xfId="28481"/>
    <cellStyle name="Normal 11 4 3 4" xfId="20792"/>
    <cellStyle name="Normal 11 4 3_EBT" xfId="28479"/>
    <cellStyle name="Normal 11 4 4" xfId="12323"/>
    <cellStyle name="Normal 11 4 4 2" xfId="12324"/>
    <cellStyle name="Normal 11 4 4 2 2" xfId="20796"/>
    <cellStyle name="Normal 11 4 4 2_EBT" xfId="28483"/>
    <cellStyle name="Normal 11 4 4 3" xfId="20795"/>
    <cellStyle name="Normal 11 4 4_EBT" xfId="28482"/>
    <cellStyle name="Normal 11 4 5" xfId="12325"/>
    <cellStyle name="Normal 11 4 5 2" xfId="20797"/>
    <cellStyle name="Normal 11 4 5_EBT" xfId="28484"/>
    <cellStyle name="Normal 11 4 6" xfId="12326"/>
    <cellStyle name="Normal 11 4 6 2" xfId="20798"/>
    <cellStyle name="Normal 11 4 6_EBT" xfId="28485"/>
    <cellStyle name="Normal 11 4 7" xfId="12327"/>
    <cellStyle name="Normal 11 4 7 2" xfId="20799"/>
    <cellStyle name="Normal 11 4 7_EBT" xfId="28486"/>
    <cellStyle name="Normal 11 4 8" xfId="12328"/>
    <cellStyle name="Normal 11 4 9" xfId="20785"/>
    <cellStyle name="Normal 11 4_EBT" xfId="28472"/>
    <cellStyle name="Normal 11 5" xfId="12329"/>
    <cellStyle name="Normal 11 5 2" xfId="12330"/>
    <cellStyle name="Normal 11 5 2 2" xfId="12331"/>
    <cellStyle name="Normal 11 5 2 2 2" xfId="20802"/>
    <cellStyle name="Normal 11 5 2 2_EBT" xfId="28489"/>
    <cellStyle name="Normal 11 5 2 3" xfId="12332"/>
    <cellStyle name="Normal 11 5 2 3 2" xfId="20803"/>
    <cellStyle name="Normal 11 5 2 3_EBT" xfId="28490"/>
    <cellStyle name="Normal 11 5 2 4" xfId="12333"/>
    <cellStyle name="Normal 11 5 2 4 2" xfId="20804"/>
    <cellStyle name="Normal 11 5 2 4_EBT" xfId="28491"/>
    <cellStyle name="Normal 11 5 2 5" xfId="12334"/>
    <cellStyle name="Normal 11 5 2 5 2" xfId="20805"/>
    <cellStyle name="Normal 11 5 2 5_EBT" xfId="28492"/>
    <cellStyle name="Normal 11 5 2 6" xfId="12335"/>
    <cellStyle name="Normal 11 5 2 6 2" xfId="20806"/>
    <cellStyle name="Normal 11 5 2 6_EBT" xfId="28493"/>
    <cellStyle name="Normal 11 5 2 7" xfId="20801"/>
    <cellStyle name="Normal 11 5 2_EBT" xfId="28488"/>
    <cellStyle name="Normal 11 5 3" xfId="12336"/>
    <cellStyle name="Normal 11 5 3 2" xfId="12337"/>
    <cellStyle name="Normal 11 5 3 2 2" xfId="20808"/>
    <cellStyle name="Normal 11 5 3 2_EBT" xfId="28495"/>
    <cellStyle name="Normal 11 5 3 3" xfId="20807"/>
    <cellStyle name="Normal 11 5 3_EBT" xfId="28494"/>
    <cellStyle name="Normal 11 5 4" xfId="12338"/>
    <cellStyle name="Normal 11 5 4 2" xfId="12339"/>
    <cellStyle name="Normal 11 5 4 2 2" xfId="20810"/>
    <cellStyle name="Normal 11 5 4 2_EBT" xfId="28497"/>
    <cellStyle name="Normal 11 5 4 3" xfId="20809"/>
    <cellStyle name="Normal 11 5 4_EBT" xfId="28496"/>
    <cellStyle name="Normal 11 5 5" xfId="12340"/>
    <cellStyle name="Normal 11 5 5 2" xfId="20811"/>
    <cellStyle name="Normal 11 5 5_EBT" xfId="28498"/>
    <cellStyle name="Normal 11 5 6" xfId="12341"/>
    <cellStyle name="Normal 11 5 6 2" xfId="20812"/>
    <cellStyle name="Normal 11 5 6_EBT" xfId="28499"/>
    <cellStyle name="Normal 11 5 7" xfId="12342"/>
    <cellStyle name="Normal 11 5 8" xfId="20800"/>
    <cellStyle name="Normal 11 5_EBT" xfId="28487"/>
    <cellStyle name="Normal 11 6" xfId="12343"/>
    <cellStyle name="Normal 11 6 2" xfId="12344"/>
    <cellStyle name="Normal 11 6 2 2" xfId="12345"/>
    <cellStyle name="Normal 11 6 2 2 2" xfId="20815"/>
    <cellStyle name="Normal 11 6 2 2_EBT" xfId="28502"/>
    <cellStyle name="Normal 11 6 2 3" xfId="20814"/>
    <cellStyle name="Normal 11 6 2_EBT" xfId="28501"/>
    <cellStyle name="Normal 11 6 3" xfId="12346"/>
    <cellStyle name="Normal 11 6 3 2" xfId="20816"/>
    <cellStyle name="Normal 11 6 3_EBT" xfId="28503"/>
    <cellStyle name="Normal 11 6 4" xfId="12347"/>
    <cellStyle name="Normal 11 6 4 2" xfId="20817"/>
    <cellStyle name="Normal 11 6 4_EBT" xfId="28504"/>
    <cellStyle name="Normal 11 6 5" xfId="12348"/>
    <cellStyle name="Normal 11 6 5 2" xfId="20818"/>
    <cellStyle name="Normal 11 6 5_EBT" xfId="28505"/>
    <cellStyle name="Normal 11 6 6" xfId="12349"/>
    <cellStyle name="Normal 11 6 7" xfId="20813"/>
    <cellStyle name="Normal 11 6_EBT" xfId="28500"/>
    <cellStyle name="Normal 11 7" xfId="12350"/>
    <cellStyle name="Normal 11 7 2" xfId="12351"/>
    <cellStyle name="Normal 11 7 2 2" xfId="20820"/>
    <cellStyle name="Normal 11 7 2_EBT" xfId="28507"/>
    <cellStyle name="Normal 11 7 3" xfId="12352"/>
    <cellStyle name="Normal 11 7 3 2" xfId="20821"/>
    <cellStyle name="Normal 11 7 3_EBT" xfId="28508"/>
    <cellStyle name="Normal 11 7 4" xfId="12353"/>
    <cellStyle name="Normal 11 7 4 2" xfId="20822"/>
    <cellStyle name="Normal 11 7 4_EBT" xfId="28509"/>
    <cellStyle name="Normal 11 7 5" xfId="12354"/>
    <cellStyle name="Normal 11 7 5 2" xfId="20823"/>
    <cellStyle name="Normal 11 7 5_EBT" xfId="28510"/>
    <cellStyle name="Normal 11 7 6" xfId="20819"/>
    <cellStyle name="Normal 11 7_EBT" xfId="28506"/>
    <cellStyle name="Normal 11 8" xfId="12355"/>
    <cellStyle name="Normal 11 8 2" xfId="12356"/>
    <cellStyle name="Normal 11 8 2 2" xfId="20825"/>
    <cellStyle name="Normal 11 8 2_EBT" xfId="28512"/>
    <cellStyle name="Normal 11 8 3" xfId="12357"/>
    <cellStyle name="Normal 11 8 3 2" xfId="20826"/>
    <cellStyle name="Normal 11 8 3_EBT" xfId="28513"/>
    <cellStyle name="Normal 11 8 4" xfId="12358"/>
    <cellStyle name="Normal 11 8 4 2" xfId="20827"/>
    <cellStyle name="Normal 11 8 4_EBT" xfId="28514"/>
    <cellStyle name="Normal 11 8 5" xfId="12359"/>
    <cellStyle name="Normal 11 8 5 2" xfId="20828"/>
    <cellStyle name="Normal 11 8 5_EBT" xfId="28515"/>
    <cellStyle name="Normal 11 8 6" xfId="20824"/>
    <cellStyle name="Normal 11 8_EBT" xfId="28511"/>
    <cellStyle name="Normal 11 9" xfId="12360"/>
    <cellStyle name="Normal 11 9 2" xfId="12361"/>
    <cellStyle name="Normal 11 9 2 2" xfId="20830"/>
    <cellStyle name="Normal 11 9 2_EBT" xfId="28517"/>
    <cellStyle name="Normal 11 9 3" xfId="12362"/>
    <cellStyle name="Normal 11 9 3 2" xfId="20831"/>
    <cellStyle name="Normal 11 9 3_EBT" xfId="28518"/>
    <cellStyle name="Normal 11 9 4" xfId="12363"/>
    <cellStyle name="Normal 11 9 4 2" xfId="20832"/>
    <cellStyle name="Normal 11 9 4_EBT" xfId="28519"/>
    <cellStyle name="Normal 11 9 5" xfId="12364"/>
    <cellStyle name="Normal 11 9 5 2" xfId="20833"/>
    <cellStyle name="Normal 11 9 5_EBT" xfId="28520"/>
    <cellStyle name="Normal 11 9 6" xfId="20829"/>
    <cellStyle name="Normal 11 9_EBT" xfId="28516"/>
    <cellStyle name="Normal 11_EBT" xfId="28395"/>
    <cellStyle name="Normal 110" xfId="12365"/>
    <cellStyle name="Normal 110 2" xfId="12366"/>
    <cellStyle name="Normal 110 3" xfId="12367"/>
    <cellStyle name="Normal 110 4" xfId="20834"/>
    <cellStyle name="Normal 110_EBT" xfId="28521"/>
    <cellStyle name="Normal 111" xfId="12368"/>
    <cellStyle name="Normal 111 2" xfId="12369"/>
    <cellStyle name="Normal 111 3" xfId="12370"/>
    <cellStyle name="Normal 111 4" xfId="20835"/>
    <cellStyle name="Normal 111_EBT" xfId="28522"/>
    <cellStyle name="Normal 112" xfId="12371"/>
    <cellStyle name="Normal 112 2" xfId="12372"/>
    <cellStyle name="Normal 112 3" xfId="12373"/>
    <cellStyle name="Normal 112 4" xfId="20836"/>
    <cellStyle name="Normal 112_EBT" xfId="28523"/>
    <cellStyle name="Normal 113" xfId="12374"/>
    <cellStyle name="Normal 113 2" xfId="12375"/>
    <cellStyle name="Normal 113 3" xfId="12376"/>
    <cellStyle name="Normal 113 4" xfId="20837"/>
    <cellStyle name="Normal 113_EBT" xfId="28524"/>
    <cellStyle name="Normal 114" xfId="12377"/>
    <cellStyle name="Normal 114 2" xfId="12378"/>
    <cellStyle name="Normal 114 3" xfId="12379"/>
    <cellStyle name="Normal 114 4" xfId="20838"/>
    <cellStyle name="Normal 114_EBT" xfId="28525"/>
    <cellStyle name="Normal 115" xfId="12380"/>
    <cellStyle name="Normal 115 2" xfId="12381"/>
    <cellStyle name="Normal 115 3" xfId="12382"/>
    <cellStyle name="Normal 115 4" xfId="20839"/>
    <cellStyle name="Normal 115_EBT" xfId="28526"/>
    <cellStyle name="Normal 116" xfId="12383"/>
    <cellStyle name="Normal 116 2" xfId="12384"/>
    <cellStyle name="Normal 116 3" xfId="12385"/>
    <cellStyle name="Normal 116 4" xfId="20840"/>
    <cellStyle name="Normal 116_EBT" xfId="28527"/>
    <cellStyle name="Normal 117" xfId="12386"/>
    <cellStyle name="Normal 117 2" xfId="12387"/>
    <cellStyle name="Normal 117 3" xfId="12388"/>
    <cellStyle name="Normal 117 4" xfId="20841"/>
    <cellStyle name="Normal 117_EBT" xfId="28528"/>
    <cellStyle name="Normal 118" xfId="12389"/>
    <cellStyle name="Normal 118 2" xfId="12390"/>
    <cellStyle name="Normal 118 3" xfId="12391"/>
    <cellStyle name="Normal 118 4" xfId="20842"/>
    <cellStyle name="Normal 118_EBT" xfId="28529"/>
    <cellStyle name="Normal 119" xfId="12392"/>
    <cellStyle name="Normal 119 2" xfId="12393"/>
    <cellStyle name="Normal 119 3" xfId="12394"/>
    <cellStyle name="Normal 119 4" xfId="20843"/>
    <cellStyle name="Normal 119_EBT" xfId="28530"/>
    <cellStyle name="Normal 12" xfId="12395"/>
    <cellStyle name="Normal 12 10" xfId="12396"/>
    <cellStyle name="Normal 12 10 2" xfId="12397"/>
    <cellStyle name="Normal 12 10 2 2" xfId="20845"/>
    <cellStyle name="Normal 12 10 2_EBT" xfId="28533"/>
    <cellStyle name="Normal 12 10 3" xfId="12398"/>
    <cellStyle name="Normal 12 10 3 2" xfId="20846"/>
    <cellStyle name="Normal 12 10 3_EBT" xfId="28534"/>
    <cellStyle name="Normal 12 10 4" xfId="12399"/>
    <cellStyle name="Normal 12 10 4 2" xfId="20847"/>
    <cellStyle name="Normal 12 10 4_EBT" xfId="28535"/>
    <cellStyle name="Normal 12 10 5" xfId="20844"/>
    <cellStyle name="Normal 12 10_EBT" xfId="28532"/>
    <cellStyle name="Normal 12 11" xfId="12400"/>
    <cellStyle name="Normal 12 11 2" xfId="12401"/>
    <cellStyle name="Normal 12 11 2 2" xfId="20849"/>
    <cellStyle name="Normal 12 11 2_EBT" xfId="28537"/>
    <cellStyle name="Normal 12 11 3" xfId="12402"/>
    <cellStyle name="Normal 12 11 3 2" xfId="20850"/>
    <cellStyle name="Normal 12 11 3_EBT" xfId="28538"/>
    <cellStyle name="Normal 12 11 4" xfId="12403"/>
    <cellStyle name="Normal 12 11 4 2" xfId="20851"/>
    <cellStyle name="Normal 12 11 4_EBT" xfId="28539"/>
    <cellStyle name="Normal 12 11 5" xfId="20848"/>
    <cellStyle name="Normal 12 11_EBT" xfId="28536"/>
    <cellStyle name="Normal 12 12" xfId="12404"/>
    <cellStyle name="Normal 12 12 2" xfId="12405"/>
    <cellStyle name="Normal 12 12 2 2" xfId="20853"/>
    <cellStyle name="Normal 12 12 2_EBT" xfId="28541"/>
    <cellStyle name="Normal 12 12 3" xfId="12406"/>
    <cellStyle name="Normal 12 12 3 2" xfId="20854"/>
    <cellStyle name="Normal 12 12 3_EBT" xfId="28542"/>
    <cellStyle name="Normal 12 12 4" xfId="12407"/>
    <cellStyle name="Normal 12 12 4 2" xfId="20855"/>
    <cellStyle name="Normal 12 12 4_EBT" xfId="28543"/>
    <cellStyle name="Normal 12 12 5" xfId="20852"/>
    <cellStyle name="Normal 12 12_EBT" xfId="28540"/>
    <cellStyle name="Normal 12 13" xfId="12408"/>
    <cellStyle name="Normal 12 13 2" xfId="12409"/>
    <cellStyle name="Normal 12 13 2 2" xfId="20857"/>
    <cellStyle name="Normal 12 13 2_EBT" xfId="28545"/>
    <cellStyle name="Normal 12 13 3" xfId="12410"/>
    <cellStyle name="Normal 12 13 3 2" xfId="20858"/>
    <cellStyle name="Normal 12 13 3_EBT" xfId="28546"/>
    <cellStyle name="Normal 12 13 4" xfId="12411"/>
    <cellStyle name="Normal 12 13 4 2" xfId="20859"/>
    <cellStyle name="Normal 12 13 4_EBT" xfId="28547"/>
    <cellStyle name="Normal 12 13 5" xfId="20856"/>
    <cellStyle name="Normal 12 13_EBT" xfId="28544"/>
    <cellStyle name="Normal 12 14" xfId="12412"/>
    <cellStyle name="Normal 12 14 2" xfId="12413"/>
    <cellStyle name="Normal 12 14 2 2" xfId="20861"/>
    <cellStyle name="Normal 12 14 2_EBT" xfId="28549"/>
    <cellStyle name="Normal 12 14 3" xfId="12414"/>
    <cellStyle name="Normal 12 14 3 2" xfId="20862"/>
    <cellStyle name="Normal 12 14 3_EBT" xfId="28550"/>
    <cellStyle name="Normal 12 14 4" xfId="12415"/>
    <cellStyle name="Normal 12 14 4 2" xfId="20863"/>
    <cellStyle name="Normal 12 14 4_EBT" xfId="28551"/>
    <cellStyle name="Normal 12 14 5" xfId="20860"/>
    <cellStyle name="Normal 12 14_EBT" xfId="28548"/>
    <cellStyle name="Normal 12 15" xfId="12416"/>
    <cellStyle name="Normal 12 15 2" xfId="12417"/>
    <cellStyle name="Normal 12 15 2 2" xfId="20865"/>
    <cellStyle name="Normal 12 15 2_EBT" xfId="28553"/>
    <cellStyle name="Normal 12 15 3" xfId="12418"/>
    <cellStyle name="Normal 12 15 3 2" xfId="20866"/>
    <cellStyle name="Normal 12 15 3_EBT" xfId="28554"/>
    <cellStyle name="Normal 12 15 4" xfId="12419"/>
    <cellStyle name="Normal 12 15 4 2" xfId="20867"/>
    <cellStyle name="Normal 12 15 4_EBT" xfId="28555"/>
    <cellStyle name="Normal 12 15 5" xfId="20864"/>
    <cellStyle name="Normal 12 15_EBT" xfId="28552"/>
    <cellStyle name="Normal 12 16" xfId="12420"/>
    <cellStyle name="Normal 12 16 2" xfId="12421"/>
    <cellStyle name="Normal 12 16 2 2" xfId="20869"/>
    <cellStyle name="Normal 12 16 2_EBT" xfId="28557"/>
    <cellStyle name="Normal 12 16 3" xfId="12422"/>
    <cellStyle name="Normal 12 16 3 2" xfId="20870"/>
    <cellStyle name="Normal 12 16 3_EBT" xfId="28558"/>
    <cellStyle name="Normal 12 16 4" xfId="12423"/>
    <cellStyle name="Normal 12 16 4 2" xfId="20871"/>
    <cellStyle name="Normal 12 16 4_EBT" xfId="28559"/>
    <cellStyle name="Normal 12 16 5" xfId="20868"/>
    <cellStyle name="Normal 12 16_EBT" xfId="28556"/>
    <cellStyle name="Normal 12 17" xfId="12424"/>
    <cellStyle name="Normal 12 17 2" xfId="12425"/>
    <cellStyle name="Normal 12 17 2 2" xfId="20873"/>
    <cellStyle name="Normal 12 17 2_EBT" xfId="28561"/>
    <cellStyle name="Normal 12 17 3" xfId="12426"/>
    <cellStyle name="Normal 12 17 3 2" xfId="20874"/>
    <cellStyle name="Normal 12 17 3_EBT" xfId="28562"/>
    <cellStyle name="Normal 12 17 4" xfId="12427"/>
    <cellStyle name="Normal 12 17 4 2" xfId="20875"/>
    <cellStyle name="Normal 12 17 4_EBT" xfId="28563"/>
    <cellStyle name="Normal 12 17 5" xfId="20872"/>
    <cellStyle name="Normal 12 17_EBT" xfId="28560"/>
    <cellStyle name="Normal 12 18" xfId="12428"/>
    <cellStyle name="Normal 12 18 2" xfId="12429"/>
    <cellStyle name="Normal 12 18 2 2" xfId="12430"/>
    <cellStyle name="Normal 12 18 2 2 2" xfId="12431"/>
    <cellStyle name="Normal 12 18 2 2 2 2" xfId="20879"/>
    <cellStyle name="Normal 12 18 2 2 2_EBT" xfId="28567"/>
    <cellStyle name="Normal 12 18 2 2 3" xfId="20878"/>
    <cellStyle name="Normal 12 18 2 2_EBT" xfId="28566"/>
    <cellStyle name="Normal 12 18 2 3" xfId="12432"/>
    <cellStyle name="Normal 12 18 2 3 2" xfId="20880"/>
    <cellStyle name="Normal 12 18 2 3_EBT" xfId="28568"/>
    <cellStyle name="Normal 12 18 2 4" xfId="20877"/>
    <cellStyle name="Normal 12 18 2_EBT" xfId="28565"/>
    <cellStyle name="Normal 12 18 3" xfId="12433"/>
    <cellStyle name="Normal 12 18 3 2" xfId="12434"/>
    <cellStyle name="Normal 12 18 3 2 2" xfId="20882"/>
    <cellStyle name="Normal 12 18 3 2_EBT" xfId="28570"/>
    <cellStyle name="Normal 12 18 3 3" xfId="20881"/>
    <cellStyle name="Normal 12 18 3_EBT" xfId="28569"/>
    <cellStyle name="Normal 12 18 4" xfId="12435"/>
    <cellStyle name="Normal 12 18 4 2" xfId="20883"/>
    <cellStyle name="Normal 12 18 4_EBT" xfId="28571"/>
    <cellStyle name="Normal 12 18 5" xfId="20876"/>
    <cellStyle name="Normal 12 18_EBT" xfId="28564"/>
    <cellStyle name="Normal 12 19" xfId="12436"/>
    <cellStyle name="Normal 12 19 2" xfId="20884"/>
    <cellStyle name="Normal 12 19_EBT" xfId="28572"/>
    <cellStyle name="Normal 12 2" xfId="12437"/>
    <cellStyle name="Normal 12 2 2" xfId="12438"/>
    <cellStyle name="Normal 12 2 2 2" xfId="12439"/>
    <cellStyle name="Normal 12 2 2 2 2" xfId="12440"/>
    <cellStyle name="Normal 12 2 2 2 2 2" xfId="20888"/>
    <cellStyle name="Normal 12 2 2 2 2_EBT" xfId="28576"/>
    <cellStyle name="Normal 12 2 2 2 3" xfId="12441"/>
    <cellStyle name="Normal 12 2 2 2 3 2" xfId="20889"/>
    <cellStyle name="Normal 12 2 2 2 3_EBT" xfId="28577"/>
    <cellStyle name="Normal 12 2 2 2 4" xfId="20887"/>
    <cellStyle name="Normal 12 2 2 2_EBT" xfId="28575"/>
    <cellStyle name="Normal 12 2 2 3" xfId="12442"/>
    <cellStyle name="Normal 12 2 2 3 2" xfId="12443"/>
    <cellStyle name="Normal 12 2 2 3 2 2" xfId="20891"/>
    <cellStyle name="Normal 12 2 2 3 2_EBT" xfId="28579"/>
    <cellStyle name="Normal 12 2 2 3 3" xfId="20890"/>
    <cellStyle name="Normal 12 2 2 3_EBT" xfId="28578"/>
    <cellStyle name="Normal 12 2 2 4" xfId="12444"/>
    <cellStyle name="Normal 12 2 2 4 2" xfId="20892"/>
    <cellStyle name="Normal 12 2 2 4_EBT" xfId="28580"/>
    <cellStyle name="Normal 12 2 2 5" xfId="12445"/>
    <cellStyle name="Normal 12 2 2 5 2" xfId="20893"/>
    <cellStyle name="Normal 12 2 2 5_EBT" xfId="28581"/>
    <cellStyle name="Normal 12 2 2 6" xfId="12446"/>
    <cellStyle name="Normal 12 2 2 6 2" xfId="20894"/>
    <cellStyle name="Normal 12 2 2 6_EBT" xfId="28582"/>
    <cellStyle name="Normal 12 2 2 7" xfId="12447"/>
    <cellStyle name="Normal 12 2 2 7 2" xfId="20895"/>
    <cellStyle name="Normal 12 2 2 7_EBT" xfId="28583"/>
    <cellStyle name="Normal 12 2 2 8" xfId="20886"/>
    <cellStyle name="Normal 12 2 2_EBT" xfId="28574"/>
    <cellStyle name="Normal 12 2 3" xfId="12448"/>
    <cellStyle name="Normal 12 2 3 2" xfId="12449"/>
    <cellStyle name="Normal 12 2 3 2 2" xfId="12450"/>
    <cellStyle name="Normal 12 2 3 2 2 2" xfId="12451"/>
    <cellStyle name="Normal 12 2 3 2 2 3" xfId="20898"/>
    <cellStyle name="Normal 12 2 3 2 2_EBT" xfId="28586"/>
    <cellStyle name="Normal 12 2 3 2 3" xfId="12452"/>
    <cellStyle name="Normal 12 2 3 2 4" xfId="12453"/>
    <cellStyle name="Normal 12 2 3 2 5" xfId="20897"/>
    <cellStyle name="Normal 12 2 3 2_EBT" xfId="28585"/>
    <cellStyle name="Normal 12 2 3 3" xfId="12454"/>
    <cellStyle name="Normal 12 2 3 3 2" xfId="12455"/>
    <cellStyle name="Normal 12 2 3 3 3" xfId="20899"/>
    <cellStyle name="Normal 12 2 3 3_EBT" xfId="28587"/>
    <cellStyle name="Normal 12 2 3 4" xfId="12456"/>
    <cellStyle name="Normal 12 2 3 4 2" xfId="12457"/>
    <cellStyle name="Normal 12 2 3 4 3" xfId="20900"/>
    <cellStyle name="Normal 12 2 3 4_EBT" xfId="28588"/>
    <cellStyle name="Normal 12 2 3 5" xfId="12458"/>
    <cellStyle name="Normal 12 2 3 6" xfId="20896"/>
    <cellStyle name="Normal 12 2 3_EBT" xfId="28584"/>
    <cellStyle name="Normal 12 2 4" xfId="12459"/>
    <cellStyle name="Normal 12 2 4 2" xfId="12460"/>
    <cellStyle name="Normal 12 2 4 2 2" xfId="20902"/>
    <cellStyle name="Normal 12 2 4 2_EBT" xfId="28590"/>
    <cellStyle name="Normal 12 2 4 3" xfId="12461"/>
    <cellStyle name="Normal 12 2 4 3 2" xfId="20903"/>
    <cellStyle name="Normal 12 2 4 3_EBT" xfId="28591"/>
    <cellStyle name="Normal 12 2 4 4" xfId="20901"/>
    <cellStyle name="Normal 12 2 4_EBT" xfId="28589"/>
    <cellStyle name="Normal 12 2 5" xfId="12462"/>
    <cellStyle name="Normal 12 2 5 2" xfId="12463"/>
    <cellStyle name="Normal 12 2 5 3" xfId="20904"/>
    <cellStyle name="Normal 12 2 5_EBT" xfId="28592"/>
    <cellStyle name="Normal 12 2 6" xfId="12464"/>
    <cellStyle name="Normal 12 2 6 2" xfId="12465"/>
    <cellStyle name="Normal 12 2 6 3" xfId="20905"/>
    <cellStyle name="Normal 12 2 6_EBT" xfId="28593"/>
    <cellStyle name="Normal 12 2 7" xfId="12466"/>
    <cellStyle name="Normal 12 2 7 2" xfId="20906"/>
    <cellStyle name="Normal 12 2 7_EBT" xfId="28594"/>
    <cellStyle name="Normal 12 2 8" xfId="12467"/>
    <cellStyle name="Normal 12 2 8 2" xfId="20907"/>
    <cellStyle name="Normal 12 2 8_EBT" xfId="28595"/>
    <cellStyle name="Normal 12 2 9" xfId="20885"/>
    <cellStyle name="Normal 12 2_EBT" xfId="28573"/>
    <cellStyle name="Normal 12 20" xfId="12468"/>
    <cellStyle name="Normal 12 20 2" xfId="20908"/>
    <cellStyle name="Normal 12 20_EBT" xfId="28596"/>
    <cellStyle name="Normal 12 21" xfId="12469"/>
    <cellStyle name="Normal 12 21 2" xfId="20909"/>
    <cellStyle name="Normal 12 21_EBT" xfId="28597"/>
    <cellStyle name="Normal 12 3" xfId="12470"/>
    <cellStyle name="Normal 12 3 2" xfId="12471"/>
    <cellStyle name="Normal 12 3 2 2" xfId="12472"/>
    <cellStyle name="Normal 12 3 2 2 2" xfId="20912"/>
    <cellStyle name="Normal 12 3 2 2_EBT" xfId="28600"/>
    <cellStyle name="Normal 12 3 2 3" xfId="12473"/>
    <cellStyle name="Normal 12 3 2 3 2" xfId="20913"/>
    <cellStyle name="Normal 12 3 2 3_EBT" xfId="28601"/>
    <cellStyle name="Normal 12 3 2 4" xfId="12474"/>
    <cellStyle name="Normal 12 3 2 4 2" xfId="20914"/>
    <cellStyle name="Normal 12 3 2 4_EBT" xfId="28602"/>
    <cellStyle name="Normal 12 3 2 5" xfId="12475"/>
    <cellStyle name="Normal 12 3 2 5 2" xfId="20915"/>
    <cellStyle name="Normal 12 3 2 5_EBT" xfId="28603"/>
    <cellStyle name="Normal 12 3 2 6" xfId="12476"/>
    <cellStyle name="Normal 12 3 2 6 2" xfId="20916"/>
    <cellStyle name="Normal 12 3 2 6_EBT" xfId="28604"/>
    <cellStyle name="Normal 12 3 2 7" xfId="20911"/>
    <cellStyle name="Normal 12 3 2_EBT" xfId="28599"/>
    <cellStyle name="Normal 12 3 3" xfId="12477"/>
    <cellStyle name="Normal 12 3 3 2" xfId="12478"/>
    <cellStyle name="Normal 12 3 3 2 2" xfId="20918"/>
    <cellStyle name="Normal 12 3 3 2_EBT" xfId="28606"/>
    <cellStyle name="Normal 12 3 3 3" xfId="12479"/>
    <cellStyle name="Normal 12 3 3 3 2" xfId="20919"/>
    <cellStyle name="Normal 12 3 3 3_EBT" xfId="28607"/>
    <cellStyle name="Normal 12 3 3 4" xfId="20917"/>
    <cellStyle name="Normal 12 3 3_EBT" xfId="28605"/>
    <cellStyle name="Normal 12 3 4" xfId="12480"/>
    <cellStyle name="Normal 12 3 4 2" xfId="12481"/>
    <cellStyle name="Normal 12 3 4 2 2" xfId="20921"/>
    <cellStyle name="Normal 12 3 4 2_EBT" xfId="28609"/>
    <cellStyle name="Normal 12 3 4 3" xfId="20920"/>
    <cellStyle name="Normal 12 3 4_EBT" xfId="28608"/>
    <cellStyle name="Normal 12 3 5" xfId="12482"/>
    <cellStyle name="Normal 12 3 5 2" xfId="20922"/>
    <cellStyle name="Normal 12 3 5_EBT" xfId="28610"/>
    <cellStyle name="Normal 12 3 6" xfId="12483"/>
    <cellStyle name="Normal 12 3 6 2" xfId="20923"/>
    <cellStyle name="Normal 12 3 6_EBT" xfId="28611"/>
    <cellStyle name="Normal 12 3 7" xfId="12484"/>
    <cellStyle name="Normal 12 3 7 2" xfId="20924"/>
    <cellStyle name="Normal 12 3 7_EBT" xfId="28612"/>
    <cellStyle name="Normal 12 3 8" xfId="20910"/>
    <cellStyle name="Normal 12 3_EBT" xfId="28598"/>
    <cellStyle name="Normal 12 4" xfId="12485"/>
    <cellStyle name="Normal 12 4 2" xfId="12486"/>
    <cellStyle name="Normal 12 4 2 2" xfId="12487"/>
    <cellStyle name="Normal 12 4 2 2 2" xfId="12488"/>
    <cellStyle name="Normal 12 4 2 2 3" xfId="20927"/>
    <cellStyle name="Normal 12 4 2 2_EBT" xfId="28615"/>
    <cellStyle name="Normal 12 4 2 3" xfId="12489"/>
    <cellStyle name="Normal 12 4 2 3 2" xfId="12490"/>
    <cellStyle name="Normal 12 4 2 3 3" xfId="20928"/>
    <cellStyle name="Normal 12 4 2 3_EBT" xfId="28616"/>
    <cellStyle name="Normal 12 4 2 4" xfId="12491"/>
    <cellStyle name="Normal 12 4 2 4 2" xfId="20929"/>
    <cellStyle name="Normal 12 4 2 4_EBT" xfId="28617"/>
    <cellStyle name="Normal 12 4 2 5" xfId="12492"/>
    <cellStyle name="Normal 12 4 2 5 2" xfId="20930"/>
    <cellStyle name="Normal 12 4 2 5_EBT" xfId="28618"/>
    <cellStyle name="Normal 12 4 2 6" xfId="12493"/>
    <cellStyle name="Normal 12 4 2 6 2" xfId="20931"/>
    <cellStyle name="Normal 12 4 2 6_EBT" xfId="28619"/>
    <cellStyle name="Normal 12 4 2 7" xfId="12494"/>
    <cellStyle name="Normal 12 4 2 8" xfId="20926"/>
    <cellStyle name="Normal 12 4 2_EBT" xfId="28614"/>
    <cellStyle name="Normal 12 4 3" xfId="12495"/>
    <cellStyle name="Normal 12 4 3 2" xfId="12496"/>
    <cellStyle name="Normal 12 4 3 2 2" xfId="20933"/>
    <cellStyle name="Normal 12 4 3 2_EBT" xfId="28621"/>
    <cellStyle name="Normal 12 4 3 3" xfId="12497"/>
    <cellStyle name="Normal 12 4 3 4" xfId="20932"/>
    <cellStyle name="Normal 12 4 3_EBT" xfId="28620"/>
    <cellStyle name="Normal 12 4 4" xfId="12498"/>
    <cellStyle name="Normal 12 4 4 2" xfId="12499"/>
    <cellStyle name="Normal 12 4 4 2 2" xfId="20935"/>
    <cellStyle name="Normal 12 4 4 2_EBT" xfId="28623"/>
    <cellStyle name="Normal 12 4 4 3" xfId="12500"/>
    <cellStyle name="Normal 12 4 4 4" xfId="20934"/>
    <cellStyle name="Normal 12 4 4_EBT" xfId="28622"/>
    <cellStyle name="Normal 12 4 5" xfId="12501"/>
    <cellStyle name="Normal 12 4 5 2" xfId="20936"/>
    <cellStyle name="Normal 12 4 5_EBT" xfId="28624"/>
    <cellStyle name="Normal 12 4 6" xfId="12502"/>
    <cellStyle name="Normal 12 4 6 2" xfId="20937"/>
    <cellStyle name="Normal 12 4 6_EBT" xfId="28625"/>
    <cellStyle name="Normal 12 4 7" xfId="12503"/>
    <cellStyle name="Normal 12 4 8" xfId="20925"/>
    <cellStyle name="Normal 12 4_EBT" xfId="28613"/>
    <cellStyle name="Normal 12 5" xfId="12504"/>
    <cellStyle name="Normal 12 5 2" xfId="12505"/>
    <cellStyle name="Normal 12 5 2 2" xfId="12506"/>
    <cellStyle name="Normal 12 5 2 2 2" xfId="20940"/>
    <cellStyle name="Normal 12 5 2 2_EBT" xfId="28628"/>
    <cellStyle name="Normal 12 5 2 3" xfId="12507"/>
    <cellStyle name="Normal 12 5 2 3 2" xfId="20941"/>
    <cellStyle name="Normal 12 5 2 3_EBT" xfId="28629"/>
    <cellStyle name="Normal 12 5 2 4" xfId="12508"/>
    <cellStyle name="Normal 12 5 2 4 2" xfId="20942"/>
    <cellStyle name="Normal 12 5 2 4_EBT" xfId="28630"/>
    <cellStyle name="Normal 12 5 2 5" xfId="12509"/>
    <cellStyle name="Normal 12 5 2 5 2" xfId="20943"/>
    <cellStyle name="Normal 12 5 2 5_EBT" xfId="28631"/>
    <cellStyle name="Normal 12 5 2 6" xfId="20939"/>
    <cellStyle name="Normal 12 5 2_EBT" xfId="28627"/>
    <cellStyle name="Normal 12 5 3" xfId="12510"/>
    <cellStyle name="Normal 12 5 3 2" xfId="12511"/>
    <cellStyle name="Normal 12 5 3 2 2" xfId="20945"/>
    <cellStyle name="Normal 12 5 3 2_EBT" xfId="28633"/>
    <cellStyle name="Normal 12 5 3 3" xfId="20944"/>
    <cellStyle name="Normal 12 5 3_EBT" xfId="28632"/>
    <cellStyle name="Normal 12 5 4" xfId="12512"/>
    <cellStyle name="Normal 12 5 4 2" xfId="12513"/>
    <cellStyle name="Normal 12 5 4 2 2" xfId="20947"/>
    <cellStyle name="Normal 12 5 4 2_EBT" xfId="28635"/>
    <cellStyle name="Normal 12 5 4 3" xfId="20946"/>
    <cellStyle name="Normal 12 5 4_EBT" xfId="28634"/>
    <cellStyle name="Normal 12 5 5" xfId="12514"/>
    <cellStyle name="Normal 12 5 5 2" xfId="20948"/>
    <cellStyle name="Normal 12 5 5_EBT" xfId="28636"/>
    <cellStyle name="Normal 12 5 6" xfId="12515"/>
    <cellStyle name="Normal 12 5 6 2" xfId="20949"/>
    <cellStyle name="Normal 12 5 6_EBT" xfId="28637"/>
    <cellStyle name="Normal 12 5 7" xfId="20938"/>
    <cellStyle name="Normal 12 5_EBT" xfId="28626"/>
    <cellStyle name="Normal 12 6" xfId="12516"/>
    <cellStyle name="Normal 12 6 2" xfId="12517"/>
    <cellStyle name="Normal 12 6 2 2" xfId="20951"/>
    <cellStyle name="Normal 12 6 2_EBT" xfId="28639"/>
    <cellStyle name="Normal 12 6 3" xfId="12518"/>
    <cellStyle name="Normal 12 6 3 2" xfId="20952"/>
    <cellStyle name="Normal 12 6 3_EBT" xfId="28640"/>
    <cellStyle name="Normal 12 6 4" xfId="12519"/>
    <cellStyle name="Normal 12 6 4 2" xfId="20953"/>
    <cellStyle name="Normal 12 6 4_EBT" xfId="28641"/>
    <cellStyle name="Normal 12 6 5" xfId="12520"/>
    <cellStyle name="Normal 12 6 5 2" xfId="20954"/>
    <cellStyle name="Normal 12 6 5_EBT" xfId="28642"/>
    <cellStyle name="Normal 12 6 6" xfId="12521"/>
    <cellStyle name="Normal 12 6 7" xfId="20950"/>
    <cellStyle name="Normal 12 6_EBT" xfId="28638"/>
    <cellStyle name="Normal 12 7" xfId="12522"/>
    <cellStyle name="Normal 12 7 2" xfId="12523"/>
    <cellStyle name="Normal 12 7 2 2" xfId="20956"/>
    <cellStyle name="Normal 12 7 2_EBT" xfId="28644"/>
    <cellStyle name="Normal 12 7 3" xfId="12524"/>
    <cellStyle name="Normal 12 7 3 2" xfId="20957"/>
    <cellStyle name="Normal 12 7 3_EBT" xfId="28645"/>
    <cellStyle name="Normal 12 7 4" xfId="12525"/>
    <cellStyle name="Normal 12 7 4 2" xfId="20958"/>
    <cellStyle name="Normal 12 7 4_EBT" xfId="28646"/>
    <cellStyle name="Normal 12 7 5" xfId="12526"/>
    <cellStyle name="Normal 12 7 5 2" xfId="20959"/>
    <cellStyle name="Normal 12 7 5_EBT" xfId="28647"/>
    <cellStyle name="Normal 12 7 6" xfId="12527"/>
    <cellStyle name="Normal 12 7 7" xfId="20955"/>
    <cellStyle name="Normal 12 7_EBT" xfId="28643"/>
    <cellStyle name="Normal 12 8" xfId="12528"/>
    <cellStyle name="Normal 12 8 2" xfId="12529"/>
    <cellStyle name="Normal 12 8 2 2" xfId="20961"/>
    <cellStyle name="Normal 12 8 2_EBT" xfId="28649"/>
    <cellStyle name="Normal 12 8 3" xfId="12530"/>
    <cellStyle name="Normal 12 8 3 2" xfId="20962"/>
    <cellStyle name="Normal 12 8 3_EBT" xfId="28650"/>
    <cellStyle name="Normal 12 8 4" xfId="12531"/>
    <cellStyle name="Normal 12 8 4 2" xfId="20963"/>
    <cellStyle name="Normal 12 8 4_EBT" xfId="28651"/>
    <cellStyle name="Normal 12 8 5" xfId="20960"/>
    <cellStyle name="Normal 12 8_EBT" xfId="28648"/>
    <cellStyle name="Normal 12 9" xfId="12532"/>
    <cellStyle name="Normal 12 9 2" xfId="12533"/>
    <cellStyle name="Normal 12 9 2 2" xfId="20965"/>
    <cellStyle name="Normal 12 9 2_EBT" xfId="28653"/>
    <cellStyle name="Normal 12 9 3" xfId="12534"/>
    <cellStyle name="Normal 12 9 3 2" xfId="20966"/>
    <cellStyle name="Normal 12 9 3_EBT" xfId="28654"/>
    <cellStyle name="Normal 12 9 4" xfId="12535"/>
    <cellStyle name="Normal 12 9 4 2" xfId="20967"/>
    <cellStyle name="Normal 12 9 4_EBT" xfId="28655"/>
    <cellStyle name="Normal 12 9 5" xfId="20964"/>
    <cellStyle name="Normal 12 9_EBT" xfId="28652"/>
    <cellStyle name="Normal 12_EBT" xfId="28531"/>
    <cellStyle name="Normal 120" xfId="12536"/>
    <cellStyle name="Normal 120 2" xfId="12537"/>
    <cellStyle name="Normal 120 3" xfId="12538"/>
    <cellStyle name="Normal 120 4" xfId="20968"/>
    <cellStyle name="Normal 120_EBT" xfId="28656"/>
    <cellStyle name="Normal 121" xfId="12539"/>
    <cellStyle name="Normal 121 2" xfId="12540"/>
    <cellStyle name="Normal 121 3" xfId="12541"/>
    <cellStyle name="Normal 121 4" xfId="20969"/>
    <cellStyle name="Normal 121_EBT" xfId="28657"/>
    <cellStyle name="Normal 122" xfId="12542"/>
    <cellStyle name="Normal 122 2" xfId="12543"/>
    <cellStyle name="Normal 122 3" xfId="12544"/>
    <cellStyle name="Normal 122 4" xfId="20970"/>
    <cellStyle name="Normal 122_EBT" xfId="28658"/>
    <cellStyle name="Normal 123" xfId="12545"/>
    <cellStyle name="Normal 123 2" xfId="12546"/>
    <cellStyle name="Normal 123 3" xfId="12547"/>
    <cellStyle name="Normal 123 4" xfId="20971"/>
    <cellStyle name="Normal 123_EBT" xfId="28659"/>
    <cellStyle name="Normal 124" xfId="12548"/>
    <cellStyle name="Normal 124 2" xfId="12549"/>
    <cellStyle name="Normal 124 3" xfId="12550"/>
    <cellStyle name="Normal 124 4" xfId="20972"/>
    <cellStyle name="Normal 124_EBT" xfId="28660"/>
    <cellStyle name="Normal 125" xfId="12551"/>
    <cellStyle name="Normal 125 2" xfId="12552"/>
    <cellStyle name="Normal 125 3" xfId="12553"/>
    <cellStyle name="Normal 125 4" xfId="20973"/>
    <cellStyle name="Normal 125_EBT" xfId="28661"/>
    <cellStyle name="Normal 126" xfId="12554"/>
    <cellStyle name="Normal 126 2" xfId="12555"/>
    <cellStyle name="Normal 126 3" xfId="12556"/>
    <cellStyle name="Normal 126 4" xfId="20974"/>
    <cellStyle name="Normal 126_EBT" xfId="28662"/>
    <cellStyle name="Normal 127" xfId="12557"/>
    <cellStyle name="Normal 127 2" xfId="12558"/>
    <cellStyle name="Normal 127 3" xfId="12559"/>
    <cellStyle name="Normal 127 4" xfId="20975"/>
    <cellStyle name="Normal 127_EBT" xfId="28663"/>
    <cellStyle name="Normal 128" xfId="12560"/>
    <cellStyle name="Normal 128 2" xfId="12561"/>
    <cellStyle name="Normal 128 3" xfId="12562"/>
    <cellStyle name="Normal 128 4" xfId="20976"/>
    <cellStyle name="Normal 128_EBT" xfId="28664"/>
    <cellStyle name="Normal 129" xfId="12563"/>
    <cellStyle name="Normal 129 2" xfId="12564"/>
    <cellStyle name="Normal 129 3" xfId="12565"/>
    <cellStyle name="Normal 129 4" xfId="20977"/>
    <cellStyle name="Normal 129_EBT" xfId="28665"/>
    <cellStyle name="Normal 13" xfId="12566"/>
    <cellStyle name="Normal 13 10" xfId="12567"/>
    <cellStyle name="Normal 13 10 2" xfId="12568"/>
    <cellStyle name="Normal 13 10 2 2" xfId="20979"/>
    <cellStyle name="Normal 13 10 2_EBT" xfId="28668"/>
    <cellStyle name="Normal 13 10 3" xfId="12569"/>
    <cellStyle name="Normal 13 10 3 2" xfId="20980"/>
    <cellStyle name="Normal 13 10 3_EBT" xfId="28669"/>
    <cellStyle name="Normal 13 10 4" xfId="12570"/>
    <cellStyle name="Normal 13 10 4 2" xfId="20981"/>
    <cellStyle name="Normal 13 10 4_EBT" xfId="28670"/>
    <cellStyle name="Normal 13 10 5" xfId="20978"/>
    <cellStyle name="Normal 13 10_EBT" xfId="28667"/>
    <cellStyle name="Normal 13 11" xfId="12571"/>
    <cellStyle name="Normal 13 11 2" xfId="12572"/>
    <cellStyle name="Normal 13 11 2 2" xfId="20983"/>
    <cellStyle name="Normal 13 11 2_EBT" xfId="28672"/>
    <cellStyle name="Normal 13 11 3" xfId="12573"/>
    <cellStyle name="Normal 13 11 3 2" xfId="20984"/>
    <cellStyle name="Normal 13 11 3_EBT" xfId="28673"/>
    <cellStyle name="Normal 13 11 4" xfId="12574"/>
    <cellStyle name="Normal 13 11 4 2" xfId="20985"/>
    <cellStyle name="Normal 13 11 4_EBT" xfId="28674"/>
    <cellStyle name="Normal 13 11 5" xfId="20982"/>
    <cellStyle name="Normal 13 11_EBT" xfId="28671"/>
    <cellStyle name="Normal 13 12" xfId="12575"/>
    <cellStyle name="Normal 13 12 2" xfId="12576"/>
    <cellStyle name="Normal 13 12 2 2" xfId="20987"/>
    <cellStyle name="Normal 13 12 2_EBT" xfId="28676"/>
    <cellStyle name="Normal 13 12 3" xfId="12577"/>
    <cellStyle name="Normal 13 12 3 2" xfId="20988"/>
    <cellStyle name="Normal 13 12 3_EBT" xfId="28677"/>
    <cellStyle name="Normal 13 12 4" xfId="12578"/>
    <cellStyle name="Normal 13 12 4 2" xfId="20989"/>
    <cellStyle name="Normal 13 12 4_EBT" xfId="28678"/>
    <cellStyle name="Normal 13 12 5" xfId="20986"/>
    <cellStyle name="Normal 13 12_EBT" xfId="28675"/>
    <cellStyle name="Normal 13 13" xfId="12579"/>
    <cellStyle name="Normal 13 13 2" xfId="12580"/>
    <cellStyle name="Normal 13 13 2 2" xfId="20991"/>
    <cellStyle name="Normal 13 13 2_EBT" xfId="28680"/>
    <cellStyle name="Normal 13 13 3" xfId="12581"/>
    <cellStyle name="Normal 13 13 3 2" xfId="20992"/>
    <cellStyle name="Normal 13 13 3_EBT" xfId="28681"/>
    <cellStyle name="Normal 13 13 4" xfId="12582"/>
    <cellStyle name="Normal 13 13 4 2" xfId="20993"/>
    <cellStyle name="Normal 13 13 4_EBT" xfId="28682"/>
    <cellStyle name="Normal 13 13 5" xfId="20990"/>
    <cellStyle name="Normal 13 13_EBT" xfId="28679"/>
    <cellStyle name="Normal 13 14" xfId="12583"/>
    <cellStyle name="Normal 13 14 2" xfId="12584"/>
    <cellStyle name="Normal 13 14 2 2" xfId="20995"/>
    <cellStyle name="Normal 13 14 2_EBT" xfId="28684"/>
    <cellStyle name="Normal 13 14 3" xfId="12585"/>
    <cellStyle name="Normal 13 14 3 2" xfId="20996"/>
    <cellStyle name="Normal 13 14 3_EBT" xfId="28685"/>
    <cellStyle name="Normal 13 14 4" xfId="12586"/>
    <cellStyle name="Normal 13 14 4 2" xfId="20997"/>
    <cellStyle name="Normal 13 14 4_EBT" xfId="28686"/>
    <cellStyle name="Normal 13 14 5" xfId="20994"/>
    <cellStyle name="Normal 13 14_EBT" xfId="28683"/>
    <cellStyle name="Normal 13 15" xfId="12587"/>
    <cellStyle name="Normal 13 15 2" xfId="12588"/>
    <cellStyle name="Normal 13 15 2 2" xfId="20999"/>
    <cellStyle name="Normal 13 15 2_EBT" xfId="28688"/>
    <cellStyle name="Normal 13 15 3" xfId="12589"/>
    <cellStyle name="Normal 13 15 3 2" xfId="21000"/>
    <cellStyle name="Normal 13 15 3_EBT" xfId="28689"/>
    <cellStyle name="Normal 13 15 4" xfId="12590"/>
    <cellStyle name="Normal 13 15 4 2" xfId="21001"/>
    <cellStyle name="Normal 13 15 4_EBT" xfId="28690"/>
    <cellStyle name="Normal 13 15 5" xfId="20998"/>
    <cellStyle name="Normal 13 15_EBT" xfId="28687"/>
    <cellStyle name="Normal 13 16" xfId="12591"/>
    <cellStyle name="Normal 13 16 2" xfId="12592"/>
    <cellStyle name="Normal 13 16 2 2" xfId="21003"/>
    <cellStyle name="Normal 13 16 2_EBT" xfId="28692"/>
    <cellStyle name="Normal 13 16 3" xfId="12593"/>
    <cellStyle name="Normal 13 16 3 2" xfId="21004"/>
    <cellStyle name="Normal 13 16 3_EBT" xfId="28693"/>
    <cellStyle name="Normal 13 16 4" xfId="12594"/>
    <cellStyle name="Normal 13 16 4 2" xfId="21005"/>
    <cellStyle name="Normal 13 16 4_EBT" xfId="28694"/>
    <cellStyle name="Normal 13 16 5" xfId="21002"/>
    <cellStyle name="Normal 13 16_EBT" xfId="28691"/>
    <cellStyle name="Normal 13 17" xfId="12595"/>
    <cellStyle name="Normal 13 17 2" xfId="12596"/>
    <cellStyle name="Normal 13 17 2 2" xfId="21007"/>
    <cellStyle name="Normal 13 17 2_EBT" xfId="28696"/>
    <cellStyle name="Normal 13 17 3" xfId="12597"/>
    <cellStyle name="Normal 13 17 3 2" xfId="21008"/>
    <cellStyle name="Normal 13 17 3_EBT" xfId="28697"/>
    <cellStyle name="Normal 13 17 4" xfId="12598"/>
    <cellStyle name="Normal 13 17 4 2" xfId="21009"/>
    <cellStyle name="Normal 13 17 4_EBT" xfId="28698"/>
    <cellStyle name="Normal 13 17 5" xfId="21006"/>
    <cellStyle name="Normal 13 17_EBT" xfId="28695"/>
    <cellStyle name="Normal 13 18" xfId="12599"/>
    <cellStyle name="Normal 13 18 2" xfId="12600"/>
    <cellStyle name="Normal 13 18 2 2" xfId="12601"/>
    <cellStyle name="Normal 13 18 2 2 2" xfId="12602"/>
    <cellStyle name="Normal 13 18 2 2 2 2" xfId="21013"/>
    <cellStyle name="Normal 13 18 2 2 2_EBT" xfId="28702"/>
    <cellStyle name="Normal 13 18 2 2 3" xfId="21012"/>
    <cellStyle name="Normal 13 18 2 2_EBT" xfId="28701"/>
    <cellStyle name="Normal 13 18 2 3" xfId="12603"/>
    <cellStyle name="Normal 13 18 2 3 2" xfId="21014"/>
    <cellStyle name="Normal 13 18 2 3_EBT" xfId="28703"/>
    <cellStyle name="Normal 13 18 2 4" xfId="21011"/>
    <cellStyle name="Normal 13 18 2_EBT" xfId="28700"/>
    <cellStyle name="Normal 13 18 3" xfId="12604"/>
    <cellStyle name="Normal 13 18 3 2" xfId="12605"/>
    <cellStyle name="Normal 13 18 3 2 2" xfId="21016"/>
    <cellStyle name="Normal 13 18 3 2_EBT" xfId="28705"/>
    <cellStyle name="Normal 13 18 3 3" xfId="21015"/>
    <cellStyle name="Normal 13 18 3_EBT" xfId="28704"/>
    <cellStyle name="Normal 13 18 4" xfId="12606"/>
    <cellStyle name="Normal 13 18 4 2" xfId="21017"/>
    <cellStyle name="Normal 13 18 4_EBT" xfId="28706"/>
    <cellStyle name="Normal 13 18 5" xfId="21010"/>
    <cellStyle name="Normal 13 18_EBT" xfId="28699"/>
    <cellStyle name="Normal 13 19" xfId="12607"/>
    <cellStyle name="Normal 13 19 2" xfId="21018"/>
    <cellStyle name="Normal 13 19_EBT" xfId="28707"/>
    <cellStyle name="Normal 13 2" xfId="12608"/>
    <cellStyle name="Normal 13 2 2" xfId="12609"/>
    <cellStyle name="Normal 13 2 2 2" xfId="12610"/>
    <cellStyle name="Normal 13 2 2 2 2" xfId="12611"/>
    <cellStyle name="Normal 13 2 2 2 2 2" xfId="21022"/>
    <cellStyle name="Normal 13 2 2 2 2_EBT" xfId="28711"/>
    <cellStyle name="Normal 13 2 2 2 3" xfId="12612"/>
    <cellStyle name="Normal 13 2 2 2 3 2" xfId="21023"/>
    <cellStyle name="Normal 13 2 2 2 3_EBT" xfId="28712"/>
    <cellStyle name="Normal 13 2 2 2 4" xfId="21021"/>
    <cellStyle name="Normal 13 2 2 2_EBT" xfId="28710"/>
    <cellStyle name="Normal 13 2 2 3" xfId="12613"/>
    <cellStyle name="Normal 13 2 2 3 2" xfId="12614"/>
    <cellStyle name="Normal 13 2 2 3 2 2" xfId="21025"/>
    <cellStyle name="Normal 13 2 2 3 2_EBT" xfId="28714"/>
    <cellStyle name="Normal 13 2 2 3 3" xfId="21024"/>
    <cellStyle name="Normal 13 2 2 3_EBT" xfId="28713"/>
    <cellStyle name="Normal 13 2 2 4" xfId="12615"/>
    <cellStyle name="Normal 13 2 2 4 2" xfId="21026"/>
    <cellStyle name="Normal 13 2 2 4_EBT" xfId="28715"/>
    <cellStyle name="Normal 13 2 2 5" xfId="12616"/>
    <cellStyle name="Normal 13 2 2 5 2" xfId="21027"/>
    <cellStyle name="Normal 13 2 2 5_EBT" xfId="28716"/>
    <cellStyle name="Normal 13 2 2 6" xfId="21020"/>
    <cellStyle name="Normal 13 2 2_EBT" xfId="28709"/>
    <cellStyle name="Normal 13 2 3" xfId="12617"/>
    <cellStyle name="Normal 13 2 3 2" xfId="12618"/>
    <cellStyle name="Normal 13 2 3 2 2" xfId="12619"/>
    <cellStyle name="Normal 13 2 3 2 2 2" xfId="21030"/>
    <cellStyle name="Normal 13 2 3 2 2_EBT" xfId="28719"/>
    <cellStyle name="Normal 13 2 3 2 3" xfId="21029"/>
    <cellStyle name="Normal 13 2 3 2_EBT" xfId="28718"/>
    <cellStyle name="Normal 13 2 3 3" xfId="12620"/>
    <cellStyle name="Normal 13 2 3 3 2" xfId="21031"/>
    <cellStyle name="Normal 13 2 3 3_EBT" xfId="28720"/>
    <cellStyle name="Normal 13 2 3 4" xfId="12621"/>
    <cellStyle name="Normal 13 2 3 4 2" xfId="21032"/>
    <cellStyle name="Normal 13 2 3 4_EBT" xfId="28721"/>
    <cellStyle name="Normal 13 2 3 5" xfId="21028"/>
    <cellStyle name="Normal 13 2 3_EBT" xfId="28717"/>
    <cellStyle name="Normal 13 2 4" xfId="12622"/>
    <cellStyle name="Normal 13 2 4 2" xfId="12623"/>
    <cellStyle name="Normal 13 2 4 2 2" xfId="21034"/>
    <cellStyle name="Normal 13 2 4 2_EBT" xfId="28723"/>
    <cellStyle name="Normal 13 2 4 3" xfId="12624"/>
    <cellStyle name="Normal 13 2 4 3 2" xfId="21035"/>
    <cellStyle name="Normal 13 2 4 3_EBT" xfId="28724"/>
    <cellStyle name="Normal 13 2 4 4" xfId="21033"/>
    <cellStyle name="Normal 13 2 4_EBT" xfId="28722"/>
    <cellStyle name="Normal 13 2 5" xfId="12625"/>
    <cellStyle name="Normal 13 2 5 2" xfId="21036"/>
    <cellStyle name="Normal 13 2 5_EBT" xfId="28725"/>
    <cellStyle name="Normal 13 2 6" xfId="12626"/>
    <cellStyle name="Normal 13 2 6 2" xfId="21037"/>
    <cellStyle name="Normal 13 2 6_EBT" xfId="28726"/>
    <cellStyle name="Normal 13 2 7" xfId="12627"/>
    <cellStyle name="Normal 13 2 8" xfId="21019"/>
    <cellStyle name="Normal 13 2_EBT" xfId="28708"/>
    <cellStyle name="Normal 13 20" xfId="12628"/>
    <cellStyle name="Normal 13 20 2" xfId="21038"/>
    <cellStyle name="Normal 13 20_EBT" xfId="28727"/>
    <cellStyle name="Normal 13 21" xfId="12629"/>
    <cellStyle name="Normal 13 21 2" xfId="21039"/>
    <cellStyle name="Normal 13 21_EBT" xfId="28728"/>
    <cellStyle name="Normal 13 3" xfId="12630"/>
    <cellStyle name="Normal 13 3 2" xfId="12631"/>
    <cellStyle name="Normal 13 3 2 2" xfId="12632"/>
    <cellStyle name="Normal 13 3 2 2 2" xfId="21042"/>
    <cellStyle name="Normal 13 3 2 2_EBT" xfId="28731"/>
    <cellStyle name="Normal 13 3 2 3" xfId="12633"/>
    <cellStyle name="Normal 13 3 2 3 2" xfId="21043"/>
    <cellStyle name="Normal 13 3 2 3_EBT" xfId="28732"/>
    <cellStyle name="Normal 13 3 2 4" xfId="12634"/>
    <cellStyle name="Normal 13 3 2 4 2" xfId="21044"/>
    <cellStyle name="Normal 13 3 2 4_EBT" xfId="28733"/>
    <cellStyle name="Normal 13 3 2 5" xfId="12635"/>
    <cellStyle name="Normal 13 3 2 6" xfId="21041"/>
    <cellStyle name="Normal 13 3 2_EBT" xfId="28730"/>
    <cellStyle name="Normal 13 3 3" xfId="12636"/>
    <cellStyle name="Normal 13 3 3 2" xfId="12637"/>
    <cellStyle name="Normal 13 3 3 2 2" xfId="12638"/>
    <cellStyle name="Normal 13 3 3 2 3" xfId="21046"/>
    <cellStyle name="Normal 13 3 3 2_EBT" xfId="28735"/>
    <cellStyle name="Normal 13 3 3 3" xfId="12639"/>
    <cellStyle name="Normal 13 3 3 3 2" xfId="12640"/>
    <cellStyle name="Normal 13 3 3 3 3" xfId="21047"/>
    <cellStyle name="Normal 13 3 3 3_EBT" xfId="28736"/>
    <cellStyle name="Normal 13 3 3 4" xfId="12641"/>
    <cellStyle name="Normal 13 3 3 5" xfId="21045"/>
    <cellStyle name="Normal 13 3 3_EBT" xfId="28734"/>
    <cellStyle name="Normal 13 3 4" xfId="12642"/>
    <cellStyle name="Normal 13 3 4 2" xfId="12643"/>
    <cellStyle name="Normal 13 3 4 2 2" xfId="21049"/>
    <cellStyle name="Normal 13 3 4 2_EBT" xfId="28738"/>
    <cellStyle name="Normal 13 3 4 3" xfId="12644"/>
    <cellStyle name="Normal 13 3 4 4" xfId="21048"/>
    <cellStyle name="Normal 13 3 4_EBT" xfId="28737"/>
    <cellStyle name="Normal 13 3 5" xfId="12645"/>
    <cellStyle name="Normal 13 3 5 2" xfId="12646"/>
    <cellStyle name="Normal 13 3 5 3" xfId="21050"/>
    <cellStyle name="Normal 13 3 5_EBT" xfId="28739"/>
    <cellStyle name="Normal 13 3 6" xfId="12647"/>
    <cellStyle name="Normal 13 3 7" xfId="12648"/>
    <cellStyle name="Normal 13 3 8" xfId="21040"/>
    <cellStyle name="Normal 13 3_EBT" xfId="28729"/>
    <cellStyle name="Normal 13 4" xfId="12649"/>
    <cellStyle name="Normal 13 4 2" xfId="12650"/>
    <cellStyle name="Normal 13 4 2 2" xfId="12651"/>
    <cellStyle name="Normal 13 4 2 2 2" xfId="21053"/>
    <cellStyle name="Normal 13 4 2 2_EBT" xfId="28742"/>
    <cellStyle name="Normal 13 4 2 3" xfId="12652"/>
    <cellStyle name="Normal 13 4 2 3 2" xfId="21054"/>
    <cellStyle name="Normal 13 4 2 3_EBT" xfId="28743"/>
    <cellStyle name="Normal 13 4 2 4" xfId="21052"/>
    <cellStyle name="Normal 13 4 2_EBT" xfId="28741"/>
    <cellStyle name="Normal 13 4 3" xfId="12653"/>
    <cellStyle name="Normal 13 4 3 2" xfId="12654"/>
    <cellStyle name="Normal 13 4 3 2 2" xfId="21056"/>
    <cellStyle name="Normal 13 4 3 2_EBT" xfId="28745"/>
    <cellStyle name="Normal 13 4 3 3" xfId="21055"/>
    <cellStyle name="Normal 13 4 3_EBT" xfId="28744"/>
    <cellStyle name="Normal 13 4 4" xfId="12655"/>
    <cellStyle name="Normal 13 4 4 2" xfId="21057"/>
    <cellStyle name="Normal 13 4 4_EBT" xfId="28746"/>
    <cellStyle name="Normal 13 4 5" xfId="12656"/>
    <cellStyle name="Normal 13 4 5 2" xfId="21058"/>
    <cellStyle name="Normal 13 4 5_EBT" xfId="28747"/>
    <cellStyle name="Normal 13 4 6" xfId="12657"/>
    <cellStyle name="Normal 13 4 7" xfId="21051"/>
    <cellStyle name="Normal 13 4_EBT" xfId="28740"/>
    <cellStyle name="Normal 13 5" xfId="12658"/>
    <cellStyle name="Normal 13 5 2" xfId="12659"/>
    <cellStyle name="Normal 13 5 2 2" xfId="12660"/>
    <cellStyle name="Normal 13 5 2 2 2" xfId="21061"/>
    <cellStyle name="Normal 13 5 2 2_EBT" xfId="28750"/>
    <cellStyle name="Normal 13 5 2 3" xfId="12661"/>
    <cellStyle name="Normal 13 5 2 4" xfId="21060"/>
    <cellStyle name="Normal 13 5 2_EBT" xfId="28749"/>
    <cellStyle name="Normal 13 5 3" xfId="12662"/>
    <cellStyle name="Normal 13 5 3 2" xfId="21062"/>
    <cellStyle name="Normal 13 5 3_EBT" xfId="28751"/>
    <cellStyle name="Normal 13 5 4" xfId="12663"/>
    <cellStyle name="Normal 13 5 4 2" xfId="21063"/>
    <cellStyle name="Normal 13 5 4_EBT" xfId="28752"/>
    <cellStyle name="Normal 13 5 5" xfId="12664"/>
    <cellStyle name="Normal 13 5 5 2" xfId="21064"/>
    <cellStyle name="Normal 13 5 5_EBT" xfId="28753"/>
    <cellStyle name="Normal 13 5 6" xfId="12665"/>
    <cellStyle name="Normal 13 5 7" xfId="21059"/>
    <cellStyle name="Normal 13 5_EBT" xfId="28748"/>
    <cellStyle name="Normal 13 6" xfId="12666"/>
    <cellStyle name="Normal 13 6 2" xfId="12667"/>
    <cellStyle name="Normal 13 6 2 2" xfId="21066"/>
    <cellStyle name="Normal 13 6 2_EBT" xfId="28755"/>
    <cellStyle name="Normal 13 6 3" xfId="12668"/>
    <cellStyle name="Normal 13 6 3 2" xfId="21067"/>
    <cellStyle name="Normal 13 6 3_EBT" xfId="28756"/>
    <cellStyle name="Normal 13 6 4" xfId="12669"/>
    <cellStyle name="Normal 13 6 4 2" xfId="21068"/>
    <cellStyle name="Normal 13 6 4_EBT" xfId="28757"/>
    <cellStyle name="Normal 13 6 5" xfId="12670"/>
    <cellStyle name="Normal 13 6 5 2" xfId="21069"/>
    <cellStyle name="Normal 13 6 5_EBT" xfId="28758"/>
    <cellStyle name="Normal 13 6 6" xfId="12671"/>
    <cellStyle name="Normal 13 6 7" xfId="21065"/>
    <cellStyle name="Normal 13 6_EBT" xfId="28754"/>
    <cellStyle name="Normal 13 7" xfId="12672"/>
    <cellStyle name="Normal 13 7 2" xfId="12673"/>
    <cellStyle name="Normal 13 7 2 2" xfId="21071"/>
    <cellStyle name="Normal 13 7 2_EBT" xfId="28760"/>
    <cellStyle name="Normal 13 7 3" xfId="12674"/>
    <cellStyle name="Normal 13 7 3 2" xfId="21072"/>
    <cellStyle name="Normal 13 7 3_EBT" xfId="28761"/>
    <cellStyle name="Normal 13 7 4" xfId="12675"/>
    <cellStyle name="Normal 13 7 4 2" xfId="21073"/>
    <cellStyle name="Normal 13 7 4_EBT" xfId="28762"/>
    <cellStyle name="Normal 13 7 5" xfId="12676"/>
    <cellStyle name="Normal 13 7 5 2" xfId="21074"/>
    <cellStyle name="Normal 13 7 5_EBT" xfId="28763"/>
    <cellStyle name="Normal 13 7 6" xfId="12677"/>
    <cellStyle name="Normal 13 7 7" xfId="21070"/>
    <cellStyle name="Normal 13 7_EBT" xfId="28759"/>
    <cellStyle name="Normal 13 8" xfId="12678"/>
    <cellStyle name="Normal 13 8 2" xfId="12679"/>
    <cellStyle name="Normal 13 8 2 2" xfId="21076"/>
    <cellStyle name="Normal 13 8 2_EBT" xfId="28765"/>
    <cellStyle name="Normal 13 8 3" xfId="12680"/>
    <cellStyle name="Normal 13 8 3 2" xfId="21077"/>
    <cellStyle name="Normal 13 8 3_EBT" xfId="28766"/>
    <cellStyle name="Normal 13 8 4" xfId="12681"/>
    <cellStyle name="Normal 13 8 4 2" xfId="21078"/>
    <cellStyle name="Normal 13 8 4_EBT" xfId="28767"/>
    <cellStyle name="Normal 13 8 5" xfId="12682"/>
    <cellStyle name="Normal 13 8 6" xfId="21075"/>
    <cellStyle name="Normal 13 8_EBT" xfId="28764"/>
    <cellStyle name="Normal 13 9" xfId="12683"/>
    <cellStyle name="Normal 13 9 2" xfId="12684"/>
    <cellStyle name="Normal 13 9 2 2" xfId="21080"/>
    <cellStyle name="Normal 13 9 2_EBT" xfId="28769"/>
    <cellStyle name="Normal 13 9 3" xfId="12685"/>
    <cellStyle name="Normal 13 9 3 2" xfId="21081"/>
    <cellStyle name="Normal 13 9 3_EBT" xfId="28770"/>
    <cellStyle name="Normal 13 9 4" xfId="12686"/>
    <cellStyle name="Normal 13 9 4 2" xfId="21082"/>
    <cellStyle name="Normal 13 9 4_EBT" xfId="28771"/>
    <cellStyle name="Normal 13 9 5" xfId="21079"/>
    <cellStyle name="Normal 13 9_EBT" xfId="28768"/>
    <cellStyle name="Normal 13_EBT" xfId="28666"/>
    <cellStyle name="Normal 130" xfId="12687"/>
    <cellStyle name="Normal 130 2" xfId="12688"/>
    <cellStyle name="Normal 130 3" xfId="12689"/>
    <cellStyle name="Normal 130 4" xfId="21083"/>
    <cellStyle name="Normal 130_EBT" xfId="28772"/>
    <cellStyle name="Normal 131" xfId="12690"/>
    <cellStyle name="Normal 131 2" xfId="12691"/>
    <cellStyle name="Normal 131 3" xfId="12692"/>
    <cellStyle name="Normal 131 4" xfId="21084"/>
    <cellStyle name="Normal 131_EBT" xfId="28773"/>
    <cellStyle name="Normal 132" xfId="12693"/>
    <cellStyle name="Normal 132 2" xfId="12694"/>
    <cellStyle name="Normal 132 3" xfId="12695"/>
    <cellStyle name="Normal 132 4" xfId="21085"/>
    <cellStyle name="Normal 132_EBT" xfId="28774"/>
    <cellStyle name="Normal 133" xfId="12696"/>
    <cellStyle name="Normal 133 2" xfId="12697"/>
    <cellStyle name="Normal 133 3" xfId="12698"/>
    <cellStyle name="Normal 133 4" xfId="21086"/>
    <cellStyle name="Normal 133_EBT" xfId="28775"/>
    <cellStyle name="Normal 134" xfId="12699"/>
    <cellStyle name="Normal 134 2" xfId="12700"/>
    <cellStyle name="Normal 134 3" xfId="12701"/>
    <cellStyle name="Normal 134 4" xfId="21087"/>
    <cellStyle name="Normal 134_EBT" xfId="28776"/>
    <cellStyle name="Normal 135" xfId="12702"/>
    <cellStyle name="Normal 135 2" xfId="12703"/>
    <cellStyle name="Normal 135 3" xfId="12704"/>
    <cellStyle name="Normal 135 4" xfId="21088"/>
    <cellStyle name="Normal 135_EBT" xfId="28777"/>
    <cellStyle name="Normal 136" xfId="12705"/>
    <cellStyle name="Normal 136 2" xfId="12706"/>
    <cellStyle name="Normal 136 3" xfId="12707"/>
    <cellStyle name="Normal 136 4" xfId="21089"/>
    <cellStyle name="Normal 136_EBT" xfId="28778"/>
    <cellStyle name="Normal 137" xfId="12708"/>
    <cellStyle name="Normal 137 2" xfId="12709"/>
    <cellStyle name="Normal 137 3" xfId="12710"/>
    <cellStyle name="Normal 137 4" xfId="21090"/>
    <cellStyle name="Normal 137_EBT" xfId="28779"/>
    <cellStyle name="Normal 138" xfId="12711"/>
    <cellStyle name="Normal 138 2" xfId="12712"/>
    <cellStyle name="Normal 138 3" xfId="12713"/>
    <cellStyle name="Normal 138 4" xfId="21091"/>
    <cellStyle name="Normal 138_EBT" xfId="28780"/>
    <cellStyle name="Normal 139" xfId="12714"/>
    <cellStyle name="Normal 139 2" xfId="12715"/>
    <cellStyle name="Normal 139 3" xfId="12716"/>
    <cellStyle name="Normal 139 4" xfId="21092"/>
    <cellStyle name="Normal 139_EBT" xfId="28781"/>
    <cellStyle name="Normal 14" xfId="12717"/>
    <cellStyle name="Normal 14 10" xfId="12718"/>
    <cellStyle name="Normal 14 10 2" xfId="12719"/>
    <cellStyle name="Normal 14 10 2 2" xfId="21094"/>
    <cellStyle name="Normal 14 10 2_EBT" xfId="28784"/>
    <cellStyle name="Normal 14 10 3" xfId="12720"/>
    <cellStyle name="Normal 14 10 3 2" xfId="21095"/>
    <cellStyle name="Normal 14 10 3_EBT" xfId="28785"/>
    <cellStyle name="Normal 14 10 4" xfId="12721"/>
    <cellStyle name="Normal 14 10 4 2" xfId="21096"/>
    <cellStyle name="Normal 14 10 4_EBT" xfId="28786"/>
    <cellStyle name="Normal 14 10 5" xfId="21093"/>
    <cellStyle name="Normal 14 10_EBT" xfId="28783"/>
    <cellStyle name="Normal 14 11" xfId="12722"/>
    <cellStyle name="Normal 14 11 2" xfId="12723"/>
    <cellStyle name="Normal 14 11 2 2" xfId="21098"/>
    <cellStyle name="Normal 14 11 2_EBT" xfId="28788"/>
    <cellStyle name="Normal 14 11 3" xfId="12724"/>
    <cellStyle name="Normal 14 11 3 2" xfId="21099"/>
    <cellStyle name="Normal 14 11 3_EBT" xfId="28789"/>
    <cellStyle name="Normal 14 11 4" xfId="12725"/>
    <cellStyle name="Normal 14 11 4 2" xfId="21100"/>
    <cellStyle name="Normal 14 11 4_EBT" xfId="28790"/>
    <cellStyle name="Normal 14 11 5" xfId="21097"/>
    <cellStyle name="Normal 14 11_EBT" xfId="28787"/>
    <cellStyle name="Normal 14 12" xfId="12726"/>
    <cellStyle name="Normal 14 12 2" xfId="12727"/>
    <cellStyle name="Normal 14 12 2 2" xfId="21102"/>
    <cellStyle name="Normal 14 12 2_EBT" xfId="28792"/>
    <cellStyle name="Normal 14 12 3" xfId="12728"/>
    <cellStyle name="Normal 14 12 3 2" xfId="21103"/>
    <cellStyle name="Normal 14 12 3_EBT" xfId="28793"/>
    <cellStyle name="Normal 14 12 4" xfId="12729"/>
    <cellStyle name="Normal 14 12 4 2" xfId="21104"/>
    <cellStyle name="Normal 14 12 4_EBT" xfId="28794"/>
    <cellStyle name="Normal 14 12 5" xfId="21101"/>
    <cellStyle name="Normal 14 12_EBT" xfId="28791"/>
    <cellStyle name="Normal 14 13" xfId="12730"/>
    <cellStyle name="Normal 14 13 2" xfId="12731"/>
    <cellStyle name="Normal 14 13 2 2" xfId="21106"/>
    <cellStyle name="Normal 14 13 2_EBT" xfId="28796"/>
    <cellStyle name="Normal 14 13 3" xfId="12732"/>
    <cellStyle name="Normal 14 13 3 2" xfId="21107"/>
    <cellStyle name="Normal 14 13 3_EBT" xfId="28797"/>
    <cellStyle name="Normal 14 13 4" xfId="12733"/>
    <cellStyle name="Normal 14 13 4 2" xfId="21108"/>
    <cellStyle name="Normal 14 13 4_EBT" xfId="28798"/>
    <cellStyle name="Normal 14 13 5" xfId="21105"/>
    <cellStyle name="Normal 14 13_EBT" xfId="28795"/>
    <cellStyle name="Normal 14 14" xfId="12734"/>
    <cellStyle name="Normal 14 14 2" xfId="12735"/>
    <cellStyle name="Normal 14 14 2 2" xfId="21110"/>
    <cellStyle name="Normal 14 14 2_EBT" xfId="28800"/>
    <cellStyle name="Normal 14 14 3" xfId="12736"/>
    <cellStyle name="Normal 14 14 3 2" xfId="21111"/>
    <cellStyle name="Normal 14 14 3_EBT" xfId="28801"/>
    <cellStyle name="Normal 14 14 4" xfId="12737"/>
    <cellStyle name="Normal 14 14 4 2" xfId="21112"/>
    <cellStyle name="Normal 14 14 4_EBT" xfId="28802"/>
    <cellStyle name="Normal 14 14 5" xfId="21109"/>
    <cellStyle name="Normal 14 14_EBT" xfId="28799"/>
    <cellStyle name="Normal 14 15" xfId="12738"/>
    <cellStyle name="Normal 14 15 2" xfId="12739"/>
    <cellStyle name="Normal 14 15 2 2" xfId="21114"/>
    <cellStyle name="Normal 14 15 2_EBT" xfId="28804"/>
    <cellStyle name="Normal 14 15 3" xfId="12740"/>
    <cellStyle name="Normal 14 15 3 2" xfId="21115"/>
    <cellStyle name="Normal 14 15 3_EBT" xfId="28805"/>
    <cellStyle name="Normal 14 15 4" xfId="12741"/>
    <cellStyle name="Normal 14 15 4 2" xfId="21116"/>
    <cellStyle name="Normal 14 15 4_EBT" xfId="28806"/>
    <cellStyle name="Normal 14 15 5" xfId="21113"/>
    <cellStyle name="Normal 14 15_EBT" xfId="28803"/>
    <cellStyle name="Normal 14 16" xfId="12742"/>
    <cellStyle name="Normal 14 16 2" xfId="12743"/>
    <cellStyle name="Normal 14 16 2 2" xfId="21118"/>
    <cellStyle name="Normal 14 16 2_EBT" xfId="28808"/>
    <cellStyle name="Normal 14 16 3" xfId="12744"/>
    <cellStyle name="Normal 14 16 3 2" xfId="21119"/>
    <cellStyle name="Normal 14 16 3_EBT" xfId="28809"/>
    <cellStyle name="Normal 14 16 4" xfId="12745"/>
    <cellStyle name="Normal 14 16 4 2" xfId="21120"/>
    <cellStyle name="Normal 14 16 4_EBT" xfId="28810"/>
    <cellStyle name="Normal 14 16 5" xfId="21117"/>
    <cellStyle name="Normal 14 16_EBT" xfId="28807"/>
    <cellStyle name="Normal 14 17" xfId="12746"/>
    <cellStyle name="Normal 14 17 2" xfId="12747"/>
    <cellStyle name="Normal 14 17 2 2" xfId="21122"/>
    <cellStyle name="Normal 14 17 2_EBT" xfId="28812"/>
    <cellStyle name="Normal 14 17 3" xfId="12748"/>
    <cellStyle name="Normal 14 17 3 2" xfId="21123"/>
    <cellStyle name="Normal 14 17 3_EBT" xfId="28813"/>
    <cellStyle name="Normal 14 17 4" xfId="12749"/>
    <cellStyle name="Normal 14 17 4 2" xfId="21124"/>
    <cellStyle name="Normal 14 17 4_EBT" xfId="28814"/>
    <cellStyle name="Normal 14 17 5" xfId="21121"/>
    <cellStyle name="Normal 14 17_EBT" xfId="28811"/>
    <cellStyle name="Normal 14 18" xfId="12750"/>
    <cellStyle name="Normal 14 18 2" xfId="12751"/>
    <cellStyle name="Normal 14 18 2 2" xfId="12752"/>
    <cellStyle name="Normal 14 18 2 2 2" xfId="12753"/>
    <cellStyle name="Normal 14 18 2 2 2 2" xfId="21128"/>
    <cellStyle name="Normal 14 18 2 2 2_EBT" xfId="28818"/>
    <cellStyle name="Normal 14 18 2 2 3" xfId="21127"/>
    <cellStyle name="Normal 14 18 2 2_EBT" xfId="28817"/>
    <cellStyle name="Normal 14 18 2 3" xfId="12754"/>
    <cellStyle name="Normal 14 18 2 3 2" xfId="21129"/>
    <cellStyle name="Normal 14 18 2 3_EBT" xfId="28819"/>
    <cellStyle name="Normal 14 18 2 4" xfId="21126"/>
    <cellStyle name="Normal 14 18 2_EBT" xfId="28816"/>
    <cellStyle name="Normal 14 18 3" xfId="12755"/>
    <cellStyle name="Normal 14 18 3 2" xfId="12756"/>
    <cellStyle name="Normal 14 18 3 2 2" xfId="21131"/>
    <cellStyle name="Normal 14 18 3 2_EBT" xfId="28821"/>
    <cellStyle name="Normal 14 18 3 3" xfId="21130"/>
    <cellStyle name="Normal 14 18 3_EBT" xfId="28820"/>
    <cellStyle name="Normal 14 18 4" xfId="12757"/>
    <cellStyle name="Normal 14 18 4 2" xfId="21132"/>
    <cellStyle name="Normal 14 18 4_EBT" xfId="28822"/>
    <cellStyle name="Normal 14 18 5" xfId="21125"/>
    <cellStyle name="Normal 14 18_EBT" xfId="28815"/>
    <cellStyle name="Normal 14 19" xfId="12758"/>
    <cellStyle name="Normal 14 19 2" xfId="21133"/>
    <cellStyle name="Normal 14 19_EBT" xfId="28823"/>
    <cellStyle name="Normal 14 2" xfId="12759"/>
    <cellStyle name="Normal 14 2 2" xfId="12760"/>
    <cellStyle name="Normal 14 2 2 2" xfId="12761"/>
    <cellStyle name="Normal 14 2 2 2 2" xfId="12762"/>
    <cellStyle name="Normal 14 2 2 2 2 2" xfId="21137"/>
    <cellStyle name="Normal 14 2 2 2 2_EBT" xfId="28827"/>
    <cellStyle name="Normal 14 2 2 2 3" xfId="12763"/>
    <cellStyle name="Normal 14 2 2 2 3 2" xfId="21138"/>
    <cellStyle name="Normal 14 2 2 2 3_EBT" xfId="28828"/>
    <cellStyle name="Normal 14 2 2 2 4" xfId="21136"/>
    <cellStyle name="Normal 14 2 2 2_EBT" xfId="28826"/>
    <cellStyle name="Normal 14 2 2 3" xfId="12764"/>
    <cellStyle name="Normal 14 2 2 3 2" xfId="12765"/>
    <cellStyle name="Normal 14 2 2 3 2 2" xfId="21140"/>
    <cellStyle name="Normal 14 2 2 3 2_EBT" xfId="28830"/>
    <cellStyle name="Normal 14 2 2 3 3" xfId="21139"/>
    <cellStyle name="Normal 14 2 2 3_EBT" xfId="28829"/>
    <cellStyle name="Normal 14 2 2 4" xfId="12766"/>
    <cellStyle name="Normal 14 2 2 4 2" xfId="21141"/>
    <cellStyle name="Normal 14 2 2 4_EBT" xfId="28831"/>
    <cellStyle name="Normal 14 2 2 5" xfId="12767"/>
    <cellStyle name="Normal 14 2 2 5 2" xfId="21142"/>
    <cellStyle name="Normal 14 2 2 5_EBT" xfId="28832"/>
    <cellStyle name="Normal 14 2 2 6" xfId="12768"/>
    <cellStyle name="Normal 14 2 2 6 2" xfId="21143"/>
    <cellStyle name="Normal 14 2 2 6_EBT" xfId="28833"/>
    <cellStyle name="Normal 14 2 2 7" xfId="12769"/>
    <cellStyle name="Normal 14 2 2 7 2" xfId="21144"/>
    <cellStyle name="Normal 14 2 2 7_EBT" xfId="28834"/>
    <cellStyle name="Normal 14 2 2 8" xfId="21135"/>
    <cellStyle name="Normal 14 2 2_EBT" xfId="28825"/>
    <cellStyle name="Normal 14 2 3" xfId="12770"/>
    <cellStyle name="Normal 14 2 3 2" xfId="12771"/>
    <cellStyle name="Normal 14 2 3 2 2" xfId="12772"/>
    <cellStyle name="Normal 14 2 3 2 2 2" xfId="21147"/>
    <cellStyle name="Normal 14 2 3 2 2_EBT" xfId="28837"/>
    <cellStyle name="Normal 14 2 3 2 3" xfId="21146"/>
    <cellStyle name="Normal 14 2 3 2_EBT" xfId="28836"/>
    <cellStyle name="Normal 14 2 3 3" xfId="12773"/>
    <cellStyle name="Normal 14 2 3 3 2" xfId="21148"/>
    <cellStyle name="Normal 14 2 3 3_EBT" xfId="28838"/>
    <cellStyle name="Normal 14 2 3 4" xfId="12774"/>
    <cellStyle name="Normal 14 2 3 4 2" xfId="21149"/>
    <cellStyle name="Normal 14 2 3 4_EBT" xfId="28839"/>
    <cellStyle name="Normal 14 2 3 5" xfId="21145"/>
    <cellStyle name="Normal 14 2 3_EBT" xfId="28835"/>
    <cellStyle name="Normal 14 2 4" xfId="12775"/>
    <cellStyle name="Normal 14 2 4 2" xfId="12776"/>
    <cellStyle name="Normal 14 2 4 2 2" xfId="21151"/>
    <cellStyle name="Normal 14 2 4 2_EBT" xfId="28841"/>
    <cellStyle name="Normal 14 2 4 3" xfId="12777"/>
    <cellStyle name="Normal 14 2 4 3 2" xfId="21152"/>
    <cellStyle name="Normal 14 2 4 3_EBT" xfId="28842"/>
    <cellStyle name="Normal 14 2 4 4" xfId="21150"/>
    <cellStyle name="Normal 14 2 4_EBT" xfId="28840"/>
    <cellStyle name="Normal 14 2 5" xfId="12778"/>
    <cellStyle name="Normal 14 2 5 2" xfId="21153"/>
    <cellStyle name="Normal 14 2 5_EBT" xfId="28843"/>
    <cellStyle name="Normal 14 2 6" xfId="12779"/>
    <cellStyle name="Normal 14 2 6 2" xfId="21154"/>
    <cellStyle name="Normal 14 2 6_EBT" xfId="28844"/>
    <cellStyle name="Normal 14 2 7" xfId="12780"/>
    <cellStyle name="Normal 14 2 7 2" xfId="21155"/>
    <cellStyle name="Normal 14 2 7_EBT" xfId="28845"/>
    <cellStyle name="Normal 14 2 8" xfId="12781"/>
    <cellStyle name="Normal 14 2 8 2" xfId="21156"/>
    <cellStyle name="Normal 14 2 8_EBT" xfId="28846"/>
    <cellStyle name="Normal 14 2 9" xfId="21134"/>
    <cellStyle name="Normal 14 2_EBT" xfId="28824"/>
    <cellStyle name="Normal 14 20" xfId="12782"/>
    <cellStyle name="Normal 14 20 2" xfId="21157"/>
    <cellStyle name="Normal 14 20_EBT" xfId="28847"/>
    <cellStyle name="Normal 14 21" xfId="12783"/>
    <cellStyle name="Normal 14 21 2" xfId="21158"/>
    <cellStyle name="Normal 14 21_EBT" xfId="28848"/>
    <cellStyle name="Normal 14 3" xfId="12784"/>
    <cellStyle name="Normal 14 3 2" xfId="12785"/>
    <cellStyle name="Normal 14 3 2 2" xfId="12786"/>
    <cellStyle name="Normal 14 3 2 2 2" xfId="21161"/>
    <cellStyle name="Normal 14 3 2 2_EBT" xfId="28851"/>
    <cellStyle name="Normal 14 3 2 3" xfId="12787"/>
    <cellStyle name="Normal 14 3 2 3 2" xfId="21162"/>
    <cellStyle name="Normal 14 3 2 3_EBT" xfId="28852"/>
    <cellStyle name="Normal 14 3 2 4" xfId="12788"/>
    <cellStyle name="Normal 14 3 2 4 2" xfId="21163"/>
    <cellStyle name="Normal 14 3 2 4_EBT" xfId="28853"/>
    <cellStyle name="Normal 14 3 2 5" xfId="12789"/>
    <cellStyle name="Normal 14 3 2 5 2" xfId="21164"/>
    <cellStyle name="Normal 14 3 2 5_EBT" xfId="28854"/>
    <cellStyle name="Normal 14 3 2 6" xfId="12790"/>
    <cellStyle name="Normal 14 3 2 6 2" xfId="21165"/>
    <cellStyle name="Normal 14 3 2 6_EBT" xfId="28855"/>
    <cellStyle name="Normal 14 3 2 7" xfId="21160"/>
    <cellStyle name="Normal 14 3 2_EBT" xfId="28850"/>
    <cellStyle name="Normal 14 3 3" xfId="12791"/>
    <cellStyle name="Normal 14 3 3 2" xfId="12792"/>
    <cellStyle name="Normal 14 3 3 2 2" xfId="21167"/>
    <cellStyle name="Normal 14 3 3 2_EBT" xfId="28857"/>
    <cellStyle name="Normal 14 3 3 3" xfId="12793"/>
    <cellStyle name="Normal 14 3 3 3 2" xfId="21168"/>
    <cellStyle name="Normal 14 3 3 3_EBT" xfId="28858"/>
    <cellStyle name="Normal 14 3 3 4" xfId="21166"/>
    <cellStyle name="Normal 14 3 3_EBT" xfId="28856"/>
    <cellStyle name="Normal 14 3 4" xfId="12794"/>
    <cellStyle name="Normal 14 3 4 2" xfId="12795"/>
    <cellStyle name="Normal 14 3 4 2 2" xfId="21170"/>
    <cellStyle name="Normal 14 3 4 2_EBT" xfId="28860"/>
    <cellStyle name="Normal 14 3 4 3" xfId="21169"/>
    <cellStyle name="Normal 14 3 4_EBT" xfId="28859"/>
    <cellStyle name="Normal 14 3 5" xfId="12796"/>
    <cellStyle name="Normal 14 3 5 2" xfId="21171"/>
    <cellStyle name="Normal 14 3 5_EBT" xfId="28861"/>
    <cellStyle name="Normal 14 3 6" xfId="12797"/>
    <cellStyle name="Normal 14 3 6 2" xfId="21172"/>
    <cellStyle name="Normal 14 3 6_EBT" xfId="28862"/>
    <cellStyle name="Normal 14 3 7" xfId="12798"/>
    <cellStyle name="Normal 14 3 7 2" xfId="21173"/>
    <cellStyle name="Normal 14 3 7_EBT" xfId="28863"/>
    <cellStyle name="Normal 14 3 8" xfId="21159"/>
    <cellStyle name="Normal 14 3_EBT" xfId="28849"/>
    <cellStyle name="Normal 14 4" xfId="12799"/>
    <cellStyle name="Normal 14 4 2" xfId="12800"/>
    <cellStyle name="Normal 14 4 2 2" xfId="12801"/>
    <cellStyle name="Normal 14 4 2 2 2" xfId="21176"/>
    <cellStyle name="Normal 14 4 2 2_EBT" xfId="28866"/>
    <cellStyle name="Normal 14 4 2 3" xfId="12802"/>
    <cellStyle name="Normal 14 4 2 3 2" xfId="21177"/>
    <cellStyle name="Normal 14 4 2 3_EBT" xfId="28867"/>
    <cellStyle name="Normal 14 4 2 4" xfId="12803"/>
    <cellStyle name="Normal 14 4 2 4 2" xfId="21178"/>
    <cellStyle name="Normal 14 4 2 4_EBT" xfId="28868"/>
    <cellStyle name="Normal 14 4 2 5" xfId="12804"/>
    <cellStyle name="Normal 14 4 2 5 2" xfId="21179"/>
    <cellStyle name="Normal 14 4 2 5_EBT" xfId="28869"/>
    <cellStyle name="Normal 14 4 2 6" xfId="12805"/>
    <cellStyle name="Normal 14 4 2 6 2" xfId="21180"/>
    <cellStyle name="Normal 14 4 2 6_EBT" xfId="28870"/>
    <cellStyle name="Normal 14 4 2 7" xfId="21175"/>
    <cellStyle name="Normal 14 4 2_EBT" xfId="28865"/>
    <cellStyle name="Normal 14 4 3" xfId="12806"/>
    <cellStyle name="Normal 14 4 3 2" xfId="12807"/>
    <cellStyle name="Normal 14 4 3 2 2" xfId="21182"/>
    <cellStyle name="Normal 14 4 3 2_EBT" xfId="28872"/>
    <cellStyle name="Normal 14 4 3 3" xfId="21181"/>
    <cellStyle name="Normal 14 4 3_EBT" xfId="28871"/>
    <cellStyle name="Normal 14 4 4" xfId="12808"/>
    <cellStyle name="Normal 14 4 4 2" xfId="12809"/>
    <cellStyle name="Normal 14 4 4 2 2" xfId="21184"/>
    <cellStyle name="Normal 14 4 4 2_EBT" xfId="28874"/>
    <cellStyle name="Normal 14 4 4 3" xfId="21183"/>
    <cellStyle name="Normal 14 4 4_EBT" xfId="28873"/>
    <cellStyle name="Normal 14 4 5" xfId="12810"/>
    <cellStyle name="Normal 14 4 5 2" xfId="21185"/>
    <cellStyle name="Normal 14 4 5_EBT" xfId="28875"/>
    <cellStyle name="Normal 14 4 6" xfId="12811"/>
    <cellStyle name="Normal 14 4 6 2" xfId="21186"/>
    <cellStyle name="Normal 14 4 6_EBT" xfId="28876"/>
    <cellStyle name="Normal 14 4 7" xfId="12812"/>
    <cellStyle name="Normal 14 4 8" xfId="21174"/>
    <cellStyle name="Normal 14 4_EBT" xfId="28864"/>
    <cellStyle name="Normal 14 5" xfId="12813"/>
    <cellStyle name="Normal 14 5 2" xfId="12814"/>
    <cellStyle name="Normal 14 5 2 2" xfId="12815"/>
    <cellStyle name="Normal 14 5 2 2 2" xfId="21189"/>
    <cellStyle name="Normal 14 5 2 2_EBT" xfId="28879"/>
    <cellStyle name="Normal 14 5 2 3" xfId="12816"/>
    <cellStyle name="Normal 14 5 2 3 2" xfId="21190"/>
    <cellStyle name="Normal 14 5 2 3_EBT" xfId="28880"/>
    <cellStyle name="Normal 14 5 2 4" xfId="12817"/>
    <cellStyle name="Normal 14 5 2 4 2" xfId="21191"/>
    <cellStyle name="Normal 14 5 2 4_EBT" xfId="28881"/>
    <cellStyle name="Normal 14 5 2 5" xfId="12818"/>
    <cellStyle name="Normal 14 5 2 5 2" xfId="21192"/>
    <cellStyle name="Normal 14 5 2 5_EBT" xfId="28882"/>
    <cellStyle name="Normal 14 5 2 6" xfId="21188"/>
    <cellStyle name="Normal 14 5 2_EBT" xfId="28878"/>
    <cellStyle name="Normal 14 5 3" xfId="12819"/>
    <cellStyle name="Normal 14 5 3 2" xfId="12820"/>
    <cellStyle name="Normal 14 5 3 2 2" xfId="21194"/>
    <cellStyle name="Normal 14 5 3 2_EBT" xfId="28884"/>
    <cellStyle name="Normal 14 5 3 3" xfId="21193"/>
    <cellStyle name="Normal 14 5 3_EBT" xfId="28883"/>
    <cellStyle name="Normal 14 5 4" xfId="12821"/>
    <cellStyle name="Normal 14 5 4 2" xfId="12822"/>
    <cellStyle name="Normal 14 5 4 2 2" xfId="21196"/>
    <cellStyle name="Normal 14 5 4 2_EBT" xfId="28886"/>
    <cellStyle name="Normal 14 5 4 3" xfId="21195"/>
    <cellStyle name="Normal 14 5 4_EBT" xfId="28885"/>
    <cellStyle name="Normal 14 5 5" xfId="12823"/>
    <cellStyle name="Normal 14 5 5 2" xfId="21197"/>
    <cellStyle name="Normal 14 5 5_EBT" xfId="28887"/>
    <cellStyle name="Normal 14 5 6" xfId="12824"/>
    <cellStyle name="Normal 14 5 6 2" xfId="21198"/>
    <cellStyle name="Normal 14 5 6_EBT" xfId="28888"/>
    <cellStyle name="Normal 14 5 7" xfId="12825"/>
    <cellStyle name="Normal 14 5 8" xfId="21187"/>
    <cellStyle name="Normal 14 5_EBT" xfId="28877"/>
    <cellStyle name="Normal 14 6" xfId="12826"/>
    <cellStyle name="Normal 14 6 2" xfId="12827"/>
    <cellStyle name="Normal 14 6 2 2" xfId="21200"/>
    <cellStyle name="Normal 14 6 2_EBT" xfId="28890"/>
    <cellStyle name="Normal 14 6 3" xfId="12828"/>
    <cellStyle name="Normal 14 6 3 2" xfId="21201"/>
    <cellStyle name="Normal 14 6 3_EBT" xfId="28891"/>
    <cellStyle name="Normal 14 6 4" xfId="12829"/>
    <cellStyle name="Normal 14 6 4 2" xfId="21202"/>
    <cellStyle name="Normal 14 6 4_EBT" xfId="28892"/>
    <cellStyle name="Normal 14 6 5" xfId="12830"/>
    <cellStyle name="Normal 14 6 5 2" xfId="21203"/>
    <cellStyle name="Normal 14 6 5_EBT" xfId="28893"/>
    <cellStyle name="Normal 14 6 6" xfId="21199"/>
    <cellStyle name="Normal 14 6_EBT" xfId="28889"/>
    <cellStyle name="Normal 14 7" xfId="12831"/>
    <cellStyle name="Normal 14 7 2" xfId="12832"/>
    <cellStyle name="Normal 14 7 2 2" xfId="21205"/>
    <cellStyle name="Normal 14 7 2_EBT" xfId="28895"/>
    <cellStyle name="Normal 14 7 3" xfId="12833"/>
    <cellStyle name="Normal 14 7 3 2" xfId="21206"/>
    <cellStyle name="Normal 14 7 3_EBT" xfId="28896"/>
    <cellStyle name="Normal 14 7 4" xfId="12834"/>
    <cellStyle name="Normal 14 7 4 2" xfId="21207"/>
    <cellStyle name="Normal 14 7 4_EBT" xfId="28897"/>
    <cellStyle name="Normal 14 7 5" xfId="21204"/>
    <cellStyle name="Normal 14 7_EBT" xfId="28894"/>
    <cellStyle name="Normal 14 8" xfId="12835"/>
    <cellStyle name="Normal 14 8 2" xfId="12836"/>
    <cellStyle name="Normal 14 8 2 2" xfId="21209"/>
    <cellStyle name="Normal 14 8 2_EBT" xfId="28899"/>
    <cellStyle name="Normal 14 8 3" xfId="12837"/>
    <cellStyle name="Normal 14 8 3 2" xfId="21210"/>
    <cellStyle name="Normal 14 8 3_EBT" xfId="28900"/>
    <cellStyle name="Normal 14 8 4" xfId="12838"/>
    <cellStyle name="Normal 14 8 4 2" xfId="21211"/>
    <cellStyle name="Normal 14 8 4_EBT" xfId="28901"/>
    <cellStyle name="Normal 14 8 5" xfId="21208"/>
    <cellStyle name="Normal 14 8_EBT" xfId="28898"/>
    <cellStyle name="Normal 14 9" xfId="12839"/>
    <cellStyle name="Normal 14 9 2" xfId="12840"/>
    <cellStyle name="Normal 14 9 2 2" xfId="21213"/>
    <cellStyle name="Normal 14 9 2_EBT" xfId="28903"/>
    <cellStyle name="Normal 14 9 3" xfId="12841"/>
    <cellStyle name="Normal 14 9 3 2" xfId="21214"/>
    <cellStyle name="Normal 14 9 3_EBT" xfId="28904"/>
    <cellStyle name="Normal 14 9 4" xfId="12842"/>
    <cellStyle name="Normal 14 9 4 2" xfId="21215"/>
    <cellStyle name="Normal 14 9 4_EBT" xfId="28905"/>
    <cellStyle name="Normal 14 9 5" xfId="21212"/>
    <cellStyle name="Normal 14 9_EBT" xfId="28902"/>
    <cellStyle name="Normal 14_EBT" xfId="28782"/>
    <cellStyle name="Normal 140" xfId="12843"/>
    <cellStyle name="Normal 140 2" xfId="12844"/>
    <cellStyle name="Normal 140 3" xfId="12845"/>
    <cellStyle name="Normal 140 4" xfId="21216"/>
    <cellStyle name="Normal 140_EBT" xfId="28906"/>
    <cellStyle name="Normal 141" xfId="12846"/>
    <cellStyle name="Normal 141 2" xfId="12847"/>
    <cellStyle name="Normal 141 3" xfId="12848"/>
    <cellStyle name="Normal 141 4" xfId="21217"/>
    <cellStyle name="Normal 141_EBT" xfId="28907"/>
    <cellStyle name="Normal 142" xfId="12849"/>
    <cellStyle name="Normal 142 2" xfId="12850"/>
    <cellStyle name="Normal 142 3" xfId="12851"/>
    <cellStyle name="Normal 142 4" xfId="21218"/>
    <cellStyle name="Normal 142_EBT" xfId="28908"/>
    <cellStyle name="Normal 143" xfId="12852"/>
    <cellStyle name="Normal 143 2" xfId="12853"/>
    <cellStyle name="Normal 143 3" xfId="12854"/>
    <cellStyle name="Normal 143 4" xfId="21219"/>
    <cellStyle name="Normal 143_EBT" xfId="28909"/>
    <cellStyle name="Normal 144" xfId="12855"/>
    <cellStyle name="Normal 144 2" xfId="12856"/>
    <cellStyle name="Normal 144 3" xfId="12857"/>
    <cellStyle name="Normal 144 4" xfId="21220"/>
    <cellStyle name="Normal 144_EBT" xfId="28910"/>
    <cellStyle name="Normal 145" xfId="12858"/>
    <cellStyle name="Normal 145 2" xfId="12859"/>
    <cellStyle name="Normal 145 3" xfId="12860"/>
    <cellStyle name="Normal 145 4" xfId="21221"/>
    <cellStyle name="Normal 145_EBT" xfId="28911"/>
    <cellStyle name="Normal 146" xfId="12861"/>
    <cellStyle name="Normal 146 2" xfId="12862"/>
    <cellStyle name="Normal 146 3" xfId="12863"/>
    <cellStyle name="Normal 146 4" xfId="21222"/>
    <cellStyle name="Normal 146_EBT" xfId="28912"/>
    <cellStyle name="Normal 147" xfId="12864"/>
    <cellStyle name="Normal 147 2" xfId="12865"/>
    <cellStyle name="Normal 147 3" xfId="12866"/>
    <cellStyle name="Normal 147 4" xfId="21223"/>
    <cellStyle name="Normal 147_EBT" xfId="28913"/>
    <cellStyle name="Normal 148" xfId="12867"/>
    <cellStyle name="Normal 148 2" xfId="12868"/>
    <cellStyle name="Normal 148 3" xfId="12869"/>
    <cellStyle name="Normal 148 4" xfId="21224"/>
    <cellStyle name="Normal 148_EBT" xfId="28914"/>
    <cellStyle name="Normal 149" xfId="12870"/>
    <cellStyle name="Normal 149 2" xfId="12871"/>
    <cellStyle name="Normal 149 3" xfId="12872"/>
    <cellStyle name="Normal 149 4" xfId="21225"/>
    <cellStyle name="Normal 149_EBT" xfId="28915"/>
    <cellStyle name="Normal 15" xfId="12873"/>
    <cellStyle name="Normal 15 10" xfId="12874"/>
    <cellStyle name="Normal 15 10 2" xfId="21226"/>
    <cellStyle name="Normal 15 10_EBT" xfId="28917"/>
    <cellStyle name="Normal 15 2" xfId="12875"/>
    <cellStyle name="Normal 15 2 2" xfId="12876"/>
    <cellStyle name="Normal 15 2 2 2" xfId="12877"/>
    <cellStyle name="Normal 15 2 2 2 2" xfId="12878"/>
    <cellStyle name="Normal 15 2 2 2 2 2" xfId="21230"/>
    <cellStyle name="Normal 15 2 2 2 2_EBT" xfId="28921"/>
    <cellStyle name="Normal 15 2 2 2 3" xfId="21229"/>
    <cellStyle name="Normal 15 2 2 2_EBT" xfId="28920"/>
    <cellStyle name="Normal 15 2 2 3" xfId="12879"/>
    <cellStyle name="Normal 15 2 2 3 2" xfId="21231"/>
    <cellStyle name="Normal 15 2 2 3_EBT" xfId="28922"/>
    <cellStyle name="Normal 15 2 2 4" xfId="12880"/>
    <cellStyle name="Normal 15 2 2 4 2" xfId="21232"/>
    <cellStyle name="Normal 15 2 2 4_EBT" xfId="28923"/>
    <cellStyle name="Normal 15 2 2 5" xfId="21228"/>
    <cellStyle name="Normal 15 2 2_EBT" xfId="28919"/>
    <cellStyle name="Normal 15 2 3" xfId="12881"/>
    <cellStyle name="Normal 15 2 3 2" xfId="12882"/>
    <cellStyle name="Normal 15 2 3 2 2" xfId="21234"/>
    <cellStyle name="Normal 15 2 3 2_EBT" xfId="28925"/>
    <cellStyle name="Normal 15 2 3 3" xfId="21233"/>
    <cellStyle name="Normal 15 2 3_EBT" xfId="28924"/>
    <cellStyle name="Normal 15 2 4" xfId="12883"/>
    <cellStyle name="Normal 15 2 4 2" xfId="21235"/>
    <cellStyle name="Normal 15 2 4_EBT" xfId="28926"/>
    <cellStyle name="Normal 15 2 5" xfId="12884"/>
    <cellStyle name="Normal 15 2 5 2" xfId="21236"/>
    <cellStyle name="Normal 15 2 5_EBT" xfId="28927"/>
    <cellStyle name="Normal 15 2 6" xfId="21227"/>
    <cellStyle name="Normal 15 2_EBT" xfId="28918"/>
    <cellStyle name="Normal 15 3" xfId="12885"/>
    <cellStyle name="Normal 15 3 2" xfId="12886"/>
    <cellStyle name="Normal 15 3 2 2" xfId="12887"/>
    <cellStyle name="Normal 15 3 2 2 2" xfId="12888"/>
    <cellStyle name="Normal 15 3 2 2 2 2" xfId="21240"/>
    <cellStyle name="Normal 15 3 2 2 2_EBT" xfId="28931"/>
    <cellStyle name="Normal 15 3 2 2 3" xfId="21239"/>
    <cellStyle name="Normal 15 3 2 2_EBT" xfId="28930"/>
    <cellStyle name="Normal 15 3 2 3" xfId="12889"/>
    <cellStyle name="Normal 15 3 2 3 2" xfId="21241"/>
    <cellStyle name="Normal 15 3 2 3_EBT" xfId="28932"/>
    <cellStyle name="Normal 15 3 2 4" xfId="12890"/>
    <cellStyle name="Normal 15 3 2 4 2" xfId="21242"/>
    <cellStyle name="Normal 15 3 2 4_EBT" xfId="28933"/>
    <cellStyle name="Normal 15 3 2 5" xfId="21238"/>
    <cellStyle name="Normal 15 3 2_EBT" xfId="28929"/>
    <cellStyle name="Normal 15 3 3" xfId="12891"/>
    <cellStyle name="Normal 15 3 3 2" xfId="12892"/>
    <cellStyle name="Normal 15 3 3 2 2" xfId="21244"/>
    <cellStyle name="Normal 15 3 3 2_EBT" xfId="28935"/>
    <cellStyle name="Normal 15 3 3 3" xfId="21243"/>
    <cellStyle name="Normal 15 3 3_EBT" xfId="28934"/>
    <cellStyle name="Normal 15 3 4" xfId="12893"/>
    <cellStyle name="Normal 15 3 4 2" xfId="21245"/>
    <cellStyle name="Normal 15 3 4_EBT" xfId="28936"/>
    <cellStyle name="Normal 15 3 5" xfId="12894"/>
    <cellStyle name="Normal 15 3 5 2" xfId="21246"/>
    <cellStyle name="Normal 15 3 5_EBT" xfId="28937"/>
    <cellStyle name="Normal 15 3 6" xfId="21237"/>
    <cellStyle name="Normal 15 3_EBT" xfId="28928"/>
    <cellStyle name="Normal 15 4" xfId="12895"/>
    <cellStyle name="Normal 15 4 2" xfId="12896"/>
    <cellStyle name="Normal 15 4 2 2" xfId="12897"/>
    <cellStyle name="Normal 15 4 2 2 2" xfId="12898"/>
    <cellStyle name="Normal 15 4 2 2 2 2" xfId="21250"/>
    <cellStyle name="Normal 15 4 2 2 2_EBT" xfId="28941"/>
    <cellStyle name="Normal 15 4 2 2 3" xfId="21249"/>
    <cellStyle name="Normal 15 4 2 2_EBT" xfId="28940"/>
    <cellStyle name="Normal 15 4 2 3" xfId="12899"/>
    <cellStyle name="Normal 15 4 2 3 2" xfId="21251"/>
    <cellStyle name="Normal 15 4 2 3_EBT" xfId="28942"/>
    <cellStyle name="Normal 15 4 2 4" xfId="12900"/>
    <cellStyle name="Normal 15 4 2 4 2" xfId="21252"/>
    <cellStyle name="Normal 15 4 2 4_EBT" xfId="28943"/>
    <cellStyle name="Normal 15 4 2 5" xfId="21248"/>
    <cellStyle name="Normal 15 4 2_EBT" xfId="28939"/>
    <cellStyle name="Normal 15 4 3" xfId="12901"/>
    <cellStyle name="Normal 15 4 3 2" xfId="12902"/>
    <cellStyle name="Normal 15 4 3 2 2" xfId="21254"/>
    <cellStyle name="Normal 15 4 3 2_EBT" xfId="28945"/>
    <cellStyle name="Normal 15 4 3 3" xfId="21253"/>
    <cellStyle name="Normal 15 4 3_EBT" xfId="28944"/>
    <cellStyle name="Normal 15 4 4" xfId="12903"/>
    <cellStyle name="Normal 15 4 4 2" xfId="21255"/>
    <cellStyle name="Normal 15 4 4_EBT" xfId="28946"/>
    <cellStyle name="Normal 15 4 5" xfId="12904"/>
    <cellStyle name="Normal 15 4 5 2" xfId="21256"/>
    <cellStyle name="Normal 15 4 5_EBT" xfId="28947"/>
    <cellStyle name="Normal 15 4 6" xfId="12905"/>
    <cellStyle name="Normal 15 4 7" xfId="21247"/>
    <cellStyle name="Normal 15 4_EBT" xfId="28938"/>
    <cellStyle name="Normal 15 5" xfId="12906"/>
    <cellStyle name="Normal 15 5 2" xfId="12907"/>
    <cellStyle name="Normal 15 5 2 2" xfId="12908"/>
    <cellStyle name="Normal 15 5 2 2 2" xfId="21259"/>
    <cellStyle name="Normal 15 5 2 2_EBT" xfId="28950"/>
    <cellStyle name="Normal 15 5 2 3" xfId="12909"/>
    <cellStyle name="Normal 15 5 2 3 2" xfId="21260"/>
    <cellStyle name="Normal 15 5 2 3_EBT" xfId="28951"/>
    <cellStyle name="Normal 15 5 2 4" xfId="21258"/>
    <cellStyle name="Normal 15 5 2_EBT" xfId="28949"/>
    <cellStyle name="Normal 15 5 3" xfId="12910"/>
    <cellStyle name="Normal 15 5 3 2" xfId="21261"/>
    <cellStyle name="Normal 15 5 3_EBT" xfId="28952"/>
    <cellStyle name="Normal 15 5 4" xfId="12911"/>
    <cellStyle name="Normal 15 5 4 2" xfId="21262"/>
    <cellStyle name="Normal 15 5 4_EBT" xfId="28953"/>
    <cellStyle name="Normal 15 5 5" xfId="12912"/>
    <cellStyle name="Normal 15 5 6" xfId="21257"/>
    <cellStyle name="Normal 15 5_EBT" xfId="28948"/>
    <cellStyle name="Normal 15 6" xfId="12913"/>
    <cellStyle name="Normal 15 6 2" xfId="12914"/>
    <cellStyle name="Normal 15 6 2 2" xfId="21264"/>
    <cellStyle name="Normal 15 6 2_EBT" xfId="28955"/>
    <cellStyle name="Normal 15 6 3" xfId="21263"/>
    <cellStyle name="Normal 15 6_EBT" xfId="28954"/>
    <cellStyle name="Normal 15 7" xfId="12915"/>
    <cellStyle name="Normal 15 7 2" xfId="21265"/>
    <cellStyle name="Normal 15 7_EBT" xfId="28956"/>
    <cellStyle name="Normal 15 8" xfId="12916"/>
    <cellStyle name="Normal 15 8 2" xfId="21266"/>
    <cellStyle name="Normal 15 8_EBT" xfId="28957"/>
    <cellStyle name="Normal 15 9" xfId="12917"/>
    <cellStyle name="Normal 15 9 2" xfId="21267"/>
    <cellStyle name="Normal 15 9_EBT" xfId="28958"/>
    <cellStyle name="Normal 15_EBT" xfId="28916"/>
    <cellStyle name="Normal 150" xfId="12918"/>
    <cellStyle name="Normal 150 2" xfId="12919"/>
    <cellStyle name="Normal 150 3" xfId="12920"/>
    <cellStyle name="Normal 150 4" xfId="21268"/>
    <cellStyle name="Normal 150_EBT" xfId="28959"/>
    <cellStyle name="Normal 151" xfId="12921"/>
    <cellStyle name="Normal 151 2" xfId="12922"/>
    <cellStyle name="Normal 151 3" xfId="12923"/>
    <cellStyle name="Normal 151 4" xfId="21269"/>
    <cellStyle name="Normal 151_EBT" xfId="28960"/>
    <cellStyle name="Normal 152" xfId="12924"/>
    <cellStyle name="Normal 152 2" xfId="12925"/>
    <cellStyle name="Normal 152 3" xfId="12926"/>
    <cellStyle name="Normal 152 4" xfId="21270"/>
    <cellStyle name="Normal 152_EBT" xfId="28961"/>
    <cellStyle name="Normal 153" xfId="12927"/>
    <cellStyle name="Normal 153 2" xfId="12928"/>
    <cellStyle name="Normal 153 3" xfId="12929"/>
    <cellStyle name="Normal 153 4" xfId="21271"/>
    <cellStyle name="Normal 153_EBT" xfId="28962"/>
    <cellStyle name="Normal 154" xfId="12930"/>
    <cellStyle name="Normal 154 2" xfId="12931"/>
    <cellStyle name="Normal 154 3" xfId="12932"/>
    <cellStyle name="Normal 154 4" xfId="21272"/>
    <cellStyle name="Normal 154_EBT" xfId="28963"/>
    <cellStyle name="Normal 155" xfId="12933"/>
    <cellStyle name="Normal 155 2" xfId="12934"/>
    <cellStyle name="Normal 155 3" xfId="12935"/>
    <cellStyle name="Normal 155 4" xfId="21273"/>
    <cellStyle name="Normal 155_EBT" xfId="28964"/>
    <cellStyle name="Normal 156" xfId="12936"/>
    <cellStyle name="Normal 156 2" xfId="12937"/>
    <cellStyle name="Normal 156 3" xfId="12938"/>
    <cellStyle name="Normal 156 4" xfId="21274"/>
    <cellStyle name="Normal 156_EBT" xfId="28965"/>
    <cellStyle name="Normal 157" xfId="12939"/>
    <cellStyle name="Normal 157 2" xfId="12940"/>
    <cellStyle name="Normal 157 3" xfId="12941"/>
    <cellStyle name="Normal 157 4" xfId="21275"/>
    <cellStyle name="Normal 157_EBT" xfId="28966"/>
    <cellStyle name="Normal 158" xfId="12942"/>
    <cellStyle name="Normal 158 2" xfId="12943"/>
    <cellStyle name="Normal 158 3" xfId="12944"/>
    <cellStyle name="Normal 158 4" xfId="21276"/>
    <cellStyle name="Normal 158_EBT" xfId="28967"/>
    <cellStyle name="Normal 159" xfId="12945"/>
    <cellStyle name="Normal 159 2" xfId="12946"/>
    <cellStyle name="Normal 159 3" xfId="12947"/>
    <cellStyle name="Normal 159 4" xfId="21277"/>
    <cellStyle name="Normal 159_EBT" xfId="28968"/>
    <cellStyle name="Normal 16" xfId="12948"/>
    <cellStyle name="Normal 16 2" xfId="12949"/>
    <cellStyle name="Normal 16 2 2" xfId="12950"/>
    <cellStyle name="Normal 16 2 2 2" xfId="12951"/>
    <cellStyle name="Normal 16 2 2 2 2" xfId="12952"/>
    <cellStyle name="Normal 16 2 2 2 2 2" xfId="21281"/>
    <cellStyle name="Normal 16 2 2 2 2_EBT" xfId="28973"/>
    <cellStyle name="Normal 16 2 2 2 3" xfId="21280"/>
    <cellStyle name="Normal 16 2 2 2_EBT" xfId="28972"/>
    <cellStyle name="Normal 16 2 2 3" xfId="12953"/>
    <cellStyle name="Normal 16 2 2 3 2" xfId="21282"/>
    <cellStyle name="Normal 16 2 2 3_EBT" xfId="28974"/>
    <cellStyle name="Normal 16 2 2 4" xfId="21279"/>
    <cellStyle name="Normal 16 2 2_EBT" xfId="28971"/>
    <cellStyle name="Normal 16 2 3" xfId="12954"/>
    <cellStyle name="Normal 16 2 3 2" xfId="12955"/>
    <cellStyle name="Normal 16 2 3 2 2" xfId="21284"/>
    <cellStyle name="Normal 16 2 3 2_EBT" xfId="28976"/>
    <cellStyle name="Normal 16 2 3 3" xfId="21283"/>
    <cellStyle name="Normal 16 2 3_EBT" xfId="28975"/>
    <cellStyle name="Normal 16 2 4" xfId="12956"/>
    <cellStyle name="Normal 16 2 4 2" xfId="21285"/>
    <cellStyle name="Normal 16 2 4_EBT" xfId="28977"/>
    <cellStyle name="Normal 16 2 5" xfId="12957"/>
    <cellStyle name="Normal 16 2 5 2" xfId="21286"/>
    <cellStyle name="Normal 16 2 5_EBT" xfId="28978"/>
    <cellStyle name="Normal 16 2 6" xfId="21278"/>
    <cellStyle name="Normal 16 2_EBT" xfId="28970"/>
    <cellStyle name="Normal 16 3" xfId="12958"/>
    <cellStyle name="Normal 16 3 2" xfId="21287"/>
    <cellStyle name="Normal 16 3_EBT" xfId="28979"/>
    <cellStyle name="Normal 16 4" xfId="12959"/>
    <cellStyle name="Normal 16 4 2" xfId="21288"/>
    <cellStyle name="Normal 16 4_EBT" xfId="28980"/>
    <cellStyle name="Normal 16 5" xfId="12960"/>
    <cellStyle name="Normal 16 5 2" xfId="21289"/>
    <cellStyle name="Normal 16 5_EBT" xfId="28981"/>
    <cellStyle name="Normal 16 6" xfId="12961"/>
    <cellStyle name="Normal 16 6 2" xfId="21290"/>
    <cellStyle name="Normal 16 6_EBT" xfId="28982"/>
    <cellStyle name="Normal 16 7" xfId="12962"/>
    <cellStyle name="Normal 16 7 2" xfId="21291"/>
    <cellStyle name="Normal 16 7_EBT" xfId="28983"/>
    <cellStyle name="Normal 16 8" xfId="12963"/>
    <cellStyle name="Normal 16 8 2" xfId="21292"/>
    <cellStyle name="Normal 16 8_EBT" xfId="28984"/>
    <cellStyle name="Normal 16_EBT" xfId="28969"/>
    <cellStyle name="Normal 160" xfId="12964"/>
    <cellStyle name="Normal 160 2" xfId="12965"/>
    <cellStyle name="Normal 160 3" xfId="12966"/>
    <cellStyle name="Normal 160_EBT" xfId="28985"/>
    <cellStyle name="Normal 161" xfId="12967"/>
    <cellStyle name="Normal 161 2" xfId="12968"/>
    <cellStyle name="Normal 161 3" xfId="12969"/>
    <cellStyle name="Normal 161_EBT" xfId="28986"/>
    <cellStyle name="Normal 162" xfId="12970"/>
    <cellStyle name="Normal 162 2" xfId="12971"/>
    <cellStyle name="Normal 162 3" xfId="12972"/>
    <cellStyle name="Normal 162_EBT" xfId="28987"/>
    <cellStyle name="Normal 163" xfId="12973"/>
    <cellStyle name="Normal 163 2" xfId="12974"/>
    <cellStyle name="Normal 163 3" xfId="12975"/>
    <cellStyle name="Normal 163_EBT" xfId="28988"/>
    <cellStyle name="Normal 164" xfId="12976"/>
    <cellStyle name="Normal 164 2" xfId="12977"/>
    <cellStyle name="Normal 164 3" xfId="12978"/>
    <cellStyle name="Normal 164 4" xfId="12979"/>
    <cellStyle name="Normal 164 4 2" xfId="21293"/>
    <cellStyle name="Normal 164 4_EBT" xfId="28990"/>
    <cellStyle name="Normal 164_EBT" xfId="28989"/>
    <cellStyle name="Normal 165" xfId="12980"/>
    <cellStyle name="Normal 165 2" xfId="12981"/>
    <cellStyle name="Normal 165 3" xfId="12982"/>
    <cellStyle name="Normal 165_EBT" xfId="28991"/>
    <cellStyle name="Normal 166" xfId="12983"/>
    <cellStyle name="Normal 166 2" xfId="12984"/>
    <cellStyle name="Normal 166 3" xfId="12985"/>
    <cellStyle name="Normal 166_EBT" xfId="28992"/>
    <cellStyle name="Normal 167" xfId="12986"/>
    <cellStyle name="Normal 167 2" xfId="12987"/>
    <cellStyle name="Normal 167 3" xfId="12988"/>
    <cellStyle name="Normal 167_EBT" xfId="28993"/>
    <cellStyle name="Normal 168" xfId="12989"/>
    <cellStyle name="Normal 168 2" xfId="12990"/>
    <cellStyle name="Normal 168 3" xfId="12991"/>
    <cellStyle name="Normal 168_EBT" xfId="28994"/>
    <cellStyle name="Normal 169" xfId="12992"/>
    <cellStyle name="Normal 169 2" xfId="12993"/>
    <cellStyle name="Normal 169 3" xfId="12994"/>
    <cellStyle name="Normal 169_EBT" xfId="28995"/>
    <cellStyle name="Normal 17" xfId="12995"/>
    <cellStyle name="Normal 17 2" xfId="12996"/>
    <cellStyle name="Normal 17 2 2" xfId="12997"/>
    <cellStyle name="Normal 17 2 2 2" xfId="12998"/>
    <cellStyle name="Normal 17 2 2 2 2" xfId="12999"/>
    <cellStyle name="Normal 17 2 2 2 2 2" xfId="21297"/>
    <cellStyle name="Normal 17 2 2 2 2_EBT" xfId="29000"/>
    <cellStyle name="Normal 17 2 2 2 3" xfId="21296"/>
    <cellStyle name="Normal 17 2 2 2_EBT" xfId="28999"/>
    <cellStyle name="Normal 17 2 2 3" xfId="13000"/>
    <cellStyle name="Normal 17 2 2 3 2" xfId="21298"/>
    <cellStyle name="Normal 17 2 2 3_EBT" xfId="29001"/>
    <cellStyle name="Normal 17 2 2 4" xfId="21295"/>
    <cellStyle name="Normal 17 2 2_EBT" xfId="28998"/>
    <cellStyle name="Normal 17 2 3" xfId="13001"/>
    <cellStyle name="Normal 17 2 3 2" xfId="13002"/>
    <cellStyle name="Normal 17 2 3 2 2" xfId="21300"/>
    <cellStyle name="Normal 17 2 3 2_EBT" xfId="29003"/>
    <cellStyle name="Normal 17 2 3 3" xfId="21299"/>
    <cellStyle name="Normal 17 2 3_EBT" xfId="29002"/>
    <cellStyle name="Normal 17 2 4" xfId="13003"/>
    <cellStyle name="Normal 17 2 4 2" xfId="21301"/>
    <cellStyle name="Normal 17 2 4_EBT" xfId="29004"/>
    <cellStyle name="Normal 17 2 5" xfId="13004"/>
    <cellStyle name="Normal 17 2 5 2" xfId="21302"/>
    <cellStyle name="Normal 17 2 5_EBT" xfId="29005"/>
    <cellStyle name="Normal 17 2 6" xfId="13005"/>
    <cellStyle name="Normal 17 2 7" xfId="21294"/>
    <cellStyle name="Normal 17 2_EBT" xfId="28997"/>
    <cellStyle name="Normal 17 3" xfId="13006"/>
    <cellStyle name="Normal 17 3 2" xfId="21303"/>
    <cellStyle name="Normal 17 3_EBT" xfId="29006"/>
    <cellStyle name="Normal 17 4" xfId="13007"/>
    <cellStyle name="Normal 17 4 2" xfId="21304"/>
    <cellStyle name="Normal 17 4_EBT" xfId="29007"/>
    <cellStyle name="Normal 17 5" xfId="13008"/>
    <cellStyle name="Normal 17 5 2" xfId="21305"/>
    <cellStyle name="Normal 17 5_EBT" xfId="29008"/>
    <cellStyle name="Normal 17 6" xfId="13009"/>
    <cellStyle name="Normal 17 6 2" xfId="21306"/>
    <cellStyle name="Normal 17 6_EBT" xfId="29009"/>
    <cellStyle name="Normal 17 7" xfId="13010"/>
    <cellStyle name="Normal 17 7 2" xfId="21307"/>
    <cellStyle name="Normal 17 7_EBT" xfId="29010"/>
    <cellStyle name="Normal 17 8" xfId="13011"/>
    <cellStyle name="Normal 17 8 2" xfId="21308"/>
    <cellStyle name="Normal 17 8_EBT" xfId="29011"/>
    <cellStyle name="Normal 17 9" xfId="13012"/>
    <cellStyle name="Normal 17 9 2" xfId="21309"/>
    <cellStyle name="Normal 17 9_EBT" xfId="29012"/>
    <cellStyle name="Normal 17_EBT" xfId="28996"/>
    <cellStyle name="Normal 170" xfId="13013"/>
    <cellStyle name="Normal 170 2" xfId="13014"/>
    <cellStyle name="Normal 170 3" xfId="13015"/>
    <cellStyle name="Normal 170_EBT" xfId="29013"/>
    <cellStyle name="Normal 171" xfId="13016"/>
    <cellStyle name="Normal 171 2" xfId="13017"/>
    <cellStyle name="Normal 171 3" xfId="13018"/>
    <cellStyle name="Normal 171_EBT" xfId="29014"/>
    <cellStyle name="Normal 172" xfId="13019"/>
    <cellStyle name="Normal 172 2" xfId="13020"/>
    <cellStyle name="Normal 172 3" xfId="13021"/>
    <cellStyle name="Normal 172_EBT" xfId="29015"/>
    <cellStyle name="Normal 173" xfId="13022"/>
    <cellStyle name="Normal 173 2" xfId="13023"/>
    <cellStyle name="Normal 173 2 2" xfId="21310"/>
    <cellStyle name="Normal 173 2_EBT" xfId="29017"/>
    <cellStyle name="Normal 173 3" xfId="13024"/>
    <cellStyle name="Normal 173 4" xfId="13025"/>
    <cellStyle name="Normal 173 5" xfId="13026"/>
    <cellStyle name="Normal 173_EBT" xfId="29016"/>
    <cellStyle name="Normal 174" xfId="13027"/>
    <cellStyle name="Normal 174 2" xfId="13028"/>
    <cellStyle name="Normal 174 3" xfId="13029"/>
    <cellStyle name="Normal 174 4" xfId="13030"/>
    <cellStyle name="Normal 174 5" xfId="13031"/>
    <cellStyle name="Normal 174_EBT" xfId="29018"/>
    <cellStyle name="Normal 175" xfId="13032"/>
    <cellStyle name="Normal 175 2" xfId="13033"/>
    <cellStyle name="Normal 175 3" xfId="13034"/>
    <cellStyle name="Normal 175 4" xfId="13035"/>
    <cellStyle name="Normal 175 5" xfId="13036"/>
    <cellStyle name="Normal 175_EBT" xfId="29019"/>
    <cellStyle name="Normal 176" xfId="13037"/>
    <cellStyle name="Normal 176 2" xfId="13038"/>
    <cellStyle name="Normal 176 3" xfId="13039"/>
    <cellStyle name="Normal 176 4" xfId="13040"/>
    <cellStyle name="Normal 176 5" xfId="13041"/>
    <cellStyle name="Normal 176_EBT" xfId="29020"/>
    <cellStyle name="Normal 177" xfId="13042"/>
    <cellStyle name="Normal 177 2" xfId="13043"/>
    <cellStyle name="Normal 177 3" xfId="13044"/>
    <cellStyle name="Normal 177 4" xfId="13045"/>
    <cellStyle name="Normal 177 5" xfId="13046"/>
    <cellStyle name="Normal 177_EBT" xfId="29021"/>
    <cellStyle name="Normal 178" xfId="13047"/>
    <cellStyle name="Normal 178 2" xfId="13048"/>
    <cellStyle name="Normal 178 3" xfId="13049"/>
    <cellStyle name="Normal 178 4" xfId="13050"/>
    <cellStyle name="Normal 178_EBT" xfId="29022"/>
    <cellStyle name="Normal 179" xfId="13051"/>
    <cellStyle name="Normal 179 2" xfId="13052"/>
    <cellStyle name="Normal 179 3" xfId="13053"/>
    <cellStyle name="Normal 179 4" xfId="13054"/>
    <cellStyle name="Normal 179_EBT" xfId="29023"/>
    <cellStyle name="Normal 18" xfId="13055"/>
    <cellStyle name="Normal 18 2" xfId="13056"/>
    <cellStyle name="Normal 18 2 2" xfId="21311"/>
    <cellStyle name="Normal 18 2_EBT" xfId="29025"/>
    <cellStyle name="Normal 18 3" xfId="13057"/>
    <cellStyle name="Normal 18 3 2" xfId="21312"/>
    <cellStyle name="Normal 18 3_EBT" xfId="29026"/>
    <cellStyle name="Normal 18 4" xfId="13058"/>
    <cellStyle name="Normal 18 4 2" xfId="21313"/>
    <cellStyle name="Normal 18 4_EBT" xfId="29027"/>
    <cellStyle name="Normal 18 5" xfId="13059"/>
    <cellStyle name="Normal 18 5 2" xfId="21314"/>
    <cellStyle name="Normal 18 5_EBT" xfId="29028"/>
    <cellStyle name="Normal 18 6" xfId="13060"/>
    <cellStyle name="Normal 18 6 2" xfId="21315"/>
    <cellStyle name="Normal 18 6_EBT" xfId="29029"/>
    <cellStyle name="Normal 18 7" xfId="13061"/>
    <cellStyle name="Normal 18 7 2" xfId="21316"/>
    <cellStyle name="Normal 18 7_EBT" xfId="29030"/>
    <cellStyle name="Normal 18 8" xfId="13062"/>
    <cellStyle name="Normal 18 8 2" xfId="21317"/>
    <cellStyle name="Normal 18 8_EBT" xfId="29031"/>
    <cellStyle name="Normal 18 9" xfId="13063"/>
    <cellStyle name="Normal 18 9 2" xfId="21318"/>
    <cellStyle name="Normal 18 9_EBT" xfId="29032"/>
    <cellStyle name="Normal 18_EBT" xfId="29024"/>
    <cellStyle name="Normal 180" xfId="13064"/>
    <cellStyle name="Normal 180 2" xfId="13065"/>
    <cellStyle name="Normal 180 3" xfId="13066"/>
    <cellStyle name="Normal 180 4" xfId="13067"/>
    <cellStyle name="Normal 180_EBT" xfId="29033"/>
    <cellStyle name="Normal 181" xfId="13068"/>
    <cellStyle name="Normal 181 2" xfId="13069"/>
    <cellStyle name="Normal 181 3" xfId="13070"/>
    <cellStyle name="Normal 181 4" xfId="13071"/>
    <cellStyle name="Normal 181_EBT" xfId="29034"/>
    <cellStyle name="Normal 182" xfId="13072"/>
    <cellStyle name="Normal 182 2" xfId="13073"/>
    <cellStyle name="Normal 182 3" xfId="13074"/>
    <cellStyle name="Normal 182 4" xfId="13075"/>
    <cellStyle name="Normal 182_EBT" xfId="29035"/>
    <cellStyle name="Normal 183" xfId="13076"/>
    <cellStyle name="Normal 183 2" xfId="13077"/>
    <cellStyle name="Normal 183 3" xfId="13078"/>
    <cellStyle name="Normal 183 4" xfId="13079"/>
    <cellStyle name="Normal 183 5" xfId="13080"/>
    <cellStyle name="Normal 183_EBT" xfId="29036"/>
    <cellStyle name="Normal 184" xfId="13081"/>
    <cellStyle name="Normal 184 2" xfId="13082"/>
    <cellStyle name="Normal 184 3" xfId="13083"/>
    <cellStyle name="Normal 184 4" xfId="13084"/>
    <cellStyle name="Normal 184 5" xfId="13085"/>
    <cellStyle name="Normal 184_EBT" xfId="29037"/>
    <cellStyle name="Normal 185" xfId="13086"/>
    <cellStyle name="Normal 185 2" xfId="13087"/>
    <cellStyle name="Normal 185 3" xfId="13088"/>
    <cellStyle name="Normal 185 4" xfId="13089"/>
    <cellStyle name="Normal 185 5" xfId="13090"/>
    <cellStyle name="Normal 185_EBT" xfId="29038"/>
    <cellStyle name="Normal 186" xfId="13091"/>
    <cellStyle name="Normal 186 2" xfId="13092"/>
    <cellStyle name="Normal 186 3" xfId="13093"/>
    <cellStyle name="Normal 186 4" xfId="13094"/>
    <cellStyle name="Normal 186 5" xfId="13095"/>
    <cellStyle name="Normal 186_EBT" xfId="29039"/>
    <cellStyle name="Normal 187" xfId="13096"/>
    <cellStyle name="Normal 187 2" xfId="13097"/>
    <cellStyle name="Normal 187 3" xfId="13098"/>
    <cellStyle name="Normal 187 4" xfId="13099"/>
    <cellStyle name="Normal 187 5" xfId="13100"/>
    <cellStyle name="Normal 187_EBT" xfId="29040"/>
    <cellStyle name="Normal 188" xfId="13101"/>
    <cellStyle name="Normal 188 2" xfId="13102"/>
    <cellStyle name="Normal 188 3" xfId="13103"/>
    <cellStyle name="Normal 188 4" xfId="13104"/>
    <cellStyle name="Normal 188 5" xfId="13105"/>
    <cellStyle name="Normal 188_EBT" xfId="29041"/>
    <cellStyle name="Normal 189" xfId="13106"/>
    <cellStyle name="Normal 189 2" xfId="13107"/>
    <cellStyle name="Normal 189 3" xfId="13108"/>
    <cellStyle name="Normal 189 4" xfId="13109"/>
    <cellStyle name="Normal 189_EBT" xfId="29042"/>
    <cellStyle name="Normal 19" xfId="13110"/>
    <cellStyle name="Normal 19 10" xfId="13111"/>
    <cellStyle name="Normal 19 2" xfId="13112"/>
    <cellStyle name="Normal 19 2 2" xfId="13113"/>
    <cellStyle name="Normal 19 2 2 2" xfId="13114"/>
    <cellStyle name="Normal 19 2 2 2 2" xfId="13115"/>
    <cellStyle name="Normal 19 2 2 2 2 2" xfId="21322"/>
    <cellStyle name="Normal 19 2 2 2 2_EBT" xfId="29047"/>
    <cellStyle name="Normal 19 2 2 2 3" xfId="13116"/>
    <cellStyle name="Normal 19 2 2 2 4" xfId="21321"/>
    <cellStyle name="Normal 19 2 2 2_EBT" xfId="29046"/>
    <cellStyle name="Normal 19 2 2 3" xfId="13117"/>
    <cellStyle name="Normal 19 2 2 3 2" xfId="13118"/>
    <cellStyle name="Normal 19 2 2 3 3" xfId="21323"/>
    <cellStyle name="Normal 19 2 2 3_EBT" xfId="29048"/>
    <cellStyle name="Normal 19 2 2 4" xfId="13119"/>
    <cellStyle name="Normal 19 2 2 5" xfId="21320"/>
    <cellStyle name="Normal 19 2 2_EBT" xfId="29045"/>
    <cellStyle name="Normal 19 2 3" xfId="13120"/>
    <cellStyle name="Normal 19 2 3 2" xfId="13121"/>
    <cellStyle name="Normal 19 2 3 2 2" xfId="21325"/>
    <cellStyle name="Normal 19 2 3 2_EBT" xfId="29050"/>
    <cellStyle name="Normal 19 2 3 3" xfId="13122"/>
    <cellStyle name="Normal 19 2 3 4" xfId="21324"/>
    <cellStyle name="Normal 19 2 3_EBT" xfId="29049"/>
    <cellStyle name="Normal 19 2 4" xfId="13123"/>
    <cellStyle name="Normal 19 2 4 2" xfId="13124"/>
    <cellStyle name="Normal 19 2 4 3" xfId="21326"/>
    <cellStyle name="Normal 19 2 4_EBT" xfId="29051"/>
    <cellStyle name="Normal 19 2 5" xfId="13125"/>
    <cellStyle name="Normal 19 2 5 2" xfId="13126"/>
    <cellStyle name="Normal 19 2 5 3" xfId="21327"/>
    <cellStyle name="Normal 19 2 5_EBT" xfId="29052"/>
    <cellStyle name="Normal 19 2 6" xfId="13127"/>
    <cellStyle name="Normal 19 2 7" xfId="13128"/>
    <cellStyle name="Normal 19 2 8" xfId="21319"/>
    <cellStyle name="Normal 19 2_EBT" xfId="29044"/>
    <cellStyle name="Normal 19 3" xfId="13129"/>
    <cellStyle name="Normal 19 3 2" xfId="13130"/>
    <cellStyle name="Normal 19 3 2 2" xfId="13131"/>
    <cellStyle name="Normal 19 3 2 2 2" xfId="13132"/>
    <cellStyle name="Normal 19 3 2 2 2 2" xfId="21331"/>
    <cellStyle name="Normal 19 3 2 2 2_EBT" xfId="29056"/>
    <cellStyle name="Normal 19 3 2 2 3" xfId="13133"/>
    <cellStyle name="Normal 19 3 2 2 4" xfId="21330"/>
    <cellStyle name="Normal 19 3 2 2_EBT" xfId="29055"/>
    <cellStyle name="Normal 19 3 2 3" xfId="13134"/>
    <cellStyle name="Normal 19 3 2 3 2" xfId="13135"/>
    <cellStyle name="Normal 19 3 2 3 3" xfId="21332"/>
    <cellStyle name="Normal 19 3 2 3_EBT" xfId="29057"/>
    <cellStyle name="Normal 19 3 2 4" xfId="13136"/>
    <cellStyle name="Normal 19 3 2 5" xfId="21329"/>
    <cellStyle name="Normal 19 3 2_EBT" xfId="29054"/>
    <cellStyle name="Normal 19 3 3" xfId="13137"/>
    <cellStyle name="Normal 19 3 3 2" xfId="13138"/>
    <cellStyle name="Normal 19 3 3 2 2" xfId="21334"/>
    <cellStyle name="Normal 19 3 3 2_EBT" xfId="29059"/>
    <cellStyle name="Normal 19 3 3 3" xfId="13139"/>
    <cellStyle name="Normal 19 3 3 4" xfId="21333"/>
    <cellStyle name="Normal 19 3 3_EBT" xfId="29058"/>
    <cellStyle name="Normal 19 3 4" xfId="13140"/>
    <cellStyle name="Normal 19 3 4 2" xfId="13141"/>
    <cellStyle name="Normal 19 3 4 3" xfId="21335"/>
    <cellStyle name="Normal 19 3 4_EBT" xfId="29060"/>
    <cellStyle name="Normal 19 3 5" xfId="13142"/>
    <cellStyle name="Normal 19 3 5 2" xfId="21336"/>
    <cellStyle name="Normal 19 3 5_EBT" xfId="29061"/>
    <cellStyle name="Normal 19 3 6" xfId="13143"/>
    <cellStyle name="Normal 19 3 7" xfId="21328"/>
    <cellStyle name="Normal 19 3_EBT" xfId="29053"/>
    <cellStyle name="Normal 19 4" xfId="13144"/>
    <cellStyle name="Normal 19 4 2" xfId="13145"/>
    <cellStyle name="Normal 19 4 2 2" xfId="13146"/>
    <cellStyle name="Normal 19 4 2 2 2" xfId="13147"/>
    <cellStyle name="Normal 19 4 2 2 2 2" xfId="21340"/>
    <cellStyle name="Normal 19 4 2 2 2_EBT" xfId="29065"/>
    <cellStyle name="Normal 19 4 2 2 3" xfId="21339"/>
    <cellStyle name="Normal 19 4 2 2_EBT" xfId="29064"/>
    <cellStyle name="Normal 19 4 2 3" xfId="13148"/>
    <cellStyle name="Normal 19 4 2 3 2" xfId="21341"/>
    <cellStyle name="Normal 19 4 2 3_EBT" xfId="29066"/>
    <cellStyle name="Normal 19 4 2 4" xfId="21338"/>
    <cellStyle name="Normal 19 4 2_EBT" xfId="29063"/>
    <cellStyle name="Normal 19 4 3" xfId="13149"/>
    <cellStyle name="Normal 19 4 3 2" xfId="13150"/>
    <cellStyle name="Normal 19 4 3 2 2" xfId="21343"/>
    <cellStyle name="Normal 19 4 3 2_EBT" xfId="29068"/>
    <cellStyle name="Normal 19 4 3 3" xfId="21342"/>
    <cellStyle name="Normal 19 4 3_EBT" xfId="29067"/>
    <cellStyle name="Normal 19 4 4" xfId="13151"/>
    <cellStyle name="Normal 19 4 4 2" xfId="21344"/>
    <cellStyle name="Normal 19 4 4_EBT" xfId="29069"/>
    <cellStyle name="Normal 19 4 5" xfId="13152"/>
    <cellStyle name="Normal 19 4 5 2" xfId="21345"/>
    <cellStyle name="Normal 19 4 5_EBT" xfId="29070"/>
    <cellStyle name="Normal 19 4 6" xfId="13153"/>
    <cellStyle name="Normal 19 4 7" xfId="21337"/>
    <cellStyle name="Normal 19 4_EBT" xfId="29062"/>
    <cellStyle name="Normal 19 5" xfId="13154"/>
    <cellStyle name="Normal 19 5 2" xfId="13155"/>
    <cellStyle name="Normal 19 5 2 2" xfId="13156"/>
    <cellStyle name="Normal 19 5 2 2 2" xfId="21348"/>
    <cellStyle name="Normal 19 5 2 2_EBT" xfId="29073"/>
    <cellStyle name="Normal 19 5 2 3" xfId="21347"/>
    <cellStyle name="Normal 19 5 2_EBT" xfId="29072"/>
    <cellStyle name="Normal 19 5 3" xfId="13157"/>
    <cellStyle name="Normal 19 5 3 2" xfId="21349"/>
    <cellStyle name="Normal 19 5 3_EBT" xfId="29074"/>
    <cellStyle name="Normal 19 5 4" xfId="13158"/>
    <cellStyle name="Normal 19 5 4 2" xfId="21350"/>
    <cellStyle name="Normal 19 5 4_EBT" xfId="29075"/>
    <cellStyle name="Normal 19 5 5" xfId="13159"/>
    <cellStyle name="Normal 19 5 6" xfId="21346"/>
    <cellStyle name="Normal 19 5_EBT" xfId="29071"/>
    <cellStyle name="Normal 19 6" xfId="13160"/>
    <cellStyle name="Normal 19 6 2" xfId="13161"/>
    <cellStyle name="Normal 19 6 2 2" xfId="21352"/>
    <cellStyle name="Normal 19 6 2_EBT" xfId="29077"/>
    <cellStyle name="Normal 19 6 3" xfId="13162"/>
    <cellStyle name="Normal 19 6 3 2" xfId="21353"/>
    <cellStyle name="Normal 19 6 3_EBT" xfId="29078"/>
    <cellStyle name="Normal 19 6 4" xfId="13163"/>
    <cellStyle name="Normal 19 6 5" xfId="21351"/>
    <cellStyle name="Normal 19 6_EBT" xfId="29076"/>
    <cellStyle name="Normal 19 7" xfId="13164"/>
    <cellStyle name="Normal 19 7 2" xfId="21354"/>
    <cellStyle name="Normal 19 7_EBT" xfId="29079"/>
    <cellStyle name="Normal 19 8" xfId="13165"/>
    <cellStyle name="Normal 19 8 2" xfId="21355"/>
    <cellStyle name="Normal 19 8_EBT" xfId="29080"/>
    <cellStyle name="Normal 19 9" xfId="13166"/>
    <cellStyle name="Normal 19 9 2" xfId="21356"/>
    <cellStyle name="Normal 19 9_EBT" xfId="29081"/>
    <cellStyle name="Normal 19_EBT" xfId="29043"/>
    <cellStyle name="Normal 190" xfId="13167"/>
    <cellStyle name="Normal 190 2" xfId="13168"/>
    <cellStyle name="Normal 190 3" xfId="13169"/>
    <cellStyle name="Normal 190_EBT" xfId="29082"/>
    <cellStyle name="Normal 191" xfId="13170"/>
    <cellStyle name="Normal 191 2" xfId="13171"/>
    <cellStyle name="Normal 191 3" xfId="13172"/>
    <cellStyle name="Normal 191_EBT" xfId="29083"/>
    <cellStyle name="Normal 192" xfId="13173"/>
    <cellStyle name="Normal 192 2" xfId="13174"/>
    <cellStyle name="Normal 192 3" xfId="13175"/>
    <cellStyle name="Normal 192_EBT" xfId="29084"/>
    <cellStyle name="Normal 193" xfId="13176"/>
    <cellStyle name="Normal 193 2" xfId="13177"/>
    <cellStyle name="Normal 193 3" xfId="13178"/>
    <cellStyle name="Normal 193_EBT" xfId="29085"/>
    <cellStyle name="Normal 194" xfId="13179"/>
    <cellStyle name="Normal 194 2" xfId="13180"/>
    <cellStyle name="Normal 194 3" xfId="13181"/>
    <cellStyle name="Normal 194 4" xfId="13182"/>
    <cellStyle name="Normal 194_EBT" xfId="29086"/>
    <cellStyle name="Normal 195" xfId="13183"/>
    <cellStyle name="Normal 195 2" xfId="13184"/>
    <cellStyle name="Normal 195 3" xfId="13185"/>
    <cellStyle name="Normal 195_EBT" xfId="29087"/>
    <cellStyle name="Normal 196" xfId="13186"/>
    <cellStyle name="Normal 196 2" xfId="13187"/>
    <cellStyle name="Normal 196 3" xfId="13188"/>
    <cellStyle name="Normal 196_EBT" xfId="29088"/>
    <cellStyle name="Normal 197" xfId="13189"/>
    <cellStyle name="Normal 197 2" xfId="13190"/>
    <cellStyle name="Normal 197 3" xfId="13191"/>
    <cellStyle name="Normal 197 4" xfId="13192"/>
    <cellStyle name="Normal 197_EBT" xfId="29089"/>
    <cellStyle name="Normal 198" xfId="13193"/>
    <cellStyle name="Normal 198 2" xfId="13194"/>
    <cellStyle name="Normal 198 3" xfId="13195"/>
    <cellStyle name="Normal 198 4" xfId="13196"/>
    <cellStyle name="Normal 198_EBT" xfId="29090"/>
    <cellStyle name="Normal 199" xfId="13197"/>
    <cellStyle name="Normal 199 2" xfId="13198"/>
    <cellStyle name="Normal 199 3" xfId="13199"/>
    <cellStyle name="Normal 199 4" xfId="13200"/>
    <cellStyle name="Normal 199_EBT" xfId="29091"/>
    <cellStyle name="Normal 2" xfId="1"/>
    <cellStyle name="Normal 2 10" xfId="13201"/>
    <cellStyle name="Normal 2 10 10" xfId="13202"/>
    <cellStyle name="Normal 2 10 10 2" xfId="21357"/>
    <cellStyle name="Normal 2 10 10_EBT" xfId="29094"/>
    <cellStyle name="Normal 2 10 11" xfId="13203"/>
    <cellStyle name="Normal 2 10 11 2" xfId="21358"/>
    <cellStyle name="Normal 2 10 11_EBT" xfId="29095"/>
    <cellStyle name="Normal 2 10 12" xfId="13204"/>
    <cellStyle name="Normal 2 10 2" xfId="13205"/>
    <cellStyle name="Normal 2 10 2 2" xfId="13206"/>
    <cellStyle name="Normal 2 10 2 2 2" xfId="13207"/>
    <cellStyle name="Normal 2 10 2 2 2 2" xfId="21361"/>
    <cellStyle name="Normal 2 10 2 2 2_EBT" xfId="29098"/>
    <cellStyle name="Normal 2 10 2 2 3" xfId="21360"/>
    <cellStyle name="Normal 2 10 2 2_EBT" xfId="29097"/>
    <cellStyle name="Normal 2 10 2 3" xfId="13208"/>
    <cellStyle name="Normal 2 10 2 3 2" xfId="21362"/>
    <cellStyle name="Normal 2 10 2 3_EBT" xfId="29099"/>
    <cellStyle name="Normal 2 10 2 4" xfId="13209"/>
    <cellStyle name="Normal 2 10 2 4 2" xfId="21363"/>
    <cellStyle name="Normal 2 10 2 4_EBT" xfId="29100"/>
    <cellStyle name="Normal 2 10 2 5" xfId="13210"/>
    <cellStyle name="Normal 2 10 2 5 2" xfId="21364"/>
    <cellStyle name="Normal 2 10 2 5_EBT" xfId="29101"/>
    <cellStyle name="Normal 2 10 2 6" xfId="21359"/>
    <cellStyle name="Normal 2 10 2_EBT" xfId="29096"/>
    <cellStyle name="Normal 2 10 3" xfId="13211"/>
    <cellStyle name="Normal 2 10 3 2" xfId="13212"/>
    <cellStyle name="Normal 2 10 3 2 2" xfId="21366"/>
    <cellStyle name="Normal 2 10 3 2_EBT" xfId="29103"/>
    <cellStyle name="Normal 2 10 3 3" xfId="21365"/>
    <cellStyle name="Normal 2 10 3_EBT" xfId="29102"/>
    <cellStyle name="Normal 2 10 4" xfId="13213"/>
    <cellStyle name="Normal 2 10 4 2" xfId="13214"/>
    <cellStyle name="Normal 2 10 4 2 2" xfId="21368"/>
    <cellStyle name="Normal 2 10 4 2_EBT" xfId="29105"/>
    <cellStyle name="Normal 2 10 4 3" xfId="21367"/>
    <cellStyle name="Normal 2 10 4_EBT" xfId="29104"/>
    <cellStyle name="Normal 2 10 5" xfId="13215"/>
    <cellStyle name="Normal 2 10 5 2" xfId="21369"/>
    <cellStyle name="Normal 2 10 5_EBT" xfId="29106"/>
    <cellStyle name="Normal 2 10 6" xfId="13216"/>
    <cellStyle name="Normal 2 10 6 2" xfId="21370"/>
    <cellStyle name="Normal 2 10 6_EBT" xfId="29107"/>
    <cellStyle name="Normal 2 10 7" xfId="13217"/>
    <cellStyle name="Normal 2 10 7 2" xfId="21371"/>
    <cellStyle name="Normal 2 10 7_EBT" xfId="29108"/>
    <cellStyle name="Normal 2 10 8" xfId="13218"/>
    <cellStyle name="Normal 2 10 8 2" xfId="21372"/>
    <cellStyle name="Normal 2 10 8_EBT" xfId="29109"/>
    <cellStyle name="Normal 2 10 9" xfId="13219"/>
    <cellStyle name="Normal 2 10 9 2" xfId="21373"/>
    <cellStyle name="Normal 2 10 9_EBT" xfId="29110"/>
    <cellStyle name="Normal 2 10_EBT" xfId="29093"/>
    <cellStyle name="Normal 2 11" xfId="13220"/>
    <cellStyle name="Normal 2 11 2" xfId="13221"/>
    <cellStyle name="Normal 2 11 2 2" xfId="13222"/>
    <cellStyle name="Normal 2 11 2 2 2" xfId="21375"/>
    <cellStyle name="Normal 2 11 2 2_EBT" xfId="29113"/>
    <cellStyle name="Normal 2 11 2 3" xfId="13223"/>
    <cellStyle name="Normal 2 11 2 3 2" xfId="21376"/>
    <cellStyle name="Normal 2 11 2 3_EBT" xfId="29114"/>
    <cellStyle name="Normal 2 11 2 4" xfId="21374"/>
    <cellStyle name="Normal 2 11 2_EBT" xfId="29112"/>
    <cellStyle name="Normal 2 11 3" xfId="13224"/>
    <cellStyle name="Normal 2 11 3 2" xfId="13225"/>
    <cellStyle name="Normal 2 11 3 2 2" xfId="21378"/>
    <cellStyle name="Normal 2 11 3 2_EBT" xfId="29116"/>
    <cellStyle name="Normal 2 11 3 3" xfId="21377"/>
    <cellStyle name="Normal 2 11 3_EBT" xfId="29115"/>
    <cellStyle name="Normal 2 11 4" xfId="13226"/>
    <cellStyle name="Normal 2 11 4 2" xfId="13227"/>
    <cellStyle name="Normal 2 11 4 2 2" xfId="21380"/>
    <cellStyle name="Normal 2 11 4 2_EBT" xfId="29118"/>
    <cellStyle name="Normal 2 11 4 3" xfId="21379"/>
    <cellStyle name="Normal 2 11 4_EBT" xfId="29117"/>
    <cellStyle name="Normal 2 11 5" xfId="13228"/>
    <cellStyle name="Normal 2 11 5 2" xfId="21381"/>
    <cellStyle name="Normal 2 11 5_EBT" xfId="29119"/>
    <cellStyle name="Normal 2 11 6" xfId="13229"/>
    <cellStyle name="Normal 2 11 6 2" xfId="21382"/>
    <cellStyle name="Normal 2 11 6_EBT" xfId="29120"/>
    <cellStyle name="Normal 2 11 7" xfId="13230"/>
    <cellStyle name="Normal 2 11 7 2" xfId="21383"/>
    <cellStyle name="Normal 2 11 7_EBT" xfId="29121"/>
    <cellStyle name="Normal 2 11 8" xfId="13231"/>
    <cellStyle name="Normal 2 11_EBT" xfId="29111"/>
    <cellStyle name="Normal 2 12" xfId="13232"/>
    <cellStyle name="Normal 2 12 2" xfId="13233"/>
    <cellStyle name="Normal 2 12 2 2" xfId="13234"/>
    <cellStyle name="Normal 2 12 2 2 2" xfId="21385"/>
    <cellStyle name="Normal 2 12 2 2_EBT" xfId="29124"/>
    <cellStyle name="Normal 2 12 2 3" xfId="21384"/>
    <cellStyle name="Normal 2 12 2_EBT" xfId="29123"/>
    <cellStyle name="Normal 2 12 3" xfId="13235"/>
    <cellStyle name="Normal 2 12 3 2" xfId="13236"/>
    <cellStyle name="Normal 2 12 3 2 2" xfId="21387"/>
    <cellStyle name="Normal 2 12 3 2_EBT" xfId="29126"/>
    <cellStyle name="Normal 2 12 3 3" xfId="21386"/>
    <cellStyle name="Normal 2 12 3_EBT" xfId="29125"/>
    <cellStyle name="Normal 2 12 4" xfId="13237"/>
    <cellStyle name="Normal 2 12 4 2" xfId="13238"/>
    <cellStyle name="Normal 2 12 4 2 2" xfId="21389"/>
    <cellStyle name="Normal 2 12 4 2_EBT" xfId="29128"/>
    <cellStyle name="Normal 2 12 4 3" xfId="21388"/>
    <cellStyle name="Normal 2 12 4_EBT" xfId="29127"/>
    <cellStyle name="Normal 2 12 5" xfId="13239"/>
    <cellStyle name="Normal 2 12 5 2" xfId="21390"/>
    <cellStyle name="Normal 2 12 5_EBT" xfId="29129"/>
    <cellStyle name="Normal 2 12 6" xfId="13240"/>
    <cellStyle name="Normal 2 12 6 2" xfId="21391"/>
    <cellStyle name="Normal 2 12 6_EBT" xfId="29130"/>
    <cellStyle name="Normal 2 12 7" xfId="13241"/>
    <cellStyle name="Normal 2 12 7 2" xfId="21392"/>
    <cellStyle name="Normal 2 12 7_EBT" xfId="29131"/>
    <cellStyle name="Normal 2 12 8" xfId="13242"/>
    <cellStyle name="Normal 2 12 8 2" xfId="21393"/>
    <cellStyle name="Normal 2 12 8_EBT" xfId="29132"/>
    <cellStyle name="Normal 2 12_EBT" xfId="29122"/>
    <cellStyle name="Normal 2 13" xfId="13243"/>
    <cellStyle name="Normal 2 13 2" xfId="13244"/>
    <cellStyle name="Normal 2 13 2 2" xfId="21394"/>
    <cellStyle name="Normal 2 13 2_EBT" xfId="29134"/>
    <cellStyle name="Normal 2 13 3" xfId="13245"/>
    <cellStyle name="Normal 2 13 3 2" xfId="21395"/>
    <cellStyle name="Normal 2 13 3_EBT" xfId="29135"/>
    <cellStyle name="Normal 2 13 4" xfId="13246"/>
    <cellStyle name="Normal 2 13 4 2" xfId="21396"/>
    <cellStyle name="Normal 2 13 4_EBT" xfId="29136"/>
    <cellStyle name="Normal 2 13 5" xfId="13247"/>
    <cellStyle name="Normal 2 13 5 2" xfId="21397"/>
    <cellStyle name="Normal 2 13 5_EBT" xfId="29137"/>
    <cellStyle name="Normal 2 13 6" xfId="13248"/>
    <cellStyle name="Normal 2 13 6 2" xfId="21398"/>
    <cellStyle name="Normal 2 13 6_EBT" xfId="29138"/>
    <cellStyle name="Normal 2 13 7" xfId="13249"/>
    <cellStyle name="Normal 2 13 7 2" xfId="21399"/>
    <cellStyle name="Normal 2 13 7_EBT" xfId="29139"/>
    <cellStyle name="Normal 2 13_EBT" xfId="29133"/>
    <cellStyle name="Normal 2 14" xfId="13250"/>
    <cellStyle name="Normal 2 14 2" xfId="13251"/>
    <cellStyle name="Normal 2 14 2 2" xfId="21400"/>
    <cellStyle name="Normal 2 14 2_EBT" xfId="29141"/>
    <cellStyle name="Normal 2 14 3" xfId="13252"/>
    <cellStyle name="Normal 2 14 3 2" xfId="21401"/>
    <cellStyle name="Normal 2 14 3_EBT" xfId="29142"/>
    <cellStyle name="Normal 2 14 4" xfId="13253"/>
    <cellStyle name="Normal 2 14 4 2" xfId="21402"/>
    <cellStyle name="Normal 2 14 4_EBT" xfId="29143"/>
    <cellStyle name="Normal 2 14 5" xfId="13254"/>
    <cellStyle name="Normal 2 14 5 2" xfId="21403"/>
    <cellStyle name="Normal 2 14 5_EBT" xfId="29144"/>
    <cellStyle name="Normal 2 14 6" xfId="13255"/>
    <cellStyle name="Normal 2 14 6 2" xfId="21404"/>
    <cellStyle name="Normal 2 14 6_EBT" xfId="29145"/>
    <cellStyle name="Normal 2 14 7" xfId="13256"/>
    <cellStyle name="Normal 2 14 7 2" xfId="21405"/>
    <cellStyle name="Normal 2 14 7_EBT" xfId="29146"/>
    <cellStyle name="Normal 2 14_EBT" xfId="29140"/>
    <cellStyle name="Normal 2 15" xfId="13257"/>
    <cellStyle name="Normal 2 15 2" xfId="13258"/>
    <cellStyle name="Normal 2 15 2 2" xfId="21406"/>
    <cellStyle name="Normal 2 15 2_EBT" xfId="29148"/>
    <cellStyle name="Normal 2 15 3" xfId="13259"/>
    <cellStyle name="Normal 2 15 3 2" xfId="21407"/>
    <cellStyle name="Normal 2 15 3_EBT" xfId="29149"/>
    <cellStyle name="Normal 2 15 4" xfId="13260"/>
    <cellStyle name="Normal 2 15 4 2" xfId="21408"/>
    <cellStyle name="Normal 2 15 4_EBT" xfId="29150"/>
    <cellStyle name="Normal 2 15 5" xfId="13261"/>
    <cellStyle name="Normal 2 15 5 2" xfId="21409"/>
    <cellStyle name="Normal 2 15 5_EBT" xfId="29151"/>
    <cellStyle name="Normal 2 15 6" xfId="13262"/>
    <cellStyle name="Normal 2 15 6 2" xfId="21410"/>
    <cellStyle name="Normal 2 15 6_EBT" xfId="29152"/>
    <cellStyle name="Normal 2 15 7" xfId="13263"/>
    <cellStyle name="Normal 2 15 7 2" xfId="21411"/>
    <cellStyle name="Normal 2 15 7_EBT" xfId="29153"/>
    <cellStyle name="Normal 2 15_EBT" xfId="29147"/>
    <cellStyle name="Normal 2 16" xfId="13264"/>
    <cellStyle name="Normal 2 16 2" xfId="13265"/>
    <cellStyle name="Normal 2 16 2 2" xfId="21412"/>
    <cellStyle name="Normal 2 16 2_EBT" xfId="29155"/>
    <cellStyle name="Normal 2 16 3" xfId="13266"/>
    <cellStyle name="Normal 2 16 3 2" xfId="21413"/>
    <cellStyle name="Normal 2 16 3_EBT" xfId="29156"/>
    <cellStyle name="Normal 2 16 4" xfId="13267"/>
    <cellStyle name="Normal 2 16 4 2" xfId="21414"/>
    <cellStyle name="Normal 2 16 4_EBT" xfId="29157"/>
    <cellStyle name="Normal 2 16 5" xfId="13268"/>
    <cellStyle name="Normal 2 16 5 2" xfId="21415"/>
    <cellStyle name="Normal 2 16 5_EBT" xfId="29158"/>
    <cellStyle name="Normal 2 16 6" xfId="13269"/>
    <cellStyle name="Normal 2 16 6 2" xfId="21416"/>
    <cellStyle name="Normal 2 16 6_EBT" xfId="29159"/>
    <cellStyle name="Normal 2 16 7" xfId="13270"/>
    <cellStyle name="Normal 2 16 7 2" xfId="21417"/>
    <cellStyle name="Normal 2 16 7_EBT" xfId="29160"/>
    <cellStyle name="Normal 2 16_EBT" xfId="29154"/>
    <cellStyle name="Normal 2 17" xfId="13271"/>
    <cellStyle name="Normal 2 17 2" xfId="13272"/>
    <cellStyle name="Normal 2 17 2 2" xfId="21418"/>
    <cellStyle name="Normal 2 17 2_EBT" xfId="29162"/>
    <cellStyle name="Normal 2 17 3" xfId="13273"/>
    <cellStyle name="Normal 2 17 3 2" xfId="21419"/>
    <cellStyle name="Normal 2 17 3_EBT" xfId="29163"/>
    <cellStyle name="Normal 2 17 4" xfId="13274"/>
    <cellStyle name="Normal 2 17 4 2" xfId="21420"/>
    <cellStyle name="Normal 2 17 4_EBT" xfId="29164"/>
    <cellStyle name="Normal 2 17 5" xfId="13275"/>
    <cellStyle name="Normal 2 17 5 2" xfId="21421"/>
    <cellStyle name="Normal 2 17 5_EBT" xfId="29165"/>
    <cellStyle name="Normal 2 17 6" xfId="13276"/>
    <cellStyle name="Normal 2 17 6 2" xfId="21422"/>
    <cellStyle name="Normal 2 17 6_EBT" xfId="29166"/>
    <cellStyle name="Normal 2 17 7" xfId="13277"/>
    <cellStyle name="Normal 2 17 7 2" xfId="21423"/>
    <cellStyle name="Normal 2 17 7_EBT" xfId="29167"/>
    <cellStyle name="Normal 2 17_EBT" xfId="29161"/>
    <cellStyle name="Normal 2 18" xfId="13278"/>
    <cellStyle name="Normal 2 18 2" xfId="13279"/>
    <cellStyle name="Normal 2 18 2 2" xfId="13280"/>
    <cellStyle name="Normal 2 18 2 2 2" xfId="21425"/>
    <cellStyle name="Normal 2 18 2 2_EBT" xfId="29170"/>
    <cellStyle name="Normal 2 18 2 3" xfId="21424"/>
    <cellStyle name="Normal 2 18 2_EBT" xfId="29169"/>
    <cellStyle name="Normal 2 18 3" xfId="13281"/>
    <cellStyle name="Normal 2 18 3 2" xfId="21426"/>
    <cellStyle name="Normal 2 18 3_EBT" xfId="29171"/>
    <cellStyle name="Normal 2 18 4" xfId="13282"/>
    <cellStyle name="Normal 2 18 4 2" xfId="21427"/>
    <cellStyle name="Normal 2 18 4_EBT" xfId="29172"/>
    <cellStyle name="Normal 2 18 5" xfId="13283"/>
    <cellStyle name="Normal 2 18 5 2" xfId="21428"/>
    <cellStyle name="Normal 2 18 5_EBT" xfId="29173"/>
    <cellStyle name="Normal 2 18 6" xfId="13284"/>
    <cellStyle name="Normal 2 18 6 2" xfId="21429"/>
    <cellStyle name="Normal 2 18 6_EBT" xfId="29174"/>
    <cellStyle name="Normal 2 18 7" xfId="13285"/>
    <cellStyle name="Normal 2 18 7 2" xfId="21430"/>
    <cellStyle name="Normal 2 18 7_EBT" xfId="29175"/>
    <cellStyle name="Normal 2 18_EBT" xfId="29168"/>
    <cellStyle name="Normal 2 19" xfId="13286"/>
    <cellStyle name="Normal 2 19 2" xfId="13287"/>
    <cellStyle name="Normal 2 19 2 2" xfId="13288"/>
    <cellStyle name="Normal 2 19 2 2 2" xfId="21432"/>
    <cellStyle name="Normal 2 19 2 2_EBT" xfId="29178"/>
    <cellStyle name="Normal 2 19 2 3" xfId="21431"/>
    <cellStyle name="Normal 2 19 2_EBT" xfId="29177"/>
    <cellStyle name="Normal 2 19 3" xfId="13289"/>
    <cellStyle name="Normal 2 19 3 2" xfId="13290"/>
    <cellStyle name="Normal 2 19 3 2 2" xfId="21434"/>
    <cellStyle name="Normal 2 19 3 2_EBT" xfId="29180"/>
    <cellStyle name="Normal 2 19 3 3" xfId="13291"/>
    <cellStyle name="Normal 2 19 3 3 2" xfId="21435"/>
    <cellStyle name="Normal 2 19 3 3_EBT" xfId="29181"/>
    <cellStyle name="Normal 2 19 3 4" xfId="21433"/>
    <cellStyle name="Normal 2 19 3_EBT" xfId="29179"/>
    <cellStyle name="Normal 2 19 4" xfId="13292"/>
    <cellStyle name="Normal 2 19 4 2" xfId="21436"/>
    <cellStyle name="Normal 2 19 4_EBT" xfId="29182"/>
    <cellStyle name="Normal 2 19 5" xfId="13293"/>
    <cellStyle name="Normal 2 19 5 2" xfId="21437"/>
    <cellStyle name="Normal 2 19 5_EBT" xfId="29183"/>
    <cellStyle name="Normal 2 19 6" xfId="13294"/>
    <cellStyle name="Normal 2 19 6 2" xfId="21438"/>
    <cellStyle name="Normal 2 19 6_EBT" xfId="29184"/>
    <cellStyle name="Normal 2 19 7" xfId="13295"/>
    <cellStyle name="Normal 2 19 7 2" xfId="21439"/>
    <cellStyle name="Normal 2 19 7_EBT" xfId="29185"/>
    <cellStyle name="Normal 2 19_EBT" xfId="29176"/>
    <cellStyle name="Normal 2 2" xfId="13296"/>
    <cellStyle name="Normal 2 2 10" xfId="13297"/>
    <cellStyle name="Normal 2 2 10 2" xfId="21440"/>
    <cellStyle name="Normal 2 2 10_EBT" xfId="29187"/>
    <cellStyle name="Normal 2 2 11" xfId="13298"/>
    <cellStyle name="Normal 2 2 11 2" xfId="21441"/>
    <cellStyle name="Normal 2 2 11_EBT" xfId="29188"/>
    <cellStyle name="Normal 2 2 12" xfId="13299"/>
    <cellStyle name="Normal 2 2 12 2" xfId="21442"/>
    <cellStyle name="Normal 2 2 12_EBT" xfId="29189"/>
    <cellStyle name="Normal 2 2 13" xfId="13300"/>
    <cellStyle name="Normal 2 2 13 2" xfId="21443"/>
    <cellStyle name="Normal 2 2 13_EBT" xfId="29190"/>
    <cellStyle name="Normal 2 2 14" xfId="13301"/>
    <cellStyle name="Normal 2 2 14 2" xfId="21444"/>
    <cellStyle name="Normal 2 2 14_EBT" xfId="29191"/>
    <cellStyle name="Normal 2 2 15" xfId="13302"/>
    <cellStyle name="Normal 2 2 15 2" xfId="21445"/>
    <cellStyle name="Normal 2 2 15_EBT" xfId="29192"/>
    <cellStyle name="Normal 2 2 16" xfId="13303"/>
    <cellStyle name="Normal 2 2 16 2" xfId="21446"/>
    <cellStyle name="Normal 2 2 16_EBT" xfId="29193"/>
    <cellStyle name="Normal 2 2 17" xfId="13304"/>
    <cellStyle name="Normal 2 2 17 2" xfId="21447"/>
    <cellStyle name="Normal 2 2 17_EBT" xfId="29194"/>
    <cellStyle name="Normal 2 2 18" xfId="13305"/>
    <cellStyle name="Normal 2 2 2" xfId="13306"/>
    <cellStyle name="Normal 2 2 2 10" xfId="13307"/>
    <cellStyle name="Normal 2 2 2 10 2" xfId="21448"/>
    <cellStyle name="Normal 2 2 2 10_EBT" xfId="29196"/>
    <cellStyle name="Normal 2 2 2 11" xfId="13308"/>
    <cellStyle name="Normal 2 2 2 2" xfId="13309"/>
    <cellStyle name="Normal 2 2 2 2 2" xfId="13310"/>
    <cellStyle name="Normal 2 2 2 2 2 2" xfId="13311"/>
    <cellStyle name="Normal 2 2 2 2 2 2 2" xfId="21450"/>
    <cellStyle name="Normal 2 2 2 2 2 2_EBT" xfId="29199"/>
    <cellStyle name="Normal 2 2 2 2 2 3" xfId="13312"/>
    <cellStyle name="Normal 2 2 2 2 2 3 2" xfId="21451"/>
    <cellStyle name="Normal 2 2 2 2 2 3_EBT" xfId="29200"/>
    <cellStyle name="Normal 2 2 2 2 2 4" xfId="21449"/>
    <cellStyle name="Normal 2 2 2 2 2_EBT" xfId="29198"/>
    <cellStyle name="Normal 2 2 2 2 3" xfId="13313"/>
    <cellStyle name="Normal 2 2 2 2 3 2" xfId="13314"/>
    <cellStyle name="Normal 2 2 2 2 3 2 2" xfId="21453"/>
    <cellStyle name="Normal 2 2 2 2 3 2_EBT" xfId="29202"/>
    <cellStyle name="Normal 2 2 2 2 3 3" xfId="21452"/>
    <cellStyle name="Normal 2 2 2 2 3_EBT" xfId="29201"/>
    <cellStyle name="Normal 2 2 2 2 4" xfId="13315"/>
    <cellStyle name="Normal 2 2 2 2 4 2" xfId="21454"/>
    <cellStyle name="Normal 2 2 2 2 4_EBT" xfId="29203"/>
    <cellStyle name="Normal 2 2 2 2 5" xfId="13316"/>
    <cellStyle name="Normal 2 2 2 2 5 2" xfId="21455"/>
    <cellStyle name="Normal 2 2 2 2 5_EBT" xfId="29204"/>
    <cellStyle name="Normal 2 2 2 2 6" xfId="13317"/>
    <cellStyle name="Normal 2 2 2 2 6 2" xfId="21456"/>
    <cellStyle name="Normal 2 2 2 2 6_EBT" xfId="29205"/>
    <cellStyle name="Normal 2 2 2 2_EBT" xfId="29197"/>
    <cellStyle name="Normal 2 2 2 3" xfId="13318"/>
    <cellStyle name="Normal 2 2 2 3 2" xfId="13319"/>
    <cellStyle name="Normal 2 2 2 3 2 2" xfId="13320"/>
    <cellStyle name="Normal 2 2 2 3 2 2 2" xfId="21459"/>
    <cellStyle name="Normal 2 2 2 3 2 2_EBT" xfId="29208"/>
    <cellStyle name="Normal 2 2 2 3 2 3" xfId="21458"/>
    <cellStyle name="Normal 2 2 2 3 2_EBT" xfId="29207"/>
    <cellStyle name="Normal 2 2 2 3 3" xfId="13321"/>
    <cellStyle name="Normal 2 2 2 3 3 2" xfId="21460"/>
    <cellStyle name="Normal 2 2 2 3 3_EBT" xfId="29209"/>
    <cellStyle name="Normal 2 2 2 3 4" xfId="13322"/>
    <cellStyle name="Normal 2 2 2 3 5" xfId="21457"/>
    <cellStyle name="Normal 2 2 2 3_EBT" xfId="29206"/>
    <cellStyle name="Normal 2 2 2 4" xfId="13323"/>
    <cellStyle name="Normal 2 2 2 4 2" xfId="13324"/>
    <cellStyle name="Normal 2 2 2 4 2 2" xfId="21462"/>
    <cellStyle name="Normal 2 2 2 4 2_EBT" xfId="29211"/>
    <cellStyle name="Normal 2 2 2 4 3" xfId="13325"/>
    <cellStyle name="Normal 2 2 2 4 4" xfId="21461"/>
    <cellStyle name="Normal 2 2 2 4_EBT" xfId="29210"/>
    <cellStyle name="Normal 2 2 2 5" xfId="13326"/>
    <cellStyle name="Normal 2 2 2 5 2" xfId="13327"/>
    <cellStyle name="Normal 2 2 2 5 3" xfId="21463"/>
    <cellStyle name="Normal 2 2 2 5_EBT" xfId="29212"/>
    <cellStyle name="Normal 2 2 2 6" xfId="13328"/>
    <cellStyle name="Normal 2 2 2 6 2" xfId="21464"/>
    <cellStyle name="Normal 2 2 2 6_EBT" xfId="29213"/>
    <cellStyle name="Normal 2 2 2 7" xfId="13329"/>
    <cellStyle name="Normal 2 2 2 7 2" xfId="21465"/>
    <cellStyle name="Normal 2 2 2 7_EBT" xfId="29214"/>
    <cellStyle name="Normal 2 2 2 8" xfId="13330"/>
    <cellStyle name="Normal 2 2 2 8 2" xfId="21466"/>
    <cellStyle name="Normal 2 2 2 8_EBT" xfId="29215"/>
    <cellStyle name="Normal 2 2 2 9" xfId="13331"/>
    <cellStyle name="Normal 2 2 2 9 2" xfId="21467"/>
    <cellStyle name="Normal 2 2 2 9_EBT" xfId="29216"/>
    <cellStyle name="Normal 2 2 2_EBT" xfId="29195"/>
    <cellStyle name="Normal 2 2 3" xfId="13332"/>
    <cellStyle name="Normal 2 2 3 2" xfId="13333"/>
    <cellStyle name="Normal 2 2 3 2 2" xfId="21468"/>
    <cellStyle name="Normal 2 2 3 2_EBT" xfId="29218"/>
    <cellStyle name="Normal 2 2 3 3" xfId="13334"/>
    <cellStyle name="Normal 2 2 3 3 2" xfId="13335"/>
    <cellStyle name="Normal 2 2 3 3 2 2" xfId="21470"/>
    <cellStyle name="Normal 2 2 3 3 2_EBT" xfId="29220"/>
    <cellStyle name="Normal 2 2 3 3 3" xfId="13336"/>
    <cellStyle name="Normal 2 2 3 3 3 2" xfId="21471"/>
    <cellStyle name="Normal 2 2 3 3 3_EBT" xfId="29221"/>
    <cellStyle name="Normal 2 2 3 3 4" xfId="21469"/>
    <cellStyle name="Normal 2 2 3 3_EBT" xfId="29219"/>
    <cellStyle name="Normal 2 2 3 4" xfId="13337"/>
    <cellStyle name="Normal 2 2 3 4 2" xfId="13338"/>
    <cellStyle name="Normal 2 2 3 4 2 2" xfId="21473"/>
    <cellStyle name="Normal 2 2 3 4 2_EBT" xfId="29223"/>
    <cellStyle name="Normal 2 2 3 4 3" xfId="21472"/>
    <cellStyle name="Normal 2 2 3 4_EBT" xfId="29222"/>
    <cellStyle name="Normal 2 2 3 5" xfId="13339"/>
    <cellStyle name="Normal 2 2 3 5 2" xfId="21474"/>
    <cellStyle name="Normal 2 2 3 5_EBT" xfId="29224"/>
    <cellStyle name="Normal 2 2 3 6" xfId="13340"/>
    <cellStyle name="Normal 2 2 3 6 2" xfId="21475"/>
    <cellStyle name="Normal 2 2 3 6_EBT" xfId="29225"/>
    <cellStyle name="Normal 2 2 3 7" xfId="13341"/>
    <cellStyle name="Normal 2 2 3 7 2" xfId="21476"/>
    <cellStyle name="Normal 2 2 3 7_EBT" xfId="29226"/>
    <cellStyle name="Normal 2 2 3 8" xfId="13342"/>
    <cellStyle name="Normal 2 2 3 8 2" xfId="21477"/>
    <cellStyle name="Normal 2 2 3 8_EBT" xfId="29227"/>
    <cellStyle name="Normal 2 2 3_EBT" xfId="29217"/>
    <cellStyle name="Normal 2 2 4" xfId="13343"/>
    <cellStyle name="Normal 2 2 4 2" xfId="13344"/>
    <cellStyle name="Normal 2 2 4 2 2" xfId="13345"/>
    <cellStyle name="Normal 2 2 4 2 2 2" xfId="21479"/>
    <cellStyle name="Normal 2 2 4 2 2_EBT" xfId="29230"/>
    <cellStyle name="Normal 2 2 4 2 3" xfId="13346"/>
    <cellStyle name="Normal 2 2 4 2 3 2" xfId="21480"/>
    <cellStyle name="Normal 2 2 4 2 3_EBT" xfId="29231"/>
    <cellStyle name="Normal 2 2 4 2 4" xfId="21478"/>
    <cellStyle name="Normal 2 2 4 2_EBT" xfId="29229"/>
    <cellStyle name="Normal 2 2 4 3" xfId="13347"/>
    <cellStyle name="Normal 2 2 4 3 2" xfId="21481"/>
    <cellStyle name="Normal 2 2 4 3_EBT" xfId="29232"/>
    <cellStyle name="Normal 2 2 4 4" xfId="13348"/>
    <cellStyle name="Normal 2 2 4 4 2" xfId="21482"/>
    <cellStyle name="Normal 2 2 4 4_EBT" xfId="29233"/>
    <cellStyle name="Normal 2 2 4 5" xfId="13349"/>
    <cellStyle name="Normal 2 2 4 5 2" xfId="21483"/>
    <cellStyle name="Normal 2 2 4 5_EBT" xfId="29234"/>
    <cellStyle name="Normal 2 2 4 6" xfId="13350"/>
    <cellStyle name="Normal 2 2 4 6 2" xfId="21484"/>
    <cellStyle name="Normal 2 2 4 6_EBT" xfId="29235"/>
    <cellStyle name="Normal 2 2 4 7" xfId="13351"/>
    <cellStyle name="Normal 2 2 4 7 2" xfId="21485"/>
    <cellStyle name="Normal 2 2 4 7_EBT" xfId="29236"/>
    <cellStyle name="Normal 2 2 4 8" xfId="13352"/>
    <cellStyle name="Normal 2 2 4_EBT" xfId="29228"/>
    <cellStyle name="Normal 2 2 5" xfId="13353"/>
    <cellStyle name="Normal 2 2 5 2" xfId="13354"/>
    <cellStyle name="Normal 2 2 5 2 2" xfId="21487"/>
    <cellStyle name="Normal 2 2 5 2_EBT" xfId="29238"/>
    <cellStyle name="Normal 2 2 5 3" xfId="13355"/>
    <cellStyle name="Normal 2 2 5 3 2" xfId="21488"/>
    <cellStyle name="Normal 2 2 5 3_EBT" xfId="29239"/>
    <cellStyle name="Normal 2 2 5 4" xfId="13356"/>
    <cellStyle name="Normal 2 2 5 5" xfId="21486"/>
    <cellStyle name="Normal 2 2 5_EBT" xfId="29237"/>
    <cellStyle name="Normal 2 2 6" xfId="13357"/>
    <cellStyle name="Normal 2 2 6 2" xfId="13358"/>
    <cellStyle name="Normal 2 2 6 2 2" xfId="21490"/>
    <cellStyle name="Normal 2 2 6 2_EBT" xfId="29241"/>
    <cellStyle name="Normal 2 2 6 3" xfId="13359"/>
    <cellStyle name="Normal 2 2 6 4" xfId="21489"/>
    <cellStyle name="Normal 2 2 6_EBT" xfId="29240"/>
    <cellStyle name="Normal 2 2 7" xfId="13360"/>
    <cellStyle name="Normal 2 2 7 2" xfId="21491"/>
    <cellStyle name="Normal 2 2 7_EBT" xfId="29242"/>
    <cellStyle name="Normal 2 2 8" xfId="13361"/>
    <cellStyle name="Normal 2 2 8 2" xfId="21492"/>
    <cellStyle name="Normal 2 2 8_EBT" xfId="29243"/>
    <cellStyle name="Normal 2 2 9" xfId="13362"/>
    <cellStyle name="Normal 2 2 9 2" xfId="21493"/>
    <cellStyle name="Normal 2 2 9_EBT" xfId="29244"/>
    <cellStyle name="Normal 2 2_EBT" xfId="29186"/>
    <cellStyle name="Normal 2 20" xfId="13363"/>
    <cellStyle name="Normal 2 20 2" xfId="13364"/>
    <cellStyle name="Normal 2 20 2 2" xfId="13365"/>
    <cellStyle name="Normal 2 20 2 2 2" xfId="21495"/>
    <cellStyle name="Normal 2 20 2 2_EBT" xfId="29247"/>
    <cellStyle name="Normal 2 20 2 3" xfId="21494"/>
    <cellStyle name="Normal 2 20 2_EBT" xfId="29246"/>
    <cellStyle name="Normal 2 20 3" xfId="13366"/>
    <cellStyle name="Normal 2 20 3 2" xfId="21496"/>
    <cellStyle name="Normal 2 20 3_EBT" xfId="29248"/>
    <cellStyle name="Normal 2 20 4" xfId="13367"/>
    <cellStyle name="Normal 2 20 4 2" xfId="21497"/>
    <cellStyle name="Normal 2 20 4_EBT" xfId="29249"/>
    <cellStyle name="Normal 2 20 5" xfId="13368"/>
    <cellStyle name="Normal 2 20 5 2" xfId="21498"/>
    <cellStyle name="Normal 2 20 5_EBT" xfId="29250"/>
    <cellStyle name="Normal 2 20_EBT" xfId="29245"/>
    <cellStyle name="Normal 2 21" xfId="13369"/>
    <cellStyle name="Normal 2 21 2" xfId="13370"/>
    <cellStyle name="Normal 2 21 2 2" xfId="13371"/>
    <cellStyle name="Normal 2 21 2 2 2" xfId="13372"/>
    <cellStyle name="Normal 2 21 2 2 2 2" xfId="21501"/>
    <cellStyle name="Normal 2 21 2 2 2_EBT" xfId="29254"/>
    <cellStyle name="Normal 2 21 2 2 3" xfId="21500"/>
    <cellStyle name="Normal 2 21 2 2_EBT" xfId="29253"/>
    <cellStyle name="Normal 2 21 2 3" xfId="13373"/>
    <cellStyle name="Normal 2 21 2 3 2" xfId="21502"/>
    <cellStyle name="Normal 2 21 2 3_EBT" xfId="29255"/>
    <cellStyle name="Normal 2 21 2 4" xfId="21499"/>
    <cellStyle name="Normal 2 21 2_EBT" xfId="29252"/>
    <cellStyle name="Normal 2 21 3" xfId="13374"/>
    <cellStyle name="Normal 2 21 3 2" xfId="13375"/>
    <cellStyle name="Normal 2 21 3 2 2" xfId="21504"/>
    <cellStyle name="Normal 2 21 3 2_EBT" xfId="29257"/>
    <cellStyle name="Normal 2 21 3 3" xfId="21503"/>
    <cellStyle name="Normal 2 21 3_EBT" xfId="29256"/>
    <cellStyle name="Normal 2 21 4" xfId="13376"/>
    <cellStyle name="Normal 2 21 4 2" xfId="21505"/>
    <cellStyle name="Normal 2 21 4_EBT" xfId="29258"/>
    <cellStyle name="Normal 2 21 5" xfId="13377"/>
    <cellStyle name="Normal 2 21 5 2" xfId="21506"/>
    <cellStyle name="Normal 2 21 5_EBT" xfId="29259"/>
    <cellStyle name="Normal 2 21 6" xfId="13378"/>
    <cellStyle name="Normal 2 21 6 2" xfId="21507"/>
    <cellStyle name="Normal 2 21 6_EBT" xfId="29260"/>
    <cellStyle name="Normal 2 21 7" xfId="13379"/>
    <cellStyle name="Normal 2 21 7 2" xfId="21508"/>
    <cellStyle name="Normal 2 21 7_EBT" xfId="29261"/>
    <cellStyle name="Normal 2 21_EBT" xfId="29251"/>
    <cellStyle name="Normal 2 22" xfId="13380"/>
    <cellStyle name="Normal 2 22 2" xfId="13381"/>
    <cellStyle name="Normal 2 22 2 2" xfId="13382"/>
    <cellStyle name="Normal 2 22 2 2 2" xfId="13383"/>
    <cellStyle name="Normal 2 22 2 2 2 2" xfId="21511"/>
    <cellStyle name="Normal 2 22 2 2 2_EBT" xfId="29265"/>
    <cellStyle name="Normal 2 22 2 2 3" xfId="21510"/>
    <cellStyle name="Normal 2 22 2 2_EBT" xfId="29264"/>
    <cellStyle name="Normal 2 22 2 3" xfId="13384"/>
    <cellStyle name="Normal 2 22 2 3 2" xfId="21512"/>
    <cellStyle name="Normal 2 22 2 3_EBT" xfId="29266"/>
    <cellStyle name="Normal 2 22 2 4" xfId="21509"/>
    <cellStyle name="Normal 2 22 2_EBT" xfId="29263"/>
    <cellStyle name="Normal 2 22 3" xfId="13385"/>
    <cellStyle name="Normal 2 22 3 2" xfId="13386"/>
    <cellStyle name="Normal 2 22 3 2 2" xfId="21514"/>
    <cellStyle name="Normal 2 22 3 2_EBT" xfId="29268"/>
    <cellStyle name="Normal 2 22 3 3" xfId="21513"/>
    <cellStyle name="Normal 2 22 3_EBT" xfId="29267"/>
    <cellStyle name="Normal 2 22 4" xfId="13387"/>
    <cellStyle name="Normal 2 22 4 2" xfId="21515"/>
    <cellStyle name="Normal 2 22 4_EBT" xfId="29269"/>
    <cellStyle name="Normal 2 22 5" xfId="13388"/>
    <cellStyle name="Normal 2 22 5 2" xfId="21516"/>
    <cellStyle name="Normal 2 22 5_EBT" xfId="29270"/>
    <cellStyle name="Normal 2 22 6" xfId="13389"/>
    <cellStyle name="Normal 2 22 6 2" xfId="21517"/>
    <cellStyle name="Normal 2 22 6_EBT" xfId="29271"/>
    <cellStyle name="Normal 2 22 7" xfId="13390"/>
    <cellStyle name="Normal 2 22 7 2" xfId="21518"/>
    <cellStyle name="Normal 2 22 7_EBT" xfId="29272"/>
    <cellStyle name="Normal 2 22_EBT" xfId="29262"/>
    <cellStyle name="Normal 2 23" xfId="13391"/>
    <cellStyle name="Normal 2 23 2" xfId="13392"/>
    <cellStyle name="Normal 2 23 2 2" xfId="13393"/>
    <cellStyle name="Normal 2 23 2 2 2" xfId="13394"/>
    <cellStyle name="Normal 2 23 2 2 2 2" xfId="21521"/>
    <cellStyle name="Normal 2 23 2 2 2_EBT" xfId="29276"/>
    <cellStyle name="Normal 2 23 2 2 3" xfId="21520"/>
    <cellStyle name="Normal 2 23 2 2_EBT" xfId="29275"/>
    <cellStyle name="Normal 2 23 2 3" xfId="13395"/>
    <cellStyle name="Normal 2 23 2 3 2" xfId="21522"/>
    <cellStyle name="Normal 2 23 2 3_EBT" xfId="29277"/>
    <cellStyle name="Normal 2 23 2 4" xfId="21519"/>
    <cellStyle name="Normal 2 23 2_EBT" xfId="29274"/>
    <cellStyle name="Normal 2 23 3" xfId="13396"/>
    <cellStyle name="Normal 2 23 3 2" xfId="13397"/>
    <cellStyle name="Normal 2 23 3 2 2" xfId="21524"/>
    <cellStyle name="Normal 2 23 3 2_EBT" xfId="29279"/>
    <cellStyle name="Normal 2 23 3 3" xfId="21523"/>
    <cellStyle name="Normal 2 23 3_EBT" xfId="29278"/>
    <cellStyle name="Normal 2 23 4" xfId="13398"/>
    <cellStyle name="Normal 2 23 4 2" xfId="21525"/>
    <cellStyle name="Normal 2 23 4_EBT" xfId="29280"/>
    <cellStyle name="Normal 2 23 5" xfId="13399"/>
    <cellStyle name="Normal 2 23 5 2" xfId="21526"/>
    <cellStyle name="Normal 2 23 5_EBT" xfId="29281"/>
    <cellStyle name="Normal 2 23 6" xfId="13400"/>
    <cellStyle name="Normal 2 23 6 2" xfId="21527"/>
    <cellStyle name="Normal 2 23 6_EBT" xfId="29282"/>
    <cellStyle name="Normal 2 23_EBT" xfId="29273"/>
    <cellStyle name="Normal 2 24" xfId="13401"/>
    <cellStyle name="Normal 2 24 2" xfId="13402"/>
    <cellStyle name="Normal 2 24 2 2" xfId="21528"/>
    <cellStyle name="Normal 2 24 2_EBT" xfId="29284"/>
    <cellStyle name="Normal 2 24 3" xfId="13403"/>
    <cellStyle name="Normal 2 24 3 2" xfId="21529"/>
    <cellStyle name="Normal 2 24 3_EBT" xfId="29285"/>
    <cellStyle name="Normal 2 24_EBT" xfId="29283"/>
    <cellStyle name="Normal 2 25" xfId="13404"/>
    <cellStyle name="Normal 2 25 2" xfId="13405"/>
    <cellStyle name="Normal 2 25 2 2" xfId="21530"/>
    <cellStyle name="Normal 2 25 2_EBT" xfId="29287"/>
    <cellStyle name="Normal 2 25 3" xfId="13406"/>
    <cellStyle name="Normal 2 25 3 2" xfId="21531"/>
    <cellStyle name="Normal 2 25 3_EBT" xfId="29288"/>
    <cellStyle name="Normal 2 25_EBT" xfId="29286"/>
    <cellStyle name="Normal 2 26" xfId="13407"/>
    <cellStyle name="Normal 2 26 2" xfId="13408"/>
    <cellStyle name="Normal 2 26 2 2" xfId="21532"/>
    <cellStyle name="Normal 2 26 2_EBT" xfId="29290"/>
    <cellStyle name="Normal 2 26 3" xfId="13409"/>
    <cellStyle name="Normal 2 26 3 2" xfId="21533"/>
    <cellStyle name="Normal 2 26 3_EBT" xfId="29291"/>
    <cellStyle name="Normal 2 26_EBT" xfId="29289"/>
    <cellStyle name="Normal 2 27" xfId="13410"/>
    <cellStyle name="Normal 2 27 2" xfId="13411"/>
    <cellStyle name="Normal 2 27 2 2" xfId="13412"/>
    <cellStyle name="Normal 2 27 2 2 2" xfId="13413"/>
    <cellStyle name="Normal 2 27 2 2 2 2" xfId="21536"/>
    <cellStyle name="Normal 2 27 2 2 2_EBT" xfId="29295"/>
    <cellStyle name="Normal 2 27 2 2 3" xfId="21535"/>
    <cellStyle name="Normal 2 27 2 2_EBT" xfId="29294"/>
    <cellStyle name="Normal 2 27 2 3" xfId="13414"/>
    <cellStyle name="Normal 2 27 2 3 2" xfId="21537"/>
    <cellStyle name="Normal 2 27 2 3_EBT" xfId="29296"/>
    <cellStyle name="Normal 2 27 2 4" xfId="21534"/>
    <cellStyle name="Normal 2 27 2_EBT" xfId="29293"/>
    <cellStyle name="Normal 2 27 3" xfId="13415"/>
    <cellStyle name="Normal 2 27 3 2" xfId="13416"/>
    <cellStyle name="Normal 2 27 3 2 2" xfId="21539"/>
    <cellStyle name="Normal 2 27 3 2_EBT" xfId="29298"/>
    <cellStyle name="Normal 2 27 3 3" xfId="21538"/>
    <cellStyle name="Normal 2 27 3_EBT" xfId="29297"/>
    <cellStyle name="Normal 2 27 4" xfId="13417"/>
    <cellStyle name="Normal 2 27 4 2" xfId="21540"/>
    <cellStyle name="Normal 2 27 4_EBT" xfId="29299"/>
    <cellStyle name="Normal 2 27 5" xfId="13418"/>
    <cellStyle name="Normal 2 27 5 2" xfId="21541"/>
    <cellStyle name="Normal 2 27 5_EBT" xfId="29300"/>
    <cellStyle name="Normal 2 27 6" xfId="13419"/>
    <cellStyle name="Normal 2 27 6 2" xfId="21542"/>
    <cellStyle name="Normal 2 27 6_EBT" xfId="29301"/>
    <cellStyle name="Normal 2 27_EBT" xfId="29292"/>
    <cellStyle name="Normal 2 28" xfId="13420"/>
    <cellStyle name="Normal 2 28 2" xfId="13421"/>
    <cellStyle name="Normal 2 28 2 2" xfId="21543"/>
    <cellStyle name="Normal 2 28 2_EBT" xfId="29303"/>
    <cellStyle name="Normal 2 28 3" xfId="13422"/>
    <cellStyle name="Normal 2 28 3 2" xfId="21544"/>
    <cellStyle name="Normal 2 28 3_EBT" xfId="29304"/>
    <cellStyle name="Normal 2 28_EBT" xfId="29302"/>
    <cellStyle name="Normal 2 29" xfId="13423"/>
    <cellStyle name="Normal 2 29 2" xfId="13424"/>
    <cellStyle name="Normal 2 29 2 2" xfId="21545"/>
    <cellStyle name="Normal 2 29 2_EBT" xfId="29306"/>
    <cellStyle name="Normal 2 29 3" xfId="13425"/>
    <cellStyle name="Normal 2 29 3 2" xfId="21546"/>
    <cellStyle name="Normal 2 29 3_EBT" xfId="29307"/>
    <cellStyle name="Normal 2 29_EBT" xfId="29305"/>
    <cellStyle name="Normal 2 3" xfId="13426"/>
    <cellStyle name="Normal 2 3 10" xfId="13427"/>
    <cellStyle name="Normal 2 3 10 2" xfId="21547"/>
    <cellStyle name="Normal 2 3 10_EBT" xfId="29309"/>
    <cellStyle name="Normal 2 3 2" xfId="13428"/>
    <cellStyle name="Normal 2 3 2 2" xfId="13429"/>
    <cellStyle name="Normal 2 3 2 2 2" xfId="13430"/>
    <cellStyle name="Normal 2 3 2 2 2 2" xfId="13431"/>
    <cellStyle name="Normal 2 3 2 2 2 2 2" xfId="21551"/>
    <cellStyle name="Normal 2 3 2 2 2 2_EBT" xfId="29313"/>
    <cellStyle name="Normal 2 3 2 2 2 3" xfId="13432"/>
    <cellStyle name="Normal 2 3 2 2 2 3 2" xfId="21552"/>
    <cellStyle name="Normal 2 3 2 2 2 3_EBT" xfId="29314"/>
    <cellStyle name="Normal 2 3 2 2 2 4" xfId="13433"/>
    <cellStyle name="Normal 2 3 2 2 2 5" xfId="13434"/>
    <cellStyle name="Normal 2 3 2 2 2 6" xfId="21550"/>
    <cellStyle name="Normal 2 3 2 2 2_EBT" xfId="29312"/>
    <cellStyle name="Normal 2 3 2 2 3" xfId="13435"/>
    <cellStyle name="Normal 2 3 2 2 3 2" xfId="21553"/>
    <cellStyle name="Normal 2 3 2 2 3_EBT" xfId="29315"/>
    <cellStyle name="Normal 2 3 2 2 4" xfId="13436"/>
    <cellStyle name="Normal 2 3 2 2 4 2" xfId="21554"/>
    <cellStyle name="Normal 2 3 2 2 4_EBT" xfId="29316"/>
    <cellStyle name="Normal 2 3 2 2 5" xfId="13437"/>
    <cellStyle name="Normal 2 3 2 2 6" xfId="13438"/>
    <cellStyle name="Normal 2 3 2 2 7" xfId="21549"/>
    <cellStyle name="Normal 2 3 2 2_EBT" xfId="29311"/>
    <cellStyle name="Normal 2 3 2 3" xfId="13439"/>
    <cellStyle name="Normal 2 3 2 3 2" xfId="13440"/>
    <cellStyle name="Normal 2 3 2 3 2 2" xfId="21556"/>
    <cellStyle name="Normal 2 3 2 3 2_EBT" xfId="29318"/>
    <cellStyle name="Normal 2 3 2 3 3" xfId="13441"/>
    <cellStyle name="Normal 2 3 2 3 3 2" xfId="21557"/>
    <cellStyle name="Normal 2 3 2 3 3_EBT" xfId="29319"/>
    <cellStyle name="Normal 2 3 2 3 4" xfId="13442"/>
    <cellStyle name="Normal 2 3 2 3 5" xfId="13443"/>
    <cellStyle name="Normal 2 3 2 3 6" xfId="21555"/>
    <cellStyle name="Normal 2 3 2 3_EBT" xfId="29317"/>
    <cellStyle name="Normal 2 3 2 4" xfId="13444"/>
    <cellStyle name="Normal 2 3 2 4 2" xfId="21558"/>
    <cellStyle name="Normal 2 3 2 4_EBT" xfId="29320"/>
    <cellStyle name="Normal 2 3 2 5" xfId="13445"/>
    <cellStyle name="Normal 2 3 2 5 2" xfId="21559"/>
    <cellStyle name="Normal 2 3 2 5_EBT" xfId="29321"/>
    <cellStyle name="Normal 2 3 2 6" xfId="13446"/>
    <cellStyle name="Normal 2 3 2 7" xfId="13447"/>
    <cellStyle name="Normal 2 3 2 8" xfId="21548"/>
    <cellStyle name="Normal 2 3 2_EBT" xfId="29310"/>
    <cellStyle name="Normal 2 3 3" xfId="13448"/>
    <cellStyle name="Normal 2 3 3 2" xfId="13449"/>
    <cellStyle name="Normal 2 3 3 2 2" xfId="13450"/>
    <cellStyle name="Normal 2 3 3 2 2 2" xfId="21562"/>
    <cellStyle name="Normal 2 3 3 2 2_EBT" xfId="29324"/>
    <cellStyle name="Normal 2 3 3 2 3" xfId="13451"/>
    <cellStyle name="Normal 2 3 3 2 3 2" xfId="21563"/>
    <cellStyle name="Normal 2 3 3 2 3_EBT" xfId="29325"/>
    <cellStyle name="Normal 2 3 3 2 4" xfId="13452"/>
    <cellStyle name="Normal 2 3 3 2 5" xfId="13453"/>
    <cellStyle name="Normal 2 3 3 2 6" xfId="21561"/>
    <cellStyle name="Normal 2 3 3 2_EBT" xfId="29323"/>
    <cellStyle name="Normal 2 3 3 3" xfId="13454"/>
    <cellStyle name="Normal 2 3 3 3 2" xfId="21564"/>
    <cellStyle name="Normal 2 3 3 3_EBT" xfId="29326"/>
    <cellStyle name="Normal 2 3 3 4" xfId="13455"/>
    <cellStyle name="Normal 2 3 3 4 2" xfId="21565"/>
    <cellStyle name="Normal 2 3 3 4_EBT" xfId="29327"/>
    <cellStyle name="Normal 2 3 3 5" xfId="13456"/>
    <cellStyle name="Normal 2 3 3 6" xfId="13457"/>
    <cellStyle name="Normal 2 3 3 7" xfId="21560"/>
    <cellStyle name="Normal 2 3 3_EBT" xfId="29322"/>
    <cellStyle name="Normal 2 3 4" xfId="13458"/>
    <cellStyle name="Normal 2 3 4 2" xfId="13459"/>
    <cellStyle name="Normal 2 3 4 2 2" xfId="21567"/>
    <cellStyle name="Normal 2 3 4 2_EBT" xfId="29329"/>
    <cellStyle name="Normal 2 3 4 3" xfId="13460"/>
    <cellStyle name="Normal 2 3 4 3 2" xfId="21568"/>
    <cellStyle name="Normal 2 3 4 3_EBT" xfId="29330"/>
    <cellStyle name="Normal 2 3 4 4" xfId="13461"/>
    <cellStyle name="Normal 2 3 4 5" xfId="13462"/>
    <cellStyle name="Normal 2 3 4 6" xfId="21566"/>
    <cellStyle name="Normal 2 3 4_EBT" xfId="29328"/>
    <cellStyle name="Normal 2 3 5" xfId="13463"/>
    <cellStyle name="Normal 2 3 5 2" xfId="21569"/>
    <cellStyle name="Normal 2 3 5_EBT" xfId="29331"/>
    <cellStyle name="Normal 2 3 6" xfId="13464"/>
    <cellStyle name="Normal 2 3 6 2" xfId="21570"/>
    <cellStyle name="Normal 2 3 6_EBT" xfId="29332"/>
    <cellStyle name="Normal 2 3 7" xfId="13465"/>
    <cellStyle name="Normal 2 3 7 2" xfId="13466"/>
    <cellStyle name="Normal 2 3 7 3" xfId="21571"/>
    <cellStyle name="Normal 2 3 7_EBT" xfId="29333"/>
    <cellStyle name="Normal 2 3 8" xfId="13467"/>
    <cellStyle name="Normal 2 3 8 2" xfId="13468"/>
    <cellStyle name="Normal 2 3 8 3" xfId="21572"/>
    <cellStyle name="Normal 2 3 8_EBT" xfId="29334"/>
    <cellStyle name="Normal 2 3 9" xfId="13469"/>
    <cellStyle name="Normal 2 3 9 2" xfId="21573"/>
    <cellStyle name="Normal 2 3 9_EBT" xfId="29335"/>
    <cellStyle name="Normal 2 3_EBT" xfId="29308"/>
    <cellStyle name="Normal 2 30" xfId="13470"/>
    <cellStyle name="Normal 2 30 2" xfId="13471"/>
    <cellStyle name="Normal 2 30 2 2" xfId="21574"/>
    <cellStyle name="Normal 2 30 2_EBT" xfId="29337"/>
    <cellStyle name="Normal 2 30 3" xfId="13472"/>
    <cellStyle name="Normal 2 30 3 2" xfId="21575"/>
    <cellStyle name="Normal 2 30 3_EBT" xfId="29338"/>
    <cellStyle name="Normal 2 30_EBT" xfId="29336"/>
    <cellStyle name="Normal 2 31" xfId="13473"/>
    <cellStyle name="Normal 2 32" xfId="13474"/>
    <cellStyle name="Normal 2 33" xfId="13475"/>
    <cellStyle name="Normal 2 34" xfId="13476"/>
    <cellStyle name="Normal 2 35" xfId="13477"/>
    <cellStyle name="Normal 2 36" xfId="13478"/>
    <cellStyle name="Normal 2 37" xfId="13479"/>
    <cellStyle name="Normal 2 38" xfId="13480"/>
    <cellStyle name="Normal 2 39" xfId="13481"/>
    <cellStyle name="Normal 2 4" xfId="13482"/>
    <cellStyle name="Normal 2 4 2" xfId="13483"/>
    <cellStyle name="Normal 2 4 2 2" xfId="13484"/>
    <cellStyle name="Normal 2 4 2 2 2" xfId="13485"/>
    <cellStyle name="Normal 2 4 2 2 2 2" xfId="21578"/>
    <cellStyle name="Normal 2 4 2 2 2_EBT" xfId="29342"/>
    <cellStyle name="Normal 2 4 2 2 3" xfId="13486"/>
    <cellStyle name="Normal 2 4 2 2 3 2" xfId="21579"/>
    <cellStyle name="Normal 2 4 2 2 3_EBT" xfId="29343"/>
    <cellStyle name="Normal 2 4 2 2 4" xfId="13487"/>
    <cellStyle name="Normal 2 4 2 2 5" xfId="13488"/>
    <cellStyle name="Normal 2 4 2 2 6" xfId="21577"/>
    <cellStyle name="Normal 2 4 2 2_EBT" xfId="29341"/>
    <cellStyle name="Normal 2 4 2 3" xfId="13489"/>
    <cellStyle name="Normal 2 4 2 3 2" xfId="21580"/>
    <cellStyle name="Normal 2 4 2 3_EBT" xfId="29344"/>
    <cellStyle name="Normal 2 4 2 4" xfId="13490"/>
    <cellStyle name="Normal 2 4 2 4 2" xfId="21581"/>
    <cellStyle name="Normal 2 4 2 4_EBT" xfId="29345"/>
    <cellStyle name="Normal 2 4 2 5" xfId="13491"/>
    <cellStyle name="Normal 2 4 2 6" xfId="13492"/>
    <cellStyle name="Normal 2 4 2 7" xfId="21576"/>
    <cellStyle name="Normal 2 4 2_EBT" xfId="29340"/>
    <cellStyle name="Normal 2 4 3" xfId="13493"/>
    <cellStyle name="Normal 2 4 3 2" xfId="13494"/>
    <cellStyle name="Normal 2 4 3 2 2" xfId="21583"/>
    <cellStyle name="Normal 2 4 3 2_EBT" xfId="29347"/>
    <cellStyle name="Normal 2 4 3 3" xfId="13495"/>
    <cellStyle name="Normal 2 4 3 3 2" xfId="21584"/>
    <cellStyle name="Normal 2 4 3 3_EBT" xfId="29348"/>
    <cellStyle name="Normal 2 4 3 4" xfId="13496"/>
    <cellStyle name="Normal 2 4 3 5" xfId="13497"/>
    <cellStyle name="Normal 2 4 3 6" xfId="21582"/>
    <cellStyle name="Normal 2 4 3_EBT" xfId="29346"/>
    <cellStyle name="Normal 2 4 4" xfId="13498"/>
    <cellStyle name="Normal 2 4 4 2" xfId="13499"/>
    <cellStyle name="Normal 2 4 4 2 2" xfId="21586"/>
    <cellStyle name="Normal 2 4 4 2_EBT" xfId="29350"/>
    <cellStyle name="Normal 2 4 4 3" xfId="21585"/>
    <cellStyle name="Normal 2 4 4_EBT" xfId="29349"/>
    <cellStyle name="Normal 2 4 5" xfId="13500"/>
    <cellStyle name="Normal 2 4 5 2" xfId="21587"/>
    <cellStyle name="Normal 2 4 5_EBT" xfId="29351"/>
    <cellStyle name="Normal 2 4 6" xfId="13501"/>
    <cellStyle name="Normal 2 4 6 2" xfId="13502"/>
    <cellStyle name="Normal 2 4 6 3" xfId="21588"/>
    <cellStyle name="Normal 2 4 6_EBT" xfId="29352"/>
    <cellStyle name="Normal 2 4 7" xfId="13503"/>
    <cellStyle name="Normal 2 4 7 2" xfId="13504"/>
    <cellStyle name="Normal 2 4 7 3" xfId="21589"/>
    <cellStyle name="Normal 2 4 7_EBT" xfId="29353"/>
    <cellStyle name="Normal 2 4 8" xfId="13505"/>
    <cellStyle name="Normal 2 4 8 2" xfId="21590"/>
    <cellStyle name="Normal 2 4 8_EBT" xfId="29354"/>
    <cellStyle name="Normal 2 4_EBT" xfId="29339"/>
    <cellStyle name="Normal 2 40" xfId="13506"/>
    <cellStyle name="Normal 2 41" xfId="13507"/>
    <cellStyle name="Normal 2 42" xfId="13508"/>
    <cellStyle name="Normal 2 43" xfId="13509"/>
    <cellStyle name="Normal 2 44" xfId="13510"/>
    <cellStyle name="Normal 2 44 2" xfId="21591"/>
    <cellStyle name="Normal 2 44_EBT" xfId="29355"/>
    <cellStyle name="Normal 2 45" xfId="13511"/>
    <cellStyle name="Normal 2 45 2" xfId="21592"/>
    <cellStyle name="Normal 2 45_EBT" xfId="29356"/>
    <cellStyle name="Normal 2 46" xfId="13512"/>
    <cellStyle name="Normal 2 47" xfId="13513"/>
    <cellStyle name="Normal 2 5" xfId="13514"/>
    <cellStyle name="Normal 2 5 2" xfId="13515"/>
    <cellStyle name="Normal 2 5 2 2" xfId="13516"/>
    <cellStyle name="Normal 2 5 2 2 2" xfId="21594"/>
    <cellStyle name="Normal 2 5 2 2_EBT" xfId="29359"/>
    <cellStyle name="Normal 2 5 2 3" xfId="13517"/>
    <cellStyle name="Normal 2 5 2 3 2" xfId="21595"/>
    <cellStyle name="Normal 2 5 2 3_EBT" xfId="29360"/>
    <cellStyle name="Normal 2 5 2 4" xfId="13518"/>
    <cellStyle name="Normal 2 5 2 5" xfId="13519"/>
    <cellStyle name="Normal 2 5 2 6" xfId="21593"/>
    <cellStyle name="Normal 2 5 2_EBT" xfId="29358"/>
    <cellStyle name="Normal 2 5 3" xfId="13520"/>
    <cellStyle name="Normal 2 5 3 2" xfId="13521"/>
    <cellStyle name="Normal 2 5 3 2 2" xfId="21597"/>
    <cellStyle name="Normal 2 5 3 2_EBT" xfId="29362"/>
    <cellStyle name="Normal 2 5 3 3" xfId="21596"/>
    <cellStyle name="Normal 2 5 3_EBT" xfId="29361"/>
    <cellStyle name="Normal 2 5 4" xfId="13522"/>
    <cellStyle name="Normal 2 5 4 2" xfId="13523"/>
    <cellStyle name="Normal 2 5 4 2 2" xfId="21599"/>
    <cellStyle name="Normal 2 5 4 2_EBT" xfId="29364"/>
    <cellStyle name="Normal 2 5 4 3" xfId="21598"/>
    <cellStyle name="Normal 2 5 4_EBT" xfId="29363"/>
    <cellStyle name="Normal 2 5 5" xfId="13524"/>
    <cellStyle name="Normal 2 5 5 2" xfId="13525"/>
    <cellStyle name="Normal 2 5 5 3" xfId="21600"/>
    <cellStyle name="Normal 2 5 5_EBT" xfId="29365"/>
    <cellStyle name="Normal 2 5 6" xfId="13526"/>
    <cellStyle name="Normal 2 5 6 2" xfId="13527"/>
    <cellStyle name="Normal 2 5 6 3" xfId="21601"/>
    <cellStyle name="Normal 2 5 6_EBT" xfId="29366"/>
    <cellStyle name="Normal 2 5 7" xfId="13528"/>
    <cellStyle name="Normal 2 5 7 2" xfId="21602"/>
    <cellStyle name="Normal 2 5 7_EBT" xfId="29367"/>
    <cellStyle name="Normal 2 5 8" xfId="13529"/>
    <cellStyle name="Normal 2 5 8 2" xfId="21603"/>
    <cellStyle name="Normal 2 5 8_EBT" xfId="29368"/>
    <cellStyle name="Normal 2 5_EBT" xfId="29357"/>
    <cellStyle name="Normal 2 6" xfId="13530"/>
    <cellStyle name="Normal 2 6 10" xfId="13531"/>
    <cellStyle name="Normal 2 6 10 2" xfId="21604"/>
    <cellStyle name="Normal 2 6 10_EBT" xfId="29370"/>
    <cellStyle name="Normal 2 6 11" xfId="13532"/>
    <cellStyle name="Normal 2 6 11 2" xfId="21605"/>
    <cellStyle name="Normal 2 6 11_EBT" xfId="29371"/>
    <cellStyle name="Normal 2 6 2" xfId="13533"/>
    <cellStyle name="Normal 2 6 2 10" xfId="21606"/>
    <cellStyle name="Normal 2 6 2 2" xfId="13534"/>
    <cellStyle name="Normal 2 6 2 2 2" xfId="13535"/>
    <cellStyle name="Normal 2 6 2 2 2 2" xfId="13536"/>
    <cellStyle name="Normal 2 6 2 2 2 2 2" xfId="21609"/>
    <cellStyle name="Normal 2 6 2 2 2 2_EBT" xfId="29375"/>
    <cellStyle name="Normal 2 6 2 2 2 3" xfId="13537"/>
    <cellStyle name="Normal 2 6 2 2 2 3 2" xfId="21610"/>
    <cellStyle name="Normal 2 6 2 2 2 3_EBT" xfId="29376"/>
    <cellStyle name="Normal 2 6 2 2 2 4" xfId="21608"/>
    <cellStyle name="Normal 2 6 2 2 2_EBT" xfId="29374"/>
    <cellStyle name="Normal 2 6 2 2 3" xfId="13538"/>
    <cellStyle name="Normal 2 6 2 2 3 2" xfId="13539"/>
    <cellStyle name="Normal 2 6 2 2 3 2 2" xfId="21612"/>
    <cellStyle name="Normal 2 6 2 2 3 2_EBT" xfId="29378"/>
    <cellStyle name="Normal 2 6 2 2 3 3" xfId="21611"/>
    <cellStyle name="Normal 2 6 2 2 3_EBT" xfId="29377"/>
    <cellStyle name="Normal 2 6 2 2 4" xfId="13540"/>
    <cellStyle name="Normal 2 6 2 2 4 2" xfId="21613"/>
    <cellStyle name="Normal 2 6 2 2 4_EBT" xfId="29379"/>
    <cellStyle name="Normal 2 6 2 2 5" xfId="21607"/>
    <cellStyle name="Normal 2 6 2 2_EBT" xfId="29373"/>
    <cellStyle name="Normal 2 6 2 3" xfId="13541"/>
    <cellStyle name="Normal 2 6 2 3 2" xfId="13542"/>
    <cellStyle name="Normal 2 6 2 3 2 2" xfId="13543"/>
    <cellStyle name="Normal 2 6 2 3 2 2 2" xfId="21616"/>
    <cellStyle name="Normal 2 6 2 3 2 2_EBT" xfId="29382"/>
    <cellStyle name="Normal 2 6 2 3 2 3" xfId="21615"/>
    <cellStyle name="Normal 2 6 2 3 2_EBT" xfId="29381"/>
    <cellStyle name="Normal 2 6 2 3 3" xfId="13544"/>
    <cellStyle name="Normal 2 6 2 3 3 2" xfId="21617"/>
    <cellStyle name="Normal 2 6 2 3 3_EBT" xfId="29383"/>
    <cellStyle name="Normal 2 6 2 3 4" xfId="21614"/>
    <cellStyle name="Normal 2 6 2 3_EBT" xfId="29380"/>
    <cellStyle name="Normal 2 6 2 4" xfId="13545"/>
    <cellStyle name="Normal 2 6 2 4 2" xfId="13546"/>
    <cellStyle name="Normal 2 6 2 4 2 2" xfId="21619"/>
    <cellStyle name="Normal 2 6 2 4 2_EBT" xfId="29385"/>
    <cellStyle name="Normal 2 6 2 4 3" xfId="21618"/>
    <cellStyle name="Normal 2 6 2 4_EBT" xfId="29384"/>
    <cellStyle name="Normal 2 6 2 5" xfId="13547"/>
    <cellStyle name="Normal 2 6 2 5 2" xfId="21620"/>
    <cellStyle name="Normal 2 6 2 5_EBT" xfId="29386"/>
    <cellStyle name="Normal 2 6 2 6" xfId="13548"/>
    <cellStyle name="Normal 2 6 2 6 2" xfId="21621"/>
    <cellStyle name="Normal 2 6 2 6_EBT" xfId="29387"/>
    <cellStyle name="Normal 2 6 2 7" xfId="13549"/>
    <cellStyle name="Normal 2 6 2 7 2" xfId="21622"/>
    <cellStyle name="Normal 2 6 2 7_EBT" xfId="29388"/>
    <cellStyle name="Normal 2 6 2 8" xfId="13550"/>
    <cellStyle name="Normal 2 6 2 8 2" xfId="21623"/>
    <cellStyle name="Normal 2 6 2 8_EBT" xfId="29389"/>
    <cellStyle name="Normal 2 6 2 9" xfId="13551"/>
    <cellStyle name="Normal 2 6 2_EBT" xfId="29372"/>
    <cellStyle name="Normal 2 6 3" xfId="13552"/>
    <cellStyle name="Normal 2 6 3 2" xfId="13553"/>
    <cellStyle name="Normal 2 6 3 2 2" xfId="13554"/>
    <cellStyle name="Normal 2 6 3 2 2 2" xfId="21626"/>
    <cellStyle name="Normal 2 6 3 2 2_EBT" xfId="29392"/>
    <cellStyle name="Normal 2 6 3 2 3" xfId="13555"/>
    <cellStyle name="Normal 2 6 3 2 3 2" xfId="21627"/>
    <cellStyle name="Normal 2 6 3 2 3_EBT" xfId="29393"/>
    <cellStyle name="Normal 2 6 3 2 4" xfId="21625"/>
    <cellStyle name="Normal 2 6 3 2_EBT" xfId="29391"/>
    <cellStyle name="Normal 2 6 3 3" xfId="13556"/>
    <cellStyle name="Normal 2 6 3 3 2" xfId="13557"/>
    <cellStyle name="Normal 2 6 3 3 2 2" xfId="21629"/>
    <cellStyle name="Normal 2 6 3 3 2_EBT" xfId="29395"/>
    <cellStyle name="Normal 2 6 3 3 3" xfId="21628"/>
    <cellStyle name="Normal 2 6 3 3_EBT" xfId="29394"/>
    <cellStyle name="Normal 2 6 3 4" xfId="13558"/>
    <cellStyle name="Normal 2 6 3 4 2" xfId="21630"/>
    <cellStyle name="Normal 2 6 3 4_EBT" xfId="29396"/>
    <cellStyle name="Normal 2 6 3 5" xfId="13559"/>
    <cellStyle name="Normal 2 6 3 5 2" xfId="21631"/>
    <cellStyle name="Normal 2 6 3 5_EBT" xfId="29397"/>
    <cellStyle name="Normal 2 6 3 6" xfId="21624"/>
    <cellStyle name="Normal 2 6 3_EBT" xfId="29390"/>
    <cellStyle name="Normal 2 6 4" xfId="13560"/>
    <cellStyle name="Normal 2 6 4 2" xfId="13561"/>
    <cellStyle name="Normal 2 6 4 2 2" xfId="13562"/>
    <cellStyle name="Normal 2 6 4 2 2 2" xfId="21634"/>
    <cellStyle name="Normal 2 6 4 2 2_EBT" xfId="29400"/>
    <cellStyle name="Normal 2 6 4 2 3" xfId="21633"/>
    <cellStyle name="Normal 2 6 4 2_EBT" xfId="29399"/>
    <cellStyle name="Normal 2 6 4 3" xfId="13563"/>
    <cellStyle name="Normal 2 6 4 3 2" xfId="21635"/>
    <cellStyle name="Normal 2 6 4 3_EBT" xfId="29401"/>
    <cellStyle name="Normal 2 6 4 4" xfId="13564"/>
    <cellStyle name="Normal 2 6 4 4 2" xfId="21636"/>
    <cellStyle name="Normal 2 6 4 4_EBT" xfId="29402"/>
    <cellStyle name="Normal 2 6 4 5" xfId="21632"/>
    <cellStyle name="Normal 2 6 4_EBT" xfId="29398"/>
    <cellStyle name="Normal 2 6 5" xfId="13565"/>
    <cellStyle name="Normal 2 6 5 2" xfId="13566"/>
    <cellStyle name="Normal 2 6 5 2 2" xfId="21638"/>
    <cellStyle name="Normal 2 6 5 2_EBT" xfId="29404"/>
    <cellStyle name="Normal 2 6 5 3" xfId="21637"/>
    <cellStyle name="Normal 2 6 5_EBT" xfId="29403"/>
    <cellStyle name="Normal 2 6 6" xfId="13567"/>
    <cellStyle name="Normal 2 6 6 2" xfId="21639"/>
    <cellStyle name="Normal 2 6 6_EBT" xfId="29405"/>
    <cellStyle name="Normal 2 6 7" xfId="13568"/>
    <cellStyle name="Normal 2 6 7 2" xfId="21640"/>
    <cellStyle name="Normal 2 6 7_EBT" xfId="29406"/>
    <cellStyle name="Normal 2 6 8" xfId="13569"/>
    <cellStyle name="Normal 2 6 8 2" xfId="21641"/>
    <cellStyle name="Normal 2 6 8_EBT" xfId="29407"/>
    <cellStyle name="Normal 2 6 9" xfId="13570"/>
    <cellStyle name="Normal 2 6 9 2" xfId="21642"/>
    <cellStyle name="Normal 2 6 9_EBT" xfId="29408"/>
    <cellStyle name="Normal 2 6_EBT" xfId="29369"/>
    <cellStyle name="Normal 2 7" xfId="13571"/>
    <cellStyle name="Normal 2 7 10" xfId="13572"/>
    <cellStyle name="Normal 2 7 10 2" xfId="21643"/>
    <cellStyle name="Normal 2 7 10_EBT" xfId="29410"/>
    <cellStyle name="Normal 2 7 2" xfId="13573"/>
    <cellStyle name="Normal 2 7 2 2" xfId="13574"/>
    <cellStyle name="Normal 2 7 2 2 2" xfId="13575"/>
    <cellStyle name="Normal 2 7 2 2 2 2" xfId="21646"/>
    <cellStyle name="Normal 2 7 2 2 2_EBT" xfId="29413"/>
    <cellStyle name="Normal 2 7 2 2 3" xfId="13576"/>
    <cellStyle name="Normal 2 7 2 2 3 2" xfId="21647"/>
    <cellStyle name="Normal 2 7 2 2 3_EBT" xfId="29414"/>
    <cellStyle name="Normal 2 7 2 2 4" xfId="21645"/>
    <cellStyle name="Normal 2 7 2 2_EBT" xfId="29412"/>
    <cellStyle name="Normal 2 7 2 3" xfId="13577"/>
    <cellStyle name="Normal 2 7 2 3 2" xfId="13578"/>
    <cellStyle name="Normal 2 7 2 3 2 2" xfId="21649"/>
    <cellStyle name="Normal 2 7 2 3 2_EBT" xfId="29416"/>
    <cellStyle name="Normal 2 7 2 3 3" xfId="21648"/>
    <cellStyle name="Normal 2 7 2 3_EBT" xfId="29415"/>
    <cellStyle name="Normal 2 7 2 4" xfId="13579"/>
    <cellStyle name="Normal 2 7 2 4 2" xfId="21650"/>
    <cellStyle name="Normal 2 7 2 4_EBT" xfId="29417"/>
    <cellStyle name="Normal 2 7 2 5" xfId="13580"/>
    <cellStyle name="Normal 2 7 2 5 2" xfId="21651"/>
    <cellStyle name="Normal 2 7 2 5_EBT" xfId="29418"/>
    <cellStyle name="Normal 2 7 2 6" xfId="21644"/>
    <cellStyle name="Normal 2 7 2_EBT" xfId="29411"/>
    <cellStyle name="Normal 2 7 3" xfId="13581"/>
    <cellStyle name="Normal 2 7 3 2" xfId="13582"/>
    <cellStyle name="Normal 2 7 3 2 2" xfId="13583"/>
    <cellStyle name="Normal 2 7 3 2 2 2" xfId="21654"/>
    <cellStyle name="Normal 2 7 3 2 2_EBT" xfId="29421"/>
    <cellStyle name="Normal 2 7 3 2 3" xfId="21653"/>
    <cellStyle name="Normal 2 7 3 2_EBT" xfId="29420"/>
    <cellStyle name="Normal 2 7 3 3" xfId="13584"/>
    <cellStyle name="Normal 2 7 3 3 2" xfId="21655"/>
    <cellStyle name="Normal 2 7 3 3_EBT" xfId="29422"/>
    <cellStyle name="Normal 2 7 3 4" xfId="13585"/>
    <cellStyle name="Normal 2 7 3 4 2" xfId="21656"/>
    <cellStyle name="Normal 2 7 3 4_EBT" xfId="29423"/>
    <cellStyle name="Normal 2 7 3 5" xfId="21652"/>
    <cellStyle name="Normal 2 7 3_EBT" xfId="29419"/>
    <cellStyle name="Normal 2 7 4" xfId="13586"/>
    <cellStyle name="Normal 2 7 4 2" xfId="13587"/>
    <cellStyle name="Normal 2 7 4 2 2" xfId="21658"/>
    <cellStyle name="Normal 2 7 4 2_EBT" xfId="29425"/>
    <cellStyle name="Normal 2 7 4 3" xfId="13588"/>
    <cellStyle name="Normal 2 7 4 3 2" xfId="21659"/>
    <cellStyle name="Normal 2 7 4 3_EBT" xfId="29426"/>
    <cellStyle name="Normal 2 7 4 4" xfId="21657"/>
    <cellStyle name="Normal 2 7 4_EBT" xfId="29424"/>
    <cellStyle name="Normal 2 7 5" xfId="13589"/>
    <cellStyle name="Normal 2 7 5 2" xfId="21660"/>
    <cellStyle name="Normal 2 7 5_EBT" xfId="29427"/>
    <cellStyle name="Normal 2 7 6" xfId="13590"/>
    <cellStyle name="Normal 2 7 6 2" xfId="21661"/>
    <cellStyle name="Normal 2 7 6_EBT" xfId="29428"/>
    <cellStyle name="Normal 2 7 7" xfId="13591"/>
    <cellStyle name="Normal 2 7 7 2" xfId="21662"/>
    <cellStyle name="Normal 2 7 7_EBT" xfId="29429"/>
    <cellStyle name="Normal 2 7 8" xfId="13592"/>
    <cellStyle name="Normal 2 7 8 2" xfId="21663"/>
    <cellStyle name="Normal 2 7 8_EBT" xfId="29430"/>
    <cellStyle name="Normal 2 7 9" xfId="13593"/>
    <cellStyle name="Normal 2 7 9 2" xfId="21664"/>
    <cellStyle name="Normal 2 7 9_EBT" xfId="29431"/>
    <cellStyle name="Normal 2 7_EBT" xfId="29409"/>
    <cellStyle name="Normal 2 8" xfId="13594"/>
    <cellStyle name="Normal 2 8 10" xfId="13595"/>
    <cellStyle name="Normal 2 8 10 2" xfId="21665"/>
    <cellStyle name="Normal 2 8 10_EBT" xfId="29433"/>
    <cellStyle name="Normal 2 8 11" xfId="13596"/>
    <cellStyle name="Normal 2 8 2" xfId="13597"/>
    <cellStyle name="Normal 2 8 2 2" xfId="13598"/>
    <cellStyle name="Normal 2 8 2 2 2" xfId="13599"/>
    <cellStyle name="Normal 2 8 2 2 2 2" xfId="21668"/>
    <cellStyle name="Normal 2 8 2 2 2_EBT" xfId="29436"/>
    <cellStyle name="Normal 2 8 2 2 3" xfId="13600"/>
    <cellStyle name="Normal 2 8 2 2 3 2" xfId="21669"/>
    <cellStyle name="Normal 2 8 2 2 3_EBT" xfId="29437"/>
    <cellStyle name="Normal 2 8 2 2 4" xfId="21667"/>
    <cellStyle name="Normal 2 8 2 2_EBT" xfId="29435"/>
    <cellStyle name="Normal 2 8 2 3" xfId="13601"/>
    <cellStyle name="Normal 2 8 2 3 2" xfId="21670"/>
    <cellStyle name="Normal 2 8 2 3_EBT" xfId="29438"/>
    <cellStyle name="Normal 2 8 2 4" xfId="13602"/>
    <cellStyle name="Normal 2 8 2 4 2" xfId="21671"/>
    <cellStyle name="Normal 2 8 2 4_EBT" xfId="29439"/>
    <cellStyle name="Normal 2 8 2 5" xfId="13603"/>
    <cellStyle name="Normal 2 8 2 5 2" xfId="21672"/>
    <cellStyle name="Normal 2 8 2 5_EBT" xfId="29440"/>
    <cellStyle name="Normal 2 8 2 6" xfId="21666"/>
    <cellStyle name="Normal 2 8 2_EBT" xfId="29434"/>
    <cellStyle name="Normal 2 8 3" xfId="13604"/>
    <cellStyle name="Normal 2 8 3 2" xfId="13605"/>
    <cellStyle name="Normal 2 8 3 2 2" xfId="21674"/>
    <cellStyle name="Normal 2 8 3 2_EBT" xfId="29442"/>
    <cellStyle name="Normal 2 8 3 3" xfId="13606"/>
    <cellStyle name="Normal 2 8 3 3 2" xfId="21675"/>
    <cellStyle name="Normal 2 8 3 3_EBT" xfId="29443"/>
    <cellStyle name="Normal 2 8 3 4" xfId="13607"/>
    <cellStyle name="Normal 2 8 3 4 2" xfId="21676"/>
    <cellStyle name="Normal 2 8 3 4_EBT" xfId="29444"/>
    <cellStyle name="Normal 2 8 3 5" xfId="21673"/>
    <cellStyle name="Normal 2 8 3_EBT" xfId="29441"/>
    <cellStyle name="Normal 2 8 4" xfId="13608"/>
    <cellStyle name="Normal 2 8 4 2" xfId="13609"/>
    <cellStyle name="Normal 2 8 4 2 2" xfId="21678"/>
    <cellStyle name="Normal 2 8 4 2_EBT" xfId="29446"/>
    <cellStyle name="Normal 2 8 4 3" xfId="13610"/>
    <cellStyle name="Normal 2 8 4 3 2" xfId="21679"/>
    <cellStyle name="Normal 2 8 4 3_EBT" xfId="29447"/>
    <cellStyle name="Normal 2 8 4 4" xfId="21677"/>
    <cellStyle name="Normal 2 8 4_EBT" xfId="29445"/>
    <cellStyle name="Normal 2 8 5" xfId="13611"/>
    <cellStyle name="Normal 2 8 5 2" xfId="21680"/>
    <cellStyle name="Normal 2 8 5_EBT" xfId="29448"/>
    <cellStyle name="Normal 2 8 6" xfId="13612"/>
    <cellStyle name="Normal 2 8 6 2" xfId="21681"/>
    <cellStyle name="Normal 2 8 6_EBT" xfId="29449"/>
    <cellStyle name="Normal 2 8 7" xfId="13613"/>
    <cellStyle name="Normal 2 8 7 2" xfId="21682"/>
    <cellStyle name="Normal 2 8 7_EBT" xfId="29450"/>
    <cellStyle name="Normal 2 8 8" xfId="13614"/>
    <cellStyle name="Normal 2 8 8 2" xfId="21683"/>
    <cellStyle name="Normal 2 8 8_EBT" xfId="29451"/>
    <cellStyle name="Normal 2 8 9" xfId="13615"/>
    <cellStyle name="Normal 2 8 9 2" xfId="21684"/>
    <cellStyle name="Normal 2 8 9_EBT" xfId="29452"/>
    <cellStyle name="Normal 2 8_EBT" xfId="29432"/>
    <cellStyle name="Normal 2 9" xfId="13616"/>
    <cellStyle name="Normal 2 9 2" xfId="13617"/>
    <cellStyle name="Normal 2 9 2 2" xfId="13618"/>
    <cellStyle name="Normal 2 9 2 2 2" xfId="13619"/>
    <cellStyle name="Normal 2 9 2 2 2 2" xfId="21687"/>
    <cellStyle name="Normal 2 9 2 2 2_EBT" xfId="29456"/>
    <cellStyle name="Normal 2 9 2 2 3" xfId="13620"/>
    <cellStyle name="Normal 2 9 2 2 3 2" xfId="21688"/>
    <cellStyle name="Normal 2 9 2 2 3_EBT" xfId="29457"/>
    <cellStyle name="Normal 2 9 2 2 4" xfId="21686"/>
    <cellStyle name="Normal 2 9 2 2_EBT" xfId="29455"/>
    <cellStyle name="Normal 2 9 2 3" xfId="13621"/>
    <cellStyle name="Normal 2 9 2 3 2" xfId="21689"/>
    <cellStyle name="Normal 2 9 2 3_EBT" xfId="29458"/>
    <cellStyle name="Normal 2 9 2 4" xfId="13622"/>
    <cellStyle name="Normal 2 9 2 4 2" xfId="21690"/>
    <cellStyle name="Normal 2 9 2 4_EBT" xfId="29459"/>
    <cellStyle name="Normal 2 9 2 5" xfId="13623"/>
    <cellStyle name="Normal 2 9 2 5 2" xfId="21691"/>
    <cellStyle name="Normal 2 9 2 5_EBT" xfId="29460"/>
    <cellStyle name="Normal 2 9 2 6" xfId="21685"/>
    <cellStyle name="Normal 2 9 2_EBT" xfId="29454"/>
    <cellStyle name="Normal 2 9 3" xfId="13624"/>
    <cellStyle name="Normal 2 9 3 2" xfId="13625"/>
    <cellStyle name="Normal 2 9 3 2 2" xfId="21693"/>
    <cellStyle name="Normal 2 9 3 2_EBT" xfId="29462"/>
    <cellStyle name="Normal 2 9 3 3" xfId="13626"/>
    <cellStyle name="Normal 2 9 3 3 2" xfId="21694"/>
    <cellStyle name="Normal 2 9 3 3_EBT" xfId="29463"/>
    <cellStyle name="Normal 2 9 3 4" xfId="13627"/>
    <cellStyle name="Normal 2 9 3 4 2" xfId="21695"/>
    <cellStyle name="Normal 2 9 3 4_EBT" xfId="29464"/>
    <cellStyle name="Normal 2 9 3 5" xfId="21692"/>
    <cellStyle name="Normal 2 9 3_EBT" xfId="29461"/>
    <cellStyle name="Normal 2 9 4" xfId="13628"/>
    <cellStyle name="Normal 2 9 4 2" xfId="13629"/>
    <cellStyle name="Normal 2 9 4 2 2" xfId="21697"/>
    <cellStyle name="Normal 2 9 4 2_EBT" xfId="29466"/>
    <cellStyle name="Normal 2 9 4 3" xfId="21696"/>
    <cellStyle name="Normal 2 9 4_EBT" xfId="29465"/>
    <cellStyle name="Normal 2 9 5" xfId="13630"/>
    <cellStyle name="Normal 2 9 5 2" xfId="21698"/>
    <cellStyle name="Normal 2 9 5_EBT" xfId="29467"/>
    <cellStyle name="Normal 2 9 6" xfId="13631"/>
    <cellStyle name="Normal 2 9 6 2" xfId="21699"/>
    <cellStyle name="Normal 2 9 6_EBT" xfId="29468"/>
    <cellStyle name="Normal 2 9 7" xfId="13632"/>
    <cellStyle name="Normal 2 9 7 2" xfId="21700"/>
    <cellStyle name="Normal 2 9 7_EBT" xfId="29469"/>
    <cellStyle name="Normal 2 9 8" xfId="13633"/>
    <cellStyle name="Normal 2 9 8 2" xfId="21701"/>
    <cellStyle name="Normal 2 9 8_EBT" xfId="29470"/>
    <cellStyle name="Normal 2 9 9" xfId="13634"/>
    <cellStyle name="Normal 2 9_EBT" xfId="29453"/>
    <cellStyle name="Normal 2_EBT" xfId="29092"/>
    <cellStyle name="Normal 20" xfId="13635"/>
    <cellStyle name="Normal 20 2" xfId="13636"/>
    <cellStyle name="Normal 20 2 2" xfId="13637"/>
    <cellStyle name="Normal 20 2 2 2" xfId="13638"/>
    <cellStyle name="Normal 20 2 2 3" xfId="13639"/>
    <cellStyle name="Normal 20 2 2_EBT" xfId="29473"/>
    <cellStyle name="Normal 20 2 3" xfId="13640"/>
    <cellStyle name="Normal 20 2 4" xfId="13641"/>
    <cellStyle name="Normal 20 2 5" xfId="13642"/>
    <cellStyle name="Normal 20 2 6" xfId="13643"/>
    <cellStyle name="Normal 20 2 7" xfId="13644"/>
    <cellStyle name="Normal 20 2 8" xfId="21702"/>
    <cellStyle name="Normal 20 2_EBT" xfId="29472"/>
    <cellStyle name="Normal 20 3" xfId="13645"/>
    <cellStyle name="Normal 20 3 2" xfId="13646"/>
    <cellStyle name="Normal 20 3 2 2" xfId="13647"/>
    <cellStyle name="Normal 20 3 2 3" xfId="13648"/>
    <cellStyle name="Normal 20 3 2_EBT" xfId="29475"/>
    <cellStyle name="Normal 20 3 3" xfId="13649"/>
    <cellStyle name="Normal 20 3 4" xfId="13650"/>
    <cellStyle name="Normal 20 3 5" xfId="13651"/>
    <cellStyle name="Normal 20 3 6" xfId="21703"/>
    <cellStyle name="Normal 20 3_EBT" xfId="29474"/>
    <cellStyle name="Normal 20 4" xfId="13652"/>
    <cellStyle name="Normal 20 4 2" xfId="13653"/>
    <cellStyle name="Normal 20 4 3" xfId="21704"/>
    <cellStyle name="Normal 20 4_EBT" xfId="29476"/>
    <cellStyle name="Normal 20 5" xfId="13654"/>
    <cellStyle name="Normal 20 5 2" xfId="13655"/>
    <cellStyle name="Normal 20 5 3" xfId="21705"/>
    <cellStyle name="Normal 20 5_EBT" xfId="29477"/>
    <cellStyle name="Normal 20 6" xfId="13656"/>
    <cellStyle name="Normal 20 6 2" xfId="13657"/>
    <cellStyle name="Normal 20 6 3" xfId="21706"/>
    <cellStyle name="Normal 20 6_EBT" xfId="29478"/>
    <cellStyle name="Normal 20 7" xfId="13658"/>
    <cellStyle name="Normal 20 7 2" xfId="21707"/>
    <cellStyle name="Normal 20 7_EBT" xfId="29479"/>
    <cellStyle name="Normal 20 8" xfId="13659"/>
    <cellStyle name="Normal 20_EBT" xfId="29471"/>
    <cellStyle name="Normal 200" xfId="13660"/>
    <cellStyle name="Normal 200 2" xfId="13661"/>
    <cellStyle name="Normal 200 3" xfId="13662"/>
    <cellStyle name="Normal 200 4" xfId="13663"/>
    <cellStyle name="Normal 200_EBT" xfId="29480"/>
    <cellStyle name="Normal 201" xfId="13664"/>
    <cellStyle name="Normal 201 2" xfId="13665"/>
    <cellStyle name="Normal 201 3" xfId="13666"/>
    <cellStyle name="Normal 201 4" xfId="13667"/>
    <cellStyle name="Normal 201_EBT" xfId="29481"/>
    <cellStyle name="Normal 202" xfId="13668"/>
    <cellStyle name="Normal 202 2" xfId="13669"/>
    <cellStyle name="Normal 202 3" xfId="13670"/>
    <cellStyle name="Normal 202 4" xfId="13671"/>
    <cellStyle name="Normal 202_EBT" xfId="29482"/>
    <cellStyle name="Normal 203" xfId="13672"/>
    <cellStyle name="Normal 203 2" xfId="13673"/>
    <cellStyle name="Normal 203 3" xfId="13674"/>
    <cellStyle name="Normal 203 4" xfId="13675"/>
    <cellStyle name="Normal 203_EBT" xfId="29483"/>
    <cellStyle name="Normal 204" xfId="13676"/>
    <cellStyle name="Normal 204 2" xfId="13677"/>
    <cellStyle name="Normal 204 3" xfId="13678"/>
    <cellStyle name="Normal 204 4" xfId="13679"/>
    <cellStyle name="Normal 204_EBT" xfId="29484"/>
    <cellStyle name="Normal 205" xfId="13680"/>
    <cellStyle name="Normal 205 2" xfId="13681"/>
    <cellStyle name="Normal 205 3" xfId="13682"/>
    <cellStyle name="Normal 205_EBT" xfId="29485"/>
    <cellStyle name="Normal 206" xfId="13683"/>
    <cellStyle name="Normal 206 2" xfId="13684"/>
    <cellStyle name="Normal 206 3" xfId="13685"/>
    <cellStyle name="Normal 206 4" xfId="13686"/>
    <cellStyle name="Normal 206_EBT" xfId="29486"/>
    <cellStyle name="Normal 207" xfId="13687"/>
    <cellStyle name="Normal 207 2" xfId="13688"/>
    <cellStyle name="Normal 207 3" xfId="13689"/>
    <cellStyle name="Normal 207 4" xfId="13690"/>
    <cellStyle name="Normal 207_EBT" xfId="29487"/>
    <cellStyle name="Normal 208" xfId="13691"/>
    <cellStyle name="Normal 208 2" xfId="13692"/>
    <cellStyle name="Normal 208 3" xfId="13693"/>
    <cellStyle name="Normal 208_EBT" xfId="29488"/>
    <cellStyle name="Normal 209" xfId="13694"/>
    <cellStyle name="Normal 209 2" xfId="13695"/>
    <cellStyle name="Normal 209 3" xfId="13696"/>
    <cellStyle name="Normal 209 4" xfId="13697"/>
    <cellStyle name="Normal 209_EBT" xfId="29489"/>
    <cellStyle name="Normal 21" xfId="13698"/>
    <cellStyle name="Normal 21 10" xfId="13699"/>
    <cellStyle name="Normal 21 10 2" xfId="21708"/>
    <cellStyle name="Normal 21 10_EBT" xfId="29491"/>
    <cellStyle name="Normal 21 11" xfId="13700"/>
    <cellStyle name="Normal 21 2" xfId="13701"/>
    <cellStyle name="Normal 21 2 2" xfId="13702"/>
    <cellStyle name="Normal 21 2 2 2" xfId="13703"/>
    <cellStyle name="Normal 21 2 2 2 2" xfId="13704"/>
    <cellStyle name="Normal 21 2 2 2 2 2" xfId="21712"/>
    <cellStyle name="Normal 21 2 2 2 2_EBT" xfId="29495"/>
    <cellStyle name="Normal 21 2 2 2 3" xfId="13705"/>
    <cellStyle name="Normal 21 2 2 2 4" xfId="21711"/>
    <cellStyle name="Normal 21 2 2 2_EBT" xfId="29494"/>
    <cellStyle name="Normal 21 2 2 3" xfId="13706"/>
    <cellStyle name="Normal 21 2 2 3 2" xfId="13707"/>
    <cellStyle name="Normal 21 2 2 3 3" xfId="21713"/>
    <cellStyle name="Normal 21 2 2 3_EBT" xfId="29496"/>
    <cellStyle name="Normal 21 2 2 4" xfId="13708"/>
    <cellStyle name="Normal 21 2 2 5" xfId="21710"/>
    <cellStyle name="Normal 21 2 2_EBT" xfId="29493"/>
    <cellStyle name="Normal 21 2 3" xfId="13709"/>
    <cellStyle name="Normal 21 2 3 2" xfId="13710"/>
    <cellStyle name="Normal 21 2 3 2 2" xfId="21715"/>
    <cellStyle name="Normal 21 2 3 2_EBT" xfId="29498"/>
    <cellStyle name="Normal 21 2 3 3" xfId="13711"/>
    <cellStyle name="Normal 21 2 3 4" xfId="21714"/>
    <cellStyle name="Normal 21 2 3_EBT" xfId="29497"/>
    <cellStyle name="Normal 21 2 4" xfId="13712"/>
    <cellStyle name="Normal 21 2 4 2" xfId="13713"/>
    <cellStyle name="Normal 21 2 4 3" xfId="21716"/>
    <cellStyle name="Normal 21 2 4_EBT" xfId="29499"/>
    <cellStyle name="Normal 21 2 5" xfId="13714"/>
    <cellStyle name="Normal 21 2 5 2" xfId="13715"/>
    <cellStyle name="Normal 21 2 5 3" xfId="21717"/>
    <cellStyle name="Normal 21 2 5_EBT" xfId="29500"/>
    <cellStyle name="Normal 21 2 6" xfId="13716"/>
    <cellStyle name="Normal 21 2 7" xfId="13717"/>
    <cellStyle name="Normal 21 2 8" xfId="21709"/>
    <cellStyle name="Normal 21 2_EBT" xfId="29492"/>
    <cellStyle name="Normal 21 3" xfId="13718"/>
    <cellStyle name="Normal 21 3 2" xfId="13719"/>
    <cellStyle name="Normal 21 3 2 2" xfId="13720"/>
    <cellStyle name="Normal 21 3 2 2 2" xfId="13721"/>
    <cellStyle name="Normal 21 3 2 2 2 2" xfId="21721"/>
    <cellStyle name="Normal 21 3 2 2 2_EBT" xfId="29504"/>
    <cellStyle name="Normal 21 3 2 2 3" xfId="13722"/>
    <cellStyle name="Normal 21 3 2 2 4" xfId="21720"/>
    <cellStyle name="Normal 21 3 2 2_EBT" xfId="29503"/>
    <cellStyle name="Normal 21 3 2 3" xfId="13723"/>
    <cellStyle name="Normal 21 3 2 3 2" xfId="13724"/>
    <cellStyle name="Normal 21 3 2 3 3" xfId="21722"/>
    <cellStyle name="Normal 21 3 2 3_EBT" xfId="29505"/>
    <cellStyle name="Normal 21 3 2 4" xfId="13725"/>
    <cellStyle name="Normal 21 3 2 5" xfId="21719"/>
    <cellStyle name="Normal 21 3 2_EBT" xfId="29502"/>
    <cellStyle name="Normal 21 3 3" xfId="13726"/>
    <cellStyle name="Normal 21 3 3 2" xfId="13727"/>
    <cellStyle name="Normal 21 3 3 2 2" xfId="21724"/>
    <cellStyle name="Normal 21 3 3 2_EBT" xfId="29507"/>
    <cellStyle name="Normal 21 3 3 3" xfId="13728"/>
    <cellStyle name="Normal 21 3 3 4" xfId="21723"/>
    <cellStyle name="Normal 21 3 3_EBT" xfId="29506"/>
    <cellStyle name="Normal 21 3 4" xfId="13729"/>
    <cellStyle name="Normal 21 3 4 2" xfId="13730"/>
    <cellStyle name="Normal 21 3 4 3" xfId="21725"/>
    <cellStyle name="Normal 21 3 4_EBT" xfId="29508"/>
    <cellStyle name="Normal 21 3 5" xfId="13731"/>
    <cellStyle name="Normal 21 3 5 2" xfId="21726"/>
    <cellStyle name="Normal 21 3 5_EBT" xfId="29509"/>
    <cellStyle name="Normal 21 3 6" xfId="13732"/>
    <cellStyle name="Normal 21 3 7" xfId="21718"/>
    <cellStyle name="Normal 21 3_EBT" xfId="29501"/>
    <cellStyle name="Normal 21 4" xfId="13733"/>
    <cellStyle name="Normal 21 4 2" xfId="13734"/>
    <cellStyle name="Normal 21 4 2 2" xfId="13735"/>
    <cellStyle name="Normal 21 4 2 2 2" xfId="13736"/>
    <cellStyle name="Normal 21 4 2 2 2 2" xfId="21730"/>
    <cellStyle name="Normal 21 4 2 2 2_EBT" xfId="29513"/>
    <cellStyle name="Normal 21 4 2 2 3" xfId="21729"/>
    <cellStyle name="Normal 21 4 2 2_EBT" xfId="29512"/>
    <cellStyle name="Normal 21 4 2 3" xfId="13737"/>
    <cellStyle name="Normal 21 4 2 3 2" xfId="21731"/>
    <cellStyle name="Normal 21 4 2 3_EBT" xfId="29514"/>
    <cellStyle name="Normal 21 4 2 4" xfId="21728"/>
    <cellStyle name="Normal 21 4 2_EBT" xfId="29511"/>
    <cellStyle name="Normal 21 4 3" xfId="13738"/>
    <cellStyle name="Normal 21 4 3 2" xfId="13739"/>
    <cellStyle name="Normal 21 4 3 2 2" xfId="21733"/>
    <cellStyle name="Normal 21 4 3 2_EBT" xfId="29516"/>
    <cellStyle name="Normal 21 4 3 3" xfId="21732"/>
    <cellStyle name="Normal 21 4 3_EBT" xfId="29515"/>
    <cellStyle name="Normal 21 4 4" xfId="13740"/>
    <cellStyle name="Normal 21 4 4 2" xfId="21734"/>
    <cellStyle name="Normal 21 4 4_EBT" xfId="29517"/>
    <cellStyle name="Normal 21 4 5" xfId="13741"/>
    <cellStyle name="Normal 21 4 5 2" xfId="21735"/>
    <cellStyle name="Normal 21 4 5_EBT" xfId="29518"/>
    <cellStyle name="Normal 21 4 6" xfId="13742"/>
    <cellStyle name="Normal 21 4 7" xfId="21727"/>
    <cellStyle name="Normal 21 4_EBT" xfId="29510"/>
    <cellStyle name="Normal 21 5" xfId="13743"/>
    <cellStyle name="Normal 21 5 2" xfId="13744"/>
    <cellStyle name="Normal 21 5 2 2" xfId="13745"/>
    <cellStyle name="Normal 21 5 2 2 2" xfId="21738"/>
    <cellStyle name="Normal 21 5 2 2_EBT" xfId="29521"/>
    <cellStyle name="Normal 21 5 2 3" xfId="21737"/>
    <cellStyle name="Normal 21 5 2_EBT" xfId="29520"/>
    <cellStyle name="Normal 21 5 3" xfId="13746"/>
    <cellStyle name="Normal 21 5 3 2" xfId="21739"/>
    <cellStyle name="Normal 21 5 3_EBT" xfId="29522"/>
    <cellStyle name="Normal 21 5 4" xfId="13747"/>
    <cellStyle name="Normal 21 5 4 2" xfId="21740"/>
    <cellStyle name="Normal 21 5 4_EBT" xfId="29523"/>
    <cellStyle name="Normal 21 5 5" xfId="13748"/>
    <cellStyle name="Normal 21 5 6" xfId="21736"/>
    <cellStyle name="Normal 21 5_EBT" xfId="29519"/>
    <cellStyle name="Normal 21 6" xfId="13749"/>
    <cellStyle name="Normal 21 6 2" xfId="13750"/>
    <cellStyle name="Normal 21 6 2 2" xfId="21742"/>
    <cellStyle name="Normal 21 6 2_EBT" xfId="29525"/>
    <cellStyle name="Normal 21 6 3" xfId="13751"/>
    <cellStyle name="Normal 21 6 3 2" xfId="21743"/>
    <cellStyle name="Normal 21 6 3_EBT" xfId="29526"/>
    <cellStyle name="Normal 21 6 4" xfId="13752"/>
    <cellStyle name="Normal 21 6 5" xfId="21741"/>
    <cellStyle name="Normal 21 6_EBT" xfId="29524"/>
    <cellStyle name="Normal 21 7" xfId="13753"/>
    <cellStyle name="Normal 21 7 2" xfId="21744"/>
    <cellStyle name="Normal 21 7_EBT" xfId="29527"/>
    <cellStyle name="Normal 21 8" xfId="13754"/>
    <cellStyle name="Normal 21 8 2" xfId="21745"/>
    <cellStyle name="Normal 21 8_EBT" xfId="29528"/>
    <cellStyle name="Normal 21 9" xfId="13755"/>
    <cellStyle name="Normal 21 9 2" xfId="21746"/>
    <cellStyle name="Normal 21 9_EBT" xfId="29529"/>
    <cellStyle name="Normal 21_EBT" xfId="29490"/>
    <cellStyle name="Normal 210" xfId="13756"/>
    <cellStyle name="Normal 210 2" xfId="13757"/>
    <cellStyle name="Normal 210 3" xfId="13758"/>
    <cellStyle name="Normal 210_EBT" xfId="29530"/>
    <cellStyle name="Normal 211" xfId="13759"/>
    <cellStyle name="Normal 211 2" xfId="13760"/>
    <cellStyle name="Normal 211 3" xfId="13761"/>
    <cellStyle name="Normal 211_EBT" xfId="29531"/>
    <cellStyle name="Normal 212" xfId="13762"/>
    <cellStyle name="Normal 212 2" xfId="13763"/>
    <cellStyle name="Normal 212 3" xfId="13764"/>
    <cellStyle name="Normal 212_EBT" xfId="29532"/>
    <cellStyle name="Normal 213" xfId="13765"/>
    <cellStyle name="Normal 213 2" xfId="13766"/>
    <cellStyle name="Normal 213 3" xfId="13767"/>
    <cellStyle name="Normal 213_EBT" xfId="29533"/>
    <cellStyle name="Normal 214" xfId="13768"/>
    <cellStyle name="Normal 214 2" xfId="13769"/>
    <cellStyle name="Normal 214 3" xfId="13770"/>
    <cellStyle name="Normal 214_EBT" xfId="29534"/>
    <cellStyle name="Normal 215" xfId="13771"/>
    <cellStyle name="Normal 215 2" xfId="13772"/>
    <cellStyle name="Normal 215 3" xfId="13773"/>
    <cellStyle name="Normal 215_EBT" xfId="29535"/>
    <cellStyle name="Normal 216" xfId="13774"/>
    <cellStyle name="Normal 216 2" xfId="13775"/>
    <cellStyle name="Normal 216 3" xfId="13776"/>
    <cellStyle name="Normal 216_EBT" xfId="29536"/>
    <cellStyle name="Normal 217" xfId="13777"/>
    <cellStyle name="Normal 217 2" xfId="13778"/>
    <cellStyle name="Normal 217 3" xfId="13779"/>
    <cellStyle name="Normal 217_EBT" xfId="29537"/>
    <cellStyle name="Normal 218" xfId="13780"/>
    <cellStyle name="Normal 218 2" xfId="13781"/>
    <cellStyle name="Normal 218 3" xfId="13782"/>
    <cellStyle name="Normal 218_EBT" xfId="29538"/>
    <cellStyle name="Normal 219" xfId="13783"/>
    <cellStyle name="Normal 219 2" xfId="13784"/>
    <cellStyle name="Normal 219 3" xfId="13785"/>
    <cellStyle name="Normal 219_EBT" xfId="29539"/>
    <cellStyle name="Normal 22" xfId="13786"/>
    <cellStyle name="Normal 22 2" xfId="13787"/>
    <cellStyle name="Normal 22 2 2" xfId="13788"/>
    <cellStyle name="Normal 22 2 3" xfId="21747"/>
    <cellStyle name="Normal 22 2_EBT" xfId="29541"/>
    <cellStyle name="Normal 22 3" xfId="13789"/>
    <cellStyle name="Normal 22 3 2" xfId="21748"/>
    <cellStyle name="Normal 22 3_EBT" xfId="29542"/>
    <cellStyle name="Normal 22 4" xfId="13790"/>
    <cellStyle name="Normal 22 4 2" xfId="21749"/>
    <cellStyle name="Normal 22 4_EBT" xfId="29543"/>
    <cellStyle name="Normal 22_EBT" xfId="29540"/>
    <cellStyle name="Normal 220" xfId="13791"/>
    <cellStyle name="Normal 220 2" xfId="13792"/>
    <cellStyle name="Normal 220 3" xfId="13793"/>
    <cellStyle name="Normal 220_EBT" xfId="29544"/>
    <cellStyle name="Normal 221" xfId="13794"/>
    <cellStyle name="Normal 221 2" xfId="13795"/>
    <cellStyle name="Normal 221 3" xfId="13796"/>
    <cellStyle name="Normal 221_EBT" xfId="29545"/>
    <cellStyle name="Normal 222" xfId="13797"/>
    <cellStyle name="Normal 222 2" xfId="13798"/>
    <cellStyle name="Normal 222 3" xfId="13799"/>
    <cellStyle name="Normal 222_EBT" xfId="29546"/>
    <cellStyle name="Normal 223" xfId="13800"/>
    <cellStyle name="Normal 223 2" xfId="13801"/>
    <cellStyle name="Normal 223 3" xfId="13802"/>
    <cellStyle name="Normal 223_EBT" xfId="29547"/>
    <cellStyle name="Normal 224" xfId="13803"/>
    <cellStyle name="Normal 224 2" xfId="13804"/>
    <cellStyle name="Normal 224 3" xfId="13805"/>
    <cellStyle name="Normal 224_EBT" xfId="29548"/>
    <cellStyle name="Normal 225" xfId="13806"/>
    <cellStyle name="Normal 225 2" xfId="13807"/>
    <cellStyle name="Normal 225 3" xfId="13808"/>
    <cellStyle name="Normal 225_EBT" xfId="29549"/>
    <cellStyle name="Normal 226" xfId="13809"/>
    <cellStyle name="Normal 226 2" xfId="13810"/>
    <cellStyle name="Normal 226 3" xfId="13811"/>
    <cellStyle name="Normal 226_EBT" xfId="29550"/>
    <cellStyle name="Normal 227" xfId="13812"/>
    <cellStyle name="Normal 227 2" xfId="13813"/>
    <cellStyle name="Normal 227 3" xfId="13814"/>
    <cellStyle name="Normal 227_EBT" xfId="29551"/>
    <cellStyle name="Normal 228" xfId="13815"/>
    <cellStyle name="Normal 228 2" xfId="13816"/>
    <cellStyle name="Normal 228 3" xfId="13817"/>
    <cellStyle name="Normal 228_EBT" xfId="29552"/>
    <cellStyle name="Normal 229" xfId="13818"/>
    <cellStyle name="Normal 229 2" xfId="13819"/>
    <cellStyle name="Normal 229 3" xfId="13820"/>
    <cellStyle name="Normal 229_EBT" xfId="29553"/>
    <cellStyle name="Normal 23" xfId="13821"/>
    <cellStyle name="Normal 23 2" xfId="13822"/>
    <cellStyle name="Normal 23 2 2" xfId="13823"/>
    <cellStyle name="Normal 23 2 2 2" xfId="13824"/>
    <cellStyle name="Normal 23 2 2 2 2" xfId="13825"/>
    <cellStyle name="Normal 23 2 2 2 2 2" xfId="21753"/>
    <cellStyle name="Normal 23 2 2 2 2_EBT" xfId="29558"/>
    <cellStyle name="Normal 23 2 2 2 3" xfId="21752"/>
    <cellStyle name="Normal 23 2 2 2_EBT" xfId="29557"/>
    <cellStyle name="Normal 23 2 2 3" xfId="13826"/>
    <cellStyle name="Normal 23 2 2 3 2" xfId="21754"/>
    <cellStyle name="Normal 23 2 2 3_EBT" xfId="29559"/>
    <cellStyle name="Normal 23 2 2 4" xfId="21751"/>
    <cellStyle name="Normal 23 2 2_EBT" xfId="29556"/>
    <cellStyle name="Normal 23 2 3" xfId="13827"/>
    <cellStyle name="Normal 23 2 3 2" xfId="13828"/>
    <cellStyle name="Normal 23 2 3 2 2" xfId="21756"/>
    <cellStyle name="Normal 23 2 3 2_EBT" xfId="29561"/>
    <cellStyle name="Normal 23 2 3 3" xfId="21755"/>
    <cellStyle name="Normal 23 2 3_EBT" xfId="29560"/>
    <cellStyle name="Normal 23 2 4" xfId="13829"/>
    <cellStyle name="Normal 23 2 4 2" xfId="21757"/>
    <cellStyle name="Normal 23 2 4_EBT" xfId="29562"/>
    <cellStyle name="Normal 23 2 5" xfId="21750"/>
    <cellStyle name="Normal 23 2_EBT" xfId="29555"/>
    <cellStyle name="Normal 23 3" xfId="13830"/>
    <cellStyle name="Normal 23 3 2" xfId="13831"/>
    <cellStyle name="Normal 23 3 2 2" xfId="13832"/>
    <cellStyle name="Normal 23 3 2 2 2" xfId="13833"/>
    <cellStyle name="Normal 23 3 2 2 2 2" xfId="21761"/>
    <cellStyle name="Normal 23 3 2 2 2_EBT" xfId="29566"/>
    <cellStyle name="Normal 23 3 2 2 3" xfId="21760"/>
    <cellStyle name="Normal 23 3 2 2_EBT" xfId="29565"/>
    <cellStyle name="Normal 23 3 2 3" xfId="13834"/>
    <cellStyle name="Normal 23 3 2 3 2" xfId="21762"/>
    <cellStyle name="Normal 23 3 2 3_EBT" xfId="29567"/>
    <cellStyle name="Normal 23 3 2 4" xfId="21759"/>
    <cellStyle name="Normal 23 3 2_EBT" xfId="29564"/>
    <cellStyle name="Normal 23 3 3" xfId="13835"/>
    <cellStyle name="Normal 23 3 3 2" xfId="13836"/>
    <cellStyle name="Normal 23 3 3 2 2" xfId="21764"/>
    <cellStyle name="Normal 23 3 3 2_EBT" xfId="29569"/>
    <cellStyle name="Normal 23 3 3 3" xfId="21763"/>
    <cellStyle name="Normal 23 3 3_EBT" xfId="29568"/>
    <cellStyle name="Normal 23 3 4" xfId="13837"/>
    <cellStyle name="Normal 23 3 4 2" xfId="21765"/>
    <cellStyle name="Normal 23 3 4_EBT" xfId="29570"/>
    <cellStyle name="Normal 23 3 5" xfId="13838"/>
    <cellStyle name="Normal 23 3 6" xfId="21758"/>
    <cellStyle name="Normal 23 3_EBT" xfId="29563"/>
    <cellStyle name="Normal 23 4" xfId="13839"/>
    <cellStyle name="Normal 23 4 2" xfId="13840"/>
    <cellStyle name="Normal 23 4 2 2" xfId="13841"/>
    <cellStyle name="Normal 23 4 2 2 2" xfId="13842"/>
    <cellStyle name="Normal 23 4 2 2 2 2" xfId="21769"/>
    <cellStyle name="Normal 23 4 2 2 2_EBT" xfId="29574"/>
    <cellStyle name="Normal 23 4 2 2 3" xfId="21768"/>
    <cellStyle name="Normal 23 4 2 2_EBT" xfId="29573"/>
    <cellStyle name="Normal 23 4 2 3" xfId="13843"/>
    <cellStyle name="Normal 23 4 2 3 2" xfId="21770"/>
    <cellStyle name="Normal 23 4 2 3_EBT" xfId="29575"/>
    <cellStyle name="Normal 23 4 2 4" xfId="21767"/>
    <cellStyle name="Normal 23 4 2_EBT" xfId="29572"/>
    <cellStyle name="Normal 23 4 3" xfId="13844"/>
    <cellStyle name="Normal 23 4 3 2" xfId="13845"/>
    <cellStyle name="Normal 23 4 3 2 2" xfId="21772"/>
    <cellStyle name="Normal 23 4 3 2_EBT" xfId="29577"/>
    <cellStyle name="Normal 23 4 3 3" xfId="21771"/>
    <cellStyle name="Normal 23 4 3_EBT" xfId="29576"/>
    <cellStyle name="Normal 23 4 4" xfId="13846"/>
    <cellStyle name="Normal 23 4 4 2" xfId="21773"/>
    <cellStyle name="Normal 23 4 4_EBT" xfId="29578"/>
    <cellStyle name="Normal 23 4 5" xfId="13847"/>
    <cellStyle name="Normal 23 4 6" xfId="21766"/>
    <cellStyle name="Normal 23 4_EBT" xfId="29571"/>
    <cellStyle name="Normal 23 5" xfId="13848"/>
    <cellStyle name="Normal 23 5 2" xfId="13849"/>
    <cellStyle name="Normal 23 5 2 2" xfId="13850"/>
    <cellStyle name="Normal 23 5 2 2 2" xfId="21776"/>
    <cellStyle name="Normal 23 5 2 2_EBT" xfId="29581"/>
    <cellStyle name="Normal 23 5 2 3" xfId="21775"/>
    <cellStyle name="Normal 23 5 2_EBT" xfId="29580"/>
    <cellStyle name="Normal 23 5 3" xfId="13851"/>
    <cellStyle name="Normal 23 5 3 2" xfId="21777"/>
    <cellStyle name="Normal 23 5 3_EBT" xfId="29582"/>
    <cellStyle name="Normal 23 5 4" xfId="21774"/>
    <cellStyle name="Normal 23 5_EBT" xfId="29579"/>
    <cellStyle name="Normal 23 6" xfId="13852"/>
    <cellStyle name="Normal 23 6 2" xfId="13853"/>
    <cellStyle name="Normal 23 6 2 2" xfId="21779"/>
    <cellStyle name="Normal 23 6 2_EBT" xfId="29584"/>
    <cellStyle name="Normal 23 6 3" xfId="21778"/>
    <cellStyle name="Normal 23 6_EBT" xfId="29583"/>
    <cellStyle name="Normal 23 7" xfId="13854"/>
    <cellStyle name="Normal 23 7 2" xfId="21780"/>
    <cellStyle name="Normal 23 7_EBT" xfId="29585"/>
    <cellStyle name="Normal 23 8" xfId="13855"/>
    <cellStyle name="Normal 23 8 2" xfId="21781"/>
    <cellStyle name="Normal 23 8_EBT" xfId="29586"/>
    <cellStyle name="Normal 23 9" xfId="13856"/>
    <cellStyle name="Normal 23 9 2" xfId="21782"/>
    <cellStyle name="Normal 23 9_EBT" xfId="29587"/>
    <cellStyle name="Normal 23_EBT" xfId="29554"/>
    <cellStyle name="Normal 230" xfId="13857"/>
    <cellStyle name="Normal 230 2" xfId="13858"/>
    <cellStyle name="Normal 230 3" xfId="13859"/>
    <cellStyle name="Normal 230_EBT" xfId="29588"/>
    <cellStyle name="Normal 231" xfId="13860"/>
    <cellStyle name="Normal 231 2" xfId="13861"/>
    <cellStyle name="Normal 231 3" xfId="13862"/>
    <cellStyle name="Normal 231_EBT" xfId="29589"/>
    <cellStyle name="Normal 232" xfId="13863"/>
    <cellStyle name="Normal 232 2" xfId="13864"/>
    <cellStyle name="Normal 232 3" xfId="13865"/>
    <cellStyle name="Normal 232_EBT" xfId="29590"/>
    <cellStyle name="Normal 233" xfId="13866"/>
    <cellStyle name="Normal 233 2" xfId="13867"/>
    <cellStyle name="Normal 233 3" xfId="13868"/>
    <cellStyle name="Normal 233_EBT" xfId="29591"/>
    <cellStyle name="Normal 234" xfId="13869"/>
    <cellStyle name="Normal 234 2" xfId="13870"/>
    <cellStyle name="Normal 234 3" xfId="13871"/>
    <cellStyle name="Normal 234_EBT" xfId="29592"/>
    <cellStyle name="Normal 235" xfId="13872"/>
    <cellStyle name="Normal 235 2" xfId="13873"/>
    <cellStyle name="Normal 235 3" xfId="13874"/>
    <cellStyle name="Normal 235_EBT" xfId="29593"/>
    <cellStyle name="Normal 236" xfId="13875"/>
    <cellStyle name="Normal 236 2" xfId="13876"/>
    <cellStyle name="Normal 236 3" xfId="13877"/>
    <cellStyle name="Normal 236_EBT" xfId="29594"/>
    <cellStyle name="Normal 237" xfId="13878"/>
    <cellStyle name="Normal 237 2" xfId="13879"/>
    <cellStyle name="Normal 237 3" xfId="13880"/>
    <cellStyle name="Normal 237_EBT" xfId="29595"/>
    <cellStyle name="Normal 238" xfId="13881"/>
    <cellStyle name="Normal 238 2" xfId="13882"/>
    <cellStyle name="Normal 238 3" xfId="13883"/>
    <cellStyle name="Normal 238_EBT" xfId="29596"/>
    <cellStyle name="Normal 239" xfId="13884"/>
    <cellStyle name="Normal 239 2" xfId="13885"/>
    <cellStyle name="Normal 239 3" xfId="13886"/>
    <cellStyle name="Normal 239_EBT" xfId="29597"/>
    <cellStyle name="Normal 24" xfId="13887"/>
    <cellStyle name="Normal 24 2" xfId="13888"/>
    <cellStyle name="Normal 24 2 2" xfId="13889"/>
    <cellStyle name="Normal 24 2 2 2" xfId="13890"/>
    <cellStyle name="Normal 24 2 2 2 2" xfId="13891"/>
    <cellStyle name="Normal 24 2 2 2 2 2" xfId="21787"/>
    <cellStyle name="Normal 24 2 2 2 2_EBT" xfId="29602"/>
    <cellStyle name="Normal 24 2 2 2 3" xfId="21786"/>
    <cellStyle name="Normal 24 2 2 2_EBT" xfId="29601"/>
    <cellStyle name="Normal 24 2 2 3" xfId="13892"/>
    <cellStyle name="Normal 24 2 2 3 2" xfId="21788"/>
    <cellStyle name="Normal 24 2 2 3_EBT" xfId="29603"/>
    <cellStyle name="Normal 24 2 2 4" xfId="21785"/>
    <cellStyle name="Normal 24 2 2_EBT" xfId="29600"/>
    <cellStyle name="Normal 24 2 3" xfId="13893"/>
    <cellStyle name="Normal 24 2 3 2" xfId="13894"/>
    <cellStyle name="Normal 24 2 3 2 2" xfId="21790"/>
    <cellStyle name="Normal 24 2 3 2_EBT" xfId="29605"/>
    <cellStyle name="Normal 24 2 3 3" xfId="21789"/>
    <cellStyle name="Normal 24 2 3_EBT" xfId="29604"/>
    <cellStyle name="Normal 24 2 4" xfId="13895"/>
    <cellStyle name="Normal 24 2 4 2" xfId="21791"/>
    <cellStyle name="Normal 24 2 4_EBT" xfId="29606"/>
    <cellStyle name="Normal 24 2 5" xfId="21784"/>
    <cellStyle name="Normal 24 2_EBT" xfId="29599"/>
    <cellStyle name="Normal 24 3" xfId="13896"/>
    <cellStyle name="Normal 24 3 2" xfId="13897"/>
    <cellStyle name="Normal 24 3 2 2" xfId="13898"/>
    <cellStyle name="Normal 24 3 2 2 2" xfId="13899"/>
    <cellStyle name="Normal 24 3 2 2 2 2" xfId="21795"/>
    <cellStyle name="Normal 24 3 2 2 2_EBT" xfId="29610"/>
    <cellStyle name="Normal 24 3 2 2 3" xfId="21794"/>
    <cellStyle name="Normal 24 3 2 2_EBT" xfId="29609"/>
    <cellStyle name="Normal 24 3 2 3" xfId="13900"/>
    <cellStyle name="Normal 24 3 2 3 2" xfId="21796"/>
    <cellStyle name="Normal 24 3 2 3_EBT" xfId="29611"/>
    <cellStyle name="Normal 24 3 2 4" xfId="21793"/>
    <cellStyle name="Normal 24 3 2_EBT" xfId="29608"/>
    <cellStyle name="Normal 24 3 3" xfId="13901"/>
    <cellStyle name="Normal 24 3 3 2" xfId="13902"/>
    <cellStyle name="Normal 24 3 3 2 2" xfId="21798"/>
    <cellStyle name="Normal 24 3 3 2_EBT" xfId="29613"/>
    <cellStyle name="Normal 24 3 3 3" xfId="21797"/>
    <cellStyle name="Normal 24 3 3_EBT" xfId="29612"/>
    <cellStyle name="Normal 24 3 4" xfId="13903"/>
    <cellStyle name="Normal 24 3 4 2" xfId="21799"/>
    <cellStyle name="Normal 24 3 4_EBT" xfId="29614"/>
    <cellStyle name="Normal 24 3 5" xfId="13904"/>
    <cellStyle name="Normal 24 3 6" xfId="21792"/>
    <cellStyle name="Normal 24 3_EBT" xfId="29607"/>
    <cellStyle name="Normal 24 4" xfId="13905"/>
    <cellStyle name="Normal 24 4 2" xfId="13906"/>
    <cellStyle name="Normal 24 4 2 2" xfId="13907"/>
    <cellStyle name="Normal 24 4 2 2 2" xfId="13908"/>
    <cellStyle name="Normal 24 4 2 2 2 2" xfId="21803"/>
    <cellStyle name="Normal 24 4 2 2 2_EBT" xfId="29618"/>
    <cellStyle name="Normal 24 4 2 2 3" xfId="21802"/>
    <cellStyle name="Normal 24 4 2 2_EBT" xfId="29617"/>
    <cellStyle name="Normal 24 4 2 3" xfId="13909"/>
    <cellStyle name="Normal 24 4 2 3 2" xfId="21804"/>
    <cellStyle name="Normal 24 4 2 3_EBT" xfId="29619"/>
    <cellStyle name="Normal 24 4 2 4" xfId="21801"/>
    <cellStyle name="Normal 24 4 2_EBT" xfId="29616"/>
    <cellStyle name="Normal 24 4 3" xfId="13910"/>
    <cellStyle name="Normal 24 4 3 2" xfId="13911"/>
    <cellStyle name="Normal 24 4 3 2 2" xfId="21806"/>
    <cellStyle name="Normal 24 4 3 2_EBT" xfId="29621"/>
    <cellStyle name="Normal 24 4 3 3" xfId="21805"/>
    <cellStyle name="Normal 24 4 3_EBT" xfId="29620"/>
    <cellStyle name="Normal 24 4 4" xfId="13912"/>
    <cellStyle name="Normal 24 4 4 2" xfId="21807"/>
    <cellStyle name="Normal 24 4 4_EBT" xfId="29622"/>
    <cellStyle name="Normal 24 4 5" xfId="13913"/>
    <cellStyle name="Normal 24 4 6" xfId="21800"/>
    <cellStyle name="Normal 24 4_EBT" xfId="29615"/>
    <cellStyle name="Normal 24 5" xfId="13914"/>
    <cellStyle name="Normal 24 5 2" xfId="13915"/>
    <cellStyle name="Normal 24 5 2 2" xfId="13916"/>
    <cellStyle name="Normal 24 5 2 2 2" xfId="21810"/>
    <cellStyle name="Normal 24 5 2 2_EBT" xfId="29625"/>
    <cellStyle name="Normal 24 5 2 3" xfId="21809"/>
    <cellStyle name="Normal 24 5 2_EBT" xfId="29624"/>
    <cellStyle name="Normal 24 5 3" xfId="13917"/>
    <cellStyle name="Normal 24 5 3 2" xfId="21811"/>
    <cellStyle name="Normal 24 5 3_EBT" xfId="29626"/>
    <cellStyle name="Normal 24 5 4" xfId="21808"/>
    <cellStyle name="Normal 24 5_EBT" xfId="29623"/>
    <cellStyle name="Normal 24 6" xfId="13918"/>
    <cellStyle name="Normal 24 6 2" xfId="13919"/>
    <cellStyle name="Normal 24 6 2 2" xfId="21813"/>
    <cellStyle name="Normal 24 6 2_EBT" xfId="29628"/>
    <cellStyle name="Normal 24 6 3" xfId="21812"/>
    <cellStyle name="Normal 24 6_EBT" xfId="29627"/>
    <cellStyle name="Normal 24 7" xfId="13920"/>
    <cellStyle name="Normal 24 7 2" xfId="21814"/>
    <cellStyle name="Normal 24 7_EBT" xfId="29629"/>
    <cellStyle name="Normal 24 8" xfId="13921"/>
    <cellStyle name="Normal 24 8 2" xfId="21815"/>
    <cellStyle name="Normal 24 8_EBT" xfId="29630"/>
    <cellStyle name="Normal 24 9" xfId="21783"/>
    <cellStyle name="Normal 24_EBT" xfId="29598"/>
    <cellStyle name="Normal 240" xfId="13922"/>
    <cellStyle name="Normal 240 2" xfId="13923"/>
    <cellStyle name="Normal 240 3" xfId="13924"/>
    <cellStyle name="Normal 240_EBT" xfId="29631"/>
    <cellStyle name="Normal 241" xfId="13925"/>
    <cellStyle name="Normal 241 2" xfId="13926"/>
    <cellStyle name="Normal 241 3" xfId="13927"/>
    <cellStyle name="Normal 241_EBT" xfId="29632"/>
    <cellStyle name="Normal 242" xfId="13928"/>
    <cellStyle name="Normal 242 2" xfId="13929"/>
    <cellStyle name="Normal 242 3" xfId="13930"/>
    <cellStyle name="Normal 242_EBT" xfId="29633"/>
    <cellStyle name="Normal 243" xfId="13931"/>
    <cellStyle name="Normal 243 2" xfId="13932"/>
    <cellStyle name="Normal 243 3" xfId="13933"/>
    <cellStyle name="Normal 243_EBT" xfId="29634"/>
    <cellStyle name="Normal 244" xfId="13934"/>
    <cellStyle name="Normal 244 2" xfId="13935"/>
    <cellStyle name="Normal 244 3" xfId="13936"/>
    <cellStyle name="Normal 244_EBT" xfId="29635"/>
    <cellStyle name="Normal 245" xfId="13937"/>
    <cellStyle name="Normal 245 2" xfId="13938"/>
    <cellStyle name="Normal 245 3" xfId="13939"/>
    <cellStyle name="Normal 245_EBT" xfId="29636"/>
    <cellStyle name="Normal 246" xfId="13940"/>
    <cellStyle name="Normal 246 2" xfId="13941"/>
    <cellStyle name="Normal 246 3" xfId="13942"/>
    <cellStyle name="Normal 246_EBT" xfId="29637"/>
    <cellStyle name="Normal 247" xfId="13943"/>
    <cellStyle name="Normal 247 2" xfId="13944"/>
    <cellStyle name="Normal 247 3" xfId="13945"/>
    <cellStyle name="Normal 247_EBT" xfId="29638"/>
    <cellStyle name="Normal 248" xfId="13946"/>
    <cellStyle name="Normal 248 2" xfId="13947"/>
    <cellStyle name="Normal 248 3" xfId="13948"/>
    <cellStyle name="Normal 248_EBT" xfId="29639"/>
    <cellStyle name="Normal 249" xfId="13949"/>
    <cellStyle name="Normal 249 2" xfId="13950"/>
    <cellStyle name="Normal 249 3" xfId="13951"/>
    <cellStyle name="Normal 249_EBT" xfId="29640"/>
    <cellStyle name="Normal 25" xfId="13952"/>
    <cellStyle name="Normal 25 2" xfId="13953"/>
    <cellStyle name="Normal 25 2 2" xfId="21817"/>
    <cellStyle name="Normal 25 2_EBT" xfId="29642"/>
    <cellStyle name="Normal 25 3" xfId="21816"/>
    <cellStyle name="Normal 25_EBT" xfId="29641"/>
    <cellStyle name="Normal 250" xfId="13954"/>
    <cellStyle name="Normal 250 2" xfId="13955"/>
    <cellStyle name="Normal 250 3" xfId="13956"/>
    <cellStyle name="Normal 250_EBT" xfId="29643"/>
    <cellStyle name="Normal 251" xfId="13957"/>
    <cellStyle name="Normal 251 2" xfId="13958"/>
    <cellStyle name="Normal 251 3" xfId="13959"/>
    <cellStyle name="Normal 251_EBT" xfId="29644"/>
    <cellStyle name="Normal 252" xfId="13960"/>
    <cellStyle name="Normal 252 2" xfId="13961"/>
    <cellStyle name="Normal 252 3" xfId="13962"/>
    <cellStyle name="Normal 252_EBT" xfId="29645"/>
    <cellStyle name="Normal 253" xfId="13963"/>
    <cellStyle name="Normal 253 2" xfId="13964"/>
    <cellStyle name="Normal 253 3" xfId="13965"/>
    <cellStyle name="Normal 253_EBT" xfId="29646"/>
    <cellStyle name="Normal 254" xfId="13966"/>
    <cellStyle name="Normal 254 2" xfId="13967"/>
    <cellStyle name="Normal 254 3" xfId="13968"/>
    <cellStyle name="Normal 254_EBT" xfId="29647"/>
    <cellStyle name="Normal 255" xfId="13969"/>
    <cellStyle name="Normal 255 2" xfId="13970"/>
    <cellStyle name="Normal 255 3" xfId="13971"/>
    <cellStyle name="Normal 255_EBT" xfId="29648"/>
    <cellStyle name="Normal 256" xfId="13972"/>
    <cellStyle name="Normal 256 2" xfId="13973"/>
    <cellStyle name="Normal 256 3" xfId="13974"/>
    <cellStyle name="Normal 256_EBT" xfId="29649"/>
    <cellStyle name="Normal 257" xfId="13975"/>
    <cellStyle name="Normal 257 2" xfId="13976"/>
    <cellStyle name="Normal 257 3" xfId="13977"/>
    <cellStyle name="Normal 257_EBT" xfId="29650"/>
    <cellStyle name="Normal 258" xfId="13978"/>
    <cellStyle name="Normal 258 2" xfId="13979"/>
    <cellStyle name="Normal 258 3" xfId="13980"/>
    <cellStyle name="Normal 258_EBT" xfId="29651"/>
    <cellStyle name="Normal 259" xfId="13981"/>
    <cellStyle name="Normal 259 2" xfId="13982"/>
    <cellStyle name="Normal 259 3" xfId="13983"/>
    <cellStyle name="Normal 259_EBT" xfId="29652"/>
    <cellStyle name="Normal 26" xfId="13984"/>
    <cellStyle name="Normal 26 2" xfId="13985"/>
    <cellStyle name="Normal 26 2 2" xfId="21819"/>
    <cellStyle name="Normal 26 2_EBT" xfId="29654"/>
    <cellStyle name="Normal 26 3" xfId="13986"/>
    <cellStyle name="Normal 26 3 2" xfId="13987"/>
    <cellStyle name="Normal 26 3 3" xfId="21820"/>
    <cellStyle name="Normal 26 3_EBT" xfId="29655"/>
    <cellStyle name="Normal 26 4" xfId="13988"/>
    <cellStyle name="Normal 26 4 2" xfId="21821"/>
    <cellStyle name="Normal 26 4_EBT" xfId="29656"/>
    <cellStyle name="Normal 26 5" xfId="21818"/>
    <cellStyle name="Normal 26_EBT" xfId="29653"/>
    <cellStyle name="Normal 260" xfId="13989"/>
    <cellStyle name="Normal 260 2" xfId="13990"/>
    <cellStyle name="Normal 260 3" xfId="13991"/>
    <cellStyle name="Normal 260_EBT" xfId="29657"/>
    <cellStyle name="Normal 261" xfId="13992"/>
    <cellStyle name="Normal 261 2" xfId="13993"/>
    <cellStyle name="Normal 261 3" xfId="13994"/>
    <cellStyle name="Normal 261_EBT" xfId="29658"/>
    <cellStyle name="Normal 262" xfId="13995"/>
    <cellStyle name="Normal 262 2" xfId="13996"/>
    <cellStyle name="Normal 262 3" xfId="13997"/>
    <cellStyle name="Normal 262_EBT" xfId="29659"/>
    <cellStyle name="Normal 263" xfId="13998"/>
    <cellStyle name="Normal 263 2" xfId="13999"/>
    <cellStyle name="Normal 263 3" xfId="14000"/>
    <cellStyle name="Normal 263_EBT" xfId="29660"/>
    <cellStyle name="Normal 264" xfId="14001"/>
    <cellStyle name="Normal 264 2" xfId="14002"/>
    <cellStyle name="Normal 264 3" xfId="14003"/>
    <cellStyle name="Normal 264_EBT" xfId="29661"/>
    <cellStyle name="Normal 265" xfId="14004"/>
    <cellStyle name="Normal 265 2" xfId="14005"/>
    <cellStyle name="Normal 265 3" xfId="14006"/>
    <cellStyle name="Normal 265_EBT" xfId="29662"/>
    <cellStyle name="Normal 266" xfId="14007"/>
    <cellStyle name="Normal 266 2" xfId="14008"/>
    <cellStyle name="Normal 266 3" xfId="14009"/>
    <cellStyle name="Normal 266_EBT" xfId="29663"/>
    <cellStyle name="Normal 267" xfId="14010"/>
    <cellStyle name="Normal 267 2" xfId="14011"/>
    <cellStyle name="Normal 267 3" xfId="14012"/>
    <cellStyle name="Normal 267_EBT" xfId="29664"/>
    <cellStyle name="Normal 268" xfId="14013"/>
    <cellStyle name="Normal 268 2" xfId="14014"/>
    <cellStyle name="Normal 268 3" xfId="14015"/>
    <cellStyle name="Normal 268_EBT" xfId="29665"/>
    <cellStyle name="Normal 269" xfId="14016"/>
    <cellStyle name="Normal 269 2" xfId="14017"/>
    <cellStyle name="Normal 269 3" xfId="14018"/>
    <cellStyle name="Normal 269_EBT" xfId="29666"/>
    <cellStyle name="Normal 27" xfId="14019"/>
    <cellStyle name="Normal 27 2" xfId="14020"/>
    <cellStyle name="Normal 27 2 2" xfId="14021"/>
    <cellStyle name="Normal 27 2 2 2" xfId="14022"/>
    <cellStyle name="Normal 27 2 2 2 2" xfId="21825"/>
    <cellStyle name="Normal 27 2 2 2_EBT" xfId="29670"/>
    <cellStyle name="Normal 27 2 2 3" xfId="21824"/>
    <cellStyle name="Normal 27 2 2_EBT" xfId="29669"/>
    <cellStyle name="Normal 27 2 3" xfId="14023"/>
    <cellStyle name="Normal 27 2 3 2" xfId="21826"/>
    <cellStyle name="Normal 27 2 3_EBT" xfId="29671"/>
    <cellStyle name="Normal 27 2 4" xfId="21823"/>
    <cellStyle name="Normal 27 2_EBT" xfId="29668"/>
    <cellStyle name="Normal 27 3" xfId="14024"/>
    <cellStyle name="Normal 27 3 2" xfId="14025"/>
    <cellStyle name="Normal 27 3 2 2" xfId="21828"/>
    <cellStyle name="Normal 27 3 2_EBT" xfId="29673"/>
    <cellStyle name="Normal 27 3 3" xfId="14026"/>
    <cellStyle name="Normal 27 3 4" xfId="21827"/>
    <cellStyle name="Normal 27 3_EBT" xfId="29672"/>
    <cellStyle name="Normal 27 4" xfId="14027"/>
    <cellStyle name="Normal 27 4 2" xfId="14028"/>
    <cellStyle name="Normal 27 4 3" xfId="21829"/>
    <cellStyle name="Normal 27 4_EBT" xfId="29674"/>
    <cellStyle name="Normal 27 5" xfId="14029"/>
    <cellStyle name="Normal 27 5 2" xfId="21830"/>
    <cellStyle name="Normal 27 5_EBT" xfId="29675"/>
    <cellStyle name="Normal 27 6" xfId="14030"/>
    <cellStyle name="Normal 27 6 2" xfId="21831"/>
    <cellStyle name="Normal 27 6_EBT" xfId="29676"/>
    <cellStyle name="Normal 27 7" xfId="21822"/>
    <cellStyle name="Normal 27_EBT" xfId="29667"/>
    <cellStyle name="Normal 270" xfId="14031"/>
    <cellStyle name="Normal 270 2" xfId="14032"/>
    <cellStyle name="Normal 270 3" xfId="14033"/>
    <cellStyle name="Normal 270_EBT" xfId="29677"/>
    <cellStyle name="Normal 271" xfId="14034"/>
    <cellStyle name="Normal 271 2" xfId="14035"/>
    <cellStyle name="Normal 271 3" xfId="14036"/>
    <cellStyle name="Normal 271_EBT" xfId="29678"/>
    <cellStyle name="Normal 272" xfId="14037"/>
    <cellStyle name="Normal 272 2" xfId="14038"/>
    <cellStyle name="Normal 272 3" xfId="14039"/>
    <cellStyle name="Normal 272_EBT" xfId="29679"/>
    <cellStyle name="Normal 273" xfId="14040"/>
    <cellStyle name="Normal 273 2" xfId="14041"/>
    <cellStyle name="Normal 273 3" xfId="14042"/>
    <cellStyle name="Normal 273_EBT" xfId="29680"/>
    <cellStyle name="Normal 274" xfId="14043"/>
    <cellStyle name="Normal 274 2" xfId="14044"/>
    <cellStyle name="Normal 274 3" xfId="14045"/>
    <cellStyle name="Normal 274_EBT" xfId="29681"/>
    <cellStyle name="Normal 275" xfId="14046"/>
    <cellStyle name="Normal 275 2" xfId="14047"/>
    <cellStyle name="Normal 275 3" xfId="14048"/>
    <cellStyle name="Normal 275_EBT" xfId="29682"/>
    <cellStyle name="Normal 276" xfId="14049"/>
    <cellStyle name="Normal 276 2" xfId="14050"/>
    <cellStyle name="Normal 276 3" xfId="14051"/>
    <cellStyle name="Normal 276_EBT" xfId="29683"/>
    <cellStyle name="Normal 277" xfId="14052"/>
    <cellStyle name="Normal 277 2" xfId="14053"/>
    <cellStyle name="Normal 277 3" xfId="14054"/>
    <cellStyle name="Normal 277_EBT" xfId="29684"/>
    <cellStyle name="Normal 278" xfId="14055"/>
    <cellStyle name="Normal 278 2" xfId="14056"/>
    <cellStyle name="Normal 278 3" xfId="14057"/>
    <cellStyle name="Normal 278_EBT" xfId="29685"/>
    <cellStyle name="Normal 279" xfId="14058"/>
    <cellStyle name="Normal 279 2" xfId="14059"/>
    <cellStyle name="Normal 279 3" xfId="14060"/>
    <cellStyle name="Normal 279_EBT" xfId="29686"/>
    <cellStyle name="Normal 28" xfId="14061"/>
    <cellStyle name="Normal 28 2" xfId="14062"/>
    <cellStyle name="Normal 28 2 2" xfId="21833"/>
    <cellStyle name="Normal 28 2_EBT" xfId="29688"/>
    <cellStyle name="Normal 28 3" xfId="14063"/>
    <cellStyle name="Normal 28 3 2" xfId="14064"/>
    <cellStyle name="Normal 28 3 3" xfId="21834"/>
    <cellStyle name="Normal 28 3_EBT" xfId="29689"/>
    <cellStyle name="Normal 28 4" xfId="14065"/>
    <cellStyle name="Normal 28 5" xfId="21832"/>
    <cellStyle name="Normal 28_EBT" xfId="29687"/>
    <cellStyle name="Normal 280" xfId="14066"/>
    <cellStyle name="Normal 280 2" xfId="14067"/>
    <cellStyle name="Normal 280 3" xfId="14068"/>
    <cellStyle name="Normal 280_EBT" xfId="29690"/>
    <cellStyle name="Normal 281" xfId="14069"/>
    <cellStyle name="Normal 281 2" xfId="14070"/>
    <cellStyle name="Normal 281 3" xfId="14071"/>
    <cellStyle name="Normal 281_EBT" xfId="29691"/>
    <cellStyle name="Normal 282" xfId="14072"/>
    <cellStyle name="Normal 282 2" xfId="14073"/>
    <cellStyle name="Normal 282 3" xfId="14074"/>
    <cellStyle name="Normal 282_EBT" xfId="29692"/>
    <cellStyle name="Normal 283" xfId="14075"/>
    <cellStyle name="Normal 283 2" xfId="14076"/>
    <cellStyle name="Normal 283 3" xfId="14077"/>
    <cellStyle name="Normal 283_EBT" xfId="29693"/>
    <cellStyle name="Normal 284" xfId="14078"/>
    <cellStyle name="Normal 284 2" xfId="14079"/>
    <cellStyle name="Normal 284 3" xfId="14080"/>
    <cellStyle name="Normal 284_EBT" xfId="29694"/>
    <cellStyle name="Normal 285" xfId="14081"/>
    <cellStyle name="Normal 285 2" xfId="14082"/>
    <cellStyle name="Normal 285 3" xfId="14083"/>
    <cellStyle name="Normal 285_EBT" xfId="29695"/>
    <cellStyle name="Normal 286" xfId="14084"/>
    <cellStyle name="Normal 286 2" xfId="14085"/>
    <cellStyle name="Normal 286 3" xfId="14086"/>
    <cellStyle name="Normal 286_EBT" xfId="29696"/>
    <cellStyle name="Normal 287" xfId="14087"/>
    <cellStyle name="Normal 287 2" xfId="14088"/>
    <cellStyle name="Normal 287 3" xfId="14089"/>
    <cellStyle name="Normal 287_EBT" xfId="29697"/>
    <cellStyle name="Normal 288" xfId="14090"/>
    <cellStyle name="Normal 288 2" xfId="14091"/>
    <cellStyle name="Normal 288 3" xfId="14092"/>
    <cellStyle name="Normal 288_EBT" xfId="29698"/>
    <cellStyle name="Normal 289" xfId="14093"/>
    <cellStyle name="Normal 289 2" xfId="14094"/>
    <cellStyle name="Normal 289 3" xfId="14095"/>
    <cellStyle name="Normal 289_EBT" xfId="29699"/>
    <cellStyle name="Normal 29" xfId="14096"/>
    <cellStyle name="Normal 29 2" xfId="14097"/>
    <cellStyle name="Normal 29 2 2" xfId="14098"/>
    <cellStyle name="Normal 29 2 2 2" xfId="21837"/>
    <cellStyle name="Normal 29 2 2_EBT" xfId="29702"/>
    <cellStyle name="Normal 29 2 3" xfId="21836"/>
    <cellStyle name="Normal 29 2_EBT" xfId="29701"/>
    <cellStyle name="Normal 29 3" xfId="14099"/>
    <cellStyle name="Normal 29 3 2" xfId="14100"/>
    <cellStyle name="Normal 29 3 3" xfId="21838"/>
    <cellStyle name="Normal 29 3_EBT" xfId="29703"/>
    <cellStyle name="Normal 29 4" xfId="14101"/>
    <cellStyle name="Normal 29 4 2" xfId="21839"/>
    <cellStyle name="Normal 29 4_EBT" xfId="29704"/>
    <cellStyle name="Normal 29 5" xfId="21835"/>
    <cellStyle name="Normal 29_EBT" xfId="29700"/>
    <cellStyle name="Normal 290" xfId="14102"/>
    <cellStyle name="Normal 290 2" xfId="14103"/>
    <cellStyle name="Normal 290 3" xfId="14104"/>
    <cellStyle name="Normal 290_EBT" xfId="29705"/>
    <cellStyle name="Normal 291" xfId="14105"/>
    <cellStyle name="Normal 291 2" xfId="14106"/>
    <cellStyle name="Normal 291 3" xfId="14107"/>
    <cellStyle name="Normal 291_EBT" xfId="29706"/>
    <cellStyle name="Normal 292" xfId="14108"/>
    <cellStyle name="Normal 292 2" xfId="14109"/>
    <cellStyle name="Normal 292 3" xfId="14110"/>
    <cellStyle name="Normal 292_EBT" xfId="29707"/>
    <cellStyle name="Normal 293" xfId="14111"/>
    <cellStyle name="Normal 293 2" xfId="14112"/>
    <cellStyle name="Normal 293 3" xfId="14113"/>
    <cellStyle name="Normal 293_EBT" xfId="29708"/>
    <cellStyle name="Normal 294" xfId="14114"/>
    <cellStyle name="Normal 294 2" xfId="14115"/>
    <cellStyle name="Normal 294 3" xfId="14116"/>
    <cellStyle name="Normal 294_EBT" xfId="29709"/>
    <cellStyle name="Normal 295" xfId="14117"/>
    <cellStyle name="Normal 295 2" xfId="14118"/>
    <cellStyle name="Normal 295 3" xfId="14119"/>
    <cellStyle name="Normal 295_EBT" xfId="29710"/>
    <cellStyle name="Normal 296" xfId="14120"/>
    <cellStyle name="Normal 296 2" xfId="14121"/>
    <cellStyle name="Normal 296 3" xfId="14122"/>
    <cellStyle name="Normal 296_EBT" xfId="29711"/>
    <cellStyle name="Normal 297" xfId="14123"/>
    <cellStyle name="Normal 297 2" xfId="14124"/>
    <cellStyle name="Normal 297 3" xfId="14125"/>
    <cellStyle name="Normal 297_EBT" xfId="29712"/>
    <cellStyle name="Normal 298" xfId="14126"/>
    <cellStyle name="Normal 298 2" xfId="14127"/>
    <cellStyle name="Normal 298 3" xfId="14128"/>
    <cellStyle name="Normal 298_EBT" xfId="29713"/>
    <cellStyle name="Normal 299" xfId="14129"/>
    <cellStyle name="Normal 299 2" xfId="14130"/>
    <cellStyle name="Normal 299 3" xfId="14131"/>
    <cellStyle name="Normal 299_EBT" xfId="29714"/>
    <cellStyle name="Normal 3" xfId="5"/>
    <cellStyle name="Normal 3 10" xfId="14132"/>
    <cellStyle name="Normal 3 10 2" xfId="14133"/>
    <cellStyle name="Normal 3 10 2 2" xfId="14134"/>
    <cellStyle name="Normal 3 10 2 2 2" xfId="14135"/>
    <cellStyle name="Normal 3 10 2 2 2 2" xfId="21843"/>
    <cellStyle name="Normal 3 10 2 2 2_EBT" xfId="29719"/>
    <cellStyle name="Normal 3 10 2 2 3" xfId="14136"/>
    <cellStyle name="Normal 3 10 2 2 3 2" xfId="21844"/>
    <cellStyle name="Normal 3 10 2 2 3_EBT" xfId="29720"/>
    <cellStyle name="Normal 3 10 2 2 4" xfId="21842"/>
    <cellStyle name="Normal 3 10 2 2_EBT" xfId="29718"/>
    <cellStyle name="Normal 3 10 2 3" xfId="14137"/>
    <cellStyle name="Normal 3 10 2 3 2" xfId="21845"/>
    <cellStyle name="Normal 3 10 2 3_EBT" xfId="29721"/>
    <cellStyle name="Normal 3 10 2 4" xfId="14138"/>
    <cellStyle name="Normal 3 10 2 4 2" xfId="21846"/>
    <cellStyle name="Normal 3 10 2 4_EBT" xfId="29722"/>
    <cellStyle name="Normal 3 10 2 5" xfId="14139"/>
    <cellStyle name="Normal 3 10 2 5 2" xfId="21847"/>
    <cellStyle name="Normal 3 10 2 5_EBT" xfId="29723"/>
    <cellStyle name="Normal 3 10 2 6" xfId="21841"/>
    <cellStyle name="Normal 3 10 2_EBT" xfId="29717"/>
    <cellStyle name="Normal 3 10 3" xfId="14140"/>
    <cellStyle name="Normal 3 10 3 2" xfId="14141"/>
    <cellStyle name="Normal 3 10 3 2 2" xfId="21849"/>
    <cellStyle name="Normal 3 10 3 2_EBT" xfId="29725"/>
    <cellStyle name="Normal 3 10 3 3" xfId="14142"/>
    <cellStyle name="Normal 3 10 3 3 2" xfId="21850"/>
    <cellStyle name="Normal 3 10 3 3_EBT" xfId="29726"/>
    <cellStyle name="Normal 3 10 3 4" xfId="14143"/>
    <cellStyle name="Normal 3 10 3 4 2" xfId="21851"/>
    <cellStyle name="Normal 3 10 3 4_EBT" xfId="29727"/>
    <cellStyle name="Normal 3 10 3 5" xfId="21848"/>
    <cellStyle name="Normal 3 10 3_EBT" xfId="29724"/>
    <cellStyle name="Normal 3 10 4" xfId="14144"/>
    <cellStyle name="Normal 3 10 4 2" xfId="14145"/>
    <cellStyle name="Normal 3 10 4 2 2" xfId="21853"/>
    <cellStyle name="Normal 3 10 4 2_EBT" xfId="29729"/>
    <cellStyle name="Normal 3 10 4 3" xfId="21852"/>
    <cellStyle name="Normal 3 10 4_EBT" xfId="29728"/>
    <cellStyle name="Normal 3 10 5" xfId="14146"/>
    <cellStyle name="Normal 3 10 5 2" xfId="21854"/>
    <cellStyle name="Normal 3 10 5_EBT" xfId="29730"/>
    <cellStyle name="Normal 3 10 6" xfId="14147"/>
    <cellStyle name="Normal 3 10 6 2" xfId="21855"/>
    <cellStyle name="Normal 3 10 6_EBT" xfId="29731"/>
    <cellStyle name="Normal 3 10 7" xfId="21840"/>
    <cellStyle name="Normal 3 10_EBT" xfId="29716"/>
    <cellStyle name="Normal 3 11" xfId="14148"/>
    <cellStyle name="Normal 3 11 2" xfId="14149"/>
    <cellStyle name="Normal 3 11 2 2" xfId="14150"/>
    <cellStyle name="Normal 3 11 2 2 2" xfId="21858"/>
    <cellStyle name="Normal 3 11 2 2_EBT" xfId="29734"/>
    <cellStyle name="Normal 3 11 2 3" xfId="21857"/>
    <cellStyle name="Normal 3 11 2_EBT" xfId="29733"/>
    <cellStyle name="Normal 3 11 3" xfId="14151"/>
    <cellStyle name="Normal 3 11 3 2" xfId="21859"/>
    <cellStyle name="Normal 3 11 3_EBT" xfId="29735"/>
    <cellStyle name="Normal 3 11 4" xfId="14152"/>
    <cellStyle name="Normal 3 11 4 2" xfId="21860"/>
    <cellStyle name="Normal 3 11 4_EBT" xfId="29736"/>
    <cellStyle name="Normal 3 11 5" xfId="14153"/>
    <cellStyle name="Normal 3 11 5 2" xfId="21861"/>
    <cellStyle name="Normal 3 11 5_EBT" xfId="29737"/>
    <cellStyle name="Normal 3 11 6" xfId="21856"/>
    <cellStyle name="Normal 3 11_EBT" xfId="29732"/>
    <cellStyle name="Normal 3 12" xfId="14154"/>
    <cellStyle name="Normal 3 12 2" xfId="14155"/>
    <cellStyle name="Normal 3 12 2 2" xfId="14156"/>
    <cellStyle name="Normal 3 12 2 2 2" xfId="21864"/>
    <cellStyle name="Normal 3 12 2 2_EBT" xfId="29740"/>
    <cellStyle name="Normal 3 12 2 3" xfId="14157"/>
    <cellStyle name="Normal 3 12 2 3 2" xfId="21865"/>
    <cellStyle name="Normal 3 12 2 3_EBT" xfId="29741"/>
    <cellStyle name="Normal 3 12 2 4" xfId="14158"/>
    <cellStyle name="Normal 3 12 2 4 2" xfId="21866"/>
    <cellStyle name="Normal 3 12 2 4_EBT" xfId="29742"/>
    <cellStyle name="Normal 3 12 2 5" xfId="21863"/>
    <cellStyle name="Normal 3 12 2_EBT" xfId="29739"/>
    <cellStyle name="Normal 3 12 3" xfId="14159"/>
    <cellStyle name="Normal 3 12 3 2" xfId="21867"/>
    <cellStyle name="Normal 3 12 3_EBT" xfId="29743"/>
    <cellStyle name="Normal 3 12 4" xfId="14160"/>
    <cellStyle name="Normal 3 12 4 2" xfId="21868"/>
    <cellStyle name="Normal 3 12 4_EBT" xfId="29744"/>
    <cellStyle name="Normal 3 12 5" xfId="14161"/>
    <cellStyle name="Normal 3 12 5 2" xfId="21869"/>
    <cellStyle name="Normal 3 12 5_EBT" xfId="29745"/>
    <cellStyle name="Normal 3 12 6" xfId="21862"/>
    <cellStyle name="Normal 3 12_EBT" xfId="29738"/>
    <cellStyle name="Normal 3 13" xfId="14162"/>
    <cellStyle name="Normal 3 13 2" xfId="14163"/>
    <cellStyle name="Normal 3 13 2 2" xfId="14164"/>
    <cellStyle name="Normal 3 13 2 2 2" xfId="21872"/>
    <cellStyle name="Normal 3 13 2 2_EBT" xfId="29748"/>
    <cellStyle name="Normal 3 13 2 3" xfId="21871"/>
    <cellStyle name="Normal 3 13 2_EBT" xfId="29747"/>
    <cellStyle name="Normal 3 13 3" xfId="14165"/>
    <cellStyle name="Normal 3 13 3 2" xfId="14166"/>
    <cellStyle name="Normal 3 13 3 2 2" xfId="21874"/>
    <cellStyle name="Normal 3 13 3 2_EBT" xfId="29750"/>
    <cellStyle name="Normal 3 13 3 3" xfId="21873"/>
    <cellStyle name="Normal 3 13 3_EBT" xfId="29749"/>
    <cellStyle name="Normal 3 13 4" xfId="14167"/>
    <cellStyle name="Normal 3 13 4 2" xfId="21875"/>
    <cellStyle name="Normal 3 13 4_EBT" xfId="29751"/>
    <cellStyle name="Normal 3 13 5" xfId="14168"/>
    <cellStyle name="Normal 3 13 5 2" xfId="21876"/>
    <cellStyle name="Normal 3 13 5_EBT" xfId="29752"/>
    <cellStyle name="Normal 3 13 6" xfId="21870"/>
    <cellStyle name="Normal 3 13_EBT" xfId="29746"/>
    <cellStyle name="Normal 3 14" xfId="14169"/>
    <cellStyle name="Normal 3 14 2" xfId="14170"/>
    <cellStyle name="Normal 3 14 2 2" xfId="14171"/>
    <cellStyle name="Normal 3 14 2 2 2" xfId="21879"/>
    <cellStyle name="Normal 3 14 2 2_EBT" xfId="29755"/>
    <cellStyle name="Normal 3 14 2 3" xfId="21878"/>
    <cellStyle name="Normal 3 14 2_EBT" xfId="29754"/>
    <cellStyle name="Normal 3 14 3" xfId="14172"/>
    <cellStyle name="Normal 3 14 3 2" xfId="14173"/>
    <cellStyle name="Normal 3 14 3 2 2" xfId="21881"/>
    <cellStyle name="Normal 3 14 3 2_EBT" xfId="29757"/>
    <cellStyle name="Normal 3 14 3 3" xfId="21880"/>
    <cellStyle name="Normal 3 14 3_EBT" xfId="29756"/>
    <cellStyle name="Normal 3 14 4" xfId="14174"/>
    <cellStyle name="Normal 3 14 4 2" xfId="14175"/>
    <cellStyle name="Normal 3 14 4 2 2" xfId="21883"/>
    <cellStyle name="Normal 3 14 4 2_EBT" xfId="29759"/>
    <cellStyle name="Normal 3 14 4 3" xfId="21882"/>
    <cellStyle name="Normal 3 14 4_EBT" xfId="29758"/>
    <cellStyle name="Normal 3 14 5" xfId="14176"/>
    <cellStyle name="Normal 3 14 5 2" xfId="21884"/>
    <cellStyle name="Normal 3 14 5_EBT" xfId="29760"/>
    <cellStyle name="Normal 3 14 6" xfId="21877"/>
    <cellStyle name="Normal 3 14_EBT" xfId="29753"/>
    <cellStyle name="Normal 3 15" xfId="14177"/>
    <cellStyle name="Normal 3 15 2" xfId="14178"/>
    <cellStyle name="Normal 3 15 2 2" xfId="21886"/>
    <cellStyle name="Normal 3 15 2_EBT" xfId="29762"/>
    <cellStyle name="Normal 3 15 3" xfId="14179"/>
    <cellStyle name="Normal 3 15 3 2" xfId="21887"/>
    <cellStyle name="Normal 3 15 3_EBT" xfId="29763"/>
    <cellStyle name="Normal 3 15 4" xfId="14180"/>
    <cellStyle name="Normal 3 15 4 2" xfId="21888"/>
    <cellStyle name="Normal 3 15 4_EBT" xfId="29764"/>
    <cellStyle name="Normal 3 15 5" xfId="14181"/>
    <cellStyle name="Normal 3 15 5 2" xfId="21889"/>
    <cellStyle name="Normal 3 15 5_EBT" xfId="29765"/>
    <cellStyle name="Normal 3 15 6" xfId="21885"/>
    <cellStyle name="Normal 3 15_EBT" xfId="29761"/>
    <cellStyle name="Normal 3 16" xfId="14182"/>
    <cellStyle name="Normal 3 16 2" xfId="14183"/>
    <cellStyle name="Normal 3 16 2 2" xfId="21891"/>
    <cellStyle name="Normal 3 16 2_EBT" xfId="29767"/>
    <cellStyle name="Normal 3 16 3" xfId="14184"/>
    <cellStyle name="Normal 3 16 3 2" xfId="21892"/>
    <cellStyle name="Normal 3 16 3_EBT" xfId="29768"/>
    <cellStyle name="Normal 3 16 4" xfId="14185"/>
    <cellStyle name="Normal 3 16 4 2" xfId="21893"/>
    <cellStyle name="Normal 3 16 4_EBT" xfId="29769"/>
    <cellStyle name="Normal 3 16 5" xfId="14186"/>
    <cellStyle name="Normal 3 16 5 2" xfId="21894"/>
    <cellStyle name="Normal 3 16 5_EBT" xfId="29770"/>
    <cellStyle name="Normal 3 16 6" xfId="21890"/>
    <cellStyle name="Normal 3 16_EBT" xfId="29766"/>
    <cellStyle name="Normal 3 17" xfId="14187"/>
    <cellStyle name="Normal 3 17 2" xfId="14188"/>
    <cellStyle name="Normal 3 17 2 2" xfId="21896"/>
    <cellStyle name="Normal 3 17 2_EBT" xfId="29772"/>
    <cellStyle name="Normal 3 17 3" xfId="14189"/>
    <cellStyle name="Normal 3 17 3 2" xfId="21897"/>
    <cellStyle name="Normal 3 17 3_EBT" xfId="29773"/>
    <cellStyle name="Normal 3 17 4" xfId="14190"/>
    <cellStyle name="Normal 3 17 4 2" xfId="21898"/>
    <cellStyle name="Normal 3 17 4_EBT" xfId="29774"/>
    <cellStyle name="Normal 3 17 5" xfId="14191"/>
    <cellStyle name="Normal 3 17 5 2" xfId="21899"/>
    <cellStyle name="Normal 3 17 5_EBT" xfId="29775"/>
    <cellStyle name="Normal 3 17 6" xfId="21895"/>
    <cellStyle name="Normal 3 17_EBT" xfId="29771"/>
    <cellStyle name="Normal 3 18" xfId="14192"/>
    <cellStyle name="Normal 3 18 2" xfId="14193"/>
    <cellStyle name="Normal 3 18 2 2" xfId="14194"/>
    <cellStyle name="Normal 3 18 2 2 2" xfId="14195"/>
    <cellStyle name="Normal 3 18 2 2 2 2" xfId="21903"/>
    <cellStyle name="Normal 3 18 2 2 2_EBT" xfId="29779"/>
    <cellStyle name="Normal 3 18 2 2 3" xfId="21902"/>
    <cellStyle name="Normal 3 18 2 2_EBT" xfId="29778"/>
    <cellStyle name="Normal 3 18 2 3" xfId="14196"/>
    <cellStyle name="Normal 3 18 2 3 2" xfId="21904"/>
    <cellStyle name="Normal 3 18 2 3_EBT" xfId="29780"/>
    <cellStyle name="Normal 3 18 2 4" xfId="21901"/>
    <cellStyle name="Normal 3 18 2_EBT" xfId="29777"/>
    <cellStyle name="Normal 3 18 3" xfId="14197"/>
    <cellStyle name="Normal 3 18 3 2" xfId="14198"/>
    <cellStyle name="Normal 3 18 3 2 2" xfId="21906"/>
    <cellStyle name="Normal 3 18 3 2_EBT" xfId="29782"/>
    <cellStyle name="Normal 3 18 3 3" xfId="21905"/>
    <cellStyle name="Normal 3 18 3_EBT" xfId="29781"/>
    <cellStyle name="Normal 3 18 4" xfId="14199"/>
    <cellStyle name="Normal 3 18 4 2" xfId="21907"/>
    <cellStyle name="Normal 3 18 4_EBT" xfId="29783"/>
    <cellStyle name="Normal 3 18 5" xfId="14200"/>
    <cellStyle name="Normal 3 18 5 2" xfId="21908"/>
    <cellStyle name="Normal 3 18 5_EBT" xfId="29784"/>
    <cellStyle name="Normal 3 18 6" xfId="21900"/>
    <cellStyle name="Normal 3 18_EBT" xfId="29776"/>
    <cellStyle name="Normal 3 19" xfId="14201"/>
    <cellStyle name="Normal 3 19 2" xfId="14202"/>
    <cellStyle name="Normal 3 19 2 2" xfId="21910"/>
    <cellStyle name="Normal 3 19 2_EBT" xfId="29786"/>
    <cellStyle name="Normal 3 19 3" xfId="14203"/>
    <cellStyle name="Normal 3 19 3 2" xfId="21911"/>
    <cellStyle name="Normal 3 19 3_EBT" xfId="29787"/>
    <cellStyle name="Normal 3 19 4" xfId="21909"/>
    <cellStyle name="Normal 3 19_EBT" xfId="29785"/>
    <cellStyle name="Normal 3 2" xfId="14204"/>
    <cellStyle name="Normal 3 2 10" xfId="14205"/>
    <cellStyle name="Normal 3 2 10 2" xfId="14206"/>
    <cellStyle name="Normal 3 2 10_EBT" xfId="29789"/>
    <cellStyle name="Normal 3 2 2" xfId="14207"/>
    <cellStyle name="Normal 3 2 2 10" xfId="21912"/>
    <cellStyle name="Normal 3 2 2 2" xfId="14208"/>
    <cellStyle name="Normal 3 2 2 2 2" xfId="14209"/>
    <cellStyle name="Normal 3 2 2 2 2 2" xfId="14210"/>
    <cellStyle name="Normal 3 2 2 2 2 2 2" xfId="14211"/>
    <cellStyle name="Normal 3 2 2 2 2 2 2 2" xfId="21916"/>
    <cellStyle name="Normal 3 2 2 2 2 2 2_EBT" xfId="29794"/>
    <cellStyle name="Normal 3 2 2 2 2 2 3" xfId="14212"/>
    <cellStyle name="Normal 3 2 2 2 2 2 3 2" xfId="21917"/>
    <cellStyle name="Normal 3 2 2 2 2 2 3_EBT" xfId="29795"/>
    <cellStyle name="Normal 3 2 2 2 2 2 4" xfId="14213"/>
    <cellStyle name="Normal 3 2 2 2 2 2 5" xfId="14214"/>
    <cellStyle name="Normal 3 2 2 2 2 2 6" xfId="21915"/>
    <cellStyle name="Normal 3 2 2 2 2 2_EBT" xfId="29793"/>
    <cellStyle name="Normal 3 2 2 2 2 3" xfId="14215"/>
    <cellStyle name="Normal 3 2 2 2 2 3 2" xfId="21918"/>
    <cellStyle name="Normal 3 2 2 2 2 3_EBT" xfId="29796"/>
    <cellStyle name="Normal 3 2 2 2 2 4" xfId="14216"/>
    <cellStyle name="Normal 3 2 2 2 2 4 2" xfId="21919"/>
    <cellStyle name="Normal 3 2 2 2 2 4_EBT" xfId="29797"/>
    <cellStyle name="Normal 3 2 2 2 2 5" xfId="14217"/>
    <cellStyle name="Normal 3 2 2 2 2 6" xfId="14218"/>
    <cellStyle name="Normal 3 2 2 2 2 7" xfId="21914"/>
    <cellStyle name="Normal 3 2 2 2 2_EBT" xfId="29792"/>
    <cellStyle name="Normal 3 2 2 2 3" xfId="14219"/>
    <cellStyle name="Normal 3 2 2 2 3 2" xfId="14220"/>
    <cellStyle name="Normal 3 2 2 2 3 2 2" xfId="21921"/>
    <cellStyle name="Normal 3 2 2 2 3 2_EBT" xfId="29799"/>
    <cellStyle name="Normal 3 2 2 2 3 3" xfId="14221"/>
    <cellStyle name="Normal 3 2 2 2 3 3 2" xfId="21922"/>
    <cellStyle name="Normal 3 2 2 2 3 3_EBT" xfId="29800"/>
    <cellStyle name="Normal 3 2 2 2 3 4" xfId="14222"/>
    <cellStyle name="Normal 3 2 2 2 3 5" xfId="14223"/>
    <cellStyle name="Normal 3 2 2 2 3 6" xfId="21920"/>
    <cellStyle name="Normal 3 2 2 2 3_EBT" xfId="29798"/>
    <cellStyle name="Normal 3 2 2 2 4" xfId="14224"/>
    <cellStyle name="Normal 3 2 2 2 4 2" xfId="21923"/>
    <cellStyle name="Normal 3 2 2 2 4_EBT" xfId="29801"/>
    <cellStyle name="Normal 3 2 2 2 5" xfId="14225"/>
    <cellStyle name="Normal 3 2 2 2 5 2" xfId="21924"/>
    <cellStyle name="Normal 3 2 2 2 5_EBT" xfId="29802"/>
    <cellStyle name="Normal 3 2 2 2 6" xfId="14226"/>
    <cellStyle name="Normal 3 2 2 2 7" xfId="14227"/>
    <cellStyle name="Normal 3 2 2 2 8" xfId="21913"/>
    <cellStyle name="Normal 3 2 2 2_EBT" xfId="29791"/>
    <cellStyle name="Normal 3 2 2 3" xfId="14228"/>
    <cellStyle name="Normal 3 2 2 3 2" xfId="14229"/>
    <cellStyle name="Normal 3 2 2 3 2 2" xfId="14230"/>
    <cellStyle name="Normal 3 2 2 3 2 2 2" xfId="21927"/>
    <cellStyle name="Normal 3 2 2 3 2 2_EBT" xfId="29805"/>
    <cellStyle name="Normal 3 2 2 3 2 3" xfId="14231"/>
    <cellStyle name="Normal 3 2 2 3 2 3 2" xfId="21928"/>
    <cellStyle name="Normal 3 2 2 3 2 3_EBT" xfId="29806"/>
    <cellStyle name="Normal 3 2 2 3 2 4" xfId="14232"/>
    <cellStyle name="Normal 3 2 2 3 2 5" xfId="14233"/>
    <cellStyle name="Normal 3 2 2 3 2 6" xfId="21926"/>
    <cellStyle name="Normal 3 2 2 3 2_EBT" xfId="29804"/>
    <cellStyle name="Normal 3 2 2 3 3" xfId="14234"/>
    <cellStyle name="Normal 3 2 2 3 3 2" xfId="21929"/>
    <cellStyle name="Normal 3 2 2 3 3_EBT" xfId="29807"/>
    <cellStyle name="Normal 3 2 2 3 4" xfId="14235"/>
    <cellStyle name="Normal 3 2 2 3 4 2" xfId="21930"/>
    <cellStyle name="Normal 3 2 2 3 4_EBT" xfId="29808"/>
    <cellStyle name="Normal 3 2 2 3 5" xfId="14236"/>
    <cellStyle name="Normal 3 2 2 3 6" xfId="14237"/>
    <cellStyle name="Normal 3 2 2 3 7" xfId="21925"/>
    <cellStyle name="Normal 3 2 2 3_EBT" xfId="29803"/>
    <cellStyle name="Normal 3 2 2 4" xfId="14238"/>
    <cellStyle name="Normal 3 2 2 4 2" xfId="14239"/>
    <cellStyle name="Normal 3 2 2 4 2 2" xfId="21932"/>
    <cellStyle name="Normal 3 2 2 4 2_EBT" xfId="29810"/>
    <cellStyle name="Normal 3 2 2 4 3" xfId="14240"/>
    <cellStyle name="Normal 3 2 2 4 3 2" xfId="21933"/>
    <cellStyle name="Normal 3 2 2 4 3_EBT" xfId="29811"/>
    <cellStyle name="Normal 3 2 2 4 4" xfId="14241"/>
    <cellStyle name="Normal 3 2 2 4 5" xfId="14242"/>
    <cellStyle name="Normal 3 2 2 4 6" xfId="21931"/>
    <cellStyle name="Normal 3 2 2 4_EBT" xfId="29809"/>
    <cellStyle name="Normal 3 2 2 5" xfId="14243"/>
    <cellStyle name="Normal 3 2 2 5 2" xfId="21934"/>
    <cellStyle name="Normal 3 2 2 5_EBT" xfId="29812"/>
    <cellStyle name="Normal 3 2 2 6" xfId="14244"/>
    <cellStyle name="Normal 3 2 2 6 2" xfId="21935"/>
    <cellStyle name="Normal 3 2 2 6_EBT" xfId="29813"/>
    <cellStyle name="Normal 3 2 2 7" xfId="14245"/>
    <cellStyle name="Normal 3 2 2 8" xfId="14246"/>
    <cellStyle name="Normal 3 2 2 8 2" xfId="14247"/>
    <cellStyle name="Normal 3 2 2 8_EBT" xfId="29814"/>
    <cellStyle name="Normal 3 2 2 9" xfId="14248"/>
    <cellStyle name="Normal 3 2 2_EBT" xfId="29790"/>
    <cellStyle name="Normal 3 2 3" xfId="14249"/>
    <cellStyle name="Normal 3 2 3 2" xfId="14250"/>
    <cellStyle name="Normal 3 2 3 2 2" xfId="14251"/>
    <cellStyle name="Normal 3 2 3 2 2 2" xfId="14252"/>
    <cellStyle name="Normal 3 2 3 2 2 2 2" xfId="21939"/>
    <cellStyle name="Normal 3 2 3 2 2 2_EBT" xfId="29818"/>
    <cellStyle name="Normal 3 2 3 2 2 3" xfId="14253"/>
    <cellStyle name="Normal 3 2 3 2 2 3 2" xfId="21940"/>
    <cellStyle name="Normal 3 2 3 2 2 3_EBT" xfId="29819"/>
    <cellStyle name="Normal 3 2 3 2 2 4" xfId="14254"/>
    <cellStyle name="Normal 3 2 3 2 2 5" xfId="14255"/>
    <cellStyle name="Normal 3 2 3 2 2 6" xfId="21938"/>
    <cellStyle name="Normal 3 2 3 2 2_EBT" xfId="29817"/>
    <cellStyle name="Normal 3 2 3 2 3" xfId="14256"/>
    <cellStyle name="Normal 3 2 3 2 3 2" xfId="21941"/>
    <cellStyle name="Normal 3 2 3 2 3_EBT" xfId="29820"/>
    <cellStyle name="Normal 3 2 3 2 4" xfId="14257"/>
    <cellStyle name="Normal 3 2 3 2 4 2" xfId="21942"/>
    <cellStyle name="Normal 3 2 3 2 4_EBT" xfId="29821"/>
    <cellStyle name="Normal 3 2 3 2 5" xfId="14258"/>
    <cellStyle name="Normal 3 2 3 2 6" xfId="14259"/>
    <cellStyle name="Normal 3 2 3 2 7" xfId="21937"/>
    <cellStyle name="Normal 3 2 3 2_EBT" xfId="29816"/>
    <cellStyle name="Normal 3 2 3 3" xfId="14260"/>
    <cellStyle name="Normal 3 2 3 3 2" xfId="14261"/>
    <cellStyle name="Normal 3 2 3 3 2 2" xfId="21944"/>
    <cellStyle name="Normal 3 2 3 3 2_EBT" xfId="29823"/>
    <cellStyle name="Normal 3 2 3 3 3" xfId="14262"/>
    <cellStyle name="Normal 3 2 3 3 3 2" xfId="21945"/>
    <cellStyle name="Normal 3 2 3 3 3_EBT" xfId="29824"/>
    <cellStyle name="Normal 3 2 3 3 4" xfId="14263"/>
    <cellStyle name="Normal 3 2 3 3 5" xfId="14264"/>
    <cellStyle name="Normal 3 2 3 3 6" xfId="21943"/>
    <cellStyle name="Normal 3 2 3 3_EBT" xfId="29822"/>
    <cellStyle name="Normal 3 2 3 4" xfId="14265"/>
    <cellStyle name="Normal 3 2 3 4 2" xfId="21946"/>
    <cellStyle name="Normal 3 2 3 4_EBT" xfId="29825"/>
    <cellStyle name="Normal 3 2 3 5" xfId="14266"/>
    <cellStyle name="Normal 3 2 3 5 2" xfId="21947"/>
    <cellStyle name="Normal 3 2 3 5_EBT" xfId="29826"/>
    <cellStyle name="Normal 3 2 3 6" xfId="14267"/>
    <cellStyle name="Normal 3 2 3 7" xfId="14268"/>
    <cellStyle name="Normal 3 2 3 8" xfId="21936"/>
    <cellStyle name="Normal 3 2 3_EBT" xfId="29815"/>
    <cellStyle name="Normal 3 2 4" xfId="14269"/>
    <cellStyle name="Normal 3 2 4 2" xfId="14270"/>
    <cellStyle name="Normal 3 2 4 2 2" xfId="14271"/>
    <cellStyle name="Normal 3 2 4 2 2 2" xfId="21950"/>
    <cellStyle name="Normal 3 2 4 2 2_EBT" xfId="29829"/>
    <cellStyle name="Normal 3 2 4 2 3" xfId="14272"/>
    <cellStyle name="Normal 3 2 4 2 3 2" xfId="21951"/>
    <cellStyle name="Normal 3 2 4 2 3_EBT" xfId="29830"/>
    <cellStyle name="Normal 3 2 4 2 4" xfId="14273"/>
    <cellStyle name="Normal 3 2 4 2 5" xfId="14274"/>
    <cellStyle name="Normal 3 2 4 2 6" xfId="21949"/>
    <cellStyle name="Normal 3 2 4 2_EBT" xfId="29828"/>
    <cellStyle name="Normal 3 2 4 3" xfId="14275"/>
    <cellStyle name="Normal 3 2 4 3 2" xfId="21952"/>
    <cellStyle name="Normal 3 2 4 3_EBT" xfId="29831"/>
    <cellStyle name="Normal 3 2 4 4" xfId="14276"/>
    <cellStyle name="Normal 3 2 4 4 2" xfId="21953"/>
    <cellStyle name="Normal 3 2 4 4_EBT" xfId="29832"/>
    <cellStyle name="Normal 3 2 4 5" xfId="14277"/>
    <cellStyle name="Normal 3 2 4 5 2" xfId="14278"/>
    <cellStyle name="Normal 3 2 4 5 3" xfId="21954"/>
    <cellStyle name="Normal 3 2 4 5_EBT" xfId="29833"/>
    <cellStyle name="Normal 3 2 4 6" xfId="14279"/>
    <cellStyle name="Normal 3 2 4 7" xfId="21948"/>
    <cellStyle name="Normal 3 2 4_EBT" xfId="29827"/>
    <cellStyle name="Normal 3 2 5" xfId="14280"/>
    <cellStyle name="Normal 3 2 5 2" xfId="14281"/>
    <cellStyle name="Normal 3 2 5 2 2" xfId="21956"/>
    <cellStyle name="Normal 3 2 5 2_EBT" xfId="29835"/>
    <cellStyle name="Normal 3 2 5 3" xfId="14282"/>
    <cellStyle name="Normal 3 2 5 3 2" xfId="21957"/>
    <cellStyle name="Normal 3 2 5 3_EBT" xfId="29836"/>
    <cellStyle name="Normal 3 2 5 4" xfId="14283"/>
    <cellStyle name="Normal 3 2 5 5" xfId="14284"/>
    <cellStyle name="Normal 3 2 5 6" xfId="21955"/>
    <cellStyle name="Normal 3 2 5_EBT" xfId="29834"/>
    <cellStyle name="Normal 3 2 6" xfId="14285"/>
    <cellStyle name="Normal 3 2 6 2" xfId="14286"/>
    <cellStyle name="Normal 3 2 6 2 2" xfId="14287"/>
    <cellStyle name="Normal 3 2 6 2 3" xfId="21959"/>
    <cellStyle name="Normal 3 2 6 2_EBT" xfId="29838"/>
    <cellStyle name="Normal 3 2 6 3" xfId="14288"/>
    <cellStyle name="Normal 3 2 6 3 2" xfId="21960"/>
    <cellStyle name="Normal 3 2 6 3_EBT" xfId="29839"/>
    <cellStyle name="Normal 3 2 6 4" xfId="14289"/>
    <cellStyle name="Normal 3 2 6 5" xfId="21958"/>
    <cellStyle name="Normal 3 2 6_EBT" xfId="29837"/>
    <cellStyle name="Normal 3 2 7" xfId="14290"/>
    <cellStyle name="Normal 3 2 7 2" xfId="21961"/>
    <cellStyle name="Normal 3 2 7_EBT" xfId="29840"/>
    <cellStyle name="Normal 3 2 8" xfId="14291"/>
    <cellStyle name="Normal 3 2 8 2" xfId="14292"/>
    <cellStyle name="Normal 3 2 8 3" xfId="21962"/>
    <cellStyle name="Normal 3 2 8_EBT" xfId="29841"/>
    <cellStyle name="Normal 3 2 9" xfId="14293"/>
    <cellStyle name="Normal 3 2 9 2" xfId="14294"/>
    <cellStyle name="Normal 3 2 9 2 2" xfId="14295"/>
    <cellStyle name="Normal 3 2 9 2_EBT" xfId="29843"/>
    <cellStyle name="Normal 3 2 9_EBT" xfId="29842"/>
    <cellStyle name="Normal 3 2_EBT" xfId="29788"/>
    <cellStyle name="Normal 3 20" xfId="14296"/>
    <cellStyle name="Normal 3 20 2" xfId="14297"/>
    <cellStyle name="Normal 3 20 2 2" xfId="21964"/>
    <cellStyle name="Normal 3 20 2_EBT" xfId="29845"/>
    <cellStyle name="Normal 3 20 3" xfId="14298"/>
    <cellStyle name="Normal 3 20 3 2" xfId="21965"/>
    <cellStyle name="Normal 3 20 3_EBT" xfId="29846"/>
    <cellStyle name="Normal 3 20 4" xfId="21963"/>
    <cellStyle name="Normal 3 20_EBT" xfId="29844"/>
    <cellStyle name="Normal 3 21" xfId="14299"/>
    <cellStyle name="Normal 3 21 2" xfId="14300"/>
    <cellStyle name="Normal 3 21 2 2" xfId="21967"/>
    <cellStyle name="Normal 3 21 2_EBT" xfId="29848"/>
    <cellStyle name="Normal 3 21 3" xfId="21966"/>
    <cellStyle name="Normal 3 21_EBT" xfId="29847"/>
    <cellStyle name="Normal 3 22" xfId="14301"/>
    <cellStyle name="Normal 3 22 2" xfId="14302"/>
    <cellStyle name="Normal 3 22 2 2" xfId="21969"/>
    <cellStyle name="Normal 3 22 2_EBT" xfId="29850"/>
    <cellStyle name="Normal 3 22 3" xfId="21968"/>
    <cellStyle name="Normal 3 22_EBT" xfId="29849"/>
    <cellStyle name="Normal 3 23" xfId="14303"/>
    <cellStyle name="Normal 3 23 2" xfId="14304"/>
    <cellStyle name="Normal 3 23 2 2" xfId="21971"/>
    <cellStyle name="Normal 3 23 2_EBT" xfId="29852"/>
    <cellStyle name="Normal 3 23 3" xfId="21970"/>
    <cellStyle name="Normal 3 23_EBT" xfId="29851"/>
    <cellStyle name="Normal 3 24" xfId="14305"/>
    <cellStyle name="Normal 3 24 2" xfId="21972"/>
    <cellStyle name="Normal 3 24_EBT" xfId="29853"/>
    <cellStyle name="Normal 3 25" xfId="14306"/>
    <cellStyle name="Normal 3 25 2" xfId="21973"/>
    <cellStyle name="Normal 3 25_EBT" xfId="29854"/>
    <cellStyle name="Normal 3 26" xfId="14307"/>
    <cellStyle name="Normal 3 26 2" xfId="21974"/>
    <cellStyle name="Normal 3 26_EBT" xfId="29855"/>
    <cellStyle name="Normal 3 27" xfId="14308"/>
    <cellStyle name="Normal 3 27 2" xfId="21975"/>
    <cellStyle name="Normal 3 27_EBT" xfId="29856"/>
    <cellStyle name="Normal 3 28" xfId="14309"/>
    <cellStyle name="Normal 3 28 2" xfId="21976"/>
    <cellStyle name="Normal 3 28_EBT" xfId="29857"/>
    <cellStyle name="Normal 3 29" xfId="14310"/>
    <cellStyle name="Normal 3 29 2" xfId="21977"/>
    <cellStyle name="Normal 3 29_EBT" xfId="29858"/>
    <cellStyle name="Normal 3 3" xfId="14311"/>
    <cellStyle name="Normal 3 3 10" xfId="14312"/>
    <cellStyle name="Normal 3 3 11" xfId="14313"/>
    <cellStyle name="Normal 3 3 12" xfId="14314"/>
    <cellStyle name="Normal 3 3 13" xfId="14315"/>
    <cellStyle name="Normal 3 3 14" xfId="14316"/>
    <cellStyle name="Normal 3 3 15" xfId="14317"/>
    <cellStyle name="Normal 3 3 16" xfId="14318"/>
    <cellStyle name="Normal 3 3 16 2" xfId="21978"/>
    <cellStyle name="Normal 3 3 16_EBT" xfId="29860"/>
    <cellStyle name="Normal 3 3 17" xfId="14319"/>
    <cellStyle name="Normal 3 3 17 2" xfId="21979"/>
    <cellStyle name="Normal 3 3 17_EBT" xfId="29861"/>
    <cellStyle name="Normal 3 3 18" xfId="14320"/>
    <cellStyle name="Normal 3 3 19" xfId="14321"/>
    <cellStyle name="Normal 3 3 2" xfId="14322"/>
    <cellStyle name="Normal 3 3 2 2" xfId="14323"/>
    <cellStyle name="Normal 3 3 2 2 2" xfId="14324"/>
    <cellStyle name="Normal 3 3 2 2 2 2" xfId="14325"/>
    <cellStyle name="Normal 3 3 2 2 2 2 2" xfId="21982"/>
    <cellStyle name="Normal 3 3 2 2 2 2_EBT" xfId="29865"/>
    <cellStyle name="Normal 3 3 2 2 2 3" xfId="14326"/>
    <cellStyle name="Normal 3 3 2 2 2 3 2" xfId="21983"/>
    <cellStyle name="Normal 3 3 2 2 2 3_EBT" xfId="29866"/>
    <cellStyle name="Normal 3 3 2 2 2 4" xfId="21981"/>
    <cellStyle name="Normal 3 3 2 2 2_EBT" xfId="29864"/>
    <cellStyle name="Normal 3 3 2 2 3" xfId="14327"/>
    <cellStyle name="Normal 3 3 2 2 3 2" xfId="14328"/>
    <cellStyle name="Normal 3 3 2 2 3 2 2" xfId="21985"/>
    <cellStyle name="Normal 3 3 2 2 3 2_EBT" xfId="29868"/>
    <cellStyle name="Normal 3 3 2 2 3 3" xfId="21984"/>
    <cellStyle name="Normal 3 3 2 2 3_EBT" xfId="29867"/>
    <cellStyle name="Normal 3 3 2 2 4" xfId="14329"/>
    <cellStyle name="Normal 3 3 2 2 4 2" xfId="21986"/>
    <cellStyle name="Normal 3 3 2 2 4_EBT" xfId="29869"/>
    <cellStyle name="Normal 3 3 2 2 5" xfId="21980"/>
    <cellStyle name="Normal 3 3 2 2_EBT" xfId="29863"/>
    <cellStyle name="Normal 3 3 2 3" xfId="14330"/>
    <cellStyle name="Normal 3 3 2 3 2" xfId="14331"/>
    <cellStyle name="Normal 3 3 2 3 2 2" xfId="14332"/>
    <cellStyle name="Normal 3 3 2 3 2 2 2" xfId="21989"/>
    <cellStyle name="Normal 3 3 2 3 2 2_EBT" xfId="29872"/>
    <cellStyle name="Normal 3 3 2 3 2 3" xfId="21988"/>
    <cellStyle name="Normal 3 3 2 3 2_EBT" xfId="29871"/>
    <cellStyle name="Normal 3 3 2 3 3" xfId="14333"/>
    <cellStyle name="Normal 3 3 2 3 3 2" xfId="21990"/>
    <cellStyle name="Normal 3 3 2 3 3_EBT" xfId="29873"/>
    <cellStyle name="Normal 3 3 2 3 4" xfId="21987"/>
    <cellStyle name="Normal 3 3 2 3_EBT" xfId="29870"/>
    <cellStyle name="Normal 3 3 2 4" xfId="14334"/>
    <cellStyle name="Normal 3 3 2 4 2" xfId="14335"/>
    <cellStyle name="Normal 3 3 2 4 2 2" xfId="21992"/>
    <cellStyle name="Normal 3 3 2 4 2_EBT" xfId="29875"/>
    <cellStyle name="Normal 3 3 2 4 3" xfId="21991"/>
    <cellStyle name="Normal 3 3 2 4_EBT" xfId="29874"/>
    <cellStyle name="Normal 3 3 2 5" xfId="14336"/>
    <cellStyle name="Normal 3 3 2 5 2" xfId="21993"/>
    <cellStyle name="Normal 3 3 2 5_EBT" xfId="29876"/>
    <cellStyle name="Normal 3 3 2 6" xfId="14337"/>
    <cellStyle name="Normal 3 3 2 6 2" xfId="21994"/>
    <cellStyle name="Normal 3 3 2 6_EBT" xfId="29877"/>
    <cellStyle name="Normal 3 3 2 7" xfId="14338"/>
    <cellStyle name="Normal 3 3 2 7 2" xfId="21995"/>
    <cellStyle name="Normal 3 3 2 7_EBT" xfId="29878"/>
    <cellStyle name="Normal 3 3 2 8" xfId="14339"/>
    <cellStyle name="Normal 3 3 2 8 2" xfId="21996"/>
    <cellStyle name="Normal 3 3 2 8_EBT" xfId="29879"/>
    <cellStyle name="Normal 3 3 2_EBT" xfId="29862"/>
    <cellStyle name="Normal 3 3 3" xfId="14340"/>
    <cellStyle name="Normal 3 3 3 2" xfId="14341"/>
    <cellStyle name="Normal 3 3 3 2 2" xfId="14342"/>
    <cellStyle name="Normal 3 3 3 2 2 2" xfId="21998"/>
    <cellStyle name="Normal 3 3 3 2 2_EBT" xfId="29882"/>
    <cellStyle name="Normal 3 3 3 2 3" xfId="14343"/>
    <cellStyle name="Normal 3 3 3 2 3 2" xfId="21999"/>
    <cellStyle name="Normal 3 3 3 2 3_EBT" xfId="29883"/>
    <cellStyle name="Normal 3 3 3 2 4" xfId="21997"/>
    <cellStyle name="Normal 3 3 3 2_EBT" xfId="29881"/>
    <cellStyle name="Normal 3 3 3 3" xfId="14344"/>
    <cellStyle name="Normal 3 3 3 3 2" xfId="14345"/>
    <cellStyle name="Normal 3 3 3 3 2 2" xfId="22001"/>
    <cellStyle name="Normal 3 3 3 3 2_EBT" xfId="29885"/>
    <cellStyle name="Normal 3 3 3 3 3" xfId="22000"/>
    <cellStyle name="Normal 3 3 3 3_EBT" xfId="29884"/>
    <cellStyle name="Normal 3 3 3 4" xfId="14346"/>
    <cellStyle name="Normal 3 3 3 4 2" xfId="22002"/>
    <cellStyle name="Normal 3 3 3 4_EBT" xfId="29886"/>
    <cellStyle name="Normal 3 3 3 5" xfId="14347"/>
    <cellStyle name="Normal 3 3 3 5 2" xfId="22003"/>
    <cellStyle name="Normal 3 3 3 5_EBT" xfId="29887"/>
    <cellStyle name="Normal 3 3 3 6" xfId="14348"/>
    <cellStyle name="Normal 3 3 3 6 2" xfId="22004"/>
    <cellStyle name="Normal 3 3 3 6_EBT" xfId="29888"/>
    <cellStyle name="Normal 3 3 3 7" xfId="14349"/>
    <cellStyle name="Normal 3 3 3 7 2" xfId="22005"/>
    <cellStyle name="Normal 3 3 3 7_EBT" xfId="29889"/>
    <cellStyle name="Normal 3 3 3 8" xfId="14350"/>
    <cellStyle name="Normal 3 3 3_EBT" xfId="29880"/>
    <cellStyle name="Normal 3 3 4" xfId="14351"/>
    <cellStyle name="Normal 3 3 4 2" xfId="14352"/>
    <cellStyle name="Normal 3 3 4 2 2" xfId="14353"/>
    <cellStyle name="Normal 3 3 4 2 2 2" xfId="22007"/>
    <cellStyle name="Normal 3 3 4 2 2_EBT" xfId="29892"/>
    <cellStyle name="Normal 3 3 4 2 3" xfId="22006"/>
    <cellStyle name="Normal 3 3 4 2_EBT" xfId="29891"/>
    <cellStyle name="Normal 3 3 4 3" xfId="14354"/>
    <cellStyle name="Normal 3 3 4 3 2" xfId="22008"/>
    <cellStyle name="Normal 3 3 4 3_EBT" xfId="29893"/>
    <cellStyle name="Normal 3 3 4 4" xfId="14355"/>
    <cellStyle name="Normal 3 3 4 4 2" xfId="22009"/>
    <cellStyle name="Normal 3 3 4 4_EBT" xfId="29894"/>
    <cellStyle name="Normal 3 3 4 5" xfId="14356"/>
    <cellStyle name="Normal 3 3 4 5 2" xfId="22010"/>
    <cellStyle name="Normal 3 3 4 5_EBT" xfId="29895"/>
    <cellStyle name="Normal 3 3 4 6" xfId="14357"/>
    <cellStyle name="Normal 3 3 4 6 2" xfId="22011"/>
    <cellStyle name="Normal 3 3 4 6_EBT" xfId="29896"/>
    <cellStyle name="Normal 3 3 4 7" xfId="14358"/>
    <cellStyle name="Normal 3 3 4_EBT" xfId="29890"/>
    <cellStyle name="Normal 3 3 5" xfId="14359"/>
    <cellStyle name="Normal 3 3 5 2" xfId="14360"/>
    <cellStyle name="Normal 3 3 5 2 2" xfId="22012"/>
    <cellStyle name="Normal 3 3 5 2_EBT" xfId="29898"/>
    <cellStyle name="Normal 3 3 5 3" xfId="14361"/>
    <cellStyle name="Normal 3 3 5 3 2" xfId="22013"/>
    <cellStyle name="Normal 3 3 5 3_EBT" xfId="29899"/>
    <cellStyle name="Normal 3 3 5 4" xfId="14362"/>
    <cellStyle name="Normal 3 3 5 4 2" xfId="22014"/>
    <cellStyle name="Normal 3 3 5 4_EBT" xfId="29900"/>
    <cellStyle name="Normal 3 3 5_EBT" xfId="29897"/>
    <cellStyle name="Normal 3 3 6" xfId="14363"/>
    <cellStyle name="Normal 3 3 6 2" xfId="14364"/>
    <cellStyle name="Normal 3 3 6 2 2" xfId="22015"/>
    <cellStyle name="Normal 3 3 6 2_EBT" xfId="29902"/>
    <cellStyle name="Normal 3 3 6 3" xfId="14365"/>
    <cellStyle name="Normal 3 3 6 3 2" xfId="22016"/>
    <cellStyle name="Normal 3 3 6 3_EBT" xfId="29903"/>
    <cellStyle name="Normal 3 3 6_EBT" xfId="29901"/>
    <cellStyle name="Normal 3 3 7" xfId="14366"/>
    <cellStyle name="Normal 3 3 7 2" xfId="14367"/>
    <cellStyle name="Normal 3 3 7 2 2" xfId="22017"/>
    <cellStyle name="Normal 3 3 7 2_EBT" xfId="29905"/>
    <cellStyle name="Normal 3 3 7 3" xfId="14368"/>
    <cellStyle name="Normal 3 3 7 3 2" xfId="22018"/>
    <cellStyle name="Normal 3 3 7 3_EBT" xfId="29906"/>
    <cellStyle name="Normal 3 3 7_EBT" xfId="29904"/>
    <cellStyle name="Normal 3 3 8" xfId="14369"/>
    <cellStyle name="Normal 3 3 8 2" xfId="14370"/>
    <cellStyle name="Normal 3 3 8 2 2" xfId="22019"/>
    <cellStyle name="Normal 3 3 8 2_EBT" xfId="29908"/>
    <cellStyle name="Normal 3 3 8 3" xfId="14371"/>
    <cellStyle name="Normal 3 3 8 3 2" xfId="22020"/>
    <cellStyle name="Normal 3 3 8 3_EBT" xfId="29909"/>
    <cellStyle name="Normal 3 3 8_EBT" xfId="29907"/>
    <cellStyle name="Normal 3 3 9" xfId="14372"/>
    <cellStyle name="Normal 3 3 9 2" xfId="14373"/>
    <cellStyle name="Normal 3 3 9 2 2" xfId="22021"/>
    <cellStyle name="Normal 3 3 9 2_EBT" xfId="29911"/>
    <cellStyle name="Normal 3 3 9 3" xfId="14374"/>
    <cellStyle name="Normal 3 3 9 3 2" xfId="22022"/>
    <cellStyle name="Normal 3 3 9 3_EBT" xfId="29912"/>
    <cellStyle name="Normal 3 3 9_EBT" xfId="29910"/>
    <cellStyle name="Normal 3 3_EBT" xfId="29859"/>
    <cellStyle name="Normal 3 30" xfId="14375"/>
    <cellStyle name="Normal 3 31" xfId="19630"/>
    <cellStyle name="Normal 3 4" xfId="14376"/>
    <cellStyle name="Normal 3 4 2" xfId="14377"/>
    <cellStyle name="Normal 3 4 2 2" xfId="14378"/>
    <cellStyle name="Normal 3 4 2 2 2" xfId="22024"/>
    <cellStyle name="Normal 3 4 2 2_EBT" xfId="29915"/>
    <cellStyle name="Normal 3 4 2 3" xfId="22023"/>
    <cellStyle name="Normal 3 4 2_EBT" xfId="29914"/>
    <cellStyle name="Normal 3 4 3" xfId="14379"/>
    <cellStyle name="Normal 3 4 3 2" xfId="14380"/>
    <cellStyle name="Normal 3 4 3 2 2" xfId="22026"/>
    <cellStyle name="Normal 3 4 3 2_EBT" xfId="29917"/>
    <cellStyle name="Normal 3 4 3 3" xfId="22025"/>
    <cellStyle name="Normal 3 4 3_EBT" xfId="29916"/>
    <cellStyle name="Normal 3 4 4" xfId="14381"/>
    <cellStyle name="Normal 3 4 4 2" xfId="14382"/>
    <cellStyle name="Normal 3 4 4 2 2" xfId="22028"/>
    <cellStyle name="Normal 3 4 4 2_EBT" xfId="29919"/>
    <cellStyle name="Normal 3 4 4 3" xfId="22027"/>
    <cellStyle name="Normal 3 4 4_EBT" xfId="29918"/>
    <cellStyle name="Normal 3 4 5" xfId="14383"/>
    <cellStyle name="Normal 3 4 5 2" xfId="22029"/>
    <cellStyle name="Normal 3 4 5_EBT" xfId="29920"/>
    <cellStyle name="Normal 3 4 6" xfId="14384"/>
    <cellStyle name="Normal 3 4 6 2" xfId="22030"/>
    <cellStyle name="Normal 3 4 6_EBT" xfId="29921"/>
    <cellStyle name="Normal 3 4 7" xfId="14385"/>
    <cellStyle name="Normal 3 4 7 2" xfId="22031"/>
    <cellStyle name="Normal 3 4 7_EBT" xfId="29922"/>
    <cellStyle name="Normal 3 4 8" xfId="14386"/>
    <cellStyle name="Normal 3 4_EBT" xfId="29913"/>
    <cellStyle name="Normal 3 5" xfId="14387"/>
    <cellStyle name="Normal 3 5 10" xfId="14388"/>
    <cellStyle name="Normal 3 5 11" xfId="22032"/>
    <cellStyle name="Normal 3 5 2" xfId="14389"/>
    <cellStyle name="Normal 3 5 2 2" xfId="14390"/>
    <cellStyle name="Normal 3 5 2 2 2" xfId="14391"/>
    <cellStyle name="Normal 3 5 2 2 2 2" xfId="14392"/>
    <cellStyle name="Normal 3 5 2 2 2 2 2" xfId="22036"/>
    <cellStyle name="Normal 3 5 2 2 2 2_EBT" xfId="29927"/>
    <cellStyle name="Normal 3 5 2 2 2 3" xfId="14393"/>
    <cellStyle name="Normal 3 5 2 2 2 3 2" xfId="22037"/>
    <cellStyle name="Normal 3 5 2 2 2 3_EBT" xfId="29928"/>
    <cellStyle name="Normal 3 5 2 2 2 4" xfId="22035"/>
    <cellStyle name="Normal 3 5 2 2 2_EBT" xfId="29926"/>
    <cellStyle name="Normal 3 5 2 2 3" xfId="14394"/>
    <cellStyle name="Normal 3 5 2 2 3 2" xfId="14395"/>
    <cellStyle name="Normal 3 5 2 2 3 2 2" xfId="22039"/>
    <cellStyle name="Normal 3 5 2 2 3 2_EBT" xfId="29930"/>
    <cellStyle name="Normal 3 5 2 2 3 3" xfId="22038"/>
    <cellStyle name="Normal 3 5 2 2 3_EBT" xfId="29929"/>
    <cellStyle name="Normal 3 5 2 2 4" xfId="14396"/>
    <cellStyle name="Normal 3 5 2 2 4 2" xfId="22040"/>
    <cellStyle name="Normal 3 5 2 2 4_EBT" xfId="29931"/>
    <cellStyle name="Normal 3 5 2 2 5" xfId="22034"/>
    <cellStyle name="Normal 3 5 2 2_EBT" xfId="29925"/>
    <cellStyle name="Normal 3 5 2 3" xfId="14397"/>
    <cellStyle name="Normal 3 5 2 3 2" xfId="14398"/>
    <cellStyle name="Normal 3 5 2 3 2 2" xfId="14399"/>
    <cellStyle name="Normal 3 5 2 3 2 2 2" xfId="22043"/>
    <cellStyle name="Normal 3 5 2 3 2 2_EBT" xfId="29934"/>
    <cellStyle name="Normal 3 5 2 3 2 3" xfId="22042"/>
    <cellStyle name="Normal 3 5 2 3 2_EBT" xfId="29933"/>
    <cellStyle name="Normal 3 5 2 3 3" xfId="14400"/>
    <cellStyle name="Normal 3 5 2 3 3 2" xfId="22044"/>
    <cellStyle name="Normal 3 5 2 3 3_EBT" xfId="29935"/>
    <cellStyle name="Normal 3 5 2 3 4" xfId="22041"/>
    <cellStyle name="Normal 3 5 2 3_EBT" xfId="29932"/>
    <cellStyle name="Normal 3 5 2 4" xfId="14401"/>
    <cellStyle name="Normal 3 5 2 4 2" xfId="14402"/>
    <cellStyle name="Normal 3 5 2 4 2 2" xfId="22046"/>
    <cellStyle name="Normal 3 5 2 4 2_EBT" xfId="29937"/>
    <cellStyle name="Normal 3 5 2 4 3" xfId="22045"/>
    <cellStyle name="Normal 3 5 2 4_EBT" xfId="29936"/>
    <cellStyle name="Normal 3 5 2 5" xfId="14403"/>
    <cellStyle name="Normal 3 5 2 5 2" xfId="22047"/>
    <cellStyle name="Normal 3 5 2 5_EBT" xfId="29938"/>
    <cellStyle name="Normal 3 5 2 6" xfId="14404"/>
    <cellStyle name="Normal 3 5 2 6 2" xfId="22048"/>
    <cellStyle name="Normal 3 5 2 6_EBT" xfId="29939"/>
    <cellStyle name="Normal 3 5 2 7" xfId="22033"/>
    <cellStyle name="Normal 3 5 2_EBT" xfId="29924"/>
    <cellStyle name="Normal 3 5 3" xfId="14405"/>
    <cellStyle name="Normal 3 5 3 2" xfId="14406"/>
    <cellStyle name="Normal 3 5 3 2 2" xfId="14407"/>
    <cellStyle name="Normal 3 5 3 2 2 2" xfId="22051"/>
    <cellStyle name="Normal 3 5 3 2 2_EBT" xfId="29942"/>
    <cellStyle name="Normal 3 5 3 2 3" xfId="14408"/>
    <cellStyle name="Normal 3 5 3 2 3 2" xfId="22052"/>
    <cellStyle name="Normal 3 5 3 2 3_EBT" xfId="29943"/>
    <cellStyle name="Normal 3 5 3 2 4" xfId="22050"/>
    <cellStyle name="Normal 3 5 3 2_EBT" xfId="29941"/>
    <cellStyle name="Normal 3 5 3 3" xfId="14409"/>
    <cellStyle name="Normal 3 5 3 3 2" xfId="14410"/>
    <cellStyle name="Normal 3 5 3 3 2 2" xfId="22054"/>
    <cellStyle name="Normal 3 5 3 3 2_EBT" xfId="29945"/>
    <cellStyle name="Normal 3 5 3 3 3" xfId="22053"/>
    <cellStyle name="Normal 3 5 3 3_EBT" xfId="29944"/>
    <cellStyle name="Normal 3 5 3 4" xfId="14411"/>
    <cellStyle name="Normal 3 5 3 4 2" xfId="22055"/>
    <cellStyle name="Normal 3 5 3 4_EBT" xfId="29946"/>
    <cellStyle name="Normal 3 5 3 5" xfId="14412"/>
    <cellStyle name="Normal 3 5 3 5 2" xfId="22056"/>
    <cellStyle name="Normal 3 5 3 5_EBT" xfId="29947"/>
    <cellStyle name="Normal 3 5 3 6" xfId="22049"/>
    <cellStyle name="Normal 3 5 3_EBT" xfId="29940"/>
    <cellStyle name="Normal 3 5 4" xfId="14413"/>
    <cellStyle name="Normal 3 5 4 2" xfId="14414"/>
    <cellStyle name="Normal 3 5 4 2 2" xfId="14415"/>
    <cellStyle name="Normal 3 5 4 2 2 2" xfId="22059"/>
    <cellStyle name="Normal 3 5 4 2 2_EBT" xfId="29950"/>
    <cellStyle name="Normal 3 5 4 2 3" xfId="22058"/>
    <cellStyle name="Normal 3 5 4 2_EBT" xfId="29949"/>
    <cellStyle name="Normal 3 5 4 3" xfId="14416"/>
    <cellStyle name="Normal 3 5 4 3 2" xfId="22060"/>
    <cellStyle name="Normal 3 5 4 3_EBT" xfId="29951"/>
    <cellStyle name="Normal 3 5 4 4" xfId="14417"/>
    <cellStyle name="Normal 3 5 4 4 2" xfId="22061"/>
    <cellStyle name="Normal 3 5 4 4_EBT" xfId="29952"/>
    <cellStyle name="Normal 3 5 4 5" xfId="22057"/>
    <cellStyle name="Normal 3 5 4_EBT" xfId="29948"/>
    <cellStyle name="Normal 3 5 5" xfId="14418"/>
    <cellStyle name="Normal 3 5 5 2" xfId="14419"/>
    <cellStyle name="Normal 3 5 5 2 2" xfId="22063"/>
    <cellStyle name="Normal 3 5 5 2_EBT" xfId="29954"/>
    <cellStyle name="Normal 3 5 5 3" xfId="22062"/>
    <cellStyle name="Normal 3 5 5_EBT" xfId="29953"/>
    <cellStyle name="Normal 3 5 6" xfId="14420"/>
    <cellStyle name="Normal 3 5 6 2" xfId="22064"/>
    <cellStyle name="Normal 3 5 6_EBT" xfId="29955"/>
    <cellStyle name="Normal 3 5 7" xfId="14421"/>
    <cellStyle name="Normal 3 5 7 2" xfId="22065"/>
    <cellStyle name="Normal 3 5 7_EBT" xfId="29956"/>
    <cellStyle name="Normal 3 5 8" xfId="14422"/>
    <cellStyle name="Normal 3 5 8 2" xfId="22066"/>
    <cellStyle name="Normal 3 5 8_EBT" xfId="29957"/>
    <cellStyle name="Normal 3 5 9" xfId="14423"/>
    <cellStyle name="Normal 3 5 9 2" xfId="22067"/>
    <cellStyle name="Normal 3 5 9_EBT" xfId="29958"/>
    <cellStyle name="Normal 3 5_EBT" xfId="29923"/>
    <cellStyle name="Normal 3 6" xfId="14424"/>
    <cellStyle name="Normal 3 6 2" xfId="14425"/>
    <cellStyle name="Normal 3 6 2 2" xfId="22068"/>
    <cellStyle name="Normal 3 6 2_EBT" xfId="29960"/>
    <cellStyle name="Normal 3 6 3" xfId="14426"/>
    <cellStyle name="Normal 3 6 3 2" xfId="22069"/>
    <cellStyle name="Normal 3 6 3_EBT" xfId="29961"/>
    <cellStyle name="Normal 3 6 4" xfId="14427"/>
    <cellStyle name="Normal 3 6 4 2" xfId="22070"/>
    <cellStyle name="Normal 3 6 4_EBT" xfId="29962"/>
    <cellStyle name="Normal 3 6 5" xfId="14428"/>
    <cellStyle name="Normal 3 6 5 2" xfId="22071"/>
    <cellStyle name="Normal 3 6 5_EBT" xfId="29963"/>
    <cellStyle name="Normal 3 6 6" xfId="14429"/>
    <cellStyle name="Normal 3 6 6 2" xfId="22072"/>
    <cellStyle name="Normal 3 6 6_EBT" xfId="29964"/>
    <cellStyle name="Normal 3 6 7" xfId="14430"/>
    <cellStyle name="Normal 3 6 7 2" xfId="22073"/>
    <cellStyle name="Normal 3 6 7_EBT" xfId="29965"/>
    <cellStyle name="Normal 3 6 8" xfId="14431"/>
    <cellStyle name="Normal 3 6_EBT" xfId="29959"/>
    <cellStyle name="Normal 3 7" xfId="14432"/>
    <cellStyle name="Normal 3 7 2" xfId="14433"/>
    <cellStyle name="Normal 3 7 2 2" xfId="14434"/>
    <cellStyle name="Normal 3 7 2 2 2" xfId="14435"/>
    <cellStyle name="Normal 3 7 2 2 2 2" xfId="14436"/>
    <cellStyle name="Normal 3 7 2 2 2 2 2" xfId="22078"/>
    <cellStyle name="Normal 3 7 2 2 2 2_EBT" xfId="29970"/>
    <cellStyle name="Normal 3 7 2 2 2 3" xfId="14437"/>
    <cellStyle name="Normal 3 7 2 2 2 3 2" xfId="22079"/>
    <cellStyle name="Normal 3 7 2 2 2 3_EBT" xfId="29971"/>
    <cellStyle name="Normal 3 7 2 2 2 4" xfId="22077"/>
    <cellStyle name="Normal 3 7 2 2 2_EBT" xfId="29969"/>
    <cellStyle name="Normal 3 7 2 2 3" xfId="14438"/>
    <cellStyle name="Normal 3 7 2 2 3 2" xfId="14439"/>
    <cellStyle name="Normal 3 7 2 2 3 2 2" xfId="22081"/>
    <cellStyle name="Normal 3 7 2 2 3 2_EBT" xfId="29973"/>
    <cellStyle name="Normal 3 7 2 2 3 3" xfId="22080"/>
    <cellStyle name="Normal 3 7 2 2 3_EBT" xfId="29972"/>
    <cellStyle name="Normal 3 7 2 2 4" xfId="14440"/>
    <cellStyle name="Normal 3 7 2 2 4 2" xfId="22082"/>
    <cellStyle name="Normal 3 7 2 2 4_EBT" xfId="29974"/>
    <cellStyle name="Normal 3 7 2 2 5" xfId="22076"/>
    <cellStyle name="Normal 3 7 2 2_EBT" xfId="29968"/>
    <cellStyle name="Normal 3 7 2 3" xfId="14441"/>
    <cellStyle name="Normal 3 7 2 3 2" xfId="14442"/>
    <cellStyle name="Normal 3 7 2 3 2 2" xfId="14443"/>
    <cellStyle name="Normal 3 7 2 3 2 2 2" xfId="22085"/>
    <cellStyle name="Normal 3 7 2 3 2 2_EBT" xfId="29977"/>
    <cellStyle name="Normal 3 7 2 3 2 3" xfId="22084"/>
    <cellStyle name="Normal 3 7 2 3 2_EBT" xfId="29976"/>
    <cellStyle name="Normal 3 7 2 3 3" xfId="14444"/>
    <cellStyle name="Normal 3 7 2 3 3 2" xfId="22086"/>
    <cellStyle name="Normal 3 7 2 3 3_EBT" xfId="29978"/>
    <cellStyle name="Normal 3 7 2 3 4" xfId="22083"/>
    <cellStyle name="Normal 3 7 2 3_EBT" xfId="29975"/>
    <cellStyle name="Normal 3 7 2 4" xfId="14445"/>
    <cellStyle name="Normal 3 7 2 4 2" xfId="14446"/>
    <cellStyle name="Normal 3 7 2 4 2 2" xfId="22088"/>
    <cellStyle name="Normal 3 7 2 4 2_EBT" xfId="29980"/>
    <cellStyle name="Normal 3 7 2 4 3" xfId="22087"/>
    <cellStyle name="Normal 3 7 2 4_EBT" xfId="29979"/>
    <cellStyle name="Normal 3 7 2 5" xfId="14447"/>
    <cellStyle name="Normal 3 7 2 5 2" xfId="22089"/>
    <cellStyle name="Normal 3 7 2 5_EBT" xfId="29981"/>
    <cellStyle name="Normal 3 7 2 6" xfId="14448"/>
    <cellStyle name="Normal 3 7 2 6 2" xfId="22090"/>
    <cellStyle name="Normal 3 7 2 6_EBT" xfId="29982"/>
    <cellStyle name="Normal 3 7 2 7" xfId="22075"/>
    <cellStyle name="Normal 3 7 2_EBT" xfId="29967"/>
    <cellStyle name="Normal 3 7 3" xfId="14449"/>
    <cellStyle name="Normal 3 7 3 2" xfId="14450"/>
    <cellStyle name="Normal 3 7 3 2 2" xfId="14451"/>
    <cellStyle name="Normal 3 7 3 2 2 2" xfId="22093"/>
    <cellStyle name="Normal 3 7 3 2 2_EBT" xfId="29985"/>
    <cellStyle name="Normal 3 7 3 2 3" xfId="14452"/>
    <cellStyle name="Normal 3 7 3 2 3 2" xfId="22094"/>
    <cellStyle name="Normal 3 7 3 2 3_EBT" xfId="29986"/>
    <cellStyle name="Normal 3 7 3 2 4" xfId="22092"/>
    <cellStyle name="Normal 3 7 3 2_EBT" xfId="29984"/>
    <cellStyle name="Normal 3 7 3 3" xfId="14453"/>
    <cellStyle name="Normal 3 7 3 3 2" xfId="14454"/>
    <cellStyle name="Normal 3 7 3 3 2 2" xfId="22096"/>
    <cellStyle name="Normal 3 7 3 3 2_EBT" xfId="29988"/>
    <cellStyle name="Normal 3 7 3 3 3" xfId="22095"/>
    <cellStyle name="Normal 3 7 3 3_EBT" xfId="29987"/>
    <cellStyle name="Normal 3 7 3 4" xfId="14455"/>
    <cellStyle name="Normal 3 7 3 4 2" xfId="22097"/>
    <cellStyle name="Normal 3 7 3 4_EBT" xfId="29989"/>
    <cellStyle name="Normal 3 7 3 5" xfId="14456"/>
    <cellStyle name="Normal 3 7 3 5 2" xfId="22098"/>
    <cellStyle name="Normal 3 7 3 5_EBT" xfId="29990"/>
    <cellStyle name="Normal 3 7 3 6" xfId="22091"/>
    <cellStyle name="Normal 3 7 3_EBT" xfId="29983"/>
    <cellStyle name="Normal 3 7 4" xfId="14457"/>
    <cellStyle name="Normal 3 7 4 2" xfId="14458"/>
    <cellStyle name="Normal 3 7 4 2 2" xfId="14459"/>
    <cellStyle name="Normal 3 7 4 2 2 2" xfId="22101"/>
    <cellStyle name="Normal 3 7 4 2 2_EBT" xfId="29993"/>
    <cellStyle name="Normal 3 7 4 2 3" xfId="22100"/>
    <cellStyle name="Normal 3 7 4 2_EBT" xfId="29992"/>
    <cellStyle name="Normal 3 7 4 3" xfId="14460"/>
    <cellStyle name="Normal 3 7 4 3 2" xfId="22102"/>
    <cellStyle name="Normal 3 7 4 3_EBT" xfId="29994"/>
    <cellStyle name="Normal 3 7 4 4" xfId="14461"/>
    <cellStyle name="Normal 3 7 4 4 2" xfId="22103"/>
    <cellStyle name="Normal 3 7 4 4_EBT" xfId="29995"/>
    <cellStyle name="Normal 3 7 4 5" xfId="22099"/>
    <cellStyle name="Normal 3 7 4_EBT" xfId="29991"/>
    <cellStyle name="Normal 3 7 5" xfId="14462"/>
    <cellStyle name="Normal 3 7 5 2" xfId="14463"/>
    <cellStyle name="Normal 3 7 5 2 2" xfId="22105"/>
    <cellStyle name="Normal 3 7 5 2_EBT" xfId="29997"/>
    <cellStyle name="Normal 3 7 5 3" xfId="22104"/>
    <cellStyle name="Normal 3 7 5_EBT" xfId="29996"/>
    <cellStyle name="Normal 3 7 6" xfId="14464"/>
    <cellStyle name="Normal 3 7 6 2" xfId="22106"/>
    <cellStyle name="Normal 3 7 6_EBT" xfId="29998"/>
    <cellStyle name="Normal 3 7 7" xfId="14465"/>
    <cellStyle name="Normal 3 7 7 2" xfId="22107"/>
    <cellStyle name="Normal 3 7 7_EBT" xfId="29999"/>
    <cellStyle name="Normal 3 7 8" xfId="14466"/>
    <cellStyle name="Normal 3 7 9" xfId="22074"/>
    <cellStyle name="Normal 3 7_EBT" xfId="29966"/>
    <cellStyle name="Normal 3 8" xfId="14467"/>
    <cellStyle name="Normal 3 8 2" xfId="14468"/>
    <cellStyle name="Normal 3 8 2 2" xfId="14469"/>
    <cellStyle name="Normal 3 8 2 2 2" xfId="14470"/>
    <cellStyle name="Normal 3 8 2 2 2 2" xfId="22111"/>
    <cellStyle name="Normal 3 8 2 2 2_EBT" xfId="30003"/>
    <cellStyle name="Normal 3 8 2 2 3" xfId="14471"/>
    <cellStyle name="Normal 3 8 2 2 3 2" xfId="22112"/>
    <cellStyle name="Normal 3 8 2 2 3_EBT" xfId="30004"/>
    <cellStyle name="Normal 3 8 2 2 4" xfId="22110"/>
    <cellStyle name="Normal 3 8 2 2_EBT" xfId="30002"/>
    <cellStyle name="Normal 3 8 2 3" xfId="14472"/>
    <cellStyle name="Normal 3 8 2 3 2" xfId="14473"/>
    <cellStyle name="Normal 3 8 2 3 2 2" xfId="22114"/>
    <cellStyle name="Normal 3 8 2 3 2_EBT" xfId="30006"/>
    <cellStyle name="Normal 3 8 2 3 3" xfId="22113"/>
    <cellStyle name="Normal 3 8 2 3_EBT" xfId="30005"/>
    <cellStyle name="Normal 3 8 2 4" xfId="14474"/>
    <cellStyle name="Normal 3 8 2 4 2" xfId="22115"/>
    <cellStyle name="Normal 3 8 2 4_EBT" xfId="30007"/>
    <cellStyle name="Normal 3 8 2 5" xfId="14475"/>
    <cellStyle name="Normal 3 8 2 5 2" xfId="22116"/>
    <cellStyle name="Normal 3 8 2 5_EBT" xfId="30008"/>
    <cellStyle name="Normal 3 8 2 6" xfId="22109"/>
    <cellStyle name="Normal 3 8 2_EBT" xfId="30001"/>
    <cellStyle name="Normal 3 8 3" xfId="14476"/>
    <cellStyle name="Normal 3 8 3 2" xfId="14477"/>
    <cellStyle name="Normal 3 8 3 2 2" xfId="14478"/>
    <cellStyle name="Normal 3 8 3 2 2 2" xfId="22119"/>
    <cellStyle name="Normal 3 8 3 2 2_EBT" xfId="30011"/>
    <cellStyle name="Normal 3 8 3 2 3" xfId="22118"/>
    <cellStyle name="Normal 3 8 3 2_EBT" xfId="30010"/>
    <cellStyle name="Normal 3 8 3 3" xfId="14479"/>
    <cellStyle name="Normal 3 8 3 3 2" xfId="22120"/>
    <cellStyle name="Normal 3 8 3 3_EBT" xfId="30012"/>
    <cellStyle name="Normal 3 8 3 4" xfId="14480"/>
    <cellStyle name="Normal 3 8 3 4 2" xfId="22121"/>
    <cellStyle name="Normal 3 8 3 4_EBT" xfId="30013"/>
    <cellStyle name="Normal 3 8 3 5" xfId="22117"/>
    <cellStyle name="Normal 3 8 3_EBT" xfId="30009"/>
    <cellStyle name="Normal 3 8 4" xfId="14481"/>
    <cellStyle name="Normal 3 8 4 2" xfId="14482"/>
    <cellStyle name="Normal 3 8 4 2 2" xfId="22123"/>
    <cellStyle name="Normal 3 8 4 2_EBT" xfId="30015"/>
    <cellStyle name="Normal 3 8 4 3" xfId="14483"/>
    <cellStyle name="Normal 3 8 4 3 2" xfId="22124"/>
    <cellStyle name="Normal 3 8 4 3_EBT" xfId="30016"/>
    <cellStyle name="Normal 3 8 4 4" xfId="22122"/>
    <cellStyle name="Normal 3 8 4_EBT" xfId="30014"/>
    <cellStyle name="Normal 3 8 5" xfId="14484"/>
    <cellStyle name="Normal 3 8 5 2" xfId="22125"/>
    <cellStyle name="Normal 3 8 5_EBT" xfId="30017"/>
    <cellStyle name="Normal 3 8 6" xfId="14485"/>
    <cellStyle name="Normal 3 8 6 2" xfId="22126"/>
    <cellStyle name="Normal 3 8 6_EBT" xfId="30018"/>
    <cellStyle name="Normal 3 8 7" xfId="14486"/>
    <cellStyle name="Normal 3 8 8" xfId="22108"/>
    <cellStyle name="Normal 3 8_EBT" xfId="30000"/>
    <cellStyle name="Normal 3 9" xfId="14487"/>
    <cellStyle name="Normal 3 9 2" xfId="14488"/>
    <cellStyle name="Normal 3 9 2 2" xfId="14489"/>
    <cellStyle name="Normal 3 9 2 2 2" xfId="14490"/>
    <cellStyle name="Normal 3 9 2 2 2 2" xfId="22130"/>
    <cellStyle name="Normal 3 9 2 2 2_EBT" xfId="30022"/>
    <cellStyle name="Normal 3 9 2 2 3" xfId="14491"/>
    <cellStyle name="Normal 3 9 2 2 3 2" xfId="22131"/>
    <cellStyle name="Normal 3 9 2 2 3_EBT" xfId="30023"/>
    <cellStyle name="Normal 3 9 2 2 4" xfId="22129"/>
    <cellStyle name="Normal 3 9 2 2_EBT" xfId="30021"/>
    <cellStyle name="Normal 3 9 2 3" xfId="14492"/>
    <cellStyle name="Normal 3 9 2 3 2" xfId="22132"/>
    <cellStyle name="Normal 3 9 2 3_EBT" xfId="30024"/>
    <cellStyle name="Normal 3 9 2 4" xfId="14493"/>
    <cellStyle name="Normal 3 9 2 4 2" xfId="22133"/>
    <cellStyle name="Normal 3 9 2 4_EBT" xfId="30025"/>
    <cellStyle name="Normal 3 9 2 5" xfId="14494"/>
    <cellStyle name="Normal 3 9 2 5 2" xfId="22134"/>
    <cellStyle name="Normal 3 9 2 5_EBT" xfId="30026"/>
    <cellStyle name="Normal 3 9 2 6" xfId="22128"/>
    <cellStyle name="Normal 3 9 2_EBT" xfId="30020"/>
    <cellStyle name="Normal 3 9 3" xfId="14495"/>
    <cellStyle name="Normal 3 9 3 2" xfId="14496"/>
    <cellStyle name="Normal 3 9 3 2 2" xfId="22136"/>
    <cellStyle name="Normal 3 9 3 2_EBT" xfId="30028"/>
    <cellStyle name="Normal 3 9 3 3" xfId="14497"/>
    <cellStyle name="Normal 3 9 3 3 2" xfId="22137"/>
    <cellStyle name="Normal 3 9 3 3_EBT" xfId="30029"/>
    <cellStyle name="Normal 3 9 3 4" xfId="14498"/>
    <cellStyle name="Normal 3 9 3 4 2" xfId="22138"/>
    <cellStyle name="Normal 3 9 3 4_EBT" xfId="30030"/>
    <cellStyle name="Normal 3 9 3 5" xfId="22135"/>
    <cellStyle name="Normal 3 9 3_EBT" xfId="30027"/>
    <cellStyle name="Normal 3 9 4" xfId="14499"/>
    <cellStyle name="Normal 3 9 4 2" xfId="14500"/>
    <cellStyle name="Normal 3 9 4 2 2" xfId="22140"/>
    <cellStyle name="Normal 3 9 4 2_EBT" xfId="30032"/>
    <cellStyle name="Normal 3 9 4 3" xfId="14501"/>
    <cellStyle name="Normal 3 9 4 3 2" xfId="22141"/>
    <cellStyle name="Normal 3 9 4 3_EBT" xfId="30033"/>
    <cellStyle name="Normal 3 9 4 4" xfId="22139"/>
    <cellStyle name="Normal 3 9 4_EBT" xfId="30031"/>
    <cellStyle name="Normal 3 9 5" xfId="14502"/>
    <cellStyle name="Normal 3 9 5 2" xfId="22142"/>
    <cellStyle name="Normal 3 9 5_EBT" xfId="30034"/>
    <cellStyle name="Normal 3 9 6" xfId="14503"/>
    <cellStyle name="Normal 3 9 6 2" xfId="22143"/>
    <cellStyle name="Normal 3 9 6_EBT" xfId="30035"/>
    <cellStyle name="Normal 3 9 7" xfId="22127"/>
    <cellStyle name="Normal 3 9_EBT" xfId="30019"/>
    <cellStyle name="Normal 3_EBT" xfId="29715"/>
    <cellStyle name="Normal 30" xfId="14504"/>
    <cellStyle name="Normal 30 2" xfId="14505"/>
    <cellStyle name="Normal 30 2 2" xfId="22145"/>
    <cellStyle name="Normal 30 2_EBT" xfId="30037"/>
    <cellStyle name="Normal 30 3" xfId="14506"/>
    <cellStyle name="Normal 30 4" xfId="14507"/>
    <cellStyle name="Normal 30 5" xfId="22144"/>
    <cellStyle name="Normal 30_EBT" xfId="30036"/>
    <cellStyle name="Normal 300" xfId="14508"/>
    <cellStyle name="Normal 300 2" xfId="14509"/>
    <cellStyle name="Normal 300 3" xfId="14510"/>
    <cellStyle name="Normal 300_EBT" xfId="30038"/>
    <cellStyle name="Normal 301" xfId="14511"/>
    <cellStyle name="Normal 301 2" xfId="14512"/>
    <cellStyle name="Normal 301 3" xfId="14513"/>
    <cellStyle name="Normal 301_EBT" xfId="30039"/>
    <cellStyle name="Normal 302" xfId="14514"/>
    <cellStyle name="Normal 302 2" xfId="14515"/>
    <cellStyle name="Normal 302 3" xfId="14516"/>
    <cellStyle name="Normal 302_EBT" xfId="30040"/>
    <cellStyle name="Normal 303" xfId="14517"/>
    <cellStyle name="Normal 303 2" xfId="14518"/>
    <cellStyle name="Normal 303 3" xfId="14519"/>
    <cellStyle name="Normal 303_EBT" xfId="30041"/>
    <cellStyle name="Normal 304" xfId="14520"/>
    <cellStyle name="Normal 304 2" xfId="14521"/>
    <cellStyle name="Normal 304 3" xfId="14522"/>
    <cellStyle name="Normal 304_EBT" xfId="30042"/>
    <cellStyle name="Normal 305" xfId="14523"/>
    <cellStyle name="Normal 305 2" xfId="14524"/>
    <cellStyle name="Normal 305 3" xfId="14525"/>
    <cellStyle name="Normal 305_EBT" xfId="30043"/>
    <cellStyle name="Normal 306" xfId="14526"/>
    <cellStyle name="Normal 306 2" xfId="14527"/>
    <cellStyle name="Normal 306 3" xfId="14528"/>
    <cellStyle name="Normal 306_EBT" xfId="30044"/>
    <cellStyle name="Normal 307" xfId="14529"/>
    <cellStyle name="Normal 307 2" xfId="14530"/>
    <cellStyle name="Normal 307 3" xfId="14531"/>
    <cellStyle name="Normal 307_EBT" xfId="30045"/>
    <cellStyle name="Normal 308" xfId="14532"/>
    <cellStyle name="Normal 308 2" xfId="14533"/>
    <cellStyle name="Normal 308 3" xfId="14534"/>
    <cellStyle name="Normal 308_EBT" xfId="30046"/>
    <cellStyle name="Normal 309" xfId="14535"/>
    <cellStyle name="Normal 309 2" xfId="14536"/>
    <cellStyle name="Normal 309 3" xfId="14537"/>
    <cellStyle name="Normal 309_EBT" xfId="30047"/>
    <cellStyle name="Normal 31" xfId="14538"/>
    <cellStyle name="Normal 31 2" xfId="14539"/>
    <cellStyle name="Normal 31 2 2" xfId="14540"/>
    <cellStyle name="Normal 31 2 2 2" xfId="14541"/>
    <cellStyle name="Normal 31 2 2 3" xfId="14542"/>
    <cellStyle name="Normal 31 2 2_EBT" xfId="30050"/>
    <cellStyle name="Normal 31 2 3" xfId="14543"/>
    <cellStyle name="Normal 31 2 4" xfId="14544"/>
    <cellStyle name="Normal 31 2 5" xfId="14545"/>
    <cellStyle name="Normal 31 2 6" xfId="14546"/>
    <cellStyle name="Normal 31 2 7" xfId="14547"/>
    <cellStyle name="Normal 31 2 8" xfId="22147"/>
    <cellStyle name="Normal 31 2_EBT" xfId="30049"/>
    <cellStyle name="Normal 31 3" xfId="14548"/>
    <cellStyle name="Normal 31 3 2" xfId="14549"/>
    <cellStyle name="Normal 31 3 2 2" xfId="14550"/>
    <cellStyle name="Normal 31 3 2 3" xfId="14551"/>
    <cellStyle name="Normal 31 3 2_EBT" xfId="30052"/>
    <cellStyle name="Normal 31 3 3" xfId="14552"/>
    <cellStyle name="Normal 31 3 4" xfId="14553"/>
    <cellStyle name="Normal 31 3_EBT" xfId="30051"/>
    <cellStyle name="Normal 31 4" xfId="14554"/>
    <cellStyle name="Normal 31 5" xfId="14555"/>
    <cellStyle name="Normal 31 6" xfId="14556"/>
    <cellStyle name="Normal 31 7" xfId="14557"/>
    <cellStyle name="Normal 31 8" xfId="22146"/>
    <cellStyle name="Normal 31_EBT" xfId="30048"/>
    <cellStyle name="Normal 310" xfId="14558"/>
    <cellStyle name="Normal 310 2" xfId="14559"/>
    <cellStyle name="Normal 310 3" xfId="14560"/>
    <cellStyle name="Normal 310_EBT" xfId="30053"/>
    <cellStyle name="Normal 311" xfId="14561"/>
    <cellStyle name="Normal 311 2" xfId="14562"/>
    <cellStyle name="Normal 311 3" xfId="14563"/>
    <cellStyle name="Normal 311_EBT" xfId="30054"/>
    <cellStyle name="Normal 312" xfId="14564"/>
    <cellStyle name="Normal 312 2" xfId="14565"/>
    <cellStyle name="Normal 312 3" xfId="14566"/>
    <cellStyle name="Normal 312_EBT" xfId="30055"/>
    <cellStyle name="Normal 313" xfId="14567"/>
    <cellStyle name="Normal 313 2" xfId="14568"/>
    <cellStyle name="Normal 313 3" xfId="14569"/>
    <cellStyle name="Normal 313_EBT" xfId="30056"/>
    <cellStyle name="Normal 314" xfId="14570"/>
    <cellStyle name="Normal 314 2" xfId="14571"/>
    <cellStyle name="Normal 314 3" xfId="14572"/>
    <cellStyle name="Normal 314_EBT" xfId="30057"/>
    <cellStyle name="Normal 315" xfId="14573"/>
    <cellStyle name="Normal 315 2" xfId="14574"/>
    <cellStyle name="Normal 315 3" xfId="14575"/>
    <cellStyle name="Normal 315_EBT" xfId="30058"/>
    <cellStyle name="Normal 316" xfId="14576"/>
    <cellStyle name="Normal 316 2" xfId="14577"/>
    <cellStyle name="Normal 316 3" xfId="14578"/>
    <cellStyle name="Normal 316_EBT" xfId="30059"/>
    <cellStyle name="Normal 317" xfId="14579"/>
    <cellStyle name="Normal 317 2" xfId="14580"/>
    <cellStyle name="Normal 317 3" xfId="14581"/>
    <cellStyle name="Normal 317_EBT" xfId="30060"/>
    <cellStyle name="Normal 318" xfId="14582"/>
    <cellStyle name="Normal 318 2" xfId="14583"/>
    <cellStyle name="Normal 318 3" xfId="14584"/>
    <cellStyle name="Normal 318_EBT" xfId="30061"/>
    <cellStyle name="Normal 319" xfId="14585"/>
    <cellStyle name="Normal 319 2" xfId="14586"/>
    <cellStyle name="Normal 319 3" xfId="14587"/>
    <cellStyle name="Normal 319_EBT" xfId="30062"/>
    <cellStyle name="Normal 32" xfId="14588"/>
    <cellStyle name="Normal 32 2" xfId="14589"/>
    <cellStyle name="Normal 32 2 2" xfId="14590"/>
    <cellStyle name="Normal 32 2 2 2" xfId="14591"/>
    <cellStyle name="Normal 32 2 2 3" xfId="14592"/>
    <cellStyle name="Normal 32 2 2_EBT" xfId="30065"/>
    <cellStyle name="Normal 32 2 3" xfId="14593"/>
    <cellStyle name="Normal 32 2 4" xfId="14594"/>
    <cellStyle name="Normal 32 2 5" xfId="14595"/>
    <cellStyle name="Normal 32 2 6" xfId="14596"/>
    <cellStyle name="Normal 32 2 7" xfId="14597"/>
    <cellStyle name="Normal 32 2 8" xfId="22148"/>
    <cellStyle name="Normal 32 2_EBT" xfId="30064"/>
    <cellStyle name="Normal 32 3" xfId="14598"/>
    <cellStyle name="Normal 32 3 2" xfId="14599"/>
    <cellStyle name="Normal 32 3 2 2" xfId="14600"/>
    <cellStyle name="Normal 32 3 2 3" xfId="14601"/>
    <cellStyle name="Normal 32 3 2_EBT" xfId="30067"/>
    <cellStyle name="Normal 32 3 3" xfId="14602"/>
    <cellStyle name="Normal 32 3 4" xfId="14603"/>
    <cellStyle name="Normal 32 3 5" xfId="14604"/>
    <cellStyle name="Normal 32 3 6" xfId="22149"/>
    <cellStyle name="Normal 32 3_EBT" xfId="30066"/>
    <cellStyle name="Normal 32 4" xfId="14605"/>
    <cellStyle name="Normal 32 5" xfId="14606"/>
    <cellStyle name="Normal 32 6" xfId="14607"/>
    <cellStyle name="Normal 32 7" xfId="14608"/>
    <cellStyle name="Normal 32_EBT" xfId="30063"/>
    <cellStyle name="Normal 320" xfId="14609"/>
    <cellStyle name="Normal 320 2" xfId="14610"/>
    <cellStyle name="Normal 320 3" xfId="14611"/>
    <cellStyle name="Normal 320_EBT" xfId="30068"/>
    <cellStyle name="Normal 321" xfId="14612"/>
    <cellStyle name="Normal 321 2" xfId="14613"/>
    <cellStyle name="Normal 321 3" xfId="14614"/>
    <cellStyle name="Normal 321_EBT" xfId="30069"/>
    <cellStyle name="Normal 322" xfId="14615"/>
    <cellStyle name="Normal 322 2" xfId="14616"/>
    <cellStyle name="Normal 322 3" xfId="14617"/>
    <cellStyle name="Normal 322_EBT" xfId="30070"/>
    <cellStyle name="Normal 323" xfId="14618"/>
    <cellStyle name="Normal 323 2" xfId="14619"/>
    <cellStyle name="Normal 323 3" xfId="14620"/>
    <cellStyle name="Normal 323_EBT" xfId="30071"/>
    <cellStyle name="Normal 324" xfId="14621"/>
    <cellStyle name="Normal 324 2" xfId="14622"/>
    <cellStyle name="Normal 324 3" xfId="14623"/>
    <cellStyle name="Normal 324_EBT" xfId="30072"/>
    <cellStyle name="Normal 325" xfId="14624"/>
    <cellStyle name="Normal 325 2" xfId="14625"/>
    <cellStyle name="Normal 325 3" xfId="14626"/>
    <cellStyle name="Normal 325_EBT" xfId="30073"/>
    <cellStyle name="Normal 326" xfId="14627"/>
    <cellStyle name="Normal 326 2" xfId="14628"/>
    <cellStyle name="Normal 326 3" xfId="14629"/>
    <cellStyle name="Normal 326_EBT" xfId="30074"/>
    <cellStyle name="Normal 327" xfId="14630"/>
    <cellStyle name="Normal 327 2" xfId="14631"/>
    <cellStyle name="Normal 327 3" xfId="14632"/>
    <cellStyle name="Normal 327_EBT" xfId="30075"/>
    <cellStyle name="Normal 328" xfId="14633"/>
    <cellStyle name="Normal 328 2" xfId="14634"/>
    <cellStyle name="Normal 328 3" xfId="14635"/>
    <cellStyle name="Normal 328_EBT" xfId="30076"/>
    <cellStyle name="Normal 329" xfId="14636"/>
    <cellStyle name="Normal 329 2" xfId="14637"/>
    <cellStyle name="Normal 329 3" xfId="14638"/>
    <cellStyle name="Normal 329_EBT" xfId="30077"/>
    <cellStyle name="Normal 33" xfId="14639"/>
    <cellStyle name="Normal 33 2" xfId="14640"/>
    <cellStyle name="Normal 33 2 2" xfId="14641"/>
    <cellStyle name="Normal 33 2 2 2" xfId="22152"/>
    <cellStyle name="Normal 33 2 2_EBT" xfId="30080"/>
    <cellStyle name="Normal 33 2 3" xfId="22151"/>
    <cellStyle name="Normal 33 2_EBT" xfId="30079"/>
    <cellStyle name="Normal 33 3" xfId="14642"/>
    <cellStyle name="Normal 33 3 2" xfId="22153"/>
    <cellStyle name="Normal 33 3_EBT" xfId="30081"/>
    <cellStyle name="Normal 33 4" xfId="14643"/>
    <cellStyle name="Normal 33 4 2" xfId="22154"/>
    <cellStyle name="Normal 33 4_EBT" xfId="30082"/>
    <cellStyle name="Normal 33 5" xfId="14644"/>
    <cellStyle name="Normal 33 6" xfId="22150"/>
    <cellStyle name="Normal 33_EBT" xfId="30078"/>
    <cellStyle name="Normal 330" xfId="14645"/>
    <cellStyle name="Normal 330 2" xfId="14646"/>
    <cellStyle name="Normal 330 3" xfId="14647"/>
    <cellStyle name="Normal 330_EBT" xfId="30083"/>
    <cellStyle name="Normal 331" xfId="14648"/>
    <cellStyle name="Normal 331 2" xfId="14649"/>
    <cellStyle name="Normal 331 3" xfId="14650"/>
    <cellStyle name="Normal 331_EBT" xfId="30084"/>
    <cellStyle name="Normal 332" xfId="14651"/>
    <cellStyle name="Normal 332 2" xfId="14652"/>
    <cellStyle name="Normal 332 3" xfId="14653"/>
    <cellStyle name="Normal 332_EBT" xfId="30085"/>
    <cellStyle name="Normal 333" xfId="14654"/>
    <cellStyle name="Normal 333 2" xfId="14655"/>
    <cellStyle name="Normal 333 3" xfId="14656"/>
    <cellStyle name="Normal 333_EBT" xfId="30086"/>
    <cellStyle name="Normal 334" xfId="14657"/>
    <cellStyle name="Normal 334 2" xfId="14658"/>
    <cellStyle name="Normal 334 3" xfId="14659"/>
    <cellStyle name="Normal 334_EBT" xfId="30087"/>
    <cellStyle name="Normal 335" xfId="14660"/>
    <cellStyle name="Normal 335 2" xfId="14661"/>
    <cellStyle name="Normal 335 3" xfId="14662"/>
    <cellStyle name="Normal 335_EBT" xfId="30088"/>
    <cellStyle name="Normal 336" xfId="14663"/>
    <cellStyle name="Normal 336 2" xfId="14664"/>
    <cellStyle name="Normal 336 3" xfId="14665"/>
    <cellStyle name="Normal 336_EBT" xfId="30089"/>
    <cellStyle name="Normal 337" xfId="14666"/>
    <cellStyle name="Normal 337 2" xfId="14667"/>
    <cellStyle name="Normal 337 3" xfId="14668"/>
    <cellStyle name="Normal 337_EBT" xfId="30090"/>
    <cellStyle name="Normal 338" xfId="14669"/>
    <cellStyle name="Normal 338 2" xfId="14670"/>
    <cellStyle name="Normal 338 3" xfId="14671"/>
    <cellStyle name="Normal 338_EBT" xfId="30091"/>
    <cellStyle name="Normal 339" xfId="14672"/>
    <cellStyle name="Normal 339 2" xfId="14673"/>
    <cellStyle name="Normal 339 3" xfId="14674"/>
    <cellStyle name="Normal 339_EBT" xfId="30092"/>
    <cellStyle name="Normal 34" xfId="14675"/>
    <cellStyle name="Normal 34 2" xfId="14676"/>
    <cellStyle name="Normal 34 2 2" xfId="14677"/>
    <cellStyle name="Normal 34 2 2 2" xfId="14678"/>
    <cellStyle name="Normal 34 2 2 3" xfId="14679"/>
    <cellStyle name="Normal 34 2 2 4" xfId="14680"/>
    <cellStyle name="Normal 34 2 2 5" xfId="22156"/>
    <cellStyle name="Normal 34 2 2_EBT" xfId="30095"/>
    <cellStyle name="Normal 34 2 3" xfId="14681"/>
    <cellStyle name="Normal 34 2 3 2" xfId="14682"/>
    <cellStyle name="Normal 34 2 3 3" xfId="22157"/>
    <cellStyle name="Normal 34 2 3_EBT" xfId="30096"/>
    <cellStyle name="Normal 34 2 4" xfId="14683"/>
    <cellStyle name="Normal 34 2 5" xfId="14684"/>
    <cellStyle name="Normal 34 2 6" xfId="14685"/>
    <cellStyle name="Normal 34 2 7" xfId="14686"/>
    <cellStyle name="Normal 34 2_EBT" xfId="30094"/>
    <cellStyle name="Normal 34 3" xfId="14687"/>
    <cellStyle name="Normal 34 3 2" xfId="14688"/>
    <cellStyle name="Normal 34 3 2 2" xfId="14689"/>
    <cellStyle name="Normal 34 3 2 3" xfId="14690"/>
    <cellStyle name="Normal 34 3 2_EBT" xfId="30098"/>
    <cellStyle name="Normal 34 3 3" xfId="14691"/>
    <cellStyle name="Normal 34 3 4" xfId="14692"/>
    <cellStyle name="Normal 34 3 5" xfId="14693"/>
    <cellStyle name="Normal 34 3 6" xfId="22158"/>
    <cellStyle name="Normal 34 3_EBT" xfId="30097"/>
    <cellStyle name="Normal 34 4" xfId="14694"/>
    <cellStyle name="Normal 34 5" xfId="14695"/>
    <cellStyle name="Normal 34 6" xfId="14696"/>
    <cellStyle name="Normal 34 7" xfId="14697"/>
    <cellStyle name="Normal 34 8" xfId="22155"/>
    <cellStyle name="Normal 34_EBT" xfId="30093"/>
    <cellStyle name="Normal 340" xfId="14698"/>
    <cellStyle name="Normal 340 2" xfId="14699"/>
    <cellStyle name="Normal 340 3" xfId="14700"/>
    <cellStyle name="Normal 340_EBT" xfId="30099"/>
    <cellStyle name="Normal 341" xfId="14701"/>
    <cellStyle name="Normal 341 2" xfId="14702"/>
    <cellStyle name="Normal 341 3" xfId="14703"/>
    <cellStyle name="Normal 341_EBT" xfId="30100"/>
    <cellStyle name="Normal 342" xfId="14704"/>
    <cellStyle name="Normal 342 2" xfId="14705"/>
    <cellStyle name="Normal 342 3" xfId="14706"/>
    <cellStyle name="Normal 342_EBT" xfId="30101"/>
    <cellStyle name="Normal 343" xfId="14707"/>
    <cellStyle name="Normal 343 2" xfId="14708"/>
    <cellStyle name="Normal 343 3" xfId="14709"/>
    <cellStyle name="Normal 343_EBT" xfId="30102"/>
    <cellStyle name="Normal 344" xfId="14710"/>
    <cellStyle name="Normal 344 2" xfId="14711"/>
    <cellStyle name="Normal 344 3" xfId="14712"/>
    <cellStyle name="Normal 344_EBT" xfId="30103"/>
    <cellStyle name="Normal 345" xfId="14713"/>
    <cellStyle name="Normal 345 2" xfId="14714"/>
    <cellStyle name="Normal 345 3" xfId="14715"/>
    <cellStyle name="Normal 345_EBT" xfId="30104"/>
    <cellStyle name="Normal 346" xfId="14716"/>
    <cellStyle name="Normal 346 2" xfId="14717"/>
    <cellStyle name="Normal 346 3" xfId="14718"/>
    <cellStyle name="Normal 346_EBT" xfId="30105"/>
    <cellStyle name="Normal 347" xfId="14719"/>
    <cellStyle name="Normal 347 2" xfId="14720"/>
    <cellStyle name="Normal 347 3" xfId="14721"/>
    <cellStyle name="Normal 347_EBT" xfId="30106"/>
    <cellStyle name="Normal 348" xfId="14722"/>
    <cellStyle name="Normal 348 2" xfId="14723"/>
    <cellStyle name="Normal 348 3" xfId="14724"/>
    <cellStyle name="Normal 348_EBT" xfId="30107"/>
    <cellStyle name="Normal 349" xfId="14725"/>
    <cellStyle name="Normal 349 2" xfId="14726"/>
    <cellStyle name="Normal 349 3" xfId="14727"/>
    <cellStyle name="Normal 349_EBT" xfId="30108"/>
    <cellStyle name="Normal 35" xfId="14728"/>
    <cellStyle name="Normal 35 2" xfId="14729"/>
    <cellStyle name="Normal 35 2 2" xfId="14730"/>
    <cellStyle name="Normal 35 2 3" xfId="22160"/>
    <cellStyle name="Normal 35 2_EBT" xfId="30110"/>
    <cellStyle name="Normal 35 3" xfId="14731"/>
    <cellStyle name="Normal 35 4" xfId="14732"/>
    <cellStyle name="Normal 35 5" xfId="14733"/>
    <cellStyle name="Normal 35 6" xfId="22159"/>
    <cellStyle name="Normal 35_EBT" xfId="30109"/>
    <cellStyle name="Normal 350" xfId="14734"/>
    <cellStyle name="Normal 350 2" xfId="14735"/>
    <cellStyle name="Normal 350 3" xfId="14736"/>
    <cellStyle name="Normal 350_EBT" xfId="30111"/>
    <cellStyle name="Normal 351" xfId="14737"/>
    <cellStyle name="Normal 351 2" xfId="14738"/>
    <cellStyle name="Normal 351 3" xfId="14739"/>
    <cellStyle name="Normal 351_EBT" xfId="30112"/>
    <cellStyle name="Normal 352" xfId="14740"/>
    <cellStyle name="Normal 352 2" xfId="14741"/>
    <cellStyle name="Normal 352 3" xfId="14742"/>
    <cellStyle name="Normal 352_EBT" xfId="30113"/>
    <cellStyle name="Normal 353" xfId="14743"/>
    <cellStyle name="Normal 353 2" xfId="14744"/>
    <cellStyle name="Normal 353 3" xfId="14745"/>
    <cellStyle name="Normal 353_EBT" xfId="30114"/>
    <cellStyle name="Normal 354" xfId="14746"/>
    <cellStyle name="Normal 354 2" xfId="14747"/>
    <cellStyle name="Normal 354 3" xfId="14748"/>
    <cellStyle name="Normal 354_EBT" xfId="30115"/>
    <cellStyle name="Normal 355" xfId="14749"/>
    <cellStyle name="Normal 355 2" xfId="14750"/>
    <cellStyle name="Normal 355 3" xfId="14751"/>
    <cellStyle name="Normal 355_EBT" xfId="30116"/>
    <cellStyle name="Normal 356" xfId="14752"/>
    <cellStyle name="Normal 356 2" xfId="14753"/>
    <cellStyle name="Normal 356 3" xfId="14754"/>
    <cellStyle name="Normal 356_EBT" xfId="30117"/>
    <cellStyle name="Normal 357" xfId="14755"/>
    <cellStyle name="Normal 357 2" xfId="14756"/>
    <cellStyle name="Normal 357 3" xfId="14757"/>
    <cellStyle name="Normal 357_EBT" xfId="30118"/>
    <cellStyle name="Normal 358" xfId="14758"/>
    <cellStyle name="Normal 358 2" xfId="14759"/>
    <cellStyle name="Normal 358 3" xfId="14760"/>
    <cellStyle name="Normal 358_EBT" xfId="30119"/>
    <cellStyle name="Normal 359" xfId="14761"/>
    <cellStyle name="Normal 359 2" xfId="14762"/>
    <cellStyle name="Normal 359 3" xfId="14763"/>
    <cellStyle name="Normal 359_EBT" xfId="30120"/>
    <cellStyle name="Normal 36" xfId="14764"/>
    <cellStyle name="Normal 36 2" xfId="14765"/>
    <cellStyle name="Normal 36 2 2" xfId="14766"/>
    <cellStyle name="Normal 36 2 3" xfId="22162"/>
    <cellStyle name="Normal 36 2_EBT" xfId="30122"/>
    <cellStyle name="Normal 36 3" xfId="14767"/>
    <cellStyle name="Normal 36 4" xfId="14768"/>
    <cellStyle name="Normal 36 5" xfId="14769"/>
    <cellStyle name="Normal 36 6" xfId="22161"/>
    <cellStyle name="Normal 36_EBT" xfId="30121"/>
    <cellStyle name="Normal 360" xfId="14770"/>
    <cellStyle name="Normal 360 2" xfId="14771"/>
    <cellStyle name="Normal 360 3" xfId="14772"/>
    <cellStyle name="Normal 360_EBT" xfId="30123"/>
    <cellStyle name="Normal 361" xfId="14773"/>
    <cellStyle name="Normal 361 2" xfId="14774"/>
    <cellStyle name="Normal 361 3" xfId="14775"/>
    <cellStyle name="Normal 361_EBT" xfId="30124"/>
    <cellStyle name="Normal 362" xfId="14776"/>
    <cellStyle name="Normal 362 2" xfId="14777"/>
    <cellStyle name="Normal 362 3" xfId="14778"/>
    <cellStyle name="Normal 362_EBT" xfId="30125"/>
    <cellStyle name="Normal 363" xfId="14779"/>
    <cellStyle name="Normal 363 2" xfId="14780"/>
    <cellStyle name="Normal 363 3" xfId="14781"/>
    <cellStyle name="Normal 363_EBT" xfId="30126"/>
    <cellStyle name="Normal 364" xfId="14782"/>
    <cellStyle name="Normal 364 2" xfId="14783"/>
    <cellStyle name="Normal 364 3" xfId="14784"/>
    <cellStyle name="Normal 364_EBT" xfId="30127"/>
    <cellStyle name="Normal 365" xfId="14785"/>
    <cellStyle name="Normal 365 2" xfId="14786"/>
    <cellStyle name="Normal 365 3" xfId="14787"/>
    <cellStyle name="Normal 365_EBT" xfId="30128"/>
    <cellStyle name="Normal 366" xfId="14788"/>
    <cellStyle name="Normal 366 2" xfId="14789"/>
    <cellStyle name="Normal 366 3" xfId="14790"/>
    <cellStyle name="Normal 366_EBT" xfId="30129"/>
    <cellStyle name="Normal 367" xfId="14791"/>
    <cellStyle name="Normal 367 2" xfId="14792"/>
    <cellStyle name="Normal 367 3" xfId="14793"/>
    <cellStyle name="Normal 367_EBT" xfId="30130"/>
    <cellStyle name="Normal 368" xfId="14794"/>
    <cellStyle name="Normal 368 2" xfId="14795"/>
    <cellStyle name="Normal 368 3" xfId="14796"/>
    <cellStyle name="Normal 368_EBT" xfId="30131"/>
    <cellStyle name="Normal 369" xfId="14797"/>
    <cellStyle name="Normal 369 2" xfId="14798"/>
    <cellStyle name="Normal 369_EBT" xfId="30132"/>
    <cellStyle name="Normal 37" xfId="14799"/>
    <cellStyle name="Normal 37 2" xfId="14800"/>
    <cellStyle name="Normal 37 2 2" xfId="14801"/>
    <cellStyle name="Normal 37 2 3" xfId="22164"/>
    <cellStyle name="Normal 37 2_EBT" xfId="30134"/>
    <cellStyle name="Normal 37 3" xfId="14802"/>
    <cellStyle name="Normal 37 4" xfId="14803"/>
    <cellStyle name="Normal 37 5" xfId="14804"/>
    <cellStyle name="Normal 37 6" xfId="22163"/>
    <cellStyle name="Normal 37_EBT" xfId="30133"/>
    <cellStyle name="Normal 370" xfId="14805"/>
    <cellStyle name="Normal 370 2" xfId="14806"/>
    <cellStyle name="Normal 370_EBT" xfId="30135"/>
    <cellStyle name="Normal 371" xfId="14807"/>
    <cellStyle name="Normal 371 2" xfId="14808"/>
    <cellStyle name="Normal 371_EBT" xfId="30136"/>
    <cellStyle name="Normal 372" xfId="14809"/>
    <cellStyle name="Normal 372 2" xfId="14810"/>
    <cellStyle name="Normal 372_EBT" xfId="30137"/>
    <cellStyle name="Normal 373" xfId="14811"/>
    <cellStyle name="Normal 374" xfId="14812"/>
    <cellStyle name="Normal 375" xfId="14813"/>
    <cellStyle name="Normal 376" xfId="14814"/>
    <cellStyle name="Normal 377" xfId="14815"/>
    <cellStyle name="Normal 378" xfId="14816"/>
    <cellStyle name="Normal 379" xfId="14817"/>
    <cellStyle name="Normal 38" xfId="14818"/>
    <cellStyle name="Normal 38 2" xfId="14819"/>
    <cellStyle name="Normal 38 2 2" xfId="14820"/>
    <cellStyle name="Normal 38 2 2 2" xfId="14821"/>
    <cellStyle name="Normal 38 2 2 3" xfId="14822"/>
    <cellStyle name="Normal 38 2 2_EBT" xfId="30140"/>
    <cellStyle name="Normal 38 2 3" xfId="14823"/>
    <cellStyle name="Normal 38 2 4" xfId="14824"/>
    <cellStyle name="Normal 38 2 5" xfId="14825"/>
    <cellStyle name="Normal 38 2 6" xfId="22166"/>
    <cellStyle name="Normal 38 2_EBT" xfId="30139"/>
    <cellStyle name="Normal 38 3" xfId="14826"/>
    <cellStyle name="Normal 38 4" xfId="14827"/>
    <cellStyle name="Normal 38 5" xfId="14828"/>
    <cellStyle name="Normal 38 6" xfId="14829"/>
    <cellStyle name="Normal 38 7" xfId="22165"/>
    <cellStyle name="Normal 38_EBT" xfId="30138"/>
    <cellStyle name="Normal 380" xfId="14830"/>
    <cellStyle name="Normal 381" xfId="14831"/>
    <cellStyle name="Normal 382" xfId="14832"/>
    <cellStyle name="Normal 383" xfId="14833"/>
    <cellStyle name="Normal 384" xfId="14834"/>
    <cellStyle name="Normal 385" xfId="14835"/>
    <cellStyle name="Normal 386" xfId="14836"/>
    <cellStyle name="Normal 387" xfId="14837"/>
    <cellStyle name="Normal 388" xfId="14838"/>
    <cellStyle name="Normal 389" xfId="14839"/>
    <cellStyle name="Normal 39" xfId="14840"/>
    <cellStyle name="Normal 39 2" xfId="14841"/>
    <cellStyle name="Normal 39 2 2" xfId="14842"/>
    <cellStyle name="Normal 39 2 2 2" xfId="14843"/>
    <cellStyle name="Normal 39 2 2 3" xfId="14844"/>
    <cellStyle name="Normal 39 2 2_EBT" xfId="30143"/>
    <cellStyle name="Normal 39 2 3" xfId="14845"/>
    <cellStyle name="Normal 39 2 4" xfId="14846"/>
    <cellStyle name="Normal 39 2 5" xfId="14847"/>
    <cellStyle name="Normal 39 2 6" xfId="22168"/>
    <cellStyle name="Normal 39 2_EBT" xfId="30142"/>
    <cellStyle name="Normal 39 3" xfId="14848"/>
    <cellStyle name="Normal 39 4" xfId="14849"/>
    <cellStyle name="Normal 39 5" xfId="14850"/>
    <cellStyle name="Normal 39 6" xfId="22167"/>
    <cellStyle name="Normal 39_EBT" xfId="30141"/>
    <cellStyle name="Normal 390" xfId="14851"/>
    <cellStyle name="Normal 391" xfId="14852"/>
    <cellStyle name="Normal 392" xfId="14853"/>
    <cellStyle name="Normal 393" xfId="14854"/>
    <cellStyle name="Normal 394" xfId="14855"/>
    <cellStyle name="Normal 395" xfId="14856"/>
    <cellStyle name="Normal 396" xfId="14857"/>
    <cellStyle name="Normal 397" xfId="14858"/>
    <cellStyle name="Normal 398" xfId="14859"/>
    <cellStyle name="Normal 399" xfId="14860"/>
    <cellStyle name="Normal 4" xfId="3"/>
    <cellStyle name="Normal 4 10" xfId="14861"/>
    <cellStyle name="Normal 4 10 10" xfId="14862"/>
    <cellStyle name="Normal 4 10 11" xfId="14863"/>
    <cellStyle name="Normal 4 10 12" xfId="22169"/>
    <cellStyle name="Normal 4 10 2" xfId="14864"/>
    <cellStyle name="Normal 4 10 2 10" xfId="14865"/>
    <cellStyle name="Normal 4 10 2 10 2" xfId="22171"/>
    <cellStyle name="Normal 4 10 2 10_EBT" xfId="30147"/>
    <cellStyle name="Normal 4 10 2 11" xfId="14866"/>
    <cellStyle name="Normal 4 10 2 11 2" xfId="22172"/>
    <cellStyle name="Normal 4 10 2 11_EBT" xfId="30148"/>
    <cellStyle name="Normal 4 10 2 12" xfId="22170"/>
    <cellStyle name="Normal 4 10 2 2" xfId="14867"/>
    <cellStyle name="Normal 4 10 2 2 2" xfId="14868"/>
    <cellStyle name="Normal 4 10 2 2 2 2" xfId="14869"/>
    <cellStyle name="Normal 4 10 2 2 2 2 2" xfId="22175"/>
    <cellStyle name="Normal 4 10 2 2 2 2_EBT" xfId="30151"/>
    <cellStyle name="Normal 4 10 2 2 2 3" xfId="22174"/>
    <cellStyle name="Normal 4 10 2 2 2_EBT" xfId="30150"/>
    <cellStyle name="Normal 4 10 2 2 3" xfId="14870"/>
    <cellStyle name="Normal 4 10 2 2 3 2" xfId="22176"/>
    <cellStyle name="Normal 4 10 2 2 3_EBT" xfId="30152"/>
    <cellStyle name="Normal 4 10 2 2 4" xfId="14871"/>
    <cellStyle name="Normal 4 10 2 2 4 2" xfId="22177"/>
    <cellStyle name="Normal 4 10 2 2 4_EBT" xfId="30153"/>
    <cellStyle name="Normal 4 10 2 2 5" xfId="22173"/>
    <cellStyle name="Normal 4 10 2 2_EBT" xfId="30149"/>
    <cellStyle name="Normal 4 10 2 3" xfId="14872"/>
    <cellStyle name="Normal 4 10 2 3 2" xfId="22178"/>
    <cellStyle name="Normal 4 10 2 3_EBT" xfId="30154"/>
    <cellStyle name="Normal 4 10 2 4" xfId="14873"/>
    <cellStyle name="Normal 4 10 2 4 2" xfId="22179"/>
    <cellStyle name="Normal 4 10 2 4_EBT" xfId="30155"/>
    <cellStyle name="Normal 4 10 2 5" xfId="14874"/>
    <cellStyle name="Normal 4 10 2 5 2" xfId="22180"/>
    <cellStyle name="Normal 4 10 2 5_EBT" xfId="30156"/>
    <cellStyle name="Normal 4 10 2 6" xfId="14875"/>
    <cellStyle name="Normal 4 10 2 6 2" xfId="22181"/>
    <cellStyle name="Normal 4 10 2 6_EBT" xfId="30157"/>
    <cellStyle name="Normal 4 10 2 7" xfId="14876"/>
    <cellStyle name="Normal 4 10 2 7 2" xfId="22182"/>
    <cellStyle name="Normal 4 10 2 7_EBT" xfId="30158"/>
    <cellStyle name="Normal 4 10 2 8" xfId="14877"/>
    <cellStyle name="Normal 4 10 2 8 2" xfId="22183"/>
    <cellStyle name="Normal 4 10 2 8_EBT" xfId="30159"/>
    <cellStyle name="Normal 4 10 2 9" xfId="14878"/>
    <cellStyle name="Normal 4 10 2 9 2" xfId="22184"/>
    <cellStyle name="Normal 4 10 2 9_EBT" xfId="30160"/>
    <cellStyle name="Normal 4 10 2_EBT" xfId="30146"/>
    <cellStyle name="Normal 4 10 3" xfId="14879"/>
    <cellStyle name="Normal 4 10 3 2" xfId="14880"/>
    <cellStyle name="Normal 4 10 3 2 2" xfId="22186"/>
    <cellStyle name="Normal 4 10 3 2_EBT" xfId="30162"/>
    <cellStyle name="Normal 4 10 3 3" xfId="14881"/>
    <cellStyle name="Normal 4 10 3 3 2" xfId="22187"/>
    <cellStyle name="Normal 4 10 3 3_EBT" xfId="30163"/>
    <cellStyle name="Normal 4 10 3 4" xfId="14882"/>
    <cellStyle name="Normal 4 10 3 4 2" xfId="22188"/>
    <cellStyle name="Normal 4 10 3 4_EBT" xfId="30164"/>
    <cellStyle name="Normal 4 10 3 5" xfId="22185"/>
    <cellStyle name="Normal 4 10 3_EBT" xfId="30161"/>
    <cellStyle name="Normal 4 10 4" xfId="14883"/>
    <cellStyle name="Normal 4 10 4 2" xfId="14884"/>
    <cellStyle name="Normal 4 10 4 2 2" xfId="22190"/>
    <cellStyle name="Normal 4 10 4 2_EBT" xfId="30166"/>
    <cellStyle name="Normal 4 10 4 3" xfId="22189"/>
    <cellStyle name="Normal 4 10 4_EBT" xfId="30165"/>
    <cellStyle name="Normal 4 10 5" xfId="14885"/>
    <cellStyle name="Normal 4 10 5 2" xfId="22191"/>
    <cellStyle name="Normal 4 10 5_EBT" xfId="30167"/>
    <cellStyle name="Normal 4 10 6" xfId="14886"/>
    <cellStyle name="Normal 4 10 6 2" xfId="22192"/>
    <cellStyle name="Normal 4 10 6_EBT" xfId="30168"/>
    <cellStyle name="Normal 4 10 7" xfId="14887"/>
    <cellStyle name="Normal 4 10 7 2" xfId="22193"/>
    <cellStyle name="Normal 4 10 7_EBT" xfId="30169"/>
    <cellStyle name="Normal 4 10 8" xfId="14888"/>
    <cellStyle name="Normal 4 10 8 2" xfId="22194"/>
    <cellStyle name="Normal 4 10 8_EBT" xfId="30170"/>
    <cellStyle name="Normal 4 10 9" xfId="14889"/>
    <cellStyle name="Normal 4 10 9 2" xfId="22195"/>
    <cellStyle name="Normal 4 10 9_EBT" xfId="30171"/>
    <cellStyle name="Normal 4 10_EBT" xfId="30145"/>
    <cellStyle name="Normal 4 11" xfId="14890"/>
    <cellStyle name="Normal 4 11 10" xfId="14891"/>
    <cellStyle name="Normal 4 11 10 2" xfId="22197"/>
    <cellStyle name="Normal 4 11 10_EBT" xfId="30173"/>
    <cellStyle name="Normal 4 11 11" xfId="14892"/>
    <cellStyle name="Normal 4 11 11 2" xfId="22198"/>
    <cellStyle name="Normal 4 11 11_EBT" xfId="30174"/>
    <cellStyle name="Normal 4 11 12" xfId="14893"/>
    <cellStyle name="Normal 4 11 13" xfId="22196"/>
    <cellStyle name="Normal 4 11 2" xfId="14894"/>
    <cellStyle name="Normal 4 11 2 2" xfId="14895"/>
    <cellStyle name="Normal 4 11 2 2 2" xfId="14896"/>
    <cellStyle name="Normal 4 11 2 2 2 2" xfId="22201"/>
    <cellStyle name="Normal 4 11 2 2 2_EBT" xfId="30177"/>
    <cellStyle name="Normal 4 11 2 2 3" xfId="14897"/>
    <cellStyle name="Normal 4 11 2 2 3 2" xfId="22202"/>
    <cellStyle name="Normal 4 11 2 2 3_EBT" xfId="30178"/>
    <cellStyle name="Normal 4 11 2 2 4" xfId="22200"/>
    <cellStyle name="Normal 4 11 2 2_EBT" xfId="30176"/>
    <cellStyle name="Normal 4 11 2 3" xfId="14898"/>
    <cellStyle name="Normal 4 11 2 3 2" xfId="22203"/>
    <cellStyle name="Normal 4 11 2 3_EBT" xfId="30179"/>
    <cellStyle name="Normal 4 11 2 4" xfId="14899"/>
    <cellStyle name="Normal 4 11 2 4 2" xfId="22204"/>
    <cellStyle name="Normal 4 11 2 4_EBT" xfId="30180"/>
    <cellStyle name="Normal 4 11 2 5" xfId="14900"/>
    <cellStyle name="Normal 4 11 2 5 2" xfId="22205"/>
    <cellStyle name="Normal 4 11 2 5_EBT" xfId="30181"/>
    <cellStyle name="Normal 4 11 2 6" xfId="14901"/>
    <cellStyle name="Normal 4 11 2 6 2" xfId="22206"/>
    <cellStyle name="Normal 4 11 2 6_EBT" xfId="30182"/>
    <cellStyle name="Normal 4 11 2 7" xfId="14902"/>
    <cellStyle name="Normal 4 11 2 7 2" xfId="22207"/>
    <cellStyle name="Normal 4 11 2 7_EBT" xfId="30183"/>
    <cellStyle name="Normal 4 11 2 8" xfId="22199"/>
    <cellStyle name="Normal 4 11 2_EBT" xfId="30175"/>
    <cellStyle name="Normal 4 11 3" xfId="14903"/>
    <cellStyle name="Normal 4 11 3 2" xfId="14904"/>
    <cellStyle name="Normal 4 11 3 2 2" xfId="22209"/>
    <cellStyle name="Normal 4 11 3 2_EBT" xfId="30185"/>
    <cellStyle name="Normal 4 11 3 3" xfId="22208"/>
    <cellStyle name="Normal 4 11 3_EBT" xfId="30184"/>
    <cellStyle name="Normal 4 11 4" xfId="14905"/>
    <cellStyle name="Normal 4 11 4 2" xfId="14906"/>
    <cellStyle name="Normal 4 11 4 2 2" xfId="22211"/>
    <cellStyle name="Normal 4 11 4 2_EBT" xfId="30187"/>
    <cellStyle name="Normal 4 11 4 3" xfId="22210"/>
    <cellStyle name="Normal 4 11 4_EBT" xfId="30186"/>
    <cellStyle name="Normal 4 11 5" xfId="14907"/>
    <cellStyle name="Normal 4 11 5 2" xfId="22212"/>
    <cellStyle name="Normal 4 11 5_EBT" xfId="30188"/>
    <cellStyle name="Normal 4 11 6" xfId="14908"/>
    <cellStyle name="Normal 4 11 6 2" xfId="22213"/>
    <cellStyle name="Normal 4 11 6_EBT" xfId="30189"/>
    <cellStyle name="Normal 4 11 7" xfId="14909"/>
    <cellStyle name="Normal 4 11 7 2" xfId="22214"/>
    <cellStyle name="Normal 4 11 7_EBT" xfId="30190"/>
    <cellStyle name="Normal 4 11 8" xfId="14910"/>
    <cellStyle name="Normal 4 11 8 2" xfId="22215"/>
    <cellStyle name="Normal 4 11 8_EBT" xfId="30191"/>
    <cellStyle name="Normal 4 11 9" xfId="14911"/>
    <cellStyle name="Normal 4 11 9 2" xfId="22216"/>
    <cellStyle name="Normal 4 11 9_EBT" xfId="30192"/>
    <cellStyle name="Normal 4 11_EBT" xfId="30172"/>
    <cellStyle name="Normal 4 12" xfId="14912"/>
    <cellStyle name="Normal 4 12 2" xfId="14913"/>
    <cellStyle name="Normal 4 12 2 2" xfId="14914"/>
    <cellStyle name="Normal 4 12 2 2 2" xfId="22219"/>
    <cellStyle name="Normal 4 12 2 2_EBT" xfId="30195"/>
    <cellStyle name="Normal 4 12 2 3" xfId="14915"/>
    <cellStyle name="Normal 4 12 2 3 2" xfId="22220"/>
    <cellStyle name="Normal 4 12 2 3_EBT" xfId="30196"/>
    <cellStyle name="Normal 4 12 2 4" xfId="14916"/>
    <cellStyle name="Normal 4 12 2 4 2" xfId="22221"/>
    <cellStyle name="Normal 4 12 2 4_EBT" xfId="30197"/>
    <cellStyle name="Normal 4 12 2 5" xfId="14917"/>
    <cellStyle name="Normal 4 12 2 5 2" xfId="22222"/>
    <cellStyle name="Normal 4 12 2 5_EBT" xfId="30198"/>
    <cellStyle name="Normal 4 12 2 6" xfId="14918"/>
    <cellStyle name="Normal 4 12 2 6 2" xfId="22223"/>
    <cellStyle name="Normal 4 12 2 6_EBT" xfId="30199"/>
    <cellStyle name="Normal 4 12 2 7" xfId="22218"/>
    <cellStyle name="Normal 4 12 2_EBT" xfId="30194"/>
    <cellStyle name="Normal 4 12 3" xfId="14919"/>
    <cellStyle name="Normal 4 12 3 2" xfId="14920"/>
    <cellStyle name="Normal 4 12 3 2 2" xfId="22225"/>
    <cellStyle name="Normal 4 12 3 2_EBT" xfId="30201"/>
    <cellStyle name="Normal 4 12 3 3" xfId="22224"/>
    <cellStyle name="Normal 4 12 3_EBT" xfId="30200"/>
    <cellStyle name="Normal 4 12 4" xfId="14921"/>
    <cellStyle name="Normal 4 12 4 2" xfId="14922"/>
    <cellStyle name="Normal 4 12 4 2 2" xfId="22227"/>
    <cellStyle name="Normal 4 12 4 2_EBT" xfId="30203"/>
    <cellStyle name="Normal 4 12 4 3" xfId="22226"/>
    <cellStyle name="Normal 4 12 4_EBT" xfId="30202"/>
    <cellStyle name="Normal 4 12 5" xfId="14923"/>
    <cellStyle name="Normal 4 12 5 2" xfId="22228"/>
    <cellStyle name="Normal 4 12 5_EBT" xfId="30204"/>
    <cellStyle name="Normal 4 12 6" xfId="14924"/>
    <cellStyle name="Normal 4 12 6 2" xfId="22229"/>
    <cellStyle name="Normal 4 12 6_EBT" xfId="30205"/>
    <cellStyle name="Normal 4 12 7" xfId="14925"/>
    <cellStyle name="Normal 4 12 7 2" xfId="22230"/>
    <cellStyle name="Normal 4 12 7_EBT" xfId="30206"/>
    <cellStyle name="Normal 4 12 8" xfId="22217"/>
    <cellStyle name="Normal 4 12_EBT" xfId="30193"/>
    <cellStyle name="Normal 4 13" xfId="14926"/>
    <cellStyle name="Normal 4 13 2" xfId="14927"/>
    <cellStyle name="Normal 4 13 2 2" xfId="14928"/>
    <cellStyle name="Normal 4 13 2 2 2" xfId="22233"/>
    <cellStyle name="Normal 4 13 2 2_EBT" xfId="30209"/>
    <cellStyle name="Normal 4 13 2 3" xfId="14929"/>
    <cellStyle name="Normal 4 13 2 3 2" xfId="22234"/>
    <cellStyle name="Normal 4 13 2 3_EBT" xfId="30210"/>
    <cellStyle name="Normal 4 13 2 4" xfId="14930"/>
    <cellStyle name="Normal 4 13 2 4 2" xfId="22235"/>
    <cellStyle name="Normal 4 13 2 4_EBT" xfId="30211"/>
    <cellStyle name="Normal 4 13 2 5" xfId="14931"/>
    <cellStyle name="Normal 4 13 2 5 2" xfId="22236"/>
    <cellStyle name="Normal 4 13 2 5_EBT" xfId="30212"/>
    <cellStyle name="Normal 4 13 2 6" xfId="14932"/>
    <cellStyle name="Normal 4 13 2 6 2" xfId="22237"/>
    <cellStyle name="Normal 4 13 2 6_EBT" xfId="30213"/>
    <cellStyle name="Normal 4 13 2 7" xfId="22232"/>
    <cellStyle name="Normal 4 13 2_EBT" xfId="30208"/>
    <cellStyle name="Normal 4 13 3" xfId="14933"/>
    <cellStyle name="Normal 4 13 3 2" xfId="14934"/>
    <cellStyle name="Normal 4 13 3 2 2" xfId="22239"/>
    <cellStyle name="Normal 4 13 3 2_EBT" xfId="30215"/>
    <cellStyle name="Normal 4 13 3 3" xfId="22238"/>
    <cellStyle name="Normal 4 13 3_EBT" xfId="30214"/>
    <cellStyle name="Normal 4 13 4" xfId="14935"/>
    <cellStyle name="Normal 4 13 4 2" xfId="14936"/>
    <cellStyle name="Normal 4 13 4 2 2" xfId="22241"/>
    <cellStyle name="Normal 4 13 4 2_EBT" xfId="30217"/>
    <cellStyle name="Normal 4 13 4 3" xfId="22240"/>
    <cellStyle name="Normal 4 13 4_EBT" xfId="30216"/>
    <cellStyle name="Normal 4 13 5" xfId="14937"/>
    <cellStyle name="Normal 4 13 5 2" xfId="22242"/>
    <cellStyle name="Normal 4 13 5_EBT" xfId="30218"/>
    <cellStyle name="Normal 4 13 6" xfId="14938"/>
    <cellStyle name="Normal 4 13 6 2" xfId="22243"/>
    <cellStyle name="Normal 4 13 6_EBT" xfId="30219"/>
    <cellStyle name="Normal 4 13 7" xfId="22231"/>
    <cellStyle name="Normal 4 13_EBT" xfId="30207"/>
    <cellStyle name="Normal 4 14" xfId="14939"/>
    <cellStyle name="Normal 4 14 2" xfId="14940"/>
    <cellStyle name="Normal 4 14 2 2" xfId="14941"/>
    <cellStyle name="Normal 4 14 2 2 2" xfId="22246"/>
    <cellStyle name="Normal 4 14 2 2_EBT" xfId="30222"/>
    <cellStyle name="Normal 4 14 2 3" xfId="14942"/>
    <cellStyle name="Normal 4 14 2 3 2" xfId="22247"/>
    <cellStyle name="Normal 4 14 2 3_EBT" xfId="30223"/>
    <cellStyle name="Normal 4 14 2 4" xfId="14943"/>
    <cellStyle name="Normal 4 14 2 4 2" xfId="22248"/>
    <cellStyle name="Normal 4 14 2 4_EBT" xfId="30224"/>
    <cellStyle name="Normal 4 14 2 5" xfId="14944"/>
    <cellStyle name="Normal 4 14 2 5 2" xfId="22249"/>
    <cellStyle name="Normal 4 14 2 5_EBT" xfId="30225"/>
    <cellStyle name="Normal 4 14 2 6" xfId="22245"/>
    <cellStyle name="Normal 4 14 2_EBT" xfId="30221"/>
    <cellStyle name="Normal 4 14 3" xfId="14945"/>
    <cellStyle name="Normal 4 14 3 2" xfId="14946"/>
    <cellStyle name="Normal 4 14 3 2 2" xfId="22251"/>
    <cellStyle name="Normal 4 14 3 2_EBT" xfId="30227"/>
    <cellStyle name="Normal 4 14 3 3" xfId="22250"/>
    <cellStyle name="Normal 4 14 3_EBT" xfId="30226"/>
    <cellStyle name="Normal 4 14 4" xfId="14947"/>
    <cellStyle name="Normal 4 14 4 2" xfId="14948"/>
    <cellStyle name="Normal 4 14 4 2 2" xfId="22253"/>
    <cellStyle name="Normal 4 14 4 2_EBT" xfId="30229"/>
    <cellStyle name="Normal 4 14 4 3" xfId="22252"/>
    <cellStyle name="Normal 4 14 4_EBT" xfId="30228"/>
    <cellStyle name="Normal 4 14 5" xfId="14949"/>
    <cellStyle name="Normal 4 14 5 2" xfId="22254"/>
    <cellStyle name="Normal 4 14 5_EBT" xfId="30230"/>
    <cellStyle name="Normal 4 14 6" xfId="14950"/>
    <cellStyle name="Normal 4 14 6 2" xfId="22255"/>
    <cellStyle name="Normal 4 14 6_EBT" xfId="30231"/>
    <cellStyle name="Normal 4 14 7" xfId="22244"/>
    <cellStyle name="Normal 4 14_EBT" xfId="30220"/>
    <cellStyle name="Normal 4 15" xfId="14951"/>
    <cellStyle name="Normal 4 15 2" xfId="14952"/>
    <cellStyle name="Normal 4 15 2 2" xfId="14953"/>
    <cellStyle name="Normal 4 15 2 2 2" xfId="22258"/>
    <cellStyle name="Normal 4 15 2 2_EBT" xfId="30234"/>
    <cellStyle name="Normal 4 15 2 3" xfId="14954"/>
    <cellStyle name="Normal 4 15 2 3 2" xfId="22259"/>
    <cellStyle name="Normal 4 15 2 3_EBT" xfId="30235"/>
    <cellStyle name="Normal 4 15 2 4" xfId="14955"/>
    <cellStyle name="Normal 4 15 2 4 2" xfId="22260"/>
    <cellStyle name="Normal 4 15 2 4_EBT" xfId="30236"/>
    <cellStyle name="Normal 4 15 2 5" xfId="14956"/>
    <cellStyle name="Normal 4 15 2 5 2" xfId="22261"/>
    <cellStyle name="Normal 4 15 2 5_EBT" xfId="30237"/>
    <cellStyle name="Normal 4 15 2 6" xfId="22257"/>
    <cellStyle name="Normal 4 15 2_EBT" xfId="30233"/>
    <cellStyle name="Normal 4 15 3" xfId="14957"/>
    <cellStyle name="Normal 4 15 3 2" xfId="14958"/>
    <cellStyle name="Normal 4 15 3 2 2" xfId="22263"/>
    <cellStyle name="Normal 4 15 3 2_EBT" xfId="30239"/>
    <cellStyle name="Normal 4 15 3 3" xfId="22262"/>
    <cellStyle name="Normal 4 15 3_EBT" xfId="30238"/>
    <cellStyle name="Normal 4 15 4" xfId="14959"/>
    <cellStyle name="Normal 4 15 4 2" xfId="14960"/>
    <cellStyle name="Normal 4 15 4 2 2" xfId="22265"/>
    <cellStyle name="Normal 4 15 4 2_EBT" xfId="30241"/>
    <cellStyle name="Normal 4 15 4 3" xfId="22264"/>
    <cellStyle name="Normal 4 15 4_EBT" xfId="30240"/>
    <cellStyle name="Normal 4 15 5" xfId="14961"/>
    <cellStyle name="Normal 4 15 5 2" xfId="22266"/>
    <cellStyle name="Normal 4 15 5_EBT" xfId="30242"/>
    <cellStyle name="Normal 4 15 6" xfId="14962"/>
    <cellStyle name="Normal 4 15 6 2" xfId="22267"/>
    <cellStyle name="Normal 4 15 6_EBT" xfId="30243"/>
    <cellStyle name="Normal 4 15 7" xfId="22256"/>
    <cellStyle name="Normal 4 15_EBT" xfId="30232"/>
    <cellStyle name="Normal 4 16" xfId="14963"/>
    <cellStyle name="Normal 4 16 2" xfId="14964"/>
    <cellStyle name="Normal 4 16 2 2" xfId="14965"/>
    <cellStyle name="Normal 4 16 2 2 2" xfId="22270"/>
    <cellStyle name="Normal 4 16 2 2_EBT" xfId="30246"/>
    <cellStyle name="Normal 4 16 2 3" xfId="22269"/>
    <cellStyle name="Normal 4 16 2_EBT" xfId="30245"/>
    <cellStyle name="Normal 4 16 3" xfId="14966"/>
    <cellStyle name="Normal 4 16 3 2" xfId="14967"/>
    <cellStyle name="Normal 4 16 3 2 2" xfId="22272"/>
    <cellStyle name="Normal 4 16 3 2_EBT" xfId="30248"/>
    <cellStyle name="Normal 4 16 3 3" xfId="22271"/>
    <cellStyle name="Normal 4 16 3_EBT" xfId="30247"/>
    <cellStyle name="Normal 4 16 4" xfId="14968"/>
    <cellStyle name="Normal 4 16 4 2" xfId="14969"/>
    <cellStyle name="Normal 4 16 4 2 2" xfId="22274"/>
    <cellStyle name="Normal 4 16 4 2_EBT" xfId="30250"/>
    <cellStyle name="Normal 4 16 4 3" xfId="22273"/>
    <cellStyle name="Normal 4 16 4_EBT" xfId="30249"/>
    <cellStyle name="Normal 4 16 5" xfId="14970"/>
    <cellStyle name="Normal 4 16 5 2" xfId="22275"/>
    <cellStyle name="Normal 4 16 5_EBT" xfId="30251"/>
    <cellStyle name="Normal 4 16 6" xfId="14971"/>
    <cellStyle name="Normal 4 16 6 2" xfId="22276"/>
    <cellStyle name="Normal 4 16 6_EBT" xfId="30252"/>
    <cellStyle name="Normal 4 16 7" xfId="22268"/>
    <cellStyle name="Normal 4 16_EBT" xfId="30244"/>
    <cellStyle name="Normal 4 17" xfId="14972"/>
    <cellStyle name="Normal 4 17 2" xfId="14973"/>
    <cellStyle name="Normal 4 17 2 2" xfId="14974"/>
    <cellStyle name="Normal 4 17 2 2 2" xfId="22279"/>
    <cellStyle name="Normal 4 17 2 2_EBT" xfId="30255"/>
    <cellStyle name="Normal 4 17 2 3" xfId="22278"/>
    <cellStyle name="Normal 4 17 2_EBT" xfId="30254"/>
    <cellStyle name="Normal 4 17 3" xfId="14975"/>
    <cellStyle name="Normal 4 17 3 2" xfId="14976"/>
    <cellStyle name="Normal 4 17 3 2 2" xfId="22281"/>
    <cellStyle name="Normal 4 17 3 2_EBT" xfId="30257"/>
    <cellStyle name="Normal 4 17 3 3" xfId="22280"/>
    <cellStyle name="Normal 4 17 3_EBT" xfId="30256"/>
    <cellStyle name="Normal 4 17 4" xfId="14977"/>
    <cellStyle name="Normal 4 17 4 2" xfId="14978"/>
    <cellStyle name="Normal 4 17 4 2 2" xfId="22283"/>
    <cellStyle name="Normal 4 17 4 2_EBT" xfId="30259"/>
    <cellStyle name="Normal 4 17 4 3" xfId="22282"/>
    <cellStyle name="Normal 4 17 4_EBT" xfId="30258"/>
    <cellStyle name="Normal 4 17 5" xfId="14979"/>
    <cellStyle name="Normal 4 17 5 2" xfId="22284"/>
    <cellStyle name="Normal 4 17 5_EBT" xfId="30260"/>
    <cellStyle name="Normal 4 17 6" xfId="14980"/>
    <cellStyle name="Normal 4 17 6 2" xfId="22285"/>
    <cellStyle name="Normal 4 17 6_EBT" xfId="30261"/>
    <cellStyle name="Normal 4 17 7" xfId="22277"/>
    <cellStyle name="Normal 4 17_EBT" xfId="30253"/>
    <cellStyle name="Normal 4 18" xfId="14981"/>
    <cellStyle name="Normal 4 18 2" xfId="14982"/>
    <cellStyle name="Normal 4 18 2 2" xfId="22287"/>
    <cellStyle name="Normal 4 18 2_EBT" xfId="30263"/>
    <cellStyle name="Normal 4 18 3" xfId="14983"/>
    <cellStyle name="Normal 4 18 3 2" xfId="22288"/>
    <cellStyle name="Normal 4 18 3_EBT" xfId="30264"/>
    <cellStyle name="Normal 4 18 4" xfId="14984"/>
    <cellStyle name="Normal 4 18 4 2" xfId="22289"/>
    <cellStyle name="Normal 4 18 4_EBT" xfId="30265"/>
    <cellStyle name="Normal 4 18 5" xfId="14985"/>
    <cellStyle name="Normal 4 18 5 2" xfId="22290"/>
    <cellStyle name="Normal 4 18 5_EBT" xfId="30266"/>
    <cellStyle name="Normal 4 18 6" xfId="14986"/>
    <cellStyle name="Normal 4 18 6 2" xfId="22291"/>
    <cellStyle name="Normal 4 18 6_EBT" xfId="30267"/>
    <cellStyle name="Normal 4 18 7" xfId="22286"/>
    <cellStyle name="Normal 4 18_EBT" xfId="30262"/>
    <cellStyle name="Normal 4 19" xfId="14987"/>
    <cellStyle name="Normal 4 19 2" xfId="14988"/>
    <cellStyle name="Normal 4 19 2 2" xfId="22293"/>
    <cellStyle name="Normal 4 19 2_EBT" xfId="30269"/>
    <cellStyle name="Normal 4 19 3" xfId="14989"/>
    <cellStyle name="Normal 4 19 3 2" xfId="22294"/>
    <cellStyle name="Normal 4 19 3_EBT" xfId="30270"/>
    <cellStyle name="Normal 4 19 4" xfId="14990"/>
    <cellStyle name="Normal 4 19 4 2" xfId="22295"/>
    <cellStyle name="Normal 4 19 4_EBT" xfId="30271"/>
    <cellStyle name="Normal 4 19 5" xfId="14991"/>
    <cellStyle name="Normal 4 19 5 2" xfId="22296"/>
    <cellStyle name="Normal 4 19 5_EBT" xfId="30272"/>
    <cellStyle name="Normal 4 19 6" xfId="14992"/>
    <cellStyle name="Normal 4 19 6 2" xfId="22297"/>
    <cellStyle name="Normal 4 19 6_EBT" xfId="30273"/>
    <cellStyle name="Normal 4 19 7" xfId="22292"/>
    <cellStyle name="Normal 4 19_EBT" xfId="30268"/>
    <cellStyle name="Normal 4 2" xfId="14993"/>
    <cellStyle name="Normal 4 2 10" xfId="14994"/>
    <cellStyle name="Normal 4 2 10 2" xfId="14995"/>
    <cellStyle name="Normal 4 2 10 3" xfId="22298"/>
    <cellStyle name="Normal 4 2 10_EBT" xfId="30275"/>
    <cellStyle name="Normal 4 2 11" xfId="14996"/>
    <cellStyle name="Normal 4 2 11 2" xfId="22299"/>
    <cellStyle name="Normal 4 2 11_EBT" xfId="30276"/>
    <cellStyle name="Normal 4 2 12" xfId="14997"/>
    <cellStyle name="Normal 4 2 2" xfId="14998"/>
    <cellStyle name="Normal 4 2 2 10" xfId="22300"/>
    <cellStyle name="Normal 4 2 2 2" xfId="14999"/>
    <cellStyle name="Normal 4 2 2 2 2" xfId="15000"/>
    <cellStyle name="Normal 4 2 2 2 2 2" xfId="15001"/>
    <cellStyle name="Normal 4 2 2 2 2 2 2" xfId="22303"/>
    <cellStyle name="Normal 4 2 2 2 2 2_EBT" xfId="30280"/>
    <cellStyle name="Normal 4 2 2 2 2 3" xfId="15002"/>
    <cellStyle name="Normal 4 2 2 2 2 3 2" xfId="22304"/>
    <cellStyle name="Normal 4 2 2 2 2 3_EBT" xfId="30281"/>
    <cellStyle name="Normal 4 2 2 2 2 4" xfId="15003"/>
    <cellStyle name="Normal 4 2 2 2 2 5" xfId="15004"/>
    <cellStyle name="Normal 4 2 2 2 2 6" xfId="22302"/>
    <cellStyle name="Normal 4 2 2 2 2_EBT" xfId="30279"/>
    <cellStyle name="Normal 4 2 2 2 3" xfId="15005"/>
    <cellStyle name="Normal 4 2 2 2 3 2" xfId="22305"/>
    <cellStyle name="Normal 4 2 2 2 3_EBT" xfId="30282"/>
    <cellStyle name="Normal 4 2 2 2 4" xfId="15006"/>
    <cellStyle name="Normal 4 2 2 2 4 2" xfId="22306"/>
    <cellStyle name="Normal 4 2 2 2 4_EBT" xfId="30283"/>
    <cellStyle name="Normal 4 2 2 2 5" xfId="15007"/>
    <cellStyle name="Normal 4 2 2 2 6" xfId="15008"/>
    <cellStyle name="Normal 4 2 2 2 7" xfId="22301"/>
    <cellStyle name="Normal 4 2 2 2_EBT" xfId="30278"/>
    <cellStyle name="Normal 4 2 2 3" xfId="15009"/>
    <cellStyle name="Normal 4 2 2 3 2" xfId="15010"/>
    <cellStyle name="Normal 4 2 2 3 2 2" xfId="22308"/>
    <cellStyle name="Normal 4 2 2 3 2_EBT" xfId="30285"/>
    <cellStyle name="Normal 4 2 2 3 3" xfId="15011"/>
    <cellStyle name="Normal 4 2 2 3 3 2" xfId="22309"/>
    <cellStyle name="Normal 4 2 2 3 3_EBT" xfId="30286"/>
    <cellStyle name="Normal 4 2 2 3 4" xfId="15012"/>
    <cellStyle name="Normal 4 2 2 3 5" xfId="15013"/>
    <cellStyle name="Normal 4 2 2 3 6" xfId="22307"/>
    <cellStyle name="Normal 4 2 2 3_EBT" xfId="30284"/>
    <cellStyle name="Normal 4 2 2 4" xfId="15014"/>
    <cellStyle name="Normal 4 2 2 4 2" xfId="22310"/>
    <cellStyle name="Normal 4 2 2 4_EBT" xfId="30287"/>
    <cellStyle name="Normal 4 2 2 5" xfId="15015"/>
    <cellStyle name="Normal 4 2 2 5 2" xfId="22311"/>
    <cellStyle name="Normal 4 2 2 5_EBT" xfId="30288"/>
    <cellStyle name="Normal 4 2 2 6" xfId="15016"/>
    <cellStyle name="Normal 4 2 2 7" xfId="15017"/>
    <cellStyle name="Normal 4 2 2 7 2" xfId="15018"/>
    <cellStyle name="Normal 4 2 2 7 3" xfId="15019"/>
    <cellStyle name="Normal 4 2 2 7_EBT" xfId="30289"/>
    <cellStyle name="Normal 4 2 2 8" xfId="15020"/>
    <cellStyle name="Normal 4 2 2 9" xfId="15021"/>
    <cellStyle name="Normal 4 2 2_EBT" xfId="30277"/>
    <cellStyle name="Normal 4 2 3" xfId="15022"/>
    <cellStyle name="Normal 4 2 3 2" xfId="15023"/>
    <cellStyle name="Normal 4 2 3 2 2" xfId="15024"/>
    <cellStyle name="Normal 4 2 3 2 2 2" xfId="22314"/>
    <cellStyle name="Normal 4 2 3 2 2_EBT" xfId="30292"/>
    <cellStyle name="Normal 4 2 3 2 3" xfId="15025"/>
    <cellStyle name="Normal 4 2 3 2 3 2" xfId="22315"/>
    <cellStyle name="Normal 4 2 3 2 3_EBT" xfId="30293"/>
    <cellStyle name="Normal 4 2 3 2 4" xfId="15026"/>
    <cellStyle name="Normal 4 2 3 2 5" xfId="15027"/>
    <cellStyle name="Normal 4 2 3 2 6" xfId="22313"/>
    <cellStyle name="Normal 4 2 3 2_EBT" xfId="30291"/>
    <cellStyle name="Normal 4 2 3 3" xfId="15028"/>
    <cellStyle name="Normal 4 2 3 3 2" xfId="22316"/>
    <cellStyle name="Normal 4 2 3 3_EBT" xfId="30294"/>
    <cellStyle name="Normal 4 2 3 4" xfId="15029"/>
    <cellStyle name="Normal 4 2 3 4 2" xfId="22317"/>
    <cellStyle name="Normal 4 2 3 4_EBT" xfId="30295"/>
    <cellStyle name="Normal 4 2 3 5" xfId="15030"/>
    <cellStyle name="Normal 4 2 3 6" xfId="15031"/>
    <cellStyle name="Normal 4 2 3 7" xfId="22312"/>
    <cellStyle name="Normal 4 2 3_EBT" xfId="30290"/>
    <cellStyle name="Normal 4 2 4" xfId="15032"/>
    <cellStyle name="Normal 4 2 4 2" xfId="15033"/>
    <cellStyle name="Normal 4 2 4 2 2" xfId="22319"/>
    <cellStyle name="Normal 4 2 4 2_EBT" xfId="30297"/>
    <cellStyle name="Normal 4 2 4 3" xfId="15034"/>
    <cellStyle name="Normal 4 2 4 3 2" xfId="22320"/>
    <cellStyle name="Normal 4 2 4 3_EBT" xfId="30298"/>
    <cellStyle name="Normal 4 2 4 4" xfId="15035"/>
    <cellStyle name="Normal 4 2 4 5" xfId="15036"/>
    <cellStyle name="Normal 4 2 4 6" xfId="22318"/>
    <cellStyle name="Normal 4 2 4_EBT" xfId="30296"/>
    <cellStyle name="Normal 4 2 5" xfId="15037"/>
    <cellStyle name="Normal 4 2 5 2" xfId="15038"/>
    <cellStyle name="Normal 4 2 5 2 2" xfId="15039"/>
    <cellStyle name="Normal 4 2 5 2 2 2" xfId="15040"/>
    <cellStyle name="Normal 4 2 5 2 2 2 2" xfId="15041"/>
    <cellStyle name="Normal 4 2 5 2 2 2 3" xfId="22324"/>
    <cellStyle name="Normal 4 2 5 2 2 2_EBT" xfId="30302"/>
    <cellStyle name="Normal 4 2 5 2 2 3" xfId="15042"/>
    <cellStyle name="Normal 4 2 5 2 2 4" xfId="15043"/>
    <cellStyle name="Normal 4 2 5 2 2 5" xfId="22323"/>
    <cellStyle name="Normal 4 2 5 2 2_EBT" xfId="30301"/>
    <cellStyle name="Normal 4 2 5 2 3" xfId="15044"/>
    <cellStyle name="Normal 4 2 5 2 3 2" xfId="15045"/>
    <cellStyle name="Normal 4 2 5 2 3 3" xfId="22325"/>
    <cellStyle name="Normal 4 2 5 2 3_EBT" xfId="30303"/>
    <cellStyle name="Normal 4 2 5 2 4" xfId="15046"/>
    <cellStyle name="Normal 4 2 5 2 5" xfId="15047"/>
    <cellStyle name="Normal 4 2 5 2 6" xfId="22322"/>
    <cellStyle name="Normal 4 2 5 2_EBT" xfId="30300"/>
    <cellStyle name="Normal 4 2 5 3" xfId="15048"/>
    <cellStyle name="Normal 4 2 5 3 2" xfId="15049"/>
    <cellStyle name="Normal 4 2 5 3 2 2" xfId="22327"/>
    <cellStyle name="Normal 4 2 5 3 2_EBT" xfId="30305"/>
    <cellStyle name="Normal 4 2 5 3 3" xfId="22326"/>
    <cellStyle name="Normal 4 2 5 3_EBT" xfId="30304"/>
    <cellStyle name="Normal 4 2 5 4" xfId="15050"/>
    <cellStyle name="Normal 4 2 5 4 2" xfId="15051"/>
    <cellStyle name="Normal 4 2 5 4 3" xfId="22328"/>
    <cellStyle name="Normal 4 2 5 4_EBT" xfId="30306"/>
    <cellStyle name="Normal 4 2 5 5" xfId="15052"/>
    <cellStyle name="Normal 4 2 5 5 2" xfId="15053"/>
    <cellStyle name="Normal 4 2 5 5 3" xfId="22329"/>
    <cellStyle name="Normal 4 2 5 5_EBT" xfId="30307"/>
    <cellStyle name="Normal 4 2 5 6" xfId="15054"/>
    <cellStyle name="Normal 4 2 5 7" xfId="15055"/>
    <cellStyle name="Normal 4 2 5 8" xfId="22321"/>
    <cellStyle name="Normal 4 2 5_EBT" xfId="30299"/>
    <cellStyle name="Normal 4 2 6" xfId="15056"/>
    <cellStyle name="Normal 4 2 6 2" xfId="15057"/>
    <cellStyle name="Normal 4 2 6 3" xfId="22330"/>
    <cellStyle name="Normal 4 2 6_EBT" xfId="30308"/>
    <cellStyle name="Normal 4 2 7" xfId="15058"/>
    <cellStyle name="Normal 4 2 7 2" xfId="22331"/>
    <cellStyle name="Normal 4 2 7_EBT" xfId="30309"/>
    <cellStyle name="Normal 4 2 8" xfId="15059"/>
    <cellStyle name="Normal 4 2 8 2" xfId="15060"/>
    <cellStyle name="Normal 4 2 8 3" xfId="22332"/>
    <cellStyle name="Normal 4 2 8_EBT" xfId="30310"/>
    <cellStyle name="Normal 4 2 9" xfId="15061"/>
    <cellStyle name="Normal 4 2 9 2" xfId="15062"/>
    <cellStyle name="Normal 4 2 9 3" xfId="22333"/>
    <cellStyle name="Normal 4 2 9_EBT" xfId="30311"/>
    <cellStyle name="Normal 4 2_EBT" xfId="30274"/>
    <cellStyle name="Normal 4 20" xfId="15063"/>
    <cellStyle name="Normal 4 20 2" xfId="15064"/>
    <cellStyle name="Normal 4 20 2 2" xfId="15065"/>
    <cellStyle name="Normal 4 20 2 2 2" xfId="15066"/>
    <cellStyle name="Normal 4 20 2 2 2 2" xfId="22337"/>
    <cellStyle name="Normal 4 20 2 2 2_EBT" xfId="30315"/>
    <cellStyle name="Normal 4 20 2 2 3" xfId="22336"/>
    <cellStyle name="Normal 4 20 2 2_EBT" xfId="30314"/>
    <cellStyle name="Normal 4 20 2 3" xfId="15067"/>
    <cellStyle name="Normal 4 20 2 3 2" xfId="22338"/>
    <cellStyle name="Normal 4 20 2 3_EBT" xfId="30316"/>
    <cellStyle name="Normal 4 20 2 4" xfId="15068"/>
    <cellStyle name="Normal 4 20 2 4 2" xfId="22339"/>
    <cellStyle name="Normal 4 20 2 4_EBT" xfId="30317"/>
    <cellStyle name="Normal 4 20 2 5" xfId="22335"/>
    <cellStyle name="Normal 4 20 2_EBT" xfId="30313"/>
    <cellStyle name="Normal 4 20 3" xfId="15069"/>
    <cellStyle name="Normal 4 20 3 2" xfId="15070"/>
    <cellStyle name="Normal 4 20 3 2 2" xfId="22341"/>
    <cellStyle name="Normal 4 20 3 2_EBT" xfId="30319"/>
    <cellStyle name="Normal 4 20 3 3" xfId="22340"/>
    <cellStyle name="Normal 4 20 3_EBT" xfId="30318"/>
    <cellStyle name="Normal 4 20 4" xfId="15071"/>
    <cellStyle name="Normal 4 20 4 2" xfId="22342"/>
    <cellStyle name="Normal 4 20 4_EBT" xfId="30320"/>
    <cellStyle name="Normal 4 20 5" xfId="15072"/>
    <cellStyle name="Normal 4 20 5 2" xfId="22343"/>
    <cellStyle name="Normal 4 20 5_EBT" xfId="30321"/>
    <cellStyle name="Normal 4 20 6" xfId="22334"/>
    <cellStyle name="Normal 4 20_EBT" xfId="30312"/>
    <cellStyle name="Normal 4 21" xfId="15073"/>
    <cellStyle name="Normal 4 21 2" xfId="15074"/>
    <cellStyle name="Normal 4 21 2 2" xfId="15075"/>
    <cellStyle name="Normal 4 21 2 2 2" xfId="22346"/>
    <cellStyle name="Normal 4 21 2 2_EBT" xfId="30324"/>
    <cellStyle name="Normal 4 21 2 3" xfId="15076"/>
    <cellStyle name="Normal 4 21 2 3 2" xfId="22347"/>
    <cellStyle name="Normal 4 21 2 3_EBT" xfId="30325"/>
    <cellStyle name="Normal 4 21 2 4" xfId="22345"/>
    <cellStyle name="Normal 4 21 2_EBT" xfId="30323"/>
    <cellStyle name="Normal 4 21 3" xfId="15077"/>
    <cellStyle name="Normal 4 21 3 2" xfId="15078"/>
    <cellStyle name="Normal 4 21 3 2 2" xfId="22349"/>
    <cellStyle name="Normal 4 21 3 2_EBT" xfId="30327"/>
    <cellStyle name="Normal 4 21 3 3" xfId="22348"/>
    <cellStyle name="Normal 4 21 3_EBT" xfId="30326"/>
    <cellStyle name="Normal 4 21 4" xfId="15079"/>
    <cellStyle name="Normal 4 21 4 2" xfId="22350"/>
    <cellStyle name="Normal 4 21 4_EBT" xfId="30328"/>
    <cellStyle name="Normal 4 21 5" xfId="15080"/>
    <cellStyle name="Normal 4 21 5 2" xfId="22351"/>
    <cellStyle name="Normal 4 21 5_EBT" xfId="30329"/>
    <cellStyle name="Normal 4 21 6" xfId="22344"/>
    <cellStyle name="Normal 4 21_EBT" xfId="30322"/>
    <cellStyle name="Normal 4 22" xfId="15081"/>
    <cellStyle name="Normal 4 22 2" xfId="15082"/>
    <cellStyle name="Normal 4 22 2 2" xfId="15083"/>
    <cellStyle name="Normal 4 22 2 2 2" xfId="22354"/>
    <cellStyle name="Normal 4 22 2 2_EBT" xfId="30332"/>
    <cellStyle name="Normal 4 22 2 3" xfId="22353"/>
    <cellStyle name="Normal 4 22 2_EBT" xfId="30331"/>
    <cellStyle name="Normal 4 22 3" xfId="15084"/>
    <cellStyle name="Normal 4 22 3 2" xfId="22355"/>
    <cellStyle name="Normal 4 22 3_EBT" xfId="30333"/>
    <cellStyle name="Normal 4 22 4" xfId="15085"/>
    <cellStyle name="Normal 4 22 4 2" xfId="22356"/>
    <cellStyle name="Normal 4 22 4_EBT" xfId="30334"/>
    <cellStyle name="Normal 4 22 5" xfId="22352"/>
    <cellStyle name="Normal 4 22_EBT" xfId="30330"/>
    <cellStyle name="Normal 4 23" xfId="15086"/>
    <cellStyle name="Normal 4 23 2" xfId="15087"/>
    <cellStyle name="Normal 4 23 2 2" xfId="22358"/>
    <cellStyle name="Normal 4 23 2_EBT" xfId="30336"/>
    <cellStyle name="Normal 4 23 3" xfId="22357"/>
    <cellStyle name="Normal 4 23_EBT" xfId="30335"/>
    <cellStyle name="Normal 4 24" xfId="15088"/>
    <cellStyle name="Normal 4 24 2" xfId="22359"/>
    <cellStyle name="Normal 4 24_EBT" xfId="30337"/>
    <cellStyle name="Normal 4 25" xfId="15089"/>
    <cellStyle name="Normal 4 25 2" xfId="22360"/>
    <cellStyle name="Normal 4 25_EBT" xfId="30338"/>
    <cellStyle name="Normal 4 26" xfId="15090"/>
    <cellStyle name="Normal 4 26 2" xfId="22361"/>
    <cellStyle name="Normal 4 26_EBT" xfId="30339"/>
    <cellStyle name="Normal 4 27" xfId="15091"/>
    <cellStyle name="Normal 4 27 2" xfId="22362"/>
    <cellStyle name="Normal 4 27_EBT" xfId="30340"/>
    <cellStyle name="Normal 4 28" xfId="15092"/>
    <cellStyle name="Normal 4 28 2" xfId="22363"/>
    <cellStyle name="Normal 4 28_EBT" xfId="30341"/>
    <cellStyle name="Normal 4 29" xfId="15093"/>
    <cellStyle name="Normal 4 29 2" xfId="22364"/>
    <cellStyle name="Normal 4 29_EBT" xfId="30342"/>
    <cellStyle name="Normal 4 3" xfId="15094"/>
    <cellStyle name="Normal 4 3 10" xfId="15095"/>
    <cellStyle name="Normal 4 3 10 2" xfId="22365"/>
    <cellStyle name="Normal 4 3 10_EBT" xfId="30344"/>
    <cellStyle name="Normal 4 3 11" xfId="15096"/>
    <cellStyle name="Normal 4 3 11 2" xfId="22366"/>
    <cellStyle name="Normal 4 3 11_EBT" xfId="30345"/>
    <cellStyle name="Normal 4 3 2" xfId="15097"/>
    <cellStyle name="Normal 4 3 2 2" xfId="15098"/>
    <cellStyle name="Normal 4 3 2 2 2" xfId="15099"/>
    <cellStyle name="Normal 4 3 2 2 2 2" xfId="15100"/>
    <cellStyle name="Normal 4 3 2 2 2 2 2" xfId="22370"/>
    <cellStyle name="Normal 4 3 2 2 2 2_EBT" xfId="30349"/>
    <cellStyle name="Normal 4 3 2 2 2 3" xfId="15101"/>
    <cellStyle name="Normal 4 3 2 2 2 3 2" xfId="22371"/>
    <cellStyle name="Normal 4 3 2 2 2 3_EBT" xfId="30350"/>
    <cellStyle name="Normal 4 3 2 2 2 4" xfId="22369"/>
    <cellStyle name="Normal 4 3 2 2 2_EBT" xfId="30348"/>
    <cellStyle name="Normal 4 3 2 2 3" xfId="15102"/>
    <cellStyle name="Normal 4 3 2 2 3 2" xfId="15103"/>
    <cellStyle name="Normal 4 3 2 2 3 2 2" xfId="22373"/>
    <cellStyle name="Normal 4 3 2 2 3 2_EBT" xfId="30352"/>
    <cellStyle name="Normal 4 3 2 2 3 3" xfId="22372"/>
    <cellStyle name="Normal 4 3 2 2 3_EBT" xfId="30351"/>
    <cellStyle name="Normal 4 3 2 2 4" xfId="15104"/>
    <cellStyle name="Normal 4 3 2 2 4 2" xfId="15105"/>
    <cellStyle name="Normal 4 3 2 2 4 3" xfId="22374"/>
    <cellStyle name="Normal 4 3 2 2 4_EBT" xfId="30353"/>
    <cellStyle name="Normal 4 3 2 2 5" xfId="15106"/>
    <cellStyle name="Normal 4 3 2 2 6" xfId="22368"/>
    <cellStyle name="Normal 4 3 2 2_EBT" xfId="30347"/>
    <cellStyle name="Normal 4 3 2 3" xfId="15107"/>
    <cellStyle name="Normal 4 3 2 3 2" xfId="15108"/>
    <cellStyle name="Normal 4 3 2 3 2 2" xfId="15109"/>
    <cellStyle name="Normal 4 3 2 3 2 2 2" xfId="22377"/>
    <cellStyle name="Normal 4 3 2 3 2 2_EBT" xfId="30356"/>
    <cellStyle name="Normal 4 3 2 3 2 3" xfId="22376"/>
    <cellStyle name="Normal 4 3 2 3 2_EBT" xfId="30355"/>
    <cellStyle name="Normal 4 3 2 3 3" xfId="15110"/>
    <cellStyle name="Normal 4 3 2 3 3 2" xfId="22378"/>
    <cellStyle name="Normal 4 3 2 3 3_EBT" xfId="30357"/>
    <cellStyle name="Normal 4 3 2 3 4" xfId="22375"/>
    <cellStyle name="Normal 4 3 2 3_EBT" xfId="30354"/>
    <cellStyle name="Normal 4 3 2 4" xfId="15111"/>
    <cellStyle name="Normal 4 3 2 4 2" xfId="15112"/>
    <cellStyle name="Normal 4 3 2 4 2 2" xfId="22380"/>
    <cellStyle name="Normal 4 3 2 4 2_EBT" xfId="30359"/>
    <cellStyle name="Normal 4 3 2 4 3" xfId="22379"/>
    <cellStyle name="Normal 4 3 2 4_EBT" xfId="30358"/>
    <cellStyle name="Normal 4 3 2 5" xfId="15113"/>
    <cellStyle name="Normal 4 3 2 5 2" xfId="15114"/>
    <cellStyle name="Normal 4 3 2 5 3" xfId="22381"/>
    <cellStyle name="Normal 4 3 2 5_EBT" xfId="30360"/>
    <cellStyle name="Normal 4 3 2 6" xfId="15115"/>
    <cellStyle name="Normal 4 3 2 6 2" xfId="15116"/>
    <cellStyle name="Normal 4 3 2 6 3" xfId="22382"/>
    <cellStyle name="Normal 4 3 2 6_EBT" xfId="30361"/>
    <cellStyle name="Normal 4 3 2 7" xfId="15117"/>
    <cellStyle name="Normal 4 3 2 7 2" xfId="22383"/>
    <cellStyle name="Normal 4 3 2 7_EBT" xfId="30362"/>
    <cellStyle name="Normal 4 3 2 8" xfId="15118"/>
    <cellStyle name="Normal 4 3 2 8 2" xfId="22384"/>
    <cellStyle name="Normal 4 3 2 8_EBT" xfId="30363"/>
    <cellStyle name="Normal 4 3 2 9" xfId="22367"/>
    <cellStyle name="Normal 4 3 2_EBT" xfId="30346"/>
    <cellStyle name="Normal 4 3 3" xfId="15119"/>
    <cellStyle name="Normal 4 3 3 2" xfId="15120"/>
    <cellStyle name="Normal 4 3 3 2 2" xfId="15121"/>
    <cellStyle name="Normal 4 3 3 2 2 2" xfId="22387"/>
    <cellStyle name="Normal 4 3 3 2 2_EBT" xfId="30366"/>
    <cellStyle name="Normal 4 3 3 2 3" xfId="15122"/>
    <cellStyle name="Normal 4 3 3 2 3 2" xfId="22388"/>
    <cellStyle name="Normal 4 3 3 2 3_EBT" xfId="30367"/>
    <cellStyle name="Normal 4 3 3 2 4" xfId="22386"/>
    <cellStyle name="Normal 4 3 3 2_EBT" xfId="30365"/>
    <cellStyle name="Normal 4 3 3 3" xfId="15123"/>
    <cellStyle name="Normal 4 3 3 3 2" xfId="15124"/>
    <cellStyle name="Normal 4 3 3 3 2 2" xfId="22390"/>
    <cellStyle name="Normal 4 3 3 3 2_EBT" xfId="30369"/>
    <cellStyle name="Normal 4 3 3 3 3" xfId="22389"/>
    <cellStyle name="Normal 4 3 3 3_EBT" xfId="30368"/>
    <cellStyle name="Normal 4 3 3 4" xfId="15125"/>
    <cellStyle name="Normal 4 3 3 4 2" xfId="15126"/>
    <cellStyle name="Normal 4 3 3 4 3" xfId="22391"/>
    <cellStyle name="Normal 4 3 3 4_EBT" xfId="30370"/>
    <cellStyle name="Normal 4 3 3 5" xfId="15127"/>
    <cellStyle name="Normal 4 3 3 5 2" xfId="15128"/>
    <cellStyle name="Normal 4 3 3 5 3" xfId="22392"/>
    <cellStyle name="Normal 4 3 3 5_EBT" xfId="30371"/>
    <cellStyle name="Normal 4 3 3 6" xfId="22385"/>
    <cellStyle name="Normal 4 3 3_EBT" xfId="30364"/>
    <cellStyle name="Normal 4 3 4" xfId="15129"/>
    <cellStyle name="Normal 4 3 4 2" xfId="15130"/>
    <cellStyle name="Normal 4 3 4 2 2" xfId="15131"/>
    <cellStyle name="Normal 4 3 4 2 2 2" xfId="22395"/>
    <cellStyle name="Normal 4 3 4 2 2_EBT" xfId="30374"/>
    <cellStyle name="Normal 4 3 4 2 3" xfId="22394"/>
    <cellStyle name="Normal 4 3 4 2_EBT" xfId="30373"/>
    <cellStyle name="Normal 4 3 4 3" xfId="15132"/>
    <cellStyle name="Normal 4 3 4 3 2" xfId="22396"/>
    <cellStyle name="Normal 4 3 4 3_EBT" xfId="30375"/>
    <cellStyle name="Normal 4 3 4 4" xfId="15133"/>
    <cellStyle name="Normal 4 3 4 4 2" xfId="22397"/>
    <cellStyle name="Normal 4 3 4 4_EBT" xfId="30376"/>
    <cellStyle name="Normal 4 3 4 5" xfId="22393"/>
    <cellStyle name="Normal 4 3 4_EBT" xfId="30372"/>
    <cellStyle name="Normal 4 3 5" xfId="15134"/>
    <cellStyle name="Normal 4 3 5 2" xfId="15135"/>
    <cellStyle name="Normal 4 3 5 2 2" xfId="15136"/>
    <cellStyle name="Normal 4 3 5 2 2 2" xfId="15137"/>
    <cellStyle name="Normal 4 3 5 2 2 2 2" xfId="22401"/>
    <cellStyle name="Normal 4 3 5 2 2 2_EBT" xfId="30380"/>
    <cellStyle name="Normal 4 3 5 2 2 3" xfId="22400"/>
    <cellStyle name="Normal 4 3 5 2 2_EBT" xfId="30379"/>
    <cellStyle name="Normal 4 3 5 2 3" xfId="15138"/>
    <cellStyle name="Normal 4 3 5 2 3 2" xfId="22402"/>
    <cellStyle name="Normal 4 3 5 2 3_EBT" xfId="30381"/>
    <cellStyle name="Normal 4 3 5 2 4" xfId="15139"/>
    <cellStyle name="Normal 4 3 5 2 4 2" xfId="22403"/>
    <cellStyle name="Normal 4 3 5 2 4_EBT" xfId="30382"/>
    <cellStyle name="Normal 4 3 5 2 5" xfId="22399"/>
    <cellStyle name="Normal 4 3 5 2_EBT" xfId="30378"/>
    <cellStyle name="Normal 4 3 5 3" xfId="15140"/>
    <cellStyle name="Normal 4 3 5 3 2" xfId="15141"/>
    <cellStyle name="Normal 4 3 5 3 2 2" xfId="22405"/>
    <cellStyle name="Normal 4 3 5 3 2_EBT" xfId="30384"/>
    <cellStyle name="Normal 4 3 5 3 3" xfId="22404"/>
    <cellStyle name="Normal 4 3 5 3_EBT" xfId="30383"/>
    <cellStyle name="Normal 4 3 5 4" xfId="15142"/>
    <cellStyle name="Normal 4 3 5 4 2" xfId="22406"/>
    <cellStyle name="Normal 4 3 5 4_EBT" xfId="30385"/>
    <cellStyle name="Normal 4 3 5 5" xfId="15143"/>
    <cellStyle name="Normal 4 3 5 5 2" xfId="22407"/>
    <cellStyle name="Normal 4 3 5 5_EBT" xfId="30386"/>
    <cellStyle name="Normal 4 3 5 6" xfId="22398"/>
    <cellStyle name="Normal 4 3 5_EBT" xfId="30377"/>
    <cellStyle name="Normal 4 3 6" xfId="15144"/>
    <cellStyle name="Normal 4 3 6 2" xfId="15145"/>
    <cellStyle name="Normal 4 3 6 2 2" xfId="22409"/>
    <cellStyle name="Normal 4 3 6 2_EBT" xfId="30388"/>
    <cellStyle name="Normal 4 3 6 3" xfId="15146"/>
    <cellStyle name="Normal 4 3 6 4" xfId="22408"/>
    <cellStyle name="Normal 4 3 6_EBT" xfId="30387"/>
    <cellStyle name="Normal 4 3 7" xfId="15147"/>
    <cellStyle name="Normal 4 3 7 2" xfId="15148"/>
    <cellStyle name="Normal 4 3 7 3" xfId="15149"/>
    <cellStyle name="Normal 4 3 7 4" xfId="15150"/>
    <cellStyle name="Normal 4 3 7 5" xfId="22410"/>
    <cellStyle name="Normal 4 3 7_EBT" xfId="30389"/>
    <cellStyle name="Normal 4 3 8" xfId="15151"/>
    <cellStyle name="Normal 4 3 8 2" xfId="15152"/>
    <cellStyle name="Normal 4 3 8 3" xfId="22411"/>
    <cellStyle name="Normal 4 3 8_EBT" xfId="30390"/>
    <cellStyle name="Normal 4 3 9" xfId="15153"/>
    <cellStyle name="Normal 4 3 9 2" xfId="15154"/>
    <cellStyle name="Normal 4 3 9 3" xfId="22412"/>
    <cellStyle name="Normal 4 3 9_EBT" xfId="30391"/>
    <cellStyle name="Normal 4 3_EBT" xfId="30343"/>
    <cellStyle name="Normal 4 4" xfId="15155"/>
    <cellStyle name="Normal 4 4 2" xfId="15156"/>
    <cellStyle name="Normal 4 4 2 2" xfId="15157"/>
    <cellStyle name="Normal 4 4 2 2 2" xfId="22414"/>
    <cellStyle name="Normal 4 4 2 2_EBT" xfId="30394"/>
    <cellStyle name="Normal 4 4 2 3" xfId="15158"/>
    <cellStyle name="Normal 4 4 2 3 2" xfId="22415"/>
    <cellStyle name="Normal 4 4 2 3_EBT" xfId="30395"/>
    <cellStyle name="Normal 4 4 2 4" xfId="15159"/>
    <cellStyle name="Normal 4 4 2 5" xfId="15160"/>
    <cellStyle name="Normal 4 4 2 6" xfId="22413"/>
    <cellStyle name="Normal 4 4 2_EBT" xfId="30393"/>
    <cellStyle name="Normal 4 4 3" xfId="15161"/>
    <cellStyle name="Normal 4 4 3 2" xfId="15162"/>
    <cellStyle name="Normal 4 4 3 2 2" xfId="22417"/>
    <cellStyle name="Normal 4 4 3 2_EBT" xfId="30397"/>
    <cellStyle name="Normal 4 4 3 3" xfId="22416"/>
    <cellStyle name="Normal 4 4 3_EBT" xfId="30396"/>
    <cellStyle name="Normal 4 4 4" xfId="15163"/>
    <cellStyle name="Normal 4 4 4 2" xfId="15164"/>
    <cellStyle name="Normal 4 4 4 2 2" xfId="22419"/>
    <cellStyle name="Normal 4 4 4 2_EBT" xfId="30399"/>
    <cellStyle name="Normal 4 4 4 3" xfId="22418"/>
    <cellStyle name="Normal 4 4 4_EBT" xfId="30398"/>
    <cellStyle name="Normal 4 4 5" xfId="15165"/>
    <cellStyle name="Normal 4 4 5 2" xfId="15166"/>
    <cellStyle name="Normal 4 4 5 2 2" xfId="15167"/>
    <cellStyle name="Normal 4 4 5 2 2 2" xfId="15168"/>
    <cellStyle name="Normal 4 4 5 2 2 2 2" xfId="22423"/>
    <cellStyle name="Normal 4 4 5 2 2 2_EBT" xfId="30403"/>
    <cellStyle name="Normal 4 4 5 2 2 3" xfId="22422"/>
    <cellStyle name="Normal 4 4 5 2 2_EBT" xfId="30402"/>
    <cellStyle name="Normal 4 4 5 2 3" xfId="15169"/>
    <cellStyle name="Normal 4 4 5 2 3 2" xfId="22424"/>
    <cellStyle name="Normal 4 4 5 2 3_EBT" xfId="30404"/>
    <cellStyle name="Normal 4 4 5 2 4" xfId="22421"/>
    <cellStyle name="Normal 4 4 5 2_EBT" xfId="30401"/>
    <cellStyle name="Normal 4 4 5 3" xfId="15170"/>
    <cellStyle name="Normal 4 4 5 3 2" xfId="15171"/>
    <cellStyle name="Normal 4 4 5 3 2 2" xfId="22426"/>
    <cellStyle name="Normal 4 4 5 3 2_EBT" xfId="30406"/>
    <cellStyle name="Normal 4 4 5 3 3" xfId="22425"/>
    <cellStyle name="Normal 4 4 5 3_EBT" xfId="30405"/>
    <cellStyle name="Normal 4 4 5 4" xfId="15172"/>
    <cellStyle name="Normal 4 4 5 4 2" xfId="22427"/>
    <cellStyle name="Normal 4 4 5 4_EBT" xfId="30407"/>
    <cellStyle name="Normal 4 4 5 5" xfId="15173"/>
    <cellStyle name="Normal 4 4 5 5 2" xfId="22428"/>
    <cellStyle name="Normal 4 4 5 5_EBT" xfId="30408"/>
    <cellStyle name="Normal 4 4 5 6" xfId="15174"/>
    <cellStyle name="Normal 4 4 5 7" xfId="22420"/>
    <cellStyle name="Normal 4 4 5_EBT" xfId="30400"/>
    <cellStyle name="Normal 4 4 6" xfId="15175"/>
    <cellStyle name="Normal 4 4 6 2" xfId="15176"/>
    <cellStyle name="Normal 4 4 6 3" xfId="22429"/>
    <cellStyle name="Normal 4 4 6_EBT" xfId="30409"/>
    <cellStyle name="Normal 4 4 7" xfId="15177"/>
    <cellStyle name="Normal 4 4 7 2" xfId="22430"/>
    <cellStyle name="Normal 4 4 7_EBT" xfId="30410"/>
    <cellStyle name="Normal 4 4 8" xfId="15178"/>
    <cellStyle name="Normal 4 4 8 2" xfId="22431"/>
    <cellStyle name="Normal 4 4 8_EBT" xfId="30411"/>
    <cellStyle name="Normal 4 4_EBT" xfId="30392"/>
    <cellStyle name="Normal 4 5" xfId="15179"/>
    <cellStyle name="Normal 4 5 10" xfId="15180"/>
    <cellStyle name="Normal 4 5 10 2" xfId="22432"/>
    <cellStyle name="Normal 4 5 10_EBT" xfId="30413"/>
    <cellStyle name="Normal 4 5 11" xfId="15181"/>
    <cellStyle name="Normal 4 5 11 2" xfId="22433"/>
    <cellStyle name="Normal 4 5 11_EBT" xfId="30414"/>
    <cellStyle name="Normal 4 5 12" xfId="15182"/>
    <cellStyle name="Normal 4 5 2" xfId="15183"/>
    <cellStyle name="Normal 4 5 2 10" xfId="22434"/>
    <cellStyle name="Normal 4 5 2 2" xfId="15184"/>
    <cellStyle name="Normal 4 5 2 2 2" xfId="15185"/>
    <cellStyle name="Normal 4 5 2 2 2 2" xfId="15186"/>
    <cellStyle name="Normal 4 5 2 2 2 2 2" xfId="22437"/>
    <cellStyle name="Normal 4 5 2 2 2 2_EBT" xfId="30418"/>
    <cellStyle name="Normal 4 5 2 2 2 3" xfId="15187"/>
    <cellStyle name="Normal 4 5 2 2 2 3 2" xfId="22438"/>
    <cellStyle name="Normal 4 5 2 2 2 3_EBT" xfId="30419"/>
    <cellStyle name="Normal 4 5 2 2 2 4" xfId="22436"/>
    <cellStyle name="Normal 4 5 2 2 2_EBT" xfId="30417"/>
    <cellStyle name="Normal 4 5 2 2 3" xfId="15188"/>
    <cellStyle name="Normal 4 5 2 2 3 2" xfId="15189"/>
    <cellStyle name="Normal 4 5 2 2 3 2 2" xfId="22440"/>
    <cellStyle name="Normal 4 5 2 2 3 2_EBT" xfId="30421"/>
    <cellStyle name="Normal 4 5 2 2 3 3" xfId="22439"/>
    <cellStyle name="Normal 4 5 2 2 3_EBT" xfId="30420"/>
    <cellStyle name="Normal 4 5 2 2 4" xfId="15190"/>
    <cellStyle name="Normal 4 5 2 2 4 2" xfId="22441"/>
    <cellStyle name="Normal 4 5 2 2 4_EBT" xfId="30422"/>
    <cellStyle name="Normal 4 5 2 2 5" xfId="15191"/>
    <cellStyle name="Normal 4 5 2 2 6" xfId="22435"/>
    <cellStyle name="Normal 4 5 2 2_EBT" xfId="30416"/>
    <cellStyle name="Normal 4 5 2 3" xfId="15192"/>
    <cellStyle name="Normal 4 5 2 3 2" xfId="15193"/>
    <cellStyle name="Normal 4 5 2 3 2 2" xfId="15194"/>
    <cellStyle name="Normal 4 5 2 3 2 2 2" xfId="22444"/>
    <cellStyle name="Normal 4 5 2 3 2 2_EBT" xfId="30425"/>
    <cellStyle name="Normal 4 5 2 3 2 3" xfId="22443"/>
    <cellStyle name="Normal 4 5 2 3 2_EBT" xfId="30424"/>
    <cellStyle name="Normal 4 5 2 3 3" xfId="15195"/>
    <cellStyle name="Normal 4 5 2 3 3 2" xfId="22445"/>
    <cellStyle name="Normal 4 5 2 3 3_EBT" xfId="30426"/>
    <cellStyle name="Normal 4 5 2 3 4" xfId="15196"/>
    <cellStyle name="Normal 4 5 2 3 5" xfId="22442"/>
    <cellStyle name="Normal 4 5 2 3_EBT" xfId="30423"/>
    <cellStyle name="Normal 4 5 2 4" xfId="15197"/>
    <cellStyle name="Normal 4 5 2 4 2" xfId="15198"/>
    <cellStyle name="Normal 4 5 2 4 2 2" xfId="22447"/>
    <cellStyle name="Normal 4 5 2 4 2_EBT" xfId="30428"/>
    <cellStyle name="Normal 4 5 2 4 3" xfId="22446"/>
    <cellStyle name="Normal 4 5 2 4_EBT" xfId="30427"/>
    <cellStyle name="Normal 4 5 2 5" xfId="15199"/>
    <cellStyle name="Normal 4 5 2 5 2" xfId="22448"/>
    <cellStyle name="Normal 4 5 2 5_EBT" xfId="30429"/>
    <cellStyle name="Normal 4 5 2 6" xfId="15200"/>
    <cellStyle name="Normal 4 5 2 6 2" xfId="22449"/>
    <cellStyle name="Normal 4 5 2 6_EBT" xfId="30430"/>
    <cellStyle name="Normal 4 5 2 7" xfId="15201"/>
    <cellStyle name="Normal 4 5 2 7 2" xfId="22450"/>
    <cellStyle name="Normal 4 5 2 7_EBT" xfId="30431"/>
    <cellStyle name="Normal 4 5 2 8" xfId="15202"/>
    <cellStyle name="Normal 4 5 2 8 2" xfId="22451"/>
    <cellStyle name="Normal 4 5 2 8_EBT" xfId="30432"/>
    <cellStyle name="Normal 4 5 2 9" xfId="15203"/>
    <cellStyle name="Normal 4 5 2_EBT" xfId="30415"/>
    <cellStyle name="Normal 4 5 3" xfId="15204"/>
    <cellStyle name="Normal 4 5 3 2" xfId="15205"/>
    <cellStyle name="Normal 4 5 3 2 2" xfId="15206"/>
    <cellStyle name="Normal 4 5 3 2 2 2" xfId="22454"/>
    <cellStyle name="Normal 4 5 3 2 2_EBT" xfId="30435"/>
    <cellStyle name="Normal 4 5 3 2 3" xfId="15207"/>
    <cellStyle name="Normal 4 5 3 2 3 2" xfId="22455"/>
    <cellStyle name="Normal 4 5 3 2 3_EBT" xfId="30436"/>
    <cellStyle name="Normal 4 5 3 2 4" xfId="15208"/>
    <cellStyle name="Normal 4 5 3 2 5" xfId="22453"/>
    <cellStyle name="Normal 4 5 3 2_EBT" xfId="30434"/>
    <cellStyle name="Normal 4 5 3 3" xfId="15209"/>
    <cellStyle name="Normal 4 5 3 3 2" xfId="15210"/>
    <cellStyle name="Normal 4 5 3 3 2 2" xfId="22457"/>
    <cellStyle name="Normal 4 5 3 3 2_EBT" xfId="30438"/>
    <cellStyle name="Normal 4 5 3 3 3" xfId="15211"/>
    <cellStyle name="Normal 4 5 3 3 4" xfId="22456"/>
    <cellStyle name="Normal 4 5 3 3_EBT" xfId="30437"/>
    <cellStyle name="Normal 4 5 3 4" xfId="15212"/>
    <cellStyle name="Normal 4 5 3 4 2" xfId="22458"/>
    <cellStyle name="Normal 4 5 3 4_EBT" xfId="30439"/>
    <cellStyle name="Normal 4 5 3 5" xfId="15213"/>
    <cellStyle name="Normal 4 5 3 5 2" xfId="22459"/>
    <cellStyle name="Normal 4 5 3 5_EBT" xfId="30440"/>
    <cellStyle name="Normal 4 5 3 6" xfId="15214"/>
    <cellStyle name="Normal 4 5 3 7" xfId="22452"/>
    <cellStyle name="Normal 4 5 3_EBT" xfId="30433"/>
    <cellStyle name="Normal 4 5 4" xfId="15215"/>
    <cellStyle name="Normal 4 5 4 2" xfId="15216"/>
    <cellStyle name="Normal 4 5 4 2 2" xfId="15217"/>
    <cellStyle name="Normal 4 5 4 2 2 2" xfId="22462"/>
    <cellStyle name="Normal 4 5 4 2 2_EBT" xfId="30443"/>
    <cellStyle name="Normal 4 5 4 2 3" xfId="22461"/>
    <cellStyle name="Normal 4 5 4 2_EBT" xfId="30442"/>
    <cellStyle name="Normal 4 5 4 3" xfId="15218"/>
    <cellStyle name="Normal 4 5 4 3 2" xfId="22463"/>
    <cellStyle name="Normal 4 5 4 3_EBT" xfId="30444"/>
    <cellStyle name="Normal 4 5 4 4" xfId="15219"/>
    <cellStyle name="Normal 4 5 4 4 2" xfId="22464"/>
    <cellStyle name="Normal 4 5 4 4_EBT" xfId="30445"/>
    <cellStyle name="Normal 4 5 4 5" xfId="15220"/>
    <cellStyle name="Normal 4 5 4 6" xfId="22460"/>
    <cellStyle name="Normal 4 5 4_EBT" xfId="30441"/>
    <cellStyle name="Normal 4 5 5" xfId="15221"/>
    <cellStyle name="Normal 4 5 5 2" xfId="15222"/>
    <cellStyle name="Normal 4 5 5 2 2" xfId="15223"/>
    <cellStyle name="Normal 4 5 5 2 2 2" xfId="15224"/>
    <cellStyle name="Normal 4 5 5 2 2 2 2" xfId="22468"/>
    <cellStyle name="Normal 4 5 5 2 2 2_EBT" xfId="30449"/>
    <cellStyle name="Normal 4 5 5 2 2 3" xfId="22467"/>
    <cellStyle name="Normal 4 5 5 2 2_EBT" xfId="30448"/>
    <cellStyle name="Normal 4 5 5 2 3" xfId="15225"/>
    <cellStyle name="Normal 4 5 5 2 3 2" xfId="22469"/>
    <cellStyle name="Normal 4 5 5 2 3_EBT" xfId="30450"/>
    <cellStyle name="Normal 4 5 5 2 4" xfId="15226"/>
    <cellStyle name="Normal 4 5 5 2 4 2" xfId="22470"/>
    <cellStyle name="Normal 4 5 5 2 4_EBT" xfId="30451"/>
    <cellStyle name="Normal 4 5 5 2 5" xfId="22466"/>
    <cellStyle name="Normal 4 5 5 2_EBT" xfId="30447"/>
    <cellStyle name="Normal 4 5 5 3" xfId="15227"/>
    <cellStyle name="Normal 4 5 5 3 2" xfId="15228"/>
    <cellStyle name="Normal 4 5 5 3 2 2" xfId="22472"/>
    <cellStyle name="Normal 4 5 5 3 2_EBT" xfId="30453"/>
    <cellStyle name="Normal 4 5 5 3 3" xfId="22471"/>
    <cellStyle name="Normal 4 5 5 3_EBT" xfId="30452"/>
    <cellStyle name="Normal 4 5 5 4" xfId="15229"/>
    <cellStyle name="Normal 4 5 5 4 2" xfId="22473"/>
    <cellStyle name="Normal 4 5 5 4_EBT" xfId="30454"/>
    <cellStyle name="Normal 4 5 5 5" xfId="15230"/>
    <cellStyle name="Normal 4 5 5 5 2" xfId="22474"/>
    <cellStyle name="Normal 4 5 5 5_EBT" xfId="30455"/>
    <cellStyle name="Normal 4 5 5 6" xfId="15231"/>
    <cellStyle name="Normal 4 5 5 7" xfId="22465"/>
    <cellStyle name="Normal 4 5 5_EBT" xfId="30446"/>
    <cellStyle name="Normal 4 5 6" xfId="15232"/>
    <cellStyle name="Normal 4 5 6 2" xfId="22475"/>
    <cellStyle name="Normal 4 5 6_EBT" xfId="30456"/>
    <cellStyle name="Normal 4 5 7" xfId="15233"/>
    <cellStyle name="Normal 4 5 7 2" xfId="22476"/>
    <cellStyle name="Normal 4 5 7_EBT" xfId="30457"/>
    <cellStyle name="Normal 4 5 8" xfId="15234"/>
    <cellStyle name="Normal 4 5 8 2" xfId="22477"/>
    <cellStyle name="Normal 4 5 8_EBT" xfId="30458"/>
    <cellStyle name="Normal 4 5 9" xfId="15235"/>
    <cellStyle name="Normal 4 5 9 2" xfId="22478"/>
    <cellStyle name="Normal 4 5 9_EBT" xfId="30459"/>
    <cellStyle name="Normal 4 5_EBT" xfId="30412"/>
    <cellStyle name="Normal 4 6" xfId="15236"/>
    <cellStyle name="Normal 4 6 2" xfId="15237"/>
    <cellStyle name="Normal 4 6 2 2" xfId="15238"/>
    <cellStyle name="Normal 4 6 2 2 2" xfId="22480"/>
    <cellStyle name="Normal 4 6 2 2_EBT" xfId="30462"/>
    <cellStyle name="Normal 4 6 2 3" xfId="15239"/>
    <cellStyle name="Normal 4 6 2 4" xfId="22479"/>
    <cellStyle name="Normal 4 6 2_EBT" xfId="30461"/>
    <cellStyle name="Normal 4 6 3" xfId="15240"/>
    <cellStyle name="Normal 4 6 3 2" xfId="15241"/>
    <cellStyle name="Normal 4 6 3 2 2" xfId="22482"/>
    <cellStyle name="Normal 4 6 3 2_EBT" xfId="30464"/>
    <cellStyle name="Normal 4 6 3 3" xfId="15242"/>
    <cellStyle name="Normal 4 6 3 4" xfId="22481"/>
    <cellStyle name="Normal 4 6 3_EBT" xfId="30463"/>
    <cellStyle name="Normal 4 6 4" xfId="15243"/>
    <cellStyle name="Normal 4 6 4 2" xfId="15244"/>
    <cellStyle name="Normal 4 6 4 2 2" xfId="22484"/>
    <cellStyle name="Normal 4 6 4 2_EBT" xfId="30466"/>
    <cellStyle name="Normal 4 6 4 3" xfId="22483"/>
    <cellStyle name="Normal 4 6 4_EBT" xfId="30465"/>
    <cellStyle name="Normal 4 6 5" xfId="15245"/>
    <cellStyle name="Normal 4 6 5 2" xfId="15246"/>
    <cellStyle name="Normal 4 6 5 2 2" xfId="15247"/>
    <cellStyle name="Normal 4 6 5 2 2 2" xfId="15248"/>
    <cellStyle name="Normal 4 6 5 2 2 2 2" xfId="22488"/>
    <cellStyle name="Normal 4 6 5 2 2 2_EBT" xfId="30470"/>
    <cellStyle name="Normal 4 6 5 2 2 3" xfId="22487"/>
    <cellStyle name="Normal 4 6 5 2 2_EBT" xfId="30469"/>
    <cellStyle name="Normal 4 6 5 2 3" xfId="15249"/>
    <cellStyle name="Normal 4 6 5 2 3 2" xfId="22489"/>
    <cellStyle name="Normal 4 6 5 2 3_EBT" xfId="30471"/>
    <cellStyle name="Normal 4 6 5 2 4" xfId="22486"/>
    <cellStyle name="Normal 4 6 5 2_EBT" xfId="30468"/>
    <cellStyle name="Normal 4 6 5 3" xfId="15250"/>
    <cellStyle name="Normal 4 6 5 3 2" xfId="15251"/>
    <cellStyle name="Normal 4 6 5 3 2 2" xfId="22491"/>
    <cellStyle name="Normal 4 6 5 3 2_EBT" xfId="30473"/>
    <cellStyle name="Normal 4 6 5 3 3" xfId="22490"/>
    <cellStyle name="Normal 4 6 5 3_EBT" xfId="30472"/>
    <cellStyle name="Normal 4 6 5 4" xfId="15252"/>
    <cellStyle name="Normal 4 6 5 4 2" xfId="22492"/>
    <cellStyle name="Normal 4 6 5 4_EBT" xfId="30474"/>
    <cellStyle name="Normal 4 6 5 5" xfId="15253"/>
    <cellStyle name="Normal 4 6 5 5 2" xfId="22493"/>
    <cellStyle name="Normal 4 6 5 5_EBT" xfId="30475"/>
    <cellStyle name="Normal 4 6 5 6" xfId="22485"/>
    <cellStyle name="Normal 4 6 5_EBT" xfId="30467"/>
    <cellStyle name="Normal 4 6 6" xfId="15254"/>
    <cellStyle name="Normal 4 6 6 2" xfId="22494"/>
    <cellStyle name="Normal 4 6 6_EBT" xfId="30476"/>
    <cellStyle name="Normal 4 6 7" xfId="15255"/>
    <cellStyle name="Normal 4 6 7 2" xfId="22495"/>
    <cellStyle name="Normal 4 6 7_EBT" xfId="30477"/>
    <cellStyle name="Normal 4 6 8" xfId="15256"/>
    <cellStyle name="Normal 4 6 8 2" xfId="22496"/>
    <cellStyle name="Normal 4 6 8_EBT" xfId="30478"/>
    <cellStyle name="Normal 4 6 9" xfId="15257"/>
    <cellStyle name="Normal 4 6_EBT" xfId="30460"/>
    <cellStyle name="Normal 4 7" xfId="15258"/>
    <cellStyle name="Normal 4 7 10" xfId="15259"/>
    <cellStyle name="Normal 4 7 10 2" xfId="22497"/>
    <cellStyle name="Normal 4 7 10_EBT" xfId="30480"/>
    <cellStyle name="Normal 4 7 11" xfId="15260"/>
    <cellStyle name="Normal 4 7 11 2" xfId="22498"/>
    <cellStyle name="Normal 4 7 11_EBT" xfId="30481"/>
    <cellStyle name="Normal 4 7 12" xfId="15261"/>
    <cellStyle name="Normal 4 7 13" xfId="15262"/>
    <cellStyle name="Normal 4 7 2" xfId="15263"/>
    <cellStyle name="Normal 4 7 2 2" xfId="15264"/>
    <cellStyle name="Normal 4 7 2 2 2" xfId="15265"/>
    <cellStyle name="Normal 4 7 2 2 2 2" xfId="15266"/>
    <cellStyle name="Normal 4 7 2 2 2 2 2" xfId="22502"/>
    <cellStyle name="Normal 4 7 2 2 2 2_EBT" xfId="30485"/>
    <cellStyle name="Normal 4 7 2 2 2 3" xfId="15267"/>
    <cellStyle name="Normal 4 7 2 2 2 3 2" xfId="22503"/>
    <cellStyle name="Normal 4 7 2 2 2 3_EBT" xfId="30486"/>
    <cellStyle name="Normal 4 7 2 2 2 4" xfId="22501"/>
    <cellStyle name="Normal 4 7 2 2 2_EBT" xfId="30484"/>
    <cellStyle name="Normal 4 7 2 2 3" xfId="15268"/>
    <cellStyle name="Normal 4 7 2 2 3 2" xfId="15269"/>
    <cellStyle name="Normal 4 7 2 2 3 2 2" xfId="22505"/>
    <cellStyle name="Normal 4 7 2 2 3 2_EBT" xfId="30488"/>
    <cellStyle name="Normal 4 7 2 2 3 3" xfId="22504"/>
    <cellStyle name="Normal 4 7 2 2 3_EBT" xfId="30487"/>
    <cellStyle name="Normal 4 7 2 2 4" xfId="15270"/>
    <cellStyle name="Normal 4 7 2 2 4 2" xfId="22506"/>
    <cellStyle name="Normal 4 7 2 2 4_EBT" xfId="30489"/>
    <cellStyle name="Normal 4 7 2 2 5" xfId="22500"/>
    <cellStyle name="Normal 4 7 2 2_EBT" xfId="30483"/>
    <cellStyle name="Normal 4 7 2 3" xfId="15271"/>
    <cellStyle name="Normal 4 7 2 3 2" xfId="15272"/>
    <cellStyle name="Normal 4 7 2 3 2 2" xfId="15273"/>
    <cellStyle name="Normal 4 7 2 3 2 2 2" xfId="22509"/>
    <cellStyle name="Normal 4 7 2 3 2 2_EBT" xfId="30492"/>
    <cellStyle name="Normal 4 7 2 3 2 3" xfId="22508"/>
    <cellStyle name="Normal 4 7 2 3 2_EBT" xfId="30491"/>
    <cellStyle name="Normal 4 7 2 3 3" xfId="15274"/>
    <cellStyle name="Normal 4 7 2 3 3 2" xfId="22510"/>
    <cellStyle name="Normal 4 7 2 3 3_EBT" xfId="30493"/>
    <cellStyle name="Normal 4 7 2 3 4" xfId="22507"/>
    <cellStyle name="Normal 4 7 2 3_EBT" xfId="30490"/>
    <cellStyle name="Normal 4 7 2 4" xfId="15275"/>
    <cellStyle name="Normal 4 7 2 4 2" xfId="15276"/>
    <cellStyle name="Normal 4 7 2 4 2 2" xfId="22512"/>
    <cellStyle name="Normal 4 7 2 4 2_EBT" xfId="30495"/>
    <cellStyle name="Normal 4 7 2 4 3" xfId="22511"/>
    <cellStyle name="Normal 4 7 2 4_EBT" xfId="30494"/>
    <cellStyle name="Normal 4 7 2 5" xfId="15277"/>
    <cellStyle name="Normal 4 7 2 5 2" xfId="22513"/>
    <cellStyle name="Normal 4 7 2 5_EBT" xfId="30496"/>
    <cellStyle name="Normal 4 7 2 6" xfId="15278"/>
    <cellStyle name="Normal 4 7 2 6 2" xfId="22514"/>
    <cellStyle name="Normal 4 7 2 6_EBT" xfId="30497"/>
    <cellStyle name="Normal 4 7 2 7" xfId="15279"/>
    <cellStyle name="Normal 4 7 2 7 2" xfId="22515"/>
    <cellStyle name="Normal 4 7 2 7_EBT" xfId="30498"/>
    <cellStyle name="Normal 4 7 2 8" xfId="15280"/>
    <cellStyle name="Normal 4 7 2 8 2" xfId="22516"/>
    <cellStyle name="Normal 4 7 2 8_EBT" xfId="30499"/>
    <cellStyle name="Normal 4 7 2 9" xfId="22499"/>
    <cellStyle name="Normal 4 7 2_EBT" xfId="30482"/>
    <cellStyle name="Normal 4 7 3" xfId="15281"/>
    <cellStyle name="Normal 4 7 3 2" xfId="15282"/>
    <cellStyle name="Normal 4 7 3 2 2" xfId="15283"/>
    <cellStyle name="Normal 4 7 3 2 2 2" xfId="22519"/>
    <cellStyle name="Normal 4 7 3 2 2_EBT" xfId="30502"/>
    <cellStyle name="Normal 4 7 3 2 3" xfId="15284"/>
    <cellStyle name="Normal 4 7 3 2 3 2" xfId="22520"/>
    <cellStyle name="Normal 4 7 3 2 3_EBT" xfId="30503"/>
    <cellStyle name="Normal 4 7 3 2 4" xfId="22518"/>
    <cellStyle name="Normal 4 7 3 2_EBT" xfId="30501"/>
    <cellStyle name="Normal 4 7 3 3" xfId="15285"/>
    <cellStyle name="Normal 4 7 3 3 2" xfId="15286"/>
    <cellStyle name="Normal 4 7 3 3 2 2" xfId="22522"/>
    <cellStyle name="Normal 4 7 3 3 2_EBT" xfId="30505"/>
    <cellStyle name="Normal 4 7 3 3 3" xfId="22521"/>
    <cellStyle name="Normal 4 7 3 3_EBT" xfId="30504"/>
    <cellStyle name="Normal 4 7 3 4" xfId="15287"/>
    <cellStyle name="Normal 4 7 3 4 2" xfId="22523"/>
    <cellStyle name="Normal 4 7 3 4_EBT" xfId="30506"/>
    <cellStyle name="Normal 4 7 3 5" xfId="15288"/>
    <cellStyle name="Normal 4 7 3 5 2" xfId="22524"/>
    <cellStyle name="Normal 4 7 3 5_EBT" xfId="30507"/>
    <cellStyle name="Normal 4 7 3 6" xfId="22517"/>
    <cellStyle name="Normal 4 7 3_EBT" xfId="30500"/>
    <cellStyle name="Normal 4 7 4" xfId="15289"/>
    <cellStyle name="Normal 4 7 4 2" xfId="15290"/>
    <cellStyle name="Normal 4 7 4 2 2" xfId="15291"/>
    <cellStyle name="Normal 4 7 4 2 2 2" xfId="22527"/>
    <cellStyle name="Normal 4 7 4 2 2_EBT" xfId="30510"/>
    <cellStyle name="Normal 4 7 4 2 3" xfId="22526"/>
    <cellStyle name="Normal 4 7 4 2_EBT" xfId="30509"/>
    <cellStyle name="Normal 4 7 4 3" xfId="15292"/>
    <cellStyle name="Normal 4 7 4 3 2" xfId="22528"/>
    <cellStyle name="Normal 4 7 4 3_EBT" xfId="30511"/>
    <cellStyle name="Normal 4 7 4 4" xfId="15293"/>
    <cellStyle name="Normal 4 7 4 4 2" xfId="22529"/>
    <cellStyle name="Normal 4 7 4 4_EBT" xfId="30512"/>
    <cellStyle name="Normal 4 7 4 5" xfId="22525"/>
    <cellStyle name="Normal 4 7 4_EBT" xfId="30508"/>
    <cellStyle name="Normal 4 7 5" xfId="15294"/>
    <cellStyle name="Normal 4 7 5 2" xfId="15295"/>
    <cellStyle name="Normal 4 7 5 2 2" xfId="15296"/>
    <cellStyle name="Normal 4 7 5 2 2 2" xfId="15297"/>
    <cellStyle name="Normal 4 7 5 2 2 2 2" xfId="22533"/>
    <cellStyle name="Normal 4 7 5 2 2 2_EBT" xfId="30516"/>
    <cellStyle name="Normal 4 7 5 2 2 3" xfId="22532"/>
    <cellStyle name="Normal 4 7 5 2 2_EBT" xfId="30515"/>
    <cellStyle name="Normal 4 7 5 2 3" xfId="15298"/>
    <cellStyle name="Normal 4 7 5 2 3 2" xfId="22534"/>
    <cellStyle name="Normal 4 7 5 2 3_EBT" xfId="30517"/>
    <cellStyle name="Normal 4 7 5 2 4" xfId="15299"/>
    <cellStyle name="Normal 4 7 5 2 4 2" xfId="22535"/>
    <cellStyle name="Normal 4 7 5 2 4_EBT" xfId="30518"/>
    <cellStyle name="Normal 4 7 5 2 5" xfId="22531"/>
    <cellStyle name="Normal 4 7 5 2_EBT" xfId="30514"/>
    <cellStyle name="Normal 4 7 5 3" xfId="15300"/>
    <cellStyle name="Normal 4 7 5 3 2" xfId="15301"/>
    <cellStyle name="Normal 4 7 5 3 2 2" xfId="22537"/>
    <cellStyle name="Normal 4 7 5 3 2_EBT" xfId="30520"/>
    <cellStyle name="Normal 4 7 5 3 3" xfId="22536"/>
    <cellStyle name="Normal 4 7 5 3_EBT" xfId="30519"/>
    <cellStyle name="Normal 4 7 5 4" xfId="15302"/>
    <cellStyle name="Normal 4 7 5 4 2" xfId="22538"/>
    <cellStyle name="Normal 4 7 5 4_EBT" xfId="30521"/>
    <cellStyle name="Normal 4 7 5 5" xfId="15303"/>
    <cellStyle name="Normal 4 7 5 5 2" xfId="22539"/>
    <cellStyle name="Normal 4 7 5 5_EBT" xfId="30522"/>
    <cellStyle name="Normal 4 7 5 6" xfId="22530"/>
    <cellStyle name="Normal 4 7 5_EBT" xfId="30513"/>
    <cellStyle name="Normal 4 7 6" xfId="15304"/>
    <cellStyle name="Normal 4 7 6 2" xfId="22540"/>
    <cellStyle name="Normal 4 7 6_EBT" xfId="30523"/>
    <cellStyle name="Normal 4 7 7" xfId="15305"/>
    <cellStyle name="Normal 4 7 7 2" xfId="22541"/>
    <cellStyle name="Normal 4 7 7_EBT" xfId="30524"/>
    <cellStyle name="Normal 4 7 8" xfId="15306"/>
    <cellStyle name="Normal 4 7 8 2" xfId="22542"/>
    <cellStyle name="Normal 4 7 8_EBT" xfId="30525"/>
    <cellStyle name="Normal 4 7 9" xfId="15307"/>
    <cellStyle name="Normal 4 7 9 2" xfId="22543"/>
    <cellStyle name="Normal 4 7 9_EBT" xfId="30526"/>
    <cellStyle name="Normal 4 7_EBT" xfId="30479"/>
    <cellStyle name="Normal 4 8" xfId="15308"/>
    <cellStyle name="Normal 4 8 10" xfId="15309"/>
    <cellStyle name="Normal 4 8 10 2" xfId="22544"/>
    <cellStyle name="Normal 4 8 10_EBT" xfId="30528"/>
    <cellStyle name="Normal 4 8 11" xfId="15310"/>
    <cellStyle name="Normal 4 8 2" xfId="15311"/>
    <cellStyle name="Normal 4 8 2 2" xfId="15312"/>
    <cellStyle name="Normal 4 8 2 2 2" xfId="15313"/>
    <cellStyle name="Normal 4 8 2 2 2 2" xfId="22547"/>
    <cellStyle name="Normal 4 8 2 2 2_EBT" xfId="30531"/>
    <cellStyle name="Normal 4 8 2 2 3" xfId="15314"/>
    <cellStyle name="Normal 4 8 2 2 3 2" xfId="22548"/>
    <cellStyle name="Normal 4 8 2 2 3_EBT" xfId="30532"/>
    <cellStyle name="Normal 4 8 2 2 4" xfId="22546"/>
    <cellStyle name="Normal 4 8 2 2_EBT" xfId="30530"/>
    <cellStyle name="Normal 4 8 2 3" xfId="15315"/>
    <cellStyle name="Normal 4 8 2 3 2" xfId="15316"/>
    <cellStyle name="Normal 4 8 2 3 2 2" xfId="22550"/>
    <cellStyle name="Normal 4 8 2 3 2_EBT" xfId="30534"/>
    <cellStyle name="Normal 4 8 2 3 3" xfId="22549"/>
    <cellStyle name="Normal 4 8 2 3_EBT" xfId="30533"/>
    <cellStyle name="Normal 4 8 2 4" xfId="15317"/>
    <cellStyle name="Normal 4 8 2 4 2" xfId="22551"/>
    <cellStyle name="Normal 4 8 2 4_EBT" xfId="30535"/>
    <cellStyle name="Normal 4 8 2 5" xfId="15318"/>
    <cellStyle name="Normal 4 8 2 5 2" xfId="22552"/>
    <cellStyle name="Normal 4 8 2 5_EBT" xfId="30536"/>
    <cellStyle name="Normal 4 8 2 6" xfId="15319"/>
    <cellStyle name="Normal 4 8 2 6 2" xfId="22553"/>
    <cellStyle name="Normal 4 8 2 6_EBT" xfId="30537"/>
    <cellStyle name="Normal 4 8 2 7" xfId="15320"/>
    <cellStyle name="Normal 4 8 2 7 2" xfId="22554"/>
    <cellStyle name="Normal 4 8 2 7_EBT" xfId="30538"/>
    <cellStyle name="Normal 4 8 2 8" xfId="22545"/>
    <cellStyle name="Normal 4 8 2_EBT" xfId="30529"/>
    <cellStyle name="Normal 4 8 3" xfId="15321"/>
    <cellStyle name="Normal 4 8 3 2" xfId="15322"/>
    <cellStyle name="Normal 4 8 3 2 2" xfId="15323"/>
    <cellStyle name="Normal 4 8 3 2 2 2" xfId="22557"/>
    <cellStyle name="Normal 4 8 3 2 2_EBT" xfId="30541"/>
    <cellStyle name="Normal 4 8 3 2 3" xfId="22556"/>
    <cellStyle name="Normal 4 8 3 2_EBT" xfId="30540"/>
    <cellStyle name="Normal 4 8 3 3" xfId="15324"/>
    <cellStyle name="Normal 4 8 3 3 2" xfId="22558"/>
    <cellStyle name="Normal 4 8 3 3_EBT" xfId="30542"/>
    <cellStyle name="Normal 4 8 3 4" xfId="15325"/>
    <cellStyle name="Normal 4 8 3 4 2" xfId="22559"/>
    <cellStyle name="Normal 4 8 3 4_EBT" xfId="30543"/>
    <cellStyle name="Normal 4 8 3 5" xfId="22555"/>
    <cellStyle name="Normal 4 8 3_EBT" xfId="30539"/>
    <cellStyle name="Normal 4 8 4" xfId="15326"/>
    <cellStyle name="Normal 4 8 4 2" xfId="15327"/>
    <cellStyle name="Normal 4 8 4 2 2" xfId="22561"/>
    <cellStyle name="Normal 4 8 4 2_EBT" xfId="30545"/>
    <cellStyle name="Normal 4 8 4 3" xfId="15328"/>
    <cellStyle name="Normal 4 8 4 3 2" xfId="22562"/>
    <cellStyle name="Normal 4 8 4 3_EBT" xfId="30546"/>
    <cellStyle name="Normal 4 8 4 4" xfId="22560"/>
    <cellStyle name="Normal 4 8 4_EBT" xfId="30544"/>
    <cellStyle name="Normal 4 8 5" xfId="15329"/>
    <cellStyle name="Normal 4 8 5 2" xfId="15330"/>
    <cellStyle name="Normal 4 8 5 2 2" xfId="15331"/>
    <cellStyle name="Normal 4 8 5 2 2 2" xfId="15332"/>
    <cellStyle name="Normal 4 8 5 2 2 2 2" xfId="22566"/>
    <cellStyle name="Normal 4 8 5 2 2 2_EBT" xfId="30550"/>
    <cellStyle name="Normal 4 8 5 2 2 3" xfId="22565"/>
    <cellStyle name="Normal 4 8 5 2 2_EBT" xfId="30549"/>
    <cellStyle name="Normal 4 8 5 2 3" xfId="15333"/>
    <cellStyle name="Normal 4 8 5 2 3 2" xfId="22567"/>
    <cellStyle name="Normal 4 8 5 2 3_EBT" xfId="30551"/>
    <cellStyle name="Normal 4 8 5 2 4" xfId="22564"/>
    <cellStyle name="Normal 4 8 5 2_EBT" xfId="30548"/>
    <cellStyle name="Normal 4 8 5 3" xfId="15334"/>
    <cellStyle name="Normal 4 8 5 3 2" xfId="15335"/>
    <cellStyle name="Normal 4 8 5 3 2 2" xfId="22569"/>
    <cellStyle name="Normal 4 8 5 3 2_EBT" xfId="30553"/>
    <cellStyle name="Normal 4 8 5 3 3" xfId="22568"/>
    <cellStyle name="Normal 4 8 5 3_EBT" xfId="30552"/>
    <cellStyle name="Normal 4 8 5 4" xfId="15336"/>
    <cellStyle name="Normal 4 8 5 4 2" xfId="22570"/>
    <cellStyle name="Normal 4 8 5 4_EBT" xfId="30554"/>
    <cellStyle name="Normal 4 8 5 5" xfId="15337"/>
    <cellStyle name="Normal 4 8 5 5 2" xfId="22571"/>
    <cellStyle name="Normal 4 8 5 5_EBT" xfId="30555"/>
    <cellStyle name="Normal 4 8 5 6" xfId="22563"/>
    <cellStyle name="Normal 4 8 5_EBT" xfId="30547"/>
    <cellStyle name="Normal 4 8 6" xfId="15338"/>
    <cellStyle name="Normal 4 8 6 2" xfId="22572"/>
    <cellStyle name="Normal 4 8 6_EBT" xfId="30556"/>
    <cellStyle name="Normal 4 8 7" xfId="15339"/>
    <cellStyle name="Normal 4 8 7 2" xfId="22573"/>
    <cellStyle name="Normal 4 8 7_EBT" xfId="30557"/>
    <cellStyle name="Normal 4 8 8" xfId="15340"/>
    <cellStyle name="Normal 4 8 8 2" xfId="22574"/>
    <cellStyle name="Normal 4 8 8_EBT" xfId="30558"/>
    <cellStyle name="Normal 4 8 9" xfId="15341"/>
    <cellStyle name="Normal 4 8 9 2" xfId="22575"/>
    <cellStyle name="Normal 4 8 9_EBT" xfId="30559"/>
    <cellStyle name="Normal 4 8_EBT" xfId="30527"/>
    <cellStyle name="Normal 4 9" xfId="15342"/>
    <cellStyle name="Normal 4 9 10" xfId="15343"/>
    <cellStyle name="Normal 4 9 10 2" xfId="22576"/>
    <cellStyle name="Normal 4 9 10_EBT" xfId="30561"/>
    <cellStyle name="Normal 4 9 11" xfId="15344"/>
    <cellStyle name="Normal 4 9 2" xfId="15345"/>
    <cellStyle name="Normal 4 9 2 2" xfId="15346"/>
    <cellStyle name="Normal 4 9 2 2 2" xfId="15347"/>
    <cellStyle name="Normal 4 9 2 2 2 2" xfId="22579"/>
    <cellStyle name="Normal 4 9 2 2 2_EBT" xfId="30564"/>
    <cellStyle name="Normal 4 9 2 2 3" xfId="15348"/>
    <cellStyle name="Normal 4 9 2 2 3 2" xfId="22580"/>
    <cellStyle name="Normal 4 9 2 2 3_EBT" xfId="30565"/>
    <cellStyle name="Normal 4 9 2 2 4" xfId="22578"/>
    <cellStyle name="Normal 4 9 2 2_EBT" xfId="30563"/>
    <cellStyle name="Normal 4 9 2 3" xfId="15349"/>
    <cellStyle name="Normal 4 9 2 3 2" xfId="22581"/>
    <cellStyle name="Normal 4 9 2 3_EBT" xfId="30566"/>
    <cellStyle name="Normal 4 9 2 4" xfId="15350"/>
    <cellStyle name="Normal 4 9 2 4 2" xfId="22582"/>
    <cellStyle name="Normal 4 9 2 4_EBT" xfId="30567"/>
    <cellStyle name="Normal 4 9 2 5" xfId="15351"/>
    <cellStyle name="Normal 4 9 2 5 2" xfId="22583"/>
    <cellStyle name="Normal 4 9 2 5_EBT" xfId="30568"/>
    <cellStyle name="Normal 4 9 2 6" xfId="15352"/>
    <cellStyle name="Normal 4 9 2 6 2" xfId="22584"/>
    <cellStyle name="Normal 4 9 2 6_EBT" xfId="30569"/>
    <cellStyle name="Normal 4 9 2 7" xfId="15353"/>
    <cellStyle name="Normal 4 9 2 7 2" xfId="22585"/>
    <cellStyle name="Normal 4 9 2 7_EBT" xfId="30570"/>
    <cellStyle name="Normal 4 9 2 8" xfId="22577"/>
    <cellStyle name="Normal 4 9 2_EBT" xfId="30562"/>
    <cellStyle name="Normal 4 9 3" xfId="15354"/>
    <cellStyle name="Normal 4 9 3 2" xfId="15355"/>
    <cellStyle name="Normal 4 9 3 2 2" xfId="22587"/>
    <cellStyle name="Normal 4 9 3 2_EBT" xfId="30572"/>
    <cellStyle name="Normal 4 9 3 3" xfId="15356"/>
    <cellStyle name="Normal 4 9 3 3 2" xfId="22588"/>
    <cellStyle name="Normal 4 9 3 3_EBT" xfId="30573"/>
    <cellStyle name="Normal 4 9 3 4" xfId="15357"/>
    <cellStyle name="Normal 4 9 3 4 2" xfId="22589"/>
    <cellStyle name="Normal 4 9 3 4_EBT" xfId="30574"/>
    <cellStyle name="Normal 4 9 3 5" xfId="22586"/>
    <cellStyle name="Normal 4 9 3_EBT" xfId="30571"/>
    <cellStyle name="Normal 4 9 4" xfId="15358"/>
    <cellStyle name="Normal 4 9 4 2" xfId="15359"/>
    <cellStyle name="Normal 4 9 4 2 2" xfId="22591"/>
    <cellStyle name="Normal 4 9 4 2_EBT" xfId="30576"/>
    <cellStyle name="Normal 4 9 4 3" xfId="15360"/>
    <cellStyle name="Normal 4 9 4 3 2" xfId="22592"/>
    <cellStyle name="Normal 4 9 4 3_EBT" xfId="30577"/>
    <cellStyle name="Normal 4 9 4 4" xfId="22590"/>
    <cellStyle name="Normal 4 9 4_EBT" xfId="30575"/>
    <cellStyle name="Normal 4 9 5" xfId="15361"/>
    <cellStyle name="Normal 4 9 5 2" xfId="22593"/>
    <cellStyle name="Normal 4 9 5_EBT" xfId="30578"/>
    <cellStyle name="Normal 4 9 6" xfId="15362"/>
    <cellStyle name="Normal 4 9 6 2" xfId="22594"/>
    <cellStyle name="Normal 4 9 6_EBT" xfId="30579"/>
    <cellStyle name="Normal 4 9 7" xfId="15363"/>
    <cellStyle name="Normal 4 9 7 2" xfId="22595"/>
    <cellStyle name="Normal 4 9 7_EBT" xfId="30580"/>
    <cellStyle name="Normal 4 9 8" xfId="15364"/>
    <cellStyle name="Normal 4 9 8 2" xfId="22596"/>
    <cellStyle name="Normal 4 9 8_EBT" xfId="30581"/>
    <cellStyle name="Normal 4 9 9" xfId="15365"/>
    <cellStyle name="Normal 4 9 9 2" xfId="22597"/>
    <cellStyle name="Normal 4 9 9_EBT" xfId="30582"/>
    <cellStyle name="Normal 4 9_EBT" xfId="30560"/>
    <cellStyle name="Normal 4_EBT" xfId="30144"/>
    <cellStyle name="Normal 40" xfId="15366"/>
    <cellStyle name="Normal 40 2" xfId="15367"/>
    <cellStyle name="Normal 40 2 2" xfId="15368"/>
    <cellStyle name="Normal 40 2 2 2" xfId="15369"/>
    <cellStyle name="Normal 40 2 2 3" xfId="15370"/>
    <cellStyle name="Normal 40 2 2_EBT" xfId="30585"/>
    <cellStyle name="Normal 40 2 3" xfId="15371"/>
    <cellStyle name="Normal 40 2 4" xfId="15372"/>
    <cellStyle name="Normal 40 2 5" xfId="15373"/>
    <cellStyle name="Normal 40 2 6" xfId="22599"/>
    <cellStyle name="Normal 40 2_EBT" xfId="30584"/>
    <cellStyle name="Normal 40 3" xfId="15374"/>
    <cellStyle name="Normal 40 4" xfId="15375"/>
    <cellStyle name="Normal 40 5" xfId="15376"/>
    <cellStyle name="Normal 40 6" xfId="22598"/>
    <cellStyle name="Normal 40_EBT" xfId="30583"/>
    <cellStyle name="Normal 400" xfId="15377"/>
    <cellStyle name="Normal 401" xfId="15378"/>
    <cellStyle name="Normal 401 2" xfId="15379"/>
    <cellStyle name="Normal 401_EBT" xfId="30586"/>
    <cellStyle name="Normal 402" xfId="15380"/>
    <cellStyle name="Normal 402 2" xfId="15381"/>
    <cellStyle name="Normal 402_EBT" xfId="30587"/>
    <cellStyle name="Normal 403" xfId="15382"/>
    <cellStyle name="Normal 403 2" xfId="15383"/>
    <cellStyle name="Normal 403_EBT" xfId="30588"/>
    <cellStyle name="Normal 404" xfId="15384"/>
    <cellStyle name="Normal 404 2" xfId="15385"/>
    <cellStyle name="Normal 404_EBT" xfId="30589"/>
    <cellStyle name="Normal 405" xfId="15386"/>
    <cellStyle name="Normal 405 2" xfId="15387"/>
    <cellStyle name="Normal 405_EBT" xfId="30590"/>
    <cellStyle name="Normal 406" xfId="15388"/>
    <cellStyle name="Normal 406 2" xfId="15389"/>
    <cellStyle name="Normal 406_EBT" xfId="30591"/>
    <cellStyle name="Normal 407" xfId="15390"/>
    <cellStyle name="Normal 407 2" xfId="15391"/>
    <cellStyle name="Normal 407_EBT" xfId="30592"/>
    <cellStyle name="Normal 408" xfId="15392"/>
    <cellStyle name="Normal 408 2" xfId="15393"/>
    <cellStyle name="Normal 408_EBT" xfId="30593"/>
    <cellStyle name="Normal 409" xfId="15394"/>
    <cellStyle name="Normal 409 2" xfId="15395"/>
    <cellStyle name="Normal 409_EBT" xfId="30594"/>
    <cellStyle name="Normal 41" xfId="15396"/>
    <cellStyle name="Normal 41 2" xfId="15397"/>
    <cellStyle name="Normal 41 2 2" xfId="15398"/>
    <cellStyle name="Normal 41 2 2 2" xfId="15399"/>
    <cellStyle name="Normal 41 2 2 3" xfId="15400"/>
    <cellStyle name="Normal 41 2 2_EBT" xfId="30597"/>
    <cellStyle name="Normal 41 2 3" xfId="15401"/>
    <cellStyle name="Normal 41 2 4" xfId="15402"/>
    <cellStyle name="Normal 41 2 5" xfId="15403"/>
    <cellStyle name="Normal 41 2 6" xfId="22601"/>
    <cellStyle name="Normal 41 2_EBT" xfId="30596"/>
    <cellStyle name="Normal 41 3" xfId="15404"/>
    <cellStyle name="Normal 41 3 2" xfId="15405"/>
    <cellStyle name="Normal 41 3 3" xfId="22602"/>
    <cellStyle name="Normal 41 3_EBT" xfId="30598"/>
    <cellStyle name="Normal 41 4" xfId="15406"/>
    <cellStyle name="Normal 41 5" xfId="15407"/>
    <cellStyle name="Normal 41 6" xfId="22600"/>
    <cellStyle name="Normal 41_EBT" xfId="30595"/>
    <cellStyle name="Normal 410" xfId="15408"/>
    <cellStyle name="Normal 410 2" xfId="15409"/>
    <cellStyle name="Normal 410_EBT" xfId="30599"/>
    <cellStyle name="Normal 411" xfId="15410"/>
    <cellStyle name="Normal 411 2" xfId="15411"/>
    <cellStyle name="Normal 411_EBT" xfId="30600"/>
    <cellStyle name="Normal 412" xfId="15412"/>
    <cellStyle name="Normal 412 2" xfId="15413"/>
    <cellStyle name="Normal 412_EBT" xfId="30601"/>
    <cellStyle name="Normal 413" xfId="15414"/>
    <cellStyle name="Normal 413 2" xfId="15415"/>
    <cellStyle name="Normal 413_EBT" xfId="30602"/>
    <cellStyle name="Normal 414" xfId="15416"/>
    <cellStyle name="Normal 414 2" xfId="15417"/>
    <cellStyle name="Normal 414_EBT" xfId="30603"/>
    <cellStyle name="Normal 415" xfId="15418"/>
    <cellStyle name="Normal 415 2" xfId="15419"/>
    <cellStyle name="Normal 415_EBT" xfId="30604"/>
    <cellStyle name="Normal 416" xfId="15420"/>
    <cellStyle name="Normal 416 2" xfId="15421"/>
    <cellStyle name="Normal 416_EBT" xfId="30605"/>
    <cellStyle name="Normal 417" xfId="15422"/>
    <cellStyle name="Normal 417 2" xfId="15423"/>
    <cellStyle name="Normal 417_EBT" xfId="30606"/>
    <cellStyle name="Normal 418" xfId="15424"/>
    <cellStyle name="Normal 418 2" xfId="15425"/>
    <cellStyle name="Normal 418_EBT" xfId="30607"/>
    <cellStyle name="Normal 419" xfId="15426"/>
    <cellStyle name="Normal 419 2" xfId="15427"/>
    <cellStyle name="Normal 419_EBT" xfId="30608"/>
    <cellStyle name="Normal 42" xfId="15428"/>
    <cellStyle name="Normal 42 2" xfId="15429"/>
    <cellStyle name="Normal 42 2 2" xfId="15430"/>
    <cellStyle name="Normal 42 2 2 2" xfId="15431"/>
    <cellStyle name="Normal 42 2 2 3" xfId="15432"/>
    <cellStyle name="Normal 42 2 2_EBT" xfId="30611"/>
    <cellStyle name="Normal 42 2 3" xfId="15433"/>
    <cellStyle name="Normal 42 2 4" xfId="15434"/>
    <cellStyle name="Normal 42 2 5" xfId="15435"/>
    <cellStyle name="Normal 42 2 6" xfId="22604"/>
    <cellStyle name="Normal 42 2_EBT" xfId="30610"/>
    <cellStyle name="Normal 42 3" xfId="15436"/>
    <cellStyle name="Normal 42 3 2" xfId="15437"/>
    <cellStyle name="Normal 42 3 3" xfId="22605"/>
    <cellStyle name="Normal 42 3_EBT" xfId="30612"/>
    <cellStyle name="Normal 42 4" xfId="15438"/>
    <cellStyle name="Normal 42 5" xfId="15439"/>
    <cellStyle name="Normal 42 6" xfId="22603"/>
    <cellStyle name="Normal 42_EBT" xfId="30609"/>
    <cellStyle name="Normal 420" xfId="15440"/>
    <cellStyle name="Normal 420 2" xfId="15441"/>
    <cellStyle name="Normal 420_EBT" xfId="30613"/>
    <cellStyle name="Normal 421" xfId="15442"/>
    <cellStyle name="Normal 422" xfId="15443"/>
    <cellStyle name="Normal 423" xfId="15444"/>
    <cellStyle name="Normal 424" xfId="15445"/>
    <cellStyle name="Normal 425" xfId="15446"/>
    <cellStyle name="Normal 426" xfId="15447"/>
    <cellStyle name="Normal 427" xfId="15448"/>
    <cellStyle name="Normal 428" xfId="15449"/>
    <cellStyle name="Normal 429" xfId="15450"/>
    <cellStyle name="Normal 43" xfId="15451"/>
    <cellStyle name="Normal 43 2" xfId="15452"/>
    <cellStyle name="Normal 43 2 2" xfId="15453"/>
    <cellStyle name="Normal 43 2 2 2" xfId="15454"/>
    <cellStyle name="Normal 43 2 2 3" xfId="15455"/>
    <cellStyle name="Normal 43 2 2_EBT" xfId="30616"/>
    <cellStyle name="Normal 43 2 3" xfId="15456"/>
    <cellStyle name="Normal 43 2 4" xfId="15457"/>
    <cellStyle name="Normal 43 2 5" xfId="15458"/>
    <cellStyle name="Normal 43 2 6" xfId="22607"/>
    <cellStyle name="Normal 43 2_EBT" xfId="30615"/>
    <cellStyle name="Normal 43 3" xfId="15459"/>
    <cellStyle name="Normal 43 4" xfId="15460"/>
    <cellStyle name="Normal 43 5" xfId="15461"/>
    <cellStyle name="Normal 43 6" xfId="22606"/>
    <cellStyle name="Normal 43_EBT" xfId="30614"/>
    <cellStyle name="Normal 430" xfId="15462"/>
    <cellStyle name="Normal 431" xfId="15463"/>
    <cellStyle name="Normal 431 2" xfId="15464"/>
    <cellStyle name="Normal 431_EBT" xfId="30617"/>
    <cellStyle name="Normal 432" xfId="15465"/>
    <cellStyle name="Normal 432 2" xfId="15466"/>
    <cellStyle name="Normal 432_EBT" xfId="30618"/>
    <cellStyle name="Normal 433" xfId="15467"/>
    <cellStyle name="Normal 433 2" xfId="15468"/>
    <cellStyle name="Normal 433_EBT" xfId="30619"/>
    <cellStyle name="Normal 434" xfId="15469"/>
    <cellStyle name="Normal 435" xfId="15470"/>
    <cellStyle name="Normal 436" xfId="15471"/>
    <cellStyle name="Normal 437" xfId="15472"/>
    <cellStyle name="Normal 438" xfId="15473"/>
    <cellStyle name="Normal 439" xfId="15474"/>
    <cellStyle name="Normal 44" xfId="15475"/>
    <cellStyle name="Normal 44 2" xfId="15476"/>
    <cellStyle name="Normal 44 2 2" xfId="15477"/>
    <cellStyle name="Normal 44 2 2 2" xfId="15478"/>
    <cellStyle name="Normal 44 2 2 3" xfId="15479"/>
    <cellStyle name="Normal 44 2 2_EBT" xfId="30622"/>
    <cellStyle name="Normal 44 2 3" xfId="15480"/>
    <cellStyle name="Normal 44 2 4" xfId="15481"/>
    <cellStyle name="Normal 44 2_EBT" xfId="30621"/>
    <cellStyle name="Normal 44 3" xfId="15482"/>
    <cellStyle name="Normal 44 3 2" xfId="22609"/>
    <cellStyle name="Normal 44 3_EBT" xfId="30623"/>
    <cellStyle name="Normal 44 4" xfId="15483"/>
    <cellStyle name="Normal 44 5" xfId="15484"/>
    <cellStyle name="Normal 44 6" xfId="22608"/>
    <cellStyle name="Normal 44_EBT" xfId="30620"/>
    <cellStyle name="Normal 440" xfId="15485"/>
    <cellStyle name="Normal 441" xfId="15486"/>
    <cellStyle name="Normal 442" xfId="15487"/>
    <cellStyle name="Normal 443" xfId="15488"/>
    <cellStyle name="Normal 444" xfId="15489"/>
    <cellStyle name="Normal 445" xfId="15490"/>
    <cellStyle name="Normal 446" xfId="15491"/>
    <cellStyle name="Normal 447" xfId="15492"/>
    <cellStyle name="Normal 448" xfId="15493"/>
    <cellStyle name="Normal 449" xfId="15494"/>
    <cellStyle name="Normal 45" xfId="15495"/>
    <cellStyle name="Normal 45 2" xfId="15496"/>
    <cellStyle name="Normal 45 3" xfId="15497"/>
    <cellStyle name="Normal 45 3 2" xfId="22611"/>
    <cellStyle name="Normal 45 3_EBT" xfId="30625"/>
    <cellStyle name="Normal 45 4" xfId="15498"/>
    <cellStyle name="Normal 45 5" xfId="15499"/>
    <cellStyle name="Normal 45 6" xfId="22610"/>
    <cellStyle name="Normal 45_EBT" xfId="30624"/>
    <cellStyle name="Normal 450" xfId="15500"/>
    <cellStyle name="Normal 451" xfId="15501"/>
    <cellStyle name="Normal 452" xfId="15502"/>
    <cellStyle name="Normal 452 2" xfId="22612"/>
    <cellStyle name="Normal 452_EBT" xfId="30626"/>
    <cellStyle name="Normal 453" xfId="15503"/>
    <cellStyle name="Normal 453 2" xfId="22613"/>
    <cellStyle name="Normal 453_EBT" xfId="30627"/>
    <cellStyle name="Normal 454" xfId="15504"/>
    <cellStyle name="Normal 454 2" xfId="22614"/>
    <cellStyle name="Normal 454_EBT" xfId="30628"/>
    <cellStyle name="Normal 455" xfId="15505"/>
    <cellStyle name="Normal 455 2" xfId="22615"/>
    <cellStyle name="Normal 455_EBT" xfId="30629"/>
    <cellStyle name="Normal 456" xfId="15506"/>
    <cellStyle name="Normal 456 2" xfId="22616"/>
    <cellStyle name="Normal 456_EBT" xfId="30630"/>
    <cellStyle name="Normal 457" xfId="15507"/>
    <cellStyle name="Normal 457 2" xfId="22617"/>
    <cellStyle name="Normal 457_EBT" xfId="30631"/>
    <cellStyle name="Normal 458" xfId="15508"/>
    <cellStyle name="Normal 458 2" xfId="22618"/>
    <cellStyle name="Normal 458_EBT" xfId="30632"/>
    <cellStyle name="Normal 459" xfId="15509"/>
    <cellStyle name="Normal 459 2" xfId="22619"/>
    <cellStyle name="Normal 459_EBT" xfId="30633"/>
    <cellStyle name="Normal 46" xfId="15510"/>
    <cellStyle name="Normal 46 2" xfId="15511"/>
    <cellStyle name="Normal 46 3" xfId="15512"/>
    <cellStyle name="Normal 46 3 2" xfId="22621"/>
    <cellStyle name="Normal 46 3_EBT" xfId="30635"/>
    <cellStyle name="Normal 46 4" xfId="15513"/>
    <cellStyle name="Normal 46 5" xfId="15514"/>
    <cellStyle name="Normal 46 6" xfId="22620"/>
    <cellStyle name="Normal 46_EBT" xfId="30634"/>
    <cellStyle name="Normal 460" xfId="15515"/>
    <cellStyle name="Normal 460 2" xfId="22622"/>
    <cellStyle name="Normal 460_EBT" xfId="30636"/>
    <cellStyle name="Normal 461" xfId="15516"/>
    <cellStyle name="Normal 461 2" xfId="22623"/>
    <cellStyle name="Normal 461_EBT" xfId="30637"/>
    <cellStyle name="Normal 462" xfId="15517"/>
    <cellStyle name="Normal 462 2" xfId="22624"/>
    <cellStyle name="Normal 462_EBT" xfId="30638"/>
    <cellStyle name="Normal 463" xfId="15518"/>
    <cellStyle name="Normal 463 2" xfId="22625"/>
    <cellStyle name="Normal 463_EBT" xfId="30639"/>
    <cellStyle name="Normal 464" xfId="15519"/>
    <cellStyle name="Normal 464 2" xfId="22626"/>
    <cellStyle name="Normal 464_EBT" xfId="30640"/>
    <cellStyle name="Normal 465" xfId="15520"/>
    <cellStyle name="Normal 465 2" xfId="22627"/>
    <cellStyle name="Normal 465_EBT" xfId="30641"/>
    <cellStyle name="Normal 466" xfId="15521"/>
    <cellStyle name="Normal 466 2" xfId="22628"/>
    <cellStyle name="Normal 466_EBT" xfId="30642"/>
    <cellStyle name="Normal 467" xfId="15522"/>
    <cellStyle name="Normal 467 2" xfId="22629"/>
    <cellStyle name="Normal 467_EBT" xfId="30643"/>
    <cellStyle name="Normal 468" xfId="15523"/>
    <cellStyle name="Normal 468 2" xfId="22630"/>
    <cellStyle name="Normal 468_EBT" xfId="30644"/>
    <cellStyle name="Normal 469" xfId="15524"/>
    <cellStyle name="Normal 469 2" xfId="22631"/>
    <cellStyle name="Normal 469_EBT" xfId="30645"/>
    <cellStyle name="Normal 47" xfId="15525"/>
    <cellStyle name="Normal 47 2" xfId="15526"/>
    <cellStyle name="Normal 47 3" xfId="15527"/>
    <cellStyle name="Normal 47 3 2" xfId="22633"/>
    <cellStyle name="Normal 47 3_EBT" xfId="30647"/>
    <cellStyle name="Normal 47 4" xfId="15528"/>
    <cellStyle name="Normal 47 5" xfId="22632"/>
    <cellStyle name="Normal 47_EBT" xfId="30646"/>
    <cellStyle name="Normal 470" xfId="15529"/>
    <cellStyle name="Normal 470 2" xfId="22634"/>
    <cellStyle name="Normal 470_EBT" xfId="30648"/>
    <cellStyle name="Normal 471" xfId="15530"/>
    <cellStyle name="Normal 471 2" xfId="22635"/>
    <cellStyle name="Normal 471_EBT" xfId="30649"/>
    <cellStyle name="Normal 472" xfId="15531"/>
    <cellStyle name="Normal 472 2" xfId="22636"/>
    <cellStyle name="Normal 472_EBT" xfId="30650"/>
    <cellStyle name="Normal 473" xfId="15532"/>
    <cellStyle name="Normal 473 2" xfId="22637"/>
    <cellStyle name="Normal 473_EBT" xfId="30651"/>
    <cellStyle name="Normal 474" xfId="15533"/>
    <cellStyle name="Normal 474 2" xfId="22638"/>
    <cellStyle name="Normal 474_EBT" xfId="30652"/>
    <cellStyle name="Normal 475" xfId="15534"/>
    <cellStyle name="Normal 475 2" xfId="22639"/>
    <cellStyle name="Normal 475_EBT" xfId="30653"/>
    <cellStyle name="Normal 476" xfId="15535"/>
    <cellStyle name="Normal 476 2" xfId="22640"/>
    <cellStyle name="Normal 476_EBT" xfId="30654"/>
    <cellStyle name="Normal 477" xfId="15536"/>
    <cellStyle name="Normal 477 2" xfId="22641"/>
    <cellStyle name="Normal 477_EBT" xfId="30655"/>
    <cellStyle name="Normal 478" xfId="15537"/>
    <cellStyle name="Normal 478 2" xfId="22642"/>
    <cellStyle name="Normal 478_EBT" xfId="30656"/>
    <cellStyle name="Normal 479" xfId="15538"/>
    <cellStyle name="Normal 479 2" xfId="22643"/>
    <cellStyle name="Normal 479_EBT" xfId="30657"/>
    <cellStyle name="Normal 48" xfId="15539"/>
    <cellStyle name="Normal 48 2" xfId="22644"/>
    <cellStyle name="Normal 48_EBT" xfId="30658"/>
    <cellStyle name="Normal 480" xfId="15540"/>
    <cellStyle name="Normal 480 2" xfId="22645"/>
    <cellStyle name="Normal 480_EBT" xfId="30659"/>
    <cellStyle name="Normal 481" xfId="15541"/>
    <cellStyle name="Normal 481 2" xfId="22646"/>
    <cellStyle name="Normal 481_EBT" xfId="30660"/>
    <cellStyle name="Normal 482" xfId="15542"/>
    <cellStyle name="Normal 482 2" xfId="22647"/>
    <cellStyle name="Normal 482_EBT" xfId="30661"/>
    <cellStyle name="Normal 483" xfId="15543"/>
    <cellStyle name="Normal 483 2" xfId="22648"/>
    <cellStyle name="Normal 483_EBT" xfId="30662"/>
    <cellStyle name="Normal 484" xfId="15544"/>
    <cellStyle name="Normal 484 2" xfId="22649"/>
    <cellStyle name="Normal 484_EBT" xfId="30663"/>
    <cellStyle name="Normal 485" xfId="15545"/>
    <cellStyle name="Normal 485 2" xfId="22650"/>
    <cellStyle name="Normal 485_EBT" xfId="30664"/>
    <cellStyle name="Normal 486" xfId="15546"/>
    <cellStyle name="Normal 486 2" xfId="22651"/>
    <cellStyle name="Normal 486_EBT" xfId="30665"/>
    <cellStyle name="Normal 487" xfId="15547"/>
    <cellStyle name="Normal 487 2" xfId="22652"/>
    <cellStyle name="Normal 487_EBT" xfId="30666"/>
    <cellStyle name="Normal 488" xfId="15548"/>
    <cellStyle name="Normal 488 2" xfId="22653"/>
    <cellStyle name="Normal 488_EBT" xfId="30667"/>
    <cellStyle name="Normal 489" xfId="15549"/>
    <cellStyle name="Normal 489 2" xfId="22654"/>
    <cellStyle name="Normal 489_EBT" xfId="30668"/>
    <cellStyle name="Normal 49" xfId="15550"/>
    <cellStyle name="Normal 49 2" xfId="22655"/>
    <cellStyle name="Normal 49_EBT" xfId="30669"/>
    <cellStyle name="Normal 490" xfId="15551"/>
    <cellStyle name="Normal 490 2" xfId="22656"/>
    <cellStyle name="Normal 490_EBT" xfId="30670"/>
    <cellStyle name="Normal 491" xfId="15552"/>
    <cellStyle name="Normal 491 2" xfId="22657"/>
    <cellStyle name="Normal 491_EBT" xfId="30671"/>
    <cellStyle name="Normal 492" xfId="15553"/>
    <cellStyle name="Normal 492 2" xfId="22658"/>
    <cellStyle name="Normal 492_EBT" xfId="30672"/>
    <cellStyle name="Normal 493" xfId="15554"/>
    <cellStyle name="Normal 493 2" xfId="22659"/>
    <cellStyle name="Normal 493_EBT" xfId="30673"/>
    <cellStyle name="Normal 494" xfId="15555"/>
    <cellStyle name="Normal 494 2" xfId="22660"/>
    <cellStyle name="Normal 494_EBT" xfId="30674"/>
    <cellStyle name="Normal 495" xfId="15556"/>
    <cellStyle name="Normal 495 2" xfId="22661"/>
    <cellStyle name="Normal 495_EBT" xfId="30675"/>
    <cellStyle name="Normal 496" xfId="15557"/>
    <cellStyle name="Normal 496 2" xfId="22662"/>
    <cellStyle name="Normal 496_EBT" xfId="30676"/>
    <cellStyle name="Normal 497" xfId="15558"/>
    <cellStyle name="Normal 497 2" xfId="22663"/>
    <cellStyle name="Normal 497_EBT" xfId="30677"/>
    <cellStyle name="Normal 498" xfId="15559"/>
    <cellStyle name="Normal 498 2" xfId="22664"/>
    <cellStyle name="Normal 498_EBT" xfId="30678"/>
    <cellStyle name="Normal 499" xfId="15560"/>
    <cellStyle name="Normal 499 2" xfId="22665"/>
    <cellStyle name="Normal 499_EBT" xfId="30679"/>
    <cellStyle name="Normal 5" xfId="15561"/>
    <cellStyle name="Normal 5 10" xfId="15562"/>
    <cellStyle name="Normal 5 10 10" xfId="15563"/>
    <cellStyle name="Normal 5 10 11" xfId="22667"/>
    <cellStyle name="Normal 5 10 2" xfId="15564"/>
    <cellStyle name="Normal 5 10 2 2" xfId="15565"/>
    <cellStyle name="Normal 5 10 2 2 2" xfId="15566"/>
    <cellStyle name="Normal 5 10 2 2 2 2" xfId="22670"/>
    <cellStyle name="Normal 5 10 2 2 2_EBT" xfId="30684"/>
    <cellStyle name="Normal 5 10 2 2 3" xfId="15567"/>
    <cellStyle name="Normal 5 10 2 2 3 2" xfId="22671"/>
    <cellStyle name="Normal 5 10 2 2 3_EBT" xfId="30685"/>
    <cellStyle name="Normal 5 10 2 2 4" xfId="22669"/>
    <cellStyle name="Normal 5 10 2 2_EBT" xfId="30683"/>
    <cellStyle name="Normal 5 10 2 3" xfId="15568"/>
    <cellStyle name="Normal 5 10 2 3 2" xfId="22672"/>
    <cellStyle name="Normal 5 10 2 3_EBT" xfId="30686"/>
    <cellStyle name="Normal 5 10 2 4" xfId="15569"/>
    <cellStyle name="Normal 5 10 2 4 2" xfId="22673"/>
    <cellStyle name="Normal 5 10 2 4_EBT" xfId="30687"/>
    <cellStyle name="Normal 5 10 2 5" xfId="15570"/>
    <cellStyle name="Normal 5 10 2 5 2" xfId="22674"/>
    <cellStyle name="Normal 5 10 2 5_EBT" xfId="30688"/>
    <cellStyle name="Normal 5 10 2 6" xfId="15571"/>
    <cellStyle name="Normal 5 10 2 6 2" xfId="22675"/>
    <cellStyle name="Normal 5 10 2 6_EBT" xfId="30689"/>
    <cellStyle name="Normal 5 10 2 7" xfId="15572"/>
    <cellStyle name="Normal 5 10 2 7 2" xfId="22676"/>
    <cellStyle name="Normal 5 10 2 7_EBT" xfId="30690"/>
    <cellStyle name="Normal 5 10 2 8" xfId="22668"/>
    <cellStyle name="Normal 5 10 2_EBT" xfId="30682"/>
    <cellStyle name="Normal 5 10 3" xfId="15573"/>
    <cellStyle name="Normal 5 10 3 2" xfId="15574"/>
    <cellStyle name="Normal 5 10 3 2 2" xfId="22678"/>
    <cellStyle name="Normal 5 10 3 2_EBT" xfId="30692"/>
    <cellStyle name="Normal 5 10 3 3" xfId="22677"/>
    <cellStyle name="Normal 5 10 3_EBT" xfId="30691"/>
    <cellStyle name="Normal 5 10 4" xfId="15575"/>
    <cellStyle name="Normal 5 10 4 2" xfId="15576"/>
    <cellStyle name="Normal 5 10 4 2 2" xfId="22680"/>
    <cellStyle name="Normal 5 10 4 2_EBT" xfId="30694"/>
    <cellStyle name="Normal 5 10 4 3" xfId="22679"/>
    <cellStyle name="Normal 5 10 4_EBT" xfId="30693"/>
    <cellStyle name="Normal 5 10 5" xfId="15577"/>
    <cellStyle name="Normal 5 10 5 2" xfId="22681"/>
    <cellStyle name="Normal 5 10 5_EBT" xfId="30695"/>
    <cellStyle name="Normal 5 10 6" xfId="15578"/>
    <cellStyle name="Normal 5 10 6 2" xfId="22682"/>
    <cellStyle name="Normal 5 10 6_EBT" xfId="30696"/>
    <cellStyle name="Normal 5 10 7" xfId="15579"/>
    <cellStyle name="Normal 5 10 7 2" xfId="22683"/>
    <cellStyle name="Normal 5 10 7_EBT" xfId="30697"/>
    <cellStyle name="Normal 5 10 8" xfId="15580"/>
    <cellStyle name="Normal 5 10 8 2" xfId="22684"/>
    <cellStyle name="Normal 5 10 8_EBT" xfId="30698"/>
    <cellStyle name="Normal 5 10 9" xfId="15581"/>
    <cellStyle name="Normal 5 10 9 2" xfId="22685"/>
    <cellStyle name="Normal 5 10 9_EBT" xfId="30699"/>
    <cellStyle name="Normal 5 10_EBT" xfId="30681"/>
    <cellStyle name="Normal 5 11" xfId="15582"/>
    <cellStyle name="Normal 5 11 2" xfId="15583"/>
    <cellStyle name="Normal 5 11 2 2" xfId="15584"/>
    <cellStyle name="Normal 5 11 2 2 2" xfId="22688"/>
    <cellStyle name="Normal 5 11 2 2_EBT" xfId="30702"/>
    <cellStyle name="Normal 5 11 2 3" xfId="15585"/>
    <cellStyle name="Normal 5 11 2 3 2" xfId="22689"/>
    <cellStyle name="Normal 5 11 2 3_EBT" xfId="30703"/>
    <cellStyle name="Normal 5 11 2 4" xfId="15586"/>
    <cellStyle name="Normal 5 11 2 4 2" xfId="22690"/>
    <cellStyle name="Normal 5 11 2 4_EBT" xfId="30704"/>
    <cellStyle name="Normal 5 11 2 5" xfId="15587"/>
    <cellStyle name="Normal 5 11 2 5 2" xfId="22691"/>
    <cellStyle name="Normal 5 11 2 5_EBT" xfId="30705"/>
    <cellStyle name="Normal 5 11 2 6" xfId="15588"/>
    <cellStyle name="Normal 5 11 2 6 2" xfId="22692"/>
    <cellStyle name="Normal 5 11 2 6_EBT" xfId="30706"/>
    <cellStyle name="Normal 5 11 2 7" xfId="22687"/>
    <cellStyle name="Normal 5 11 2_EBT" xfId="30701"/>
    <cellStyle name="Normal 5 11 3" xfId="15589"/>
    <cellStyle name="Normal 5 11 3 2" xfId="15590"/>
    <cellStyle name="Normal 5 11 3 2 2" xfId="22694"/>
    <cellStyle name="Normal 5 11 3 2_EBT" xfId="30708"/>
    <cellStyle name="Normal 5 11 3 3" xfId="22693"/>
    <cellStyle name="Normal 5 11 3_EBT" xfId="30707"/>
    <cellStyle name="Normal 5 11 4" xfId="15591"/>
    <cellStyle name="Normal 5 11 4 2" xfId="15592"/>
    <cellStyle name="Normal 5 11 4 2 2" xfId="22696"/>
    <cellStyle name="Normal 5 11 4 2_EBT" xfId="30710"/>
    <cellStyle name="Normal 5 11 4 3" xfId="22695"/>
    <cellStyle name="Normal 5 11 4_EBT" xfId="30709"/>
    <cellStyle name="Normal 5 11 5" xfId="15593"/>
    <cellStyle name="Normal 5 11 5 2" xfId="22697"/>
    <cellStyle name="Normal 5 11 5_EBT" xfId="30711"/>
    <cellStyle name="Normal 5 11 6" xfId="15594"/>
    <cellStyle name="Normal 5 11 6 2" xfId="22698"/>
    <cellStyle name="Normal 5 11 6_EBT" xfId="30712"/>
    <cellStyle name="Normal 5 11 7" xfId="15595"/>
    <cellStyle name="Normal 5 11 7 2" xfId="22699"/>
    <cellStyle name="Normal 5 11 7_EBT" xfId="30713"/>
    <cellStyle name="Normal 5 11 8" xfId="15596"/>
    <cellStyle name="Normal 5 11 9" xfId="22686"/>
    <cellStyle name="Normal 5 11_EBT" xfId="30700"/>
    <cellStyle name="Normal 5 12" xfId="15597"/>
    <cellStyle name="Normal 5 12 2" xfId="15598"/>
    <cellStyle name="Normal 5 12 2 2" xfId="15599"/>
    <cellStyle name="Normal 5 12 2 2 2" xfId="22702"/>
    <cellStyle name="Normal 5 12 2 2_EBT" xfId="30716"/>
    <cellStyle name="Normal 5 12 2 3" xfId="15600"/>
    <cellStyle name="Normal 5 12 2 3 2" xfId="22703"/>
    <cellStyle name="Normal 5 12 2 3_EBT" xfId="30717"/>
    <cellStyle name="Normal 5 12 2 4" xfId="15601"/>
    <cellStyle name="Normal 5 12 2 4 2" xfId="22704"/>
    <cellStyle name="Normal 5 12 2 4_EBT" xfId="30718"/>
    <cellStyle name="Normal 5 12 2 5" xfId="15602"/>
    <cellStyle name="Normal 5 12 2 5 2" xfId="22705"/>
    <cellStyle name="Normal 5 12 2 5_EBT" xfId="30719"/>
    <cellStyle name="Normal 5 12 2 6" xfId="15603"/>
    <cellStyle name="Normal 5 12 2 6 2" xfId="22706"/>
    <cellStyle name="Normal 5 12 2 6_EBT" xfId="30720"/>
    <cellStyle name="Normal 5 12 2 7" xfId="22701"/>
    <cellStyle name="Normal 5 12 2_EBT" xfId="30715"/>
    <cellStyle name="Normal 5 12 3" xfId="15604"/>
    <cellStyle name="Normal 5 12 3 2" xfId="22707"/>
    <cellStyle name="Normal 5 12 3_EBT" xfId="30721"/>
    <cellStyle name="Normal 5 12 4" xfId="15605"/>
    <cellStyle name="Normal 5 12 4 2" xfId="22708"/>
    <cellStyle name="Normal 5 12 4_EBT" xfId="30722"/>
    <cellStyle name="Normal 5 12 5" xfId="15606"/>
    <cellStyle name="Normal 5 12 5 2" xfId="22709"/>
    <cellStyle name="Normal 5 12 5_EBT" xfId="30723"/>
    <cellStyle name="Normal 5 12 6" xfId="22700"/>
    <cellStyle name="Normal 5 12_EBT" xfId="30714"/>
    <cellStyle name="Normal 5 13" xfId="15607"/>
    <cellStyle name="Normal 5 13 2" xfId="15608"/>
    <cellStyle name="Normal 5 13 2 2" xfId="15609"/>
    <cellStyle name="Normal 5 13 2 2 2" xfId="22712"/>
    <cellStyle name="Normal 5 13 2 2_EBT" xfId="30726"/>
    <cellStyle name="Normal 5 13 2 3" xfId="22711"/>
    <cellStyle name="Normal 5 13 2_EBT" xfId="30725"/>
    <cellStyle name="Normal 5 13 3" xfId="15610"/>
    <cellStyle name="Normal 5 13 3 2" xfId="22713"/>
    <cellStyle name="Normal 5 13 3_EBT" xfId="30727"/>
    <cellStyle name="Normal 5 13 4" xfId="15611"/>
    <cellStyle name="Normal 5 13 4 2" xfId="22714"/>
    <cellStyle name="Normal 5 13 4_EBT" xfId="30728"/>
    <cellStyle name="Normal 5 13 5" xfId="15612"/>
    <cellStyle name="Normal 5 13 5 2" xfId="22715"/>
    <cellStyle name="Normal 5 13 5_EBT" xfId="30729"/>
    <cellStyle name="Normal 5 13 6" xfId="22710"/>
    <cellStyle name="Normal 5 13_EBT" xfId="30724"/>
    <cellStyle name="Normal 5 14" xfId="15613"/>
    <cellStyle name="Normal 5 14 2" xfId="15614"/>
    <cellStyle name="Normal 5 14 2 2" xfId="15615"/>
    <cellStyle name="Normal 5 14 2 2 2" xfId="22718"/>
    <cellStyle name="Normal 5 14 2 2_EBT" xfId="30732"/>
    <cellStyle name="Normal 5 14 2 3" xfId="22717"/>
    <cellStyle name="Normal 5 14 2_EBT" xfId="30731"/>
    <cellStyle name="Normal 5 14 3" xfId="15616"/>
    <cellStyle name="Normal 5 14 3 2" xfId="22719"/>
    <cellStyle name="Normal 5 14 3_EBT" xfId="30733"/>
    <cellStyle name="Normal 5 14 4" xfId="15617"/>
    <cellStyle name="Normal 5 14 4 2" xfId="22720"/>
    <cellStyle name="Normal 5 14 4_EBT" xfId="30734"/>
    <cellStyle name="Normal 5 14 5" xfId="15618"/>
    <cellStyle name="Normal 5 14 5 2" xfId="22721"/>
    <cellStyle name="Normal 5 14 5_EBT" xfId="30735"/>
    <cellStyle name="Normal 5 14 6" xfId="22716"/>
    <cellStyle name="Normal 5 14_EBT" xfId="30730"/>
    <cellStyle name="Normal 5 15" xfId="15619"/>
    <cellStyle name="Normal 5 15 2" xfId="15620"/>
    <cellStyle name="Normal 5 15 2 2" xfId="15621"/>
    <cellStyle name="Normal 5 15 2 2 2" xfId="22724"/>
    <cellStyle name="Normal 5 15 2 2_EBT" xfId="30738"/>
    <cellStyle name="Normal 5 15 2 3" xfId="22723"/>
    <cellStyle name="Normal 5 15 2_EBT" xfId="30737"/>
    <cellStyle name="Normal 5 15 3" xfId="15622"/>
    <cellStyle name="Normal 5 15 3 2" xfId="22725"/>
    <cellStyle name="Normal 5 15 3_EBT" xfId="30739"/>
    <cellStyle name="Normal 5 15 4" xfId="15623"/>
    <cellStyle name="Normal 5 15 4 2" xfId="22726"/>
    <cellStyle name="Normal 5 15 4_EBT" xfId="30740"/>
    <cellStyle name="Normal 5 15 5" xfId="15624"/>
    <cellStyle name="Normal 5 15 5 2" xfId="22727"/>
    <cellStyle name="Normal 5 15 5_EBT" xfId="30741"/>
    <cellStyle name="Normal 5 15 6" xfId="22722"/>
    <cellStyle name="Normal 5 15_EBT" xfId="30736"/>
    <cellStyle name="Normal 5 16" xfId="15625"/>
    <cellStyle name="Normal 5 16 2" xfId="15626"/>
    <cellStyle name="Normal 5 16 2 2" xfId="15627"/>
    <cellStyle name="Normal 5 16 2 2 2" xfId="22730"/>
    <cellStyle name="Normal 5 16 2 2_EBT" xfId="30744"/>
    <cellStyle name="Normal 5 16 2 3" xfId="22729"/>
    <cellStyle name="Normal 5 16 2_EBT" xfId="30743"/>
    <cellStyle name="Normal 5 16 3" xfId="15628"/>
    <cellStyle name="Normal 5 16 3 2" xfId="22731"/>
    <cellStyle name="Normal 5 16 3_EBT" xfId="30745"/>
    <cellStyle name="Normal 5 16 4" xfId="15629"/>
    <cellStyle name="Normal 5 16 4 2" xfId="22732"/>
    <cellStyle name="Normal 5 16 4_EBT" xfId="30746"/>
    <cellStyle name="Normal 5 16 5" xfId="15630"/>
    <cellStyle name="Normal 5 16 5 2" xfId="22733"/>
    <cellStyle name="Normal 5 16 5_EBT" xfId="30747"/>
    <cellStyle name="Normal 5 16 6" xfId="22728"/>
    <cellStyle name="Normal 5 16_EBT" xfId="30742"/>
    <cellStyle name="Normal 5 17" xfId="15631"/>
    <cellStyle name="Normal 5 17 2" xfId="15632"/>
    <cellStyle name="Normal 5 17 2 2" xfId="15633"/>
    <cellStyle name="Normal 5 17 2 2 2" xfId="22736"/>
    <cellStyle name="Normal 5 17 2 2_EBT" xfId="30750"/>
    <cellStyle name="Normal 5 17 2 3" xfId="22735"/>
    <cellStyle name="Normal 5 17 2_EBT" xfId="30749"/>
    <cellStyle name="Normal 5 17 3" xfId="15634"/>
    <cellStyle name="Normal 5 17 3 2" xfId="22737"/>
    <cellStyle name="Normal 5 17 3_EBT" xfId="30751"/>
    <cellStyle name="Normal 5 17 4" xfId="15635"/>
    <cellStyle name="Normal 5 17 4 2" xfId="22738"/>
    <cellStyle name="Normal 5 17 4_EBT" xfId="30752"/>
    <cellStyle name="Normal 5 17 5" xfId="15636"/>
    <cellStyle name="Normal 5 17 5 2" xfId="22739"/>
    <cellStyle name="Normal 5 17 5_EBT" xfId="30753"/>
    <cellStyle name="Normal 5 17 6" xfId="22734"/>
    <cellStyle name="Normal 5 17_EBT" xfId="30748"/>
    <cellStyle name="Normal 5 18" xfId="15637"/>
    <cellStyle name="Normal 5 18 2" xfId="15638"/>
    <cellStyle name="Normal 5 18 2 2" xfId="22741"/>
    <cellStyle name="Normal 5 18 2_EBT" xfId="30755"/>
    <cellStyle name="Normal 5 18 3" xfId="15639"/>
    <cellStyle name="Normal 5 18 3 2" xfId="22742"/>
    <cellStyle name="Normal 5 18 3_EBT" xfId="30756"/>
    <cellStyle name="Normal 5 18 4" xfId="15640"/>
    <cellStyle name="Normal 5 18 4 2" xfId="22743"/>
    <cellStyle name="Normal 5 18 4_EBT" xfId="30757"/>
    <cellStyle name="Normal 5 18 5" xfId="15641"/>
    <cellStyle name="Normal 5 18 5 2" xfId="22744"/>
    <cellStyle name="Normal 5 18 5_EBT" xfId="30758"/>
    <cellStyle name="Normal 5 18 6" xfId="15642"/>
    <cellStyle name="Normal 5 18 6 2" xfId="22745"/>
    <cellStyle name="Normal 5 18 6_EBT" xfId="30759"/>
    <cellStyle name="Normal 5 18 7" xfId="22740"/>
    <cellStyle name="Normal 5 18_EBT" xfId="30754"/>
    <cellStyle name="Normal 5 19" xfId="15643"/>
    <cellStyle name="Normal 5 19 2" xfId="15644"/>
    <cellStyle name="Normal 5 19 2 2" xfId="15645"/>
    <cellStyle name="Normal 5 19 2 2 2" xfId="15646"/>
    <cellStyle name="Normal 5 19 2 2 2 2" xfId="22749"/>
    <cellStyle name="Normal 5 19 2 2 2_EBT" xfId="30763"/>
    <cellStyle name="Normal 5 19 2 2 3" xfId="22748"/>
    <cellStyle name="Normal 5 19 2 2_EBT" xfId="30762"/>
    <cellStyle name="Normal 5 19 2 3" xfId="15647"/>
    <cellStyle name="Normal 5 19 2 3 2" xfId="22750"/>
    <cellStyle name="Normal 5 19 2 3_EBT" xfId="30764"/>
    <cellStyle name="Normal 5 19 2 4" xfId="15648"/>
    <cellStyle name="Normal 5 19 2 4 2" xfId="22751"/>
    <cellStyle name="Normal 5 19 2 4_EBT" xfId="30765"/>
    <cellStyle name="Normal 5 19 2 5" xfId="22747"/>
    <cellStyle name="Normal 5 19 2_EBT" xfId="30761"/>
    <cellStyle name="Normal 5 19 3" xfId="15649"/>
    <cellStyle name="Normal 5 19 3 2" xfId="15650"/>
    <cellStyle name="Normal 5 19 3 2 2" xfId="22753"/>
    <cellStyle name="Normal 5 19 3 2_EBT" xfId="30767"/>
    <cellStyle name="Normal 5 19 3 3" xfId="22752"/>
    <cellStyle name="Normal 5 19 3_EBT" xfId="30766"/>
    <cellStyle name="Normal 5 19 4" xfId="15651"/>
    <cellStyle name="Normal 5 19 4 2" xfId="22754"/>
    <cellStyle name="Normal 5 19 4_EBT" xfId="30768"/>
    <cellStyle name="Normal 5 19 5" xfId="15652"/>
    <cellStyle name="Normal 5 19 5 2" xfId="22755"/>
    <cellStyle name="Normal 5 19 5_EBT" xfId="30769"/>
    <cellStyle name="Normal 5 19 6" xfId="22746"/>
    <cellStyle name="Normal 5 19_EBT" xfId="30760"/>
    <cellStyle name="Normal 5 2" xfId="15653"/>
    <cellStyle name="Normal 5 2 10" xfId="15654"/>
    <cellStyle name="Normal 5 2 10 2" xfId="15655"/>
    <cellStyle name="Normal 5 2 10 3" xfId="22757"/>
    <cellStyle name="Normal 5 2 10_EBT" xfId="30771"/>
    <cellStyle name="Normal 5 2 11" xfId="15656"/>
    <cellStyle name="Normal 5 2 11 2" xfId="22758"/>
    <cellStyle name="Normal 5 2 11_EBT" xfId="30772"/>
    <cellStyle name="Normal 5 2 12" xfId="22756"/>
    <cellStyle name="Normal 5 2 2" xfId="15657"/>
    <cellStyle name="Normal 5 2 2 10" xfId="22759"/>
    <cellStyle name="Normal 5 2 2 2" xfId="15658"/>
    <cellStyle name="Normal 5 2 2 2 2" xfId="15659"/>
    <cellStyle name="Normal 5 2 2 2 2 2" xfId="15660"/>
    <cellStyle name="Normal 5 2 2 2 2 2 2" xfId="22762"/>
    <cellStyle name="Normal 5 2 2 2 2 2_EBT" xfId="30776"/>
    <cellStyle name="Normal 5 2 2 2 2 3" xfId="15661"/>
    <cellStyle name="Normal 5 2 2 2 2 3 2" xfId="22763"/>
    <cellStyle name="Normal 5 2 2 2 2 3_EBT" xfId="30777"/>
    <cellStyle name="Normal 5 2 2 2 2 4" xfId="15662"/>
    <cellStyle name="Normal 5 2 2 2 2 5" xfId="15663"/>
    <cellStyle name="Normal 5 2 2 2 2 6" xfId="22761"/>
    <cellStyle name="Normal 5 2 2 2 2_EBT" xfId="30775"/>
    <cellStyle name="Normal 5 2 2 2 3" xfId="15664"/>
    <cellStyle name="Normal 5 2 2 2 3 2" xfId="15665"/>
    <cellStyle name="Normal 5 2 2 2 3 2 2" xfId="22765"/>
    <cellStyle name="Normal 5 2 2 2 3 2_EBT" xfId="30779"/>
    <cellStyle name="Normal 5 2 2 2 3 3" xfId="22764"/>
    <cellStyle name="Normal 5 2 2 2 3_EBT" xfId="30778"/>
    <cellStyle name="Normal 5 2 2 2 4" xfId="15666"/>
    <cellStyle name="Normal 5 2 2 2 4 2" xfId="22766"/>
    <cellStyle name="Normal 5 2 2 2 4_EBT" xfId="30780"/>
    <cellStyle name="Normal 5 2 2 2 5" xfId="15667"/>
    <cellStyle name="Normal 5 2 2 2 6" xfId="15668"/>
    <cellStyle name="Normal 5 2 2 2 7" xfId="22760"/>
    <cellStyle name="Normal 5 2 2 2_EBT" xfId="30774"/>
    <cellStyle name="Normal 5 2 2 3" xfId="15669"/>
    <cellStyle name="Normal 5 2 2 3 2" xfId="15670"/>
    <cellStyle name="Normal 5 2 2 3 2 2" xfId="15671"/>
    <cellStyle name="Normal 5 2 2 3 2 2 2" xfId="22769"/>
    <cellStyle name="Normal 5 2 2 3 2 2_EBT" xfId="30783"/>
    <cellStyle name="Normal 5 2 2 3 2 3" xfId="22768"/>
    <cellStyle name="Normal 5 2 2 3 2_EBT" xfId="30782"/>
    <cellStyle name="Normal 5 2 2 3 3" xfId="15672"/>
    <cellStyle name="Normal 5 2 2 3 3 2" xfId="22770"/>
    <cellStyle name="Normal 5 2 2 3 3_EBT" xfId="30784"/>
    <cellStyle name="Normal 5 2 2 3 4" xfId="15673"/>
    <cellStyle name="Normal 5 2 2 3 5" xfId="15674"/>
    <cellStyle name="Normal 5 2 2 3 6" xfId="22767"/>
    <cellStyle name="Normal 5 2 2 3_EBT" xfId="30781"/>
    <cellStyle name="Normal 5 2 2 4" xfId="15675"/>
    <cellStyle name="Normal 5 2 2 4 2" xfId="15676"/>
    <cellStyle name="Normal 5 2 2 4 2 2" xfId="22772"/>
    <cellStyle name="Normal 5 2 2 4 2_EBT" xfId="30786"/>
    <cellStyle name="Normal 5 2 2 4 3" xfId="22771"/>
    <cellStyle name="Normal 5 2 2 4_EBT" xfId="30785"/>
    <cellStyle name="Normal 5 2 2 5" xfId="15677"/>
    <cellStyle name="Normal 5 2 2 5 2" xfId="22773"/>
    <cellStyle name="Normal 5 2 2 5_EBT" xfId="30787"/>
    <cellStyle name="Normal 5 2 2 6" xfId="15678"/>
    <cellStyle name="Normal 5 2 2 6 2" xfId="15679"/>
    <cellStyle name="Normal 5 2 2 6 3" xfId="22774"/>
    <cellStyle name="Normal 5 2 2 6_EBT" xfId="30788"/>
    <cellStyle name="Normal 5 2 2 7" xfId="15680"/>
    <cellStyle name="Normal 5 2 2 7 2" xfId="15681"/>
    <cellStyle name="Normal 5 2 2 7 3" xfId="15682"/>
    <cellStyle name="Normal 5 2 2 7 4" xfId="15683"/>
    <cellStyle name="Normal 5 2 2 7 5" xfId="22775"/>
    <cellStyle name="Normal 5 2 2 7_EBT" xfId="30789"/>
    <cellStyle name="Normal 5 2 2 8" xfId="15684"/>
    <cellStyle name="Normal 5 2 2 8 2" xfId="15685"/>
    <cellStyle name="Normal 5 2 2 8 3" xfId="22776"/>
    <cellStyle name="Normal 5 2 2 8_EBT" xfId="30790"/>
    <cellStyle name="Normal 5 2 2 9" xfId="15686"/>
    <cellStyle name="Normal 5 2 2_EBT" xfId="30773"/>
    <cellStyle name="Normal 5 2 3" xfId="15687"/>
    <cellStyle name="Normal 5 2 3 2" xfId="15688"/>
    <cellStyle name="Normal 5 2 3 2 2" xfId="15689"/>
    <cellStyle name="Normal 5 2 3 2 2 2" xfId="22779"/>
    <cellStyle name="Normal 5 2 3 2 2_EBT" xfId="30793"/>
    <cellStyle name="Normal 5 2 3 2 3" xfId="15690"/>
    <cellStyle name="Normal 5 2 3 2 3 2" xfId="22780"/>
    <cellStyle name="Normal 5 2 3 2 3_EBT" xfId="30794"/>
    <cellStyle name="Normal 5 2 3 2 4" xfId="15691"/>
    <cellStyle name="Normal 5 2 3 2 5" xfId="15692"/>
    <cellStyle name="Normal 5 2 3 2 6" xfId="22778"/>
    <cellStyle name="Normal 5 2 3 2_EBT" xfId="30792"/>
    <cellStyle name="Normal 5 2 3 3" xfId="15693"/>
    <cellStyle name="Normal 5 2 3 3 2" xfId="15694"/>
    <cellStyle name="Normal 5 2 3 3 2 2" xfId="22782"/>
    <cellStyle name="Normal 5 2 3 3 2_EBT" xfId="30796"/>
    <cellStyle name="Normal 5 2 3 3 3" xfId="15695"/>
    <cellStyle name="Normal 5 2 3 3 3 2" xfId="22783"/>
    <cellStyle name="Normal 5 2 3 3 3_EBT" xfId="30797"/>
    <cellStyle name="Normal 5 2 3 3 4" xfId="22781"/>
    <cellStyle name="Normal 5 2 3 3_EBT" xfId="30795"/>
    <cellStyle name="Normal 5 2 3 4" xfId="15696"/>
    <cellStyle name="Normal 5 2 3 4 2" xfId="15697"/>
    <cellStyle name="Normal 5 2 3 4 2 2" xfId="22785"/>
    <cellStyle name="Normal 5 2 3 4 2_EBT" xfId="30799"/>
    <cellStyle name="Normal 5 2 3 4 3" xfId="22784"/>
    <cellStyle name="Normal 5 2 3 4_EBT" xfId="30798"/>
    <cellStyle name="Normal 5 2 3 5" xfId="15698"/>
    <cellStyle name="Normal 5 2 3 5 2" xfId="15699"/>
    <cellStyle name="Normal 5 2 3 5 3" xfId="22786"/>
    <cellStyle name="Normal 5 2 3 5_EBT" xfId="30800"/>
    <cellStyle name="Normal 5 2 3 6" xfId="15700"/>
    <cellStyle name="Normal 5 2 3 6 2" xfId="15701"/>
    <cellStyle name="Normal 5 2 3 6 3" xfId="22787"/>
    <cellStyle name="Normal 5 2 3 6_EBT" xfId="30801"/>
    <cellStyle name="Normal 5 2 3 7" xfId="22777"/>
    <cellStyle name="Normal 5 2 3_EBT" xfId="30791"/>
    <cellStyle name="Normal 5 2 4" xfId="15702"/>
    <cellStyle name="Normal 5 2 4 2" xfId="15703"/>
    <cellStyle name="Normal 5 2 4 2 2" xfId="15704"/>
    <cellStyle name="Normal 5 2 4 2 2 2" xfId="22790"/>
    <cellStyle name="Normal 5 2 4 2 2_EBT" xfId="30804"/>
    <cellStyle name="Normal 5 2 4 2 3" xfId="15705"/>
    <cellStyle name="Normal 5 2 4 2 3 2" xfId="22791"/>
    <cellStyle name="Normal 5 2 4 2 3_EBT" xfId="30805"/>
    <cellStyle name="Normal 5 2 4 2 4" xfId="22789"/>
    <cellStyle name="Normal 5 2 4 2_EBT" xfId="30803"/>
    <cellStyle name="Normal 5 2 4 3" xfId="15706"/>
    <cellStyle name="Normal 5 2 4 3 2" xfId="22792"/>
    <cellStyle name="Normal 5 2 4 3_EBT" xfId="30806"/>
    <cellStyle name="Normal 5 2 4 4" xfId="15707"/>
    <cellStyle name="Normal 5 2 4 4 2" xfId="15708"/>
    <cellStyle name="Normal 5 2 4 4 3" xfId="22793"/>
    <cellStyle name="Normal 5 2 4 4_EBT" xfId="30807"/>
    <cellStyle name="Normal 5 2 4 5" xfId="15709"/>
    <cellStyle name="Normal 5 2 4 5 2" xfId="15710"/>
    <cellStyle name="Normal 5 2 4 5 3" xfId="22794"/>
    <cellStyle name="Normal 5 2 4 5_EBT" xfId="30808"/>
    <cellStyle name="Normal 5 2 4 6" xfId="22788"/>
    <cellStyle name="Normal 5 2 4_EBT" xfId="30802"/>
    <cellStyle name="Normal 5 2 5" xfId="15711"/>
    <cellStyle name="Normal 5 2 5 2" xfId="15712"/>
    <cellStyle name="Normal 5 2 5 2 2" xfId="15713"/>
    <cellStyle name="Normal 5 2 5 2 2 2" xfId="15714"/>
    <cellStyle name="Normal 5 2 5 2 2 2 2" xfId="15715"/>
    <cellStyle name="Normal 5 2 5 2 2 2 3" xfId="22798"/>
    <cellStyle name="Normal 5 2 5 2 2 2_EBT" xfId="30812"/>
    <cellStyle name="Normal 5 2 5 2 2 3" xfId="15716"/>
    <cellStyle name="Normal 5 2 5 2 2 4" xfId="15717"/>
    <cellStyle name="Normal 5 2 5 2 2 5" xfId="22797"/>
    <cellStyle name="Normal 5 2 5 2 2_EBT" xfId="30811"/>
    <cellStyle name="Normal 5 2 5 2 3" xfId="15718"/>
    <cellStyle name="Normal 5 2 5 2 3 2" xfId="15719"/>
    <cellStyle name="Normal 5 2 5 2 3 3" xfId="22799"/>
    <cellStyle name="Normal 5 2 5 2 3_EBT" xfId="30813"/>
    <cellStyle name="Normal 5 2 5 2 4" xfId="15720"/>
    <cellStyle name="Normal 5 2 5 2 4 2" xfId="15721"/>
    <cellStyle name="Normal 5 2 5 2 4 3" xfId="22800"/>
    <cellStyle name="Normal 5 2 5 2 4_EBT" xfId="30814"/>
    <cellStyle name="Normal 5 2 5 2 5" xfId="15722"/>
    <cellStyle name="Normal 5 2 5 2 6" xfId="22796"/>
    <cellStyle name="Normal 5 2 5 2_EBT" xfId="30810"/>
    <cellStyle name="Normal 5 2 5 3" xfId="15723"/>
    <cellStyle name="Normal 5 2 5 3 2" xfId="15724"/>
    <cellStyle name="Normal 5 2 5 3 2 2" xfId="22802"/>
    <cellStyle name="Normal 5 2 5 3 2_EBT" xfId="30816"/>
    <cellStyle name="Normal 5 2 5 3 3" xfId="22801"/>
    <cellStyle name="Normal 5 2 5 3_EBT" xfId="30815"/>
    <cellStyle name="Normal 5 2 5 4" xfId="15725"/>
    <cellStyle name="Normal 5 2 5 4 2" xfId="15726"/>
    <cellStyle name="Normal 5 2 5 4 3" xfId="22803"/>
    <cellStyle name="Normal 5 2 5 4_EBT" xfId="30817"/>
    <cellStyle name="Normal 5 2 5 5" xfId="15727"/>
    <cellStyle name="Normal 5 2 5 5 2" xfId="15728"/>
    <cellStyle name="Normal 5 2 5 5 3" xfId="22804"/>
    <cellStyle name="Normal 5 2 5 5_EBT" xfId="30818"/>
    <cellStyle name="Normal 5 2 5 6" xfId="15729"/>
    <cellStyle name="Normal 5 2 5 7" xfId="15730"/>
    <cellStyle name="Normal 5 2 5 8" xfId="22795"/>
    <cellStyle name="Normal 5 2 5_EBT" xfId="30809"/>
    <cellStyle name="Normal 5 2 6" xfId="15731"/>
    <cellStyle name="Normal 5 2 6 2" xfId="15732"/>
    <cellStyle name="Normal 5 2 6 3" xfId="22805"/>
    <cellStyle name="Normal 5 2 6_EBT" xfId="30819"/>
    <cellStyle name="Normal 5 2 7" xfId="15733"/>
    <cellStyle name="Normal 5 2 7 2" xfId="22806"/>
    <cellStyle name="Normal 5 2 7_EBT" xfId="30820"/>
    <cellStyle name="Normal 5 2 8" xfId="15734"/>
    <cellStyle name="Normal 5 2 8 2" xfId="15735"/>
    <cellStyle name="Normal 5 2 8 3" xfId="22807"/>
    <cellStyle name="Normal 5 2 8_EBT" xfId="30821"/>
    <cellStyle name="Normal 5 2 9" xfId="15736"/>
    <cellStyle name="Normal 5 2 9 2" xfId="15737"/>
    <cellStyle name="Normal 5 2 9 3" xfId="22808"/>
    <cellStyle name="Normal 5 2 9_EBT" xfId="30822"/>
    <cellStyle name="Normal 5 2_EBT" xfId="30770"/>
    <cellStyle name="Normal 5 20" xfId="15738"/>
    <cellStyle name="Normal 5 20 2" xfId="15739"/>
    <cellStyle name="Normal 5 20 2 2" xfId="22810"/>
    <cellStyle name="Normal 5 20 2_EBT" xfId="30824"/>
    <cellStyle name="Normal 5 20 3" xfId="15740"/>
    <cellStyle name="Normal 5 20 3 2" xfId="22811"/>
    <cellStyle name="Normal 5 20 3_EBT" xfId="30825"/>
    <cellStyle name="Normal 5 20 4" xfId="22809"/>
    <cellStyle name="Normal 5 20_EBT" xfId="30823"/>
    <cellStyle name="Normal 5 21" xfId="15741"/>
    <cellStyle name="Normal 5 21 2" xfId="15742"/>
    <cellStyle name="Normal 5 21 2 2" xfId="22813"/>
    <cellStyle name="Normal 5 21 2_EBT" xfId="30827"/>
    <cellStyle name="Normal 5 21 3" xfId="15743"/>
    <cellStyle name="Normal 5 21 3 2" xfId="22814"/>
    <cellStyle name="Normal 5 21 3_EBT" xfId="30828"/>
    <cellStyle name="Normal 5 21 4" xfId="22812"/>
    <cellStyle name="Normal 5 21_EBT" xfId="30826"/>
    <cellStyle name="Normal 5 22" xfId="15744"/>
    <cellStyle name="Normal 5 22 2" xfId="15745"/>
    <cellStyle name="Normal 5 22 2 2" xfId="22816"/>
    <cellStyle name="Normal 5 22 2_EBT" xfId="30830"/>
    <cellStyle name="Normal 5 22 3" xfId="15746"/>
    <cellStyle name="Normal 5 22 3 2" xfId="22817"/>
    <cellStyle name="Normal 5 22 3_EBT" xfId="30831"/>
    <cellStyle name="Normal 5 22 4" xfId="22815"/>
    <cellStyle name="Normal 5 22_EBT" xfId="30829"/>
    <cellStyle name="Normal 5 23" xfId="15747"/>
    <cellStyle name="Normal 5 23 2" xfId="15748"/>
    <cellStyle name="Normal 5 23 2 2" xfId="22819"/>
    <cellStyle name="Normal 5 23 2_EBT" xfId="30833"/>
    <cellStyle name="Normal 5 23 3" xfId="22818"/>
    <cellStyle name="Normal 5 23_EBT" xfId="30832"/>
    <cellStyle name="Normal 5 24" xfId="15749"/>
    <cellStyle name="Normal 5 24 2" xfId="15750"/>
    <cellStyle name="Normal 5 24 2 2" xfId="22821"/>
    <cellStyle name="Normal 5 24 2_EBT" xfId="30835"/>
    <cellStyle name="Normal 5 24 3" xfId="22820"/>
    <cellStyle name="Normal 5 24_EBT" xfId="30834"/>
    <cellStyle name="Normal 5 25" xfId="15751"/>
    <cellStyle name="Normal 5 25 2" xfId="22822"/>
    <cellStyle name="Normal 5 25_EBT" xfId="30836"/>
    <cellStyle name="Normal 5 26" xfId="15752"/>
    <cellStyle name="Normal 5 26 2" xfId="22823"/>
    <cellStyle name="Normal 5 26_EBT" xfId="30837"/>
    <cellStyle name="Normal 5 27" xfId="15753"/>
    <cellStyle name="Normal 5 27 2" xfId="22824"/>
    <cellStyle name="Normal 5 27_EBT" xfId="30838"/>
    <cellStyle name="Normal 5 28" xfId="15754"/>
    <cellStyle name="Normal 5 29" xfId="15755"/>
    <cellStyle name="Normal 5 3" xfId="15756"/>
    <cellStyle name="Normal 5 3 10" xfId="22825"/>
    <cellStyle name="Normal 5 3 2" xfId="15757"/>
    <cellStyle name="Normal 5 3 2 2" xfId="15758"/>
    <cellStyle name="Normal 5 3 2 2 2" xfId="15759"/>
    <cellStyle name="Normal 5 3 2 2 2 2" xfId="22828"/>
    <cellStyle name="Normal 5 3 2 2 2_EBT" xfId="30842"/>
    <cellStyle name="Normal 5 3 2 2 3" xfId="15760"/>
    <cellStyle name="Normal 5 3 2 2 3 2" xfId="22829"/>
    <cellStyle name="Normal 5 3 2 2 3_EBT" xfId="30843"/>
    <cellStyle name="Normal 5 3 2 2 4" xfId="15761"/>
    <cellStyle name="Normal 5 3 2 2 5" xfId="15762"/>
    <cellStyle name="Normal 5 3 2 2 6" xfId="22827"/>
    <cellStyle name="Normal 5 3 2 2_EBT" xfId="30841"/>
    <cellStyle name="Normal 5 3 2 3" xfId="15763"/>
    <cellStyle name="Normal 5 3 2 3 2" xfId="22830"/>
    <cellStyle name="Normal 5 3 2 3_EBT" xfId="30844"/>
    <cellStyle name="Normal 5 3 2 4" xfId="15764"/>
    <cellStyle name="Normal 5 3 2 4 2" xfId="22831"/>
    <cellStyle name="Normal 5 3 2 4_EBT" xfId="30845"/>
    <cellStyle name="Normal 5 3 2 5" xfId="15765"/>
    <cellStyle name="Normal 5 3 2 6" xfId="15766"/>
    <cellStyle name="Normal 5 3 2 7" xfId="22826"/>
    <cellStyle name="Normal 5 3 2_EBT" xfId="30840"/>
    <cellStyle name="Normal 5 3 3" xfId="15767"/>
    <cellStyle name="Normal 5 3 3 2" xfId="15768"/>
    <cellStyle name="Normal 5 3 3 2 2" xfId="22833"/>
    <cellStyle name="Normal 5 3 3 2_EBT" xfId="30847"/>
    <cellStyle name="Normal 5 3 3 3" xfId="15769"/>
    <cellStyle name="Normal 5 3 3 3 2" xfId="22834"/>
    <cellStyle name="Normal 5 3 3 3_EBT" xfId="30848"/>
    <cellStyle name="Normal 5 3 3 4" xfId="15770"/>
    <cellStyle name="Normal 5 3 3 5" xfId="15771"/>
    <cellStyle name="Normal 5 3 3 6" xfId="22832"/>
    <cellStyle name="Normal 5 3 3_EBT" xfId="30846"/>
    <cellStyle name="Normal 5 3 4" xfId="15772"/>
    <cellStyle name="Normal 5 3 4 2" xfId="22835"/>
    <cellStyle name="Normal 5 3 4_EBT" xfId="30849"/>
    <cellStyle name="Normal 5 3 5" xfId="15773"/>
    <cellStyle name="Normal 5 3 5 2" xfId="22836"/>
    <cellStyle name="Normal 5 3 5_EBT" xfId="30850"/>
    <cellStyle name="Normal 5 3 6" xfId="15774"/>
    <cellStyle name="Normal 5 3 7" xfId="15775"/>
    <cellStyle name="Normal 5 3 7 2" xfId="15776"/>
    <cellStyle name="Normal 5 3 7 3" xfId="15777"/>
    <cellStyle name="Normal 5 3 7_EBT" xfId="30851"/>
    <cellStyle name="Normal 5 3 8" xfId="15778"/>
    <cellStyle name="Normal 5 3 9" xfId="15779"/>
    <cellStyle name="Normal 5 3_EBT" xfId="30839"/>
    <cellStyle name="Normal 5 30" xfId="22666"/>
    <cellStyle name="Normal 5 4" xfId="15780"/>
    <cellStyle name="Normal 5 4 10" xfId="22837"/>
    <cellStyle name="Normal 5 4 2" xfId="15781"/>
    <cellStyle name="Normal 5 4 2 2" xfId="15782"/>
    <cellStyle name="Normal 5 4 2 2 2" xfId="15783"/>
    <cellStyle name="Normal 5 4 2 2 2 2" xfId="15784"/>
    <cellStyle name="Normal 5 4 2 2 2 2 2" xfId="22841"/>
    <cellStyle name="Normal 5 4 2 2 2 2_EBT" xfId="30856"/>
    <cellStyle name="Normal 5 4 2 2 2 3" xfId="15785"/>
    <cellStyle name="Normal 5 4 2 2 2 3 2" xfId="22842"/>
    <cellStyle name="Normal 5 4 2 2 2 3_EBT" xfId="30857"/>
    <cellStyle name="Normal 5 4 2 2 2 4" xfId="22840"/>
    <cellStyle name="Normal 5 4 2 2 2_EBT" xfId="30855"/>
    <cellStyle name="Normal 5 4 2 2 3" xfId="15786"/>
    <cellStyle name="Normal 5 4 2 2 3 2" xfId="15787"/>
    <cellStyle name="Normal 5 4 2 2 3 2 2" xfId="22844"/>
    <cellStyle name="Normal 5 4 2 2 3 2_EBT" xfId="30859"/>
    <cellStyle name="Normal 5 4 2 2 3 3" xfId="22843"/>
    <cellStyle name="Normal 5 4 2 2 3_EBT" xfId="30858"/>
    <cellStyle name="Normal 5 4 2 2 4" xfId="15788"/>
    <cellStyle name="Normal 5 4 2 2 4 2" xfId="22845"/>
    <cellStyle name="Normal 5 4 2 2 4_EBT" xfId="30860"/>
    <cellStyle name="Normal 5 4 2 2 5" xfId="22839"/>
    <cellStyle name="Normal 5 4 2 2_EBT" xfId="30854"/>
    <cellStyle name="Normal 5 4 2 3" xfId="15789"/>
    <cellStyle name="Normal 5 4 2 3 2" xfId="15790"/>
    <cellStyle name="Normal 5 4 2 3 2 2" xfId="15791"/>
    <cellStyle name="Normal 5 4 2 3 2 2 2" xfId="22848"/>
    <cellStyle name="Normal 5 4 2 3 2 2_EBT" xfId="30863"/>
    <cellStyle name="Normal 5 4 2 3 2 3" xfId="22847"/>
    <cellStyle name="Normal 5 4 2 3 2_EBT" xfId="30862"/>
    <cellStyle name="Normal 5 4 2 3 3" xfId="15792"/>
    <cellStyle name="Normal 5 4 2 3 3 2" xfId="22849"/>
    <cellStyle name="Normal 5 4 2 3 3_EBT" xfId="30864"/>
    <cellStyle name="Normal 5 4 2 3 4" xfId="22846"/>
    <cellStyle name="Normal 5 4 2 3_EBT" xfId="30861"/>
    <cellStyle name="Normal 5 4 2 4" xfId="15793"/>
    <cellStyle name="Normal 5 4 2 4 2" xfId="15794"/>
    <cellStyle name="Normal 5 4 2 4 2 2" xfId="22851"/>
    <cellStyle name="Normal 5 4 2 4 2_EBT" xfId="30866"/>
    <cellStyle name="Normal 5 4 2 4 3" xfId="15795"/>
    <cellStyle name="Normal 5 4 2 4 4" xfId="22850"/>
    <cellStyle name="Normal 5 4 2 4_EBT" xfId="30865"/>
    <cellStyle name="Normal 5 4 2 5" xfId="15796"/>
    <cellStyle name="Normal 5 4 2 5 2" xfId="15797"/>
    <cellStyle name="Normal 5 4 2 5 3" xfId="22852"/>
    <cellStyle name="Normal 5 4 2 5_EBT" xfId="30867"/>
    <cellStyle name="Normal 5 4 2 6" xfId="15798"/>
    <cellStyle name="Normal 5 4 2 6 2" xfId="22853"/>
    <cellStyle name="Normal 5 4 2 6_EBT" xfId="30868"/>
    <cellStyle name="Normal 5 4 2 7" xfId="15799"/>
    <cellStyle name="Normal 5 4 2 7 2" xfId="22854"/>
    <cellStyle name="Normal 5 4 2 7_EBT" xfId="30869"/>
    <cellStyle name="Normal 5 4 2 8" xfId="15800"/>
    <cellStyle name="Normal 5 4 2 8 2" xfId="22855"/>
    <cellStyle name="Normal 5 4 2 8_EBT" xfId="30870"/>
    <cellStyle name="Normal 5 4 2 9" xfId="22838"/>
    <cellStyle name="Normal 5 4 2_EBT" xfId="30853"/>
    <cellStyle name="Normal 5 4 3" xfId="15801"/>
    <cellStyle name="Normal 5 4 3 2" xfId="15802"/>
    <cellStyle name="Normal 5 4 3 2 2" xfId="15803"/>
    <cellStyle name="Normal 5 4 3 2 2 2" xfId="22858"/>
    <cellStyle name="Normal 5 4 3 2 2_EBT" xfId="30873"/>
    <cellStyle name="Normal 5 4 3 2 3" xfId="15804"/>
    <cellStyle name="Normal 5 4 3 2 3 2" xfId="22859"/>
    <cellStyle name="Normal 5 4 3 2 3_EBT" xfId="30874"/>
    <cellStyle name="Normal 5 4 3 2 4" xfId="22857"/>
    <cellStyle name="Normal 5 4 3 2_EBT" xfId="30872"/>
    <cellStyle name="Normal 5 4 3 3" xfId="15805"/>
    <cellStyle name="Normal 5 4 3 3 2" xfId="15806"/>
    <cellStyle name="Normal 5 4 3 3 2 2" xfId="22861"/>
    <cellStyle name="Normal 5 4 3 3 2_EBT" xfId="30876"/>
    <cellStyle name="Normal 5 4 3 3 3" xfId="22860"/>
    <cellStyle name="Normal 5 4 3 3_EBT" xfId="30875"/>
    <cellStyle name="Normal 5 4 3 4" xfId="15807"/>
    <cellStyle name="Normal 5 4 3 4 2" xfId="22862"/>
    <cellStyle name="Normal 5 4 3 4_EBT" xfId="30877"/>
    <cellStyle name="Normal 5 4 3 5" xfId="15808"/>
    <cellStyle name="Normal 5 4 3 5 2" xfId="22863"/>
    <cellStyle name="Normal 5 4 3 5_EBT" xfId="30878"/>
    <cellStyle name="Normal 5 4 3 6" xfId="22856"/>
    <cellStyle name="Normal 5 4 3_EBT" xfId="30871"/>
    <cellStyle name="Normal 5 4 4" xfId="15809"/>
    <cellStyle name="Normal 5 4 4 2" xfId="15810"/>
    <cellStyle name="Normal 5 4 4 2 2" xfId="15811"/>
    <cellStyle name="Normal 5 4 4 2 2 2" xfId="22866"/>
    <cellStyle name="Normal 5 4 4 2 2_EBT" xfId="30881"/>
    <cellStyle name="Normal 5 4 4 2 3" xfId="22865"/>
    <cellStyle name="Normal 5 4 4 2_EBT" xfId="30880"/>
    <cellStyle name="Normal 5 4 4 3" xfId="15812"/>
    <cellStyle name="Normal 5 4 4 3 2" xfId="22867"/>
    <cellStyle name="Normal 5 4 4 3_EBT" xfId="30882"/>
    <cellStyle name="Normal 5 4 4 4" xfId="15813"/>
    <cellStyle name="Normal 5 4 4 4 2" xfId="22868"/>
    <cellStyle name="Normal 5 4 4 4_EBT" xfId="30883"/>
    <cellStyle name="Normal 5 4 4 5" xfId="22864"/>
    <cellStyle name="Normal 5 4 4_EBT" xfId="30879"/>
    <cellStyle name="Normal 5 4 5" xfId="15814"/>
    <cellStyle name="Normal 5 4 5 2" xfId="15815"/>
    <cellStyle name="Normal 5 4 5 2 2" xfId="22870"/>
    <cellStyle name="Normal 5 4 5 2_EBT" xfId="30885"/>
    <cellStyle name="Normal 5 4 5 3" xfId="15816"/>
    <cellStyle name="Normal 5 4 5 4" xfId="22869"/>
    <cellStyle name="Normal 5 4 5_EBT" xfId="30884"/>
    <cellStyle name="Normal 5 4 6" xfId="15817"/>
    <cellStyle name="Normal 5 4 6 2" xfId="15818"/>
    <cellStyle name="Normal 5 4 6 3" xfId="22871"/>
    <cellStyle name="Normal 5 4 6_EBT" xfId="30886"/>
    <cellStyle name="Normal 5 4 7" xfId="15819"/>
    <cellStyle name="Normal 5 4 7 2" xfId="22872"/>
    <cellStyle name="Normal 5 4 7_EBT" xfId="30887"/>
    <cellStyle name="Normal 5 4 8" xfId="15820"/>
    <cellStyle name="Normal 5 4 8 2" xfId="22873"/>
    <cellStyle name="Normal 5 4 8_EBT" xfId="30888"/>
    <cellStyle name="Normal 5 4 9" xfId="15821"/>
    <cellStyle name="Normal 5 4 9 2" xfId="22874"/>
    <cellStyle name="Normal 5 4 9_EBT" xfId="30889"/>
    <cellStyle name="Normal 5 4_EBT" xfId="30852"/>
    <cellStyle name="Normal 5 5" xfId="15822"/>
    <cellStyle name="Normal 5 5 2" xfId="15823"/>
    <cellStyle name="Normal 5 5 2 2" xfId="15824"/>
    <cellStyle name="Normal 5 5 2 2 2" xfId="15825"/>
    <cellStyle name="Normal 5 5 2 2 3" xfId="22877"/>
    <cellStyle name="Normal 5 5 2 2_EBT" xfId="30892"/>
    <cellStyle name="Normal 5 5 2 3" xfId="15826"/>
    <cellStyle name="Normal 5 5 2 4" xfId="15827"/>
    <cellStyle name="Normal 5 5 2 5" xfId="22876"/>
    <cellStyle name="Normal 5 5 2_EBT" xfId="30891"/>
    <cellStyle name="Normal 5 5 3" xfId="15828"/>
    <cellStyle name="Normal 5 5 3 2" xfId="15829"/>
    <cellStyle name="Normal 5 5 3 3" xfId="15830"/>
    <cellStyle name="Normal 5 5 3 4" xfId="15831"/>
    <cellStyle name="Normal 5 5 3 5" xfId="22878"/>
    <cellStyle name="Normal 5 5 3_EBT" xfId="30893"/>
    <cellStyle name="Normal 5 5 4" xfId="15832"/>
    <cellStyle name="Normal 5 5 4 2" xfId="15833"/>
    <cellStyle name="Normal 5 5 4 3" xfId="22879"/>
    <cellStyle name="Normal 5 5 4_EBT" xfId="30894"/>
    <cellStyle name="Normal 5 5 5" xfId="15834"/>
    <cellStyle name="Normal 5 5 5 2" xfId="15835"/>
    <cellStyle name="Normal 5 5 5 3" xfId="22880"/>
    <cellStyle name="Normal 5 5 5_EBT" xfId="30895"/>
    <cellStyle name="Normal 5 5 6" xfId="15836"/>
    <cellStyle name="Normal 5 5 6 2" xfId="22881"/>
    <cellStyle name="Normal 5 5 6_EBT" xfId="30896"/>
    <cellStyle name="Normal 5 5 7" xfId="15837"/>
    <cellStyle name="Normal 5 5 8" xfId="22875"/>
    <cellStyle name="Normal 5 5_EBT" xfId="30890"/>
    <cellStyle name="Normal 5 6" xfId="15838"/>
    <cellStyle name="Normal 5 6 10" xfId="15839"/>
    <cellStyle name="Normal 5 6 11" xfId="22882"/>
    <cellStyle name="Normal 5 6 2" xfId="15840"/>
    <cellStyle name="Normal 5 6 2 10" xfId="22883"/>
    <cellStyle name="Normal 5 6 2 2" xfId="15841"/>
    <cellStyle name="Normal 5 6 2 2 2" xfId="15842"/>
    <cellStyle name="Normal 5 6 2 2 2 2" xfId="15843"/>
    <cellStyle name="Normal 5 6 2 2 2 2 2" xfId="22886"/>
    <cellStyle name="Normal 5 6 2 2 2 2_EBT" xfId="30901"/>
    <cellStyle name="Normal 5 6 2 2 2 3" xfId="15844"/>
    <cellStyle name="Normal 5 6 2 2 2 3 2" xfId="22887"/>
    <cellStyle name="Normal 5 6 2 2 2 3_EBT" xfId="30902"/>
    <cellStyle name="Normal 5 6 2 2 2 4" xfId="22885"/>
    <cellStyle name="Normal 5 6 2 2 2_EBT" xfId="30900"/>
    <cellStyle name="Normal 5 6 2 2 3" xfId="15845"/>
    <cellStyle name="Normal 5 6 2 2 3 2" xfId="15846"/>
    <cellStyle name="Normal 5 6 2 2 3 2 2" xfId="22889"/>
    <cellStyle name="Normal 5 6 2 2 3 2_EBT" xfId="30904"/>
    <cellStyle name="Normal 5 6 2 2 3 3" xfId="22888"/>
    <cellStyle name="Normal 5 6 2 2 3_EBT" xfId="30903"/>
    <cellStyle name="Normal 5 6 2 2 4" xfId="15847"/>
    <cellStyle name="Normal 5 6 2 2 4 2" xfId="22890"/>
    <cellStyle name="Normal 5 6 2 2 4_EBT" xfId="30905"/>
    <cellStyle name="Normal 5 6 2 2 5" xfId="22884"/>
    <cellStyle name="Normal 5 6 2 2_EBT" xfId="30899"/>
    <cellStyle name="Normal 5 6 2 3" xfId="15848"/>
    <cellStyle name="Normal 5 6 2 3 2" xfId="15849"/>
    <cellStyle name="Normal 5 6 2 3 2 2" xfId="15850"/>
    <cellStyle name="Normal 5 6 2 3 2 2 2" xfId="22893"/>
    <cellStyle name="Normal 5 6 2 3 2 2_EBT" xfId="30908"/>
    <cellStyle name="Normal 5 6 2 3 2 3" xfId="22892"/>
    <cellStyle name="Normal 5 6 2 3 2_EBT" xfId="30907"/>
    <cellStyle name="Normal 5 6 2 3 3" xfId="15851"/>
    <cellStyle name="Normal 5 6 2 3 3 2" xfId="22894"/>
    <cellStyle name="Normal 5 6 2 3 3_EBT" xfId="30909"/>
    <cellStyle name="Normal 5 6 2 3 4" xfId="22891"/>
    <cellStyle name="Normal 5 6 2 3_EBT" xfId="30906"/>
    <cellStyle name="Normal 5 6 2 4" xfId="15852"/>
    <cellStyle name="Normal 5 6 2 4 2" xfId="15853"/>
    <cellStyle name="Normal 5 6 2 4 2 2" xfId="22896"/>
    <cellStyle name="Normal 5 6 2 4 2_EBT" xfId="30911"/>
    <cellStyle name="Normal 5 6 2 4 3" xfId="22895"/>
    <cellStyle name="Normal 5 6 2 4_EBT" xfId="30910"/>
    <cellStyle name="Normal 5 6 2 5" xfId="15854"/>
    <cellStyle name="Normal 5 6 2 5 2" xfId="22897"/>
    <cellStyle name="Normal 5 6 2 5_EBT" xfId="30912"/>
    <cellStyle name="Normal 5 6 2 6" xfId="15855"/>
    <cellStyle name="Normal 5 6 2 6 2" xfId="22898"/>
    <cellStyle name="Normal 5 6 2 6_EBT" xfId="30913"/>
    <cellStyle name="Normal 5 6 2 7" xfId="15856"/>
    <cellStyle name="Normal 5 6 2 7 2" xfId="22899"/>
    <cellStyle name="Normal 5 6 2 7_EBT" xfId="30914"/>
    <cellStyle name="Normal 5 6 2 8" xfId="15857"/>
    <cellStyle name="Normal 5 6 2 8 2" xfId="22900"/>
    <cellStyle name="Normal 5 6 2 8_EBT" xfId="30915"/>
    <cellStyle name="Normal 5 6 2 9" xfId="15858"/>
    <cellStyle name="Normal 5 6 2_EBT" xfId="30898"/>
    <cellStyle name="Normal 5 6 3" xfId="15859"/>
    <cellStyle name="Normal 5 6 3 2" xfId="15860"/>
    <cellStyle name="Normal 5 6 3 2 2" xfId="15861"/>
    <cellStyle name="Normal 5 6 3 2 2 2" xfId="22903"/>
    <cellStyle name="Normal 5 6 3 2 2_EBT" xfId="30918"/>
    <cellStyle name="Normal 5 6 3 2 3" xfId="15862"/>
    <cellStyle name="Normal 5 6 3 2 3 2" xfId="22904"/>
    <cellStyle name="Normal 5 6 3 2 3_EBT" xfId="30919"/>
    <cellStyle name="Normal 5 6 3 2 4" xfId="22902"/>
    <cellStyle name="Normal 5 6 3 2_EBT" xfId="30917"/>
    <cellStyle name="Normal 5 6 3 3" xfId="15863"/>
    <cellStyle name="Normal 5 6 3 3 2" xfId="15864"/>
    <cellStyle name="Normal 5 6 3 3 2 2" xfId="22906"/>
    <cellStyle name="Normal 5 6 3 3 2_EBT" xfId="30921"/>
    <cellStyle name="Normal 5 6 3 3 3" xfId="22905"/>
    <cellStyle name="Normal 5 6 3 3_EBT" xfId="30920"/>
    <cellStyle name="Normal 5 6 3 4" xfId="15865"/>
    <cellStyle name="Normal 5 6 3 4 2" xfId="22907"/>
    <cellStyle name="Normal 5 6 3 4_EBT" xfId="30922"/>
    <cellStyle name="Normal 5 6 3 5" xfId="15866"/>
    <cellStyle name="Normal 5 6 3 5 2" xfId="22908"/>
    <cellStyle name="Normal 5 6 3 5_EBT" xfId="30923"/>
    <cellStyle name="Normal 5 6 3 6" xfId="15867"/>
    <cellStyle name="Normal 5 6 3 7" xfId="22901"/>
    <cellStyle name="Normal 5 6 3_EBT" xfId="30916"/>
    <cellStyle name="Normal 5 6 4" xfId="15868"/>
    <cellStyle name="Normal 5 6 4 2" xfId="15869"/>
    <cellStyle name="Normal 5 6 4 2 2" xfId="15870"/>
    <cellStyle name="Normal 5 6 4 2 2 2" xfId="22911"/>
    <cellStyle name="Normal 5 6 4 2 2_EBT" xfId="30926"/>
    <cellStyle name="Normal 5 6 4 2 3" xfId="22910"/>
    <cellStyle name="Normal 5 6 4 2_EBT" xfId="30925"/>
    <cellStyle name="Normal 5 6 4 3" xfId="15871"/>
    <cellStyle name="Normal 5 6 4 3 2" xfId="22912"/>
    <cellStyle name="Normal 5 6 4 3_EBT" xfId="30927"/>
    <cellStyle name="Normal 5 6 4 4" xfId="15872"/>
    <cellStyle name="Normal 5 6 4 4 2" xfId="22913"/>
    <cellStyle name="Normal 5 6 4 4_EBT" xfId="30928"/>
    <cellStyle name="Normal 5 6 4 5" xfId="22909"/>
    <cellStyle name="Normal 5 6 4_EBT" xfId="30924"/>
    <cellStyle name="Normal 5 6 5" xfId="15873"/>
    <cellStyle name="Normal 5 6 5 2" xfId="15874"/>
    <cellStyle name="Normal 5 6 5 2 2" xfId="22915"/>
    <cellStyle name="Normal 5 6 5 2_EBT" xfId="30930"/>
    <cellStyle name="Normal 5 6 5 3" xfId="22914"/>
    <cellStyle name="Normal 5 6 5_EBT" xfId="30929"/>
    <cellStyle name="Normal 5 6 6" xfId="15875"/>
    <cellStyle name="Normal 5 6 6 2" xfId="22916"/>
    <cellStyle name="Normal 5 6 6_EBT" xfId="30931"/>
    <cellStyle name="Normal 5 6 7" xfId="15876"/>
    <cellStyle name="Normal 5 6 7 2" xfId="22917"/>
    <cellStyle name="Normal 5 6 7_EBT" xfId="30932"/>
    <cellStyle name="Normal 5 6 8" xfId="15877"/>
    <cellStyle name="Normal 5 6 8 2" xfId="22918"/>
    <cellStyle name="Normal 5 6 8_EBT" xfId="30933"/>
    <cellStyle name="Normal 5 6 9" xfId="15878"/>
    <cellStyle name="Normal 5 6 9 2" xfId="22919"/>
    <cellStyle name="Normal 5 6 9_EBT" xfId="30934"/>
    <cellStyle name="Normal 5 6_EBT" xfId="30897"/>
    <cellStyle name="Normal 5 7" xfId="15879"/>
    <cellStyle name="Normal 5 7 10" xfId="22920"/>
    <cellStyle name="Normal 5 7 2" xfId="15880"/>
    <cellStyle name="Normal 5 7 2 2" xfId="15881"/>
    <cellStyle name="Normal 5 7 2 2 2" xfId="15882"/>
    <cellStyle name="Normal 5 7 2 2 2 2" xfId="22923"/>
    <cellStyle name="Normal 5 7 2 2 2_EBT" xfId="30938"/>
    <cellStyle name="Normal 5 7 2 2 3" xfId="15883"/>
    <cellStyle name="Normal 5 7 2 2 3 2" xfId="22924"/>
    <cellStyle name="Normal 5 7 2 2 3_EBT" xfId="30939"/>
    <cellStyle name="Normal 5 7 2 2 4" xfId="22922"/>
    <cellStyle name="Normal 5 7 2 2_EBT" xfId="30937"/>
    <cellStyle name="Normal 5 7 2 3" xfId="15884"/>
    <cellStyle name="Normal 5 7 2 3 2" xfId="15885"/>
    <cellStyle name="Normal 5 7 2 3 2 2" xfId="22926"/>
    <cellStyle name="Normal 5 7 2 3 2_EBT" xfId="30941"/>
    <cellStyle name="Normal 5 7 2 3 3" xfId="22925"/>
    <cellStyle name="Normal 5 7 2 3_EBT" xfId="30940"/>
    <cellStyle name="Normal 5 7 2 4" xfId="15886"/>
    <cellStyle name="Normal 5 7 2 4 2" xfId="22927"/>
    <cellStyle name="Normal 5 7 2 4_EBT" xfId="30942"/>
    <cellStyle name="Normal 5 7 2 5" xfId="15887"/>
    <cellStyle name="Normal 5 7 2 5 2" xfId="22928"/>
    <cellStyle name="Normal 5 7 2 5_EBT" xfId="30943"/>
    <cellStyle name="Normal 5 7 2 6" xfId="15888"/>
    <cellStyle name="Normal 5 7 2 6 2" xfId="22929"/>
    <cellStyle name="Normal 5 7 2 6_EBT" xfId="30944"/>
    <cellStyle name="Normal 5 7 2 7" xfId="15889"/>
    <cellStyle name="Normal 5 7 2 7 2" xfId="22930"/>
    <cellStyle name="Normal 5 7 2 7_EBT" xfId="30945"/>
    <cellStyle name="Normal 5 7 2 8" xfId="22921"/>
    <cellStyle name="Normal 5 7 2_EBT" xfId="30936"/>
    <cellStyle name="Normal 5 7 3" xfId="15890"/>
    <cellStyle name="Normal 5 7 3 2" xfId="15891"/>
    <cellStyle name="Normal 5 7 3 2 2" xfId="15892"/>
    <cellStyle name="Normal 5 7 3 2 2 2" xfId="22933"/>
    <cellStyle name="Normal 5 7 3 2 2_EBT" xfId="30948"/>
    <cellStyle name="Normal 5 7 3 2 3" xfId="22932"/>
    <cellStyle name="Normal 5 7 3 2_EBT" xfId="30947"/>
    <cellStyle name="Normal 5 7 3 3" xfId="15893"/>
    <cellStyle name="Normal 5 7 3 3 2" xfId="22934"/>
    <cellStyle name="Normal 5 7 3 3_EBT" xfId="30949"/>
    <cellStyle name="Normal 5 7 3 4" xfId="15894"/>
    <cellStyle name="Normal 5 7 3 4 2" xfId="22935"/>
    <cellStyle name="Normal 5 7 3 4_EBT" xfId="30950"/>
    <cellStyle name="Normal 5 7 3 5" xfId="22931"/>
    <cellStyle name="Normal 5 7 3_EBT" xfId="30946"/>
    <cellStyle name="Normal 5 7 4" xfId="15895"/>
    <cellStyle name="Normal 5 7 4 2" xfId="15896"/>
    <cellStyle name="Normal 5 7 4 2 2" xfId="22937"/>
    <cellStyle name="Normal 5 7 4 2_EBT" xfId="30952"/>
    <cellStyle name="Normal 5 7 4 3" xfId="15897"/>
    <cellStyle name="Normal 5 7 4 3 2" xfId="22938"/>
    <cellStyle name="Normal 5 7 4 3_EBT" xfId="30953"/>
    <cellStyle name="Normal 5 7 4 4" xfId="22936"/>
    <cellStyle name="Normal 5 7 4_EBT" xfId="30951"/>
    <cellStyle name="Normal 5 7 5" xfId="15898"/>
    <cellStyle name="Normal 5 7 5 2" xfId="22939"/>
    <cellStyle name="Normal 5 7 5_EBT" xfId="30954"/>
    <cellStyle name="Normal 5 7 6" xfId="15899"/>
    <cellStyle name="Normal 5 7 6 2" xfId="22940"/>
    <cellStyle name="Normal 5 7 6_EBT" xfId="30955"/>
    <cellStyle name="Normal 5 7 7" xfId="15900"/>
    <cellStyle name="Normal 5 7 7 2" xfId="22941"/>
    <cellStyle name="Normal 5 7 7_EBT" xfId="30956"/>
    <cellStyle name="Normal 5 7 8" xfId="15901"/>
    <cellStyle name="Normal 5 7 8 2" xfId="22942"/>
    <cellStyle name="Normal 5 7 8_EBT" xfId="30957"/>
    <cellStyle name="Normal 5 7 9" xfId="15902"/>
    <cellStyle name="Normal 5 7_EBT" xfId="30935"/>
    <cellStyle name="Normal 5 8" xfId="15903"/>
    <cellStyle name="Normal 5 8 10" xfId="22943"/>
    <cellStyle name="Normal 5 8 2" xfId="15904"/>
    <cellStyle name="Normal 5 8 2 2" xfId="15905"/>
    <cellStyle name="Normal 5 8 2 2 2" xfId="15906"/>
    <cellStyle name="Normal 5 8 2 2 2 2" xfId="22946"/>
    <cellStyle name="Normal 5 8 2 2 2_EBT" xfId="30961"/>
    <cellStyle name="Normal 5 8 2 2 3" xfId="15907"/>
    <cellStyle name="Normal 5 8 2 2 3 2" xfId="22947"/>
    <cellStyle name="Normal 5 8 2 2 3_EBT" xfId="30962"/>
    <cellStyle name="Normal 5 8 2 2 4" xfId="22945"/>
    <cellStyle name="Normal 5 8 2 2_EBT" xfId="30960"/>
    <cellStyle name="Normal 5 8 2 3" xfId="15908"/>
    <cellStyle name="Normal 5 8 2 3 2" xfId="22948"/>
    <cellStyle name="Normal 5 8 2 3_EBT" xfId="30963"/>
    <cellStyle name="Normal 5 8 2 4" xfId="15909"/>
    <cellStyle name="Normal 5 8 2 4 2" xfId="22949"/>
    <cellStyle name="Normal 5 8 2 4_EBT" xfId="30964"/>
    <cellStyle name="Normal 5 8 2 5" xfId="15910"/>
    <cellStyle name="Normal 5 8 2 5 2" xfId="22950"/>
    <cellStyle name="Normal 5 8 2 5_EBT" xfId="30965"/>
    <cellStyle name="Normal 5 8 2 6" xfId="15911"/>
    <cellStyle name="Normal 5 8 2 6 2" xfId="22951"/>
    <cellStyle name="Normal 5 8 2 6_EBT" xfId="30966"/>
    <cellStyle name="Normal 5 8 2 7" xfId="15912"/>
    <cellStyle name="Normal 5 8 2 7 2" xfId="22952"/>
    <cellStyle name="Normal 5 8 2 7_EBT" xfId="30967"/>
    <cellStyle name="Normal 5 8 2 8" xfId="22944"/>
    <cellStyle name="Normal 5 8 2_EBT" xfId="30959"/>
    <cellStyle name="Normal 5 8 3" xfId="15913"/>
    <cellStyle name="Normal 5 8 3 2" xfId="15914"/>
    <cellStyle name="Normal 5 8 3 2 2" xfId="22954"/>
    <cellStyle name="Normal 5 8 3 2_EBT" xfId="30969"/>
    <cellStyle name="Normal 5 8 3 3" xfId="15915"/>
    <cellStyle name="Normal 5 8 3 3 2" xfId="22955"/>
    <cellStyle name="Normal 5 8 3 3_EBT" xfId="30970"/>
    <cellStyle name="Normal 5 8 3 4" xfId="15916"/>
    <cellStyle name="Normal 5 8 3 4 2" xfId="22956"/>
    <cellStyle name="Normal 5 8 3 4_EBT" xfId="30971"/>
    <cellStyle name="Normal 5 8 3 5" xfId="22953"/>
    <cellStyle name="Normal 5 8 3_EBT" xfId="30968"/>
    <cellStyle name="Normal 5 8 4" xfId="15917"/>
    <cellStyle name="Normal 5 8 4 2" xfId="15918"/>
    <cellStyle name="Normal 5 8 4 2 2" xfId="22958"/>
    <cellStyle name="Normal 5 8 4 2_EBT" xfId="30973"/>
    <cellStyle name="Normal 5 8 4 3" xfId="22957"/>
    <cellStyle name="Normal 5 8 4_EBT" xfId="30972"/>
    <cellStyle name="Normal 5 8 5" xfId="15919"/>
    <cellStyle name="Normal 5 8 5 2" xfId="22959"/>
    <cellStyle name="Normal 5 8 5_EBT" xfId="30974"/>
    <cellStyle name="Normal 5 8 6" xfId="15920"/>
    <cellStyle name="Normal 5 8 6 2" xfId="22960"/>
    <cellStyle name="Normal 5 8 6_EBT" xfId="30975"/>
    <cellStyle name="Normal 5 8 7" xfId="15921"/>
    <cellStyle name="Normal 5 8 7 2" xfId="22961"/>
    <cellStyle name="Normal 5 8 7_EBT" xfId="30976"/>
    <cellStyle name="Normal 5 8 8" xfId="15922"/>
    <cellStyle name="Normal 5 8 8 2" xfId="22962"/>
    <cellStyle name="Normal 5 8 8_EBT" xfId="30977"/>
    <cellStyle name="Normal 5 8 9" xfId="15923"/>
    <cellStyle name="Normal 5 8_EBT" xfId="30958"/>
    <cellStyle name="Normal 5 9" xfId="15924"/>
    <cellStyle name="Normal 5 9 2" xfId="15925"/>
    <cellStyle name="Normal 5 9 2 2" xfId="15926"/>
    <cellStyle name="Normal 5 9 2 2 2" xfId="22965"/>
    <cellStyle name="Normal 5 9 2 2_EBT" xfId="30980"/>
    <cellStyle name="Normal 5 9 2 3" xfId="15927"/>
    <cellStyle name="Normal 5 9 2 3 2" xfId="22966"/>
    <cellStyle name="Normal 5 9 2 3_EBT" xfId="30981"/>
    <cellStyle name="Normal 5 9 2 4" xfId="15928"/>
    <cellStyle name="Normal 5 9 2 4 2" xfId="22967"/>
    <cellStyle name="Normal 5 9 2 4_EBT" xfId="30982"/>
    <cellStyle name="Normal 5 9 2 5" xfId="15929"/>
    <cellStyle name="Normal 5 9 2 5 2" xfId="22968"/>
    <cellStyle name="Normal 5 9 2 5_EBT" xfId="30983"/>
    <cellStyle name="Normal 5 9 2 6" xfId="15930"/>
    <cellStyle name="Normal 5 9 2 6 2" xfId="22969"/>
    <cellStyle name="Normal 5 9 2 6_EBT" xfId="30984"/>
    <cellStyle name="Normal 5 9 2 7" xfId="22964"/>
    <cellStyle name="Normal 5 9 2_EBT" xfId="30979"/>
    <cellStyle name="Normal 5 9 3" xfId="15931"/>
    <cellStyle name="Normal 5 9 3 2" xfId="15932"/>
    <cellStyle name="Normal 5 9 3 2 2" xfId="22971"/>
    <cellStyle name="Normal 5 9 3 2_EBT" xfId="30986"/>
    <cellStyle name="Normal 5 9 3 3" xfId="22970"/>
    <cellStyle name="Normal 5 9 3_EBT" xfId="30985"/>
    <cellStyle name="Normal 5 9 4" xfId="15933"/>
    <cellStyle name="Normal 5 9 4 2" xfId="15934"/>
    <cellStyle name="Normal 5 9 4 2 2" xfId="22973"/>
    <cellStyle name="Normal 5 9 4 2_EBT" xfId="30988"/>
    <cellStyle name="Normal 5 9 4 3" xfId="22972"/>
    <cellStyle name="Normal 5 9 4_EBT" xfId="30987"/>
    <cellStyle name="Normal 5 9 5" xfId="15935"/>
    <cellStyle name="Normal 5 9 5 2" xfId="22974"/>
    <cellStyle name="Normal 5 9 5_EBT" xfId="30989"/>
    <cellStyle name="Normal 5 9 6" xfId="15936"/>
    <cellStyle name="Normal 5 9 6 2" xfId="22975"/>
    <cellStyle name="Normal 5 9 6_EBT" xfId="30990"/>
    <cellStyle name="Normal 5 9 7" xfId="15937"/>
    <cellStyle name="Normal 5 9 7 2" xfId="22976"/>
    <cellStyle name="Normal 5 9 7_EBT" xfId="30991"/>
    <cellStyle name="Normal 5 9 8" xfId="15938"/>
    <cellStyle name="Normal 5 9 9" xfId="22963"/>
    <cellStyle name="Normal 5 9_EBT" xfId="30978"/>
    <cellStyle name="Normal 5_EBT" xfId="30680"/>
    <cellStyle name="Normal 50" xfId="15939"/>
    <cellStyle name="Normal 50 2" xfId="22977"/>
    <cellStyle name="Normal 50_EBT" xfId="30992"/>
    <cellStyle name="Normal 500" xfId="15940"/>
    <cellStyle name="Normal 500 2" xfId="22978"/>
    <cellStyle name="Normal 500_EBT" xfId="30993"/>
    <cellStyle name="Normal 501" xfId="15941"/>
    <cellStyle name="Normal 501 2" xfId="22979"/>
    <cellStyle name="Normal 501_EBT" xfId="30994"/>
    <cellStyle name="Normal 502" xfId="15942"/>
    <cellStyle name="Normal 502 2" xfId="22980"/>
    <cellStyle name="Normal 502_EBT" xfId="30995"/>
    <cellStyle name="Normal 503" xfId="15943"/>
    <cellStyle name="Normal 503 2" xfId="22981"/>
    <cellStyle name="Normal 503_EBT" xfId="30996"/>
    <cellStyle name="Normal 504" xfId="15944"/>
    <cellStyle name="Normal 504 2" xfId="22982"/>
    <cellStyle name="Normal 504_EBT" xfId="30997"/>
    <cellStyle name="Normal 505" xfId="15945"/>
    <cellStyle name="Normal 505 2" xfId="22983"/>
    <cellStyle name="Normal 505_EBT" xfId="30998"/>
    <cellStyle name="Normal 506" xfId="15946"/>
    <cellStyle name="Normal 506 2" xfId="22984"/>
    <cellStyle name="Normal 506_EBT" xfId="30999"/>
    <cellStyle name="Normal 507" xfId="15947"/>
    <cellStyle name="Normal 507 2" xfId="22985"/>
    <cellStyle name="Normal 507_EBT" xfId="31000"/>
    <cellStyle name="Normal 508" xfId="15948"/>
    <cellStyle name="Normal 509" xfId="15949"/>
    <cellStyle name="Normal 51" xfId="15950"/>
    <cellStyle name="Normal 51 2" xfId="22986"/>
    <cellStyle name="Normal 51_EBT" xfId="31001"/>
    <cellStyle name="Normal 510" xfId="15951"/>
    <cellStyle name="Normal 511" xfId="15952"/>
    <cellStyle name="Normal 512" xfId="15953"/>
    <cellStyle name="Normal 513" xfId="15954"/>
    <cellStyle name="Normal 514" xfId="15955"/>
    <cellStyle name="Normal 515" xfId="15956"/>
    <cellStyle name="Normal 516" xfId="15957"/>
    <cellStyle name="Normal 517" xfId="15958"/>
    <cellStyle name="Normal 518" xfId="15959"/>
    <cellStyle name="Normal 519" xfId="15960"/>
    <cellStyle name="Normal 52" xfId="15961"/>
    <cellStyle name="Normal 52 2" xfId="22987"/>
    <cellStyle name="Normal 52_EBT" xfId="31002"/>
    <cellStyle name="Normal 520" xfId="15962"/>
    <cellStyle name="Normal 521" xfId="15963"/>
    <cellStyle name="Normal 522" xfId="15964"/>
    <cellStyle name="Normal 523" xfId="15965"/>
    <cellStyle name="Normal 524" xfId="15966"/>
    <cellStyle name="Normal 525" xfId="15967"/>
    <cellStyle name="Normal 526" xfId="15968"/>
    <cellStyle name="Normal 527" xfId="15969"/>
    <cellStyle name="Normal 528" xfId="15970"/>
    <cellStyle name="Normal 529" xfId="15971"/>
    <cellStyle name="Normal 53" xfId="15972"/>
    <cellStyle name="Normal 53 2" xfId="22988"/>
    <cellStyle name="Normal 53_EBT" xfId="31003"/>
    <cellStyle name="Normal 530" xfId="15973"/>
    <cellStyle name="Normal 531" xfId="15974"/>
    <cellStyle name="Normal 532" xfId="15975"/>
    <cellStyle name="Normal 533" xfId="15976"/>
    <cellStyle name="Normal 534" xfId="15977"/>
    <cellStyle name="Normal 535" xfId="15978"/>
    <cellStyle name="Normal 536" xfId="15979"/>
    <cellStyle name="Normal 537" xfId="15980"/>
    <cellStyle name="Normal 538" xfId="15981"/>
    <cellStyle name="Normal 539" xfId="15982"/>
    <cellStyle name="Normal 54" xfId="15983"/>
    <cellStyle name="Normal 54 2" xfId="22989"/>
    <cellStyle name="Normal 54_EBT" xfId="31004"/>
    <cellStyle name="Normal 540" xfId="15984"/>
    <cellStyle name="Normal 541" xfId="15985"/>
    <cellStyle name="Normal 542" xfId="15986"/>
    <cellStyle name="Normal 543" xfId="15987"/>
    <cellStyle name="Normal 544" xfId="15988"/>
    <cellStyle name="Normal 545" xfId="15989"/>
    <cellStyle name="Normal 546" xfId="15990"/>
    <cellStyle name="Normal 547" xfId="15991"/>
    <cellStyle name="Normal 548" xfId="15992"/>
    <cellStyle name="Normal 549" xfId="15993"/>
    <cellStyle name="Normal 55" xfId="15994"/>
    <cellStyle name="Normal 55 2" xfId="22990"/>
    <cellStyle name="Normal 55_EBT" xfId="31005"/>
    <cellStyle name="Normal 550" xfId="15995"/>
    <cellStyle name="Normal 551" xfId="15996"/>
    <cellStyle name="Normal 552" xfId="15997"/>
    <cellStyle name="Normal 553" xfId="15998"/>
    <cellStyle name="Normal 554" xfId="15999"/>
    <cellStyle name="Normal 555" xfId="16000"/>
    <cellStyle name="Normal 556" xfId="16001"/>
    <cellStyle name="Normal 557" xfId="16002"/>
    <cellStyle name="Normal 558" xfId="16003"/>
    <cellStyle name="Normal 559" xfId="16004"/>
    <cellStyle name="Normal 56" xfId="16005"/>
    <cellStyle name="Normal 56 2" xfId="22991"/>
    <cellStyle name="Normal 56_EBT" xfId="31006"/>
    <cellStyle name="Normal 560" xfId="16006"/>
    <cellStyle name="Normal 561" xfId="16007"/>
    <cellStyle name="Normal 562" xfId="16008"/>
    <cellStyle name="Normal 563" xfId="16009"/>
    <cellStyle name="Normal 564" xfId="16010"/>
    <cellStyle name="Normal 565" xfId="16011"/>
    <cellStyle name="Normal 566" xfId="16012"/>
    <cellStyle name="Normal 567" xfId="16013"/>
    <cellStyle name="Normal 568" xfId="16014"/>
    <cellStyle name="Normal 569" xfId="16015"/>
    <cellStyle name="Normal 57" xfId="16016"/>
    <cellStyle name="Normal 57 2" xfId="22992"/>
    <cellStyle name="Normal 57_EBT" xfId="31007"/>
    <cellStyle name="Normal 570" xfId="16017"/>
    <cellStyle name="Normal 571" xfId="16018"/>
    <cellStyle name="Normal 571 2" xfId="16019"/>
    <cellStyle name="Normal 571_EBT" xfId="31008"/>
    <cellStyle name="Normal 572" xfId="16020"/>
    <cellStyle name="Normal 572 2" xfId="16021"/>
    <cellStyle name="Normal 572_EBT" xfId="31009"/>
    <cellStyle name="Normal 573" xfId="16022"/>
    <cellStyle name="Normal 573 2" xfId="16023"/>
    <cellStyle name="Normal 573_EBT" xfId="31010"/>
    <cellStyle name="Normal 574" xfId="16024"/>
    <cellStyle name="Normal 574 2" xfId="16025"/>
    <cellStyle name="Normal 574_EBT" xfId="31011"/>
    <cellStyle name="Normal 575" xfId="16026"/>
    <cellStyle name="Normal 575 2" xfId="16027"/>
    <cellStyle name="Normal 575_EBT" xfId="31012"/>
    <cellStyle name="Normal 576" xfId="16028"/>
    <cellStyle name="Normal 576 2" xfId="16029"/>
    <cellStyle name="Normal 576_EBT" xfId="31013"/>
    <cellStyle name="Normal 577" xfId="16030"/>
    <cellStyle name="Normal 577 2" xfId="16031"/>
    <cellStyle name="Normal 577_EBT" xfId="31014"/>
    <cellStyle name="Normal 578" xfId="16032"/>
    <cellStyle name="Normal 578 2" xfId="16033"/>
    <cellStyle name="Normal 578_EBT" xfId="31015"/>
    <cellStyle name="Normal 579" xfId="16034"/>
    <cellStyle name="Normal 579 2" xfId="16035"/>
    <cellStyle name="Normal 579_EBT" xfId="31016"/>
    <cellStyle name="Normal 58" xfId="16036"/>
    <cellStyle name="Normal 58 2" xfId="16037"/>
    <cellStyle name="Normal 58 2 2" xfId="22994"/>
    <cellStyle name="Normal 58 2_EBT" xfId="31018"/>
    <cellStyle name="Normal 58 3" xfId="16038"/>
    <cellStyle name="Normal 58 3 2" xfId="22995"/>
    <cellStyle name="Normal 58 3_EBT" xfId="31019"/>
    <cellStyle name="Normal 58 4" xfId="22993"/>
    <cellStyle name="Normal 58_EBT" xfId="31017"/>
    <cellStyle name="Normal 580" xfId="16039"/>
    <cellStyle name="Normal 580 2" xfId="16040"/>
    <cellStyle name="Normal 580_EBT" xfId="31020"/>
    <cellStyle name="Normal 581" xfId="16041"/>
    <cellStyle name="Normal 581 2" xfId="16042"/>
    <cellStyle name="Normal 581_EBT" xfId="31021"/>
    <cellStyle name="Normal 582" xfId="16043"/>
    <cellStyle name="Normal 582 2" xfId="16044"/>
    <cellStyle name="Normal 582_EBT" xfId="31022"/>
    <cellStyle name="Normal 583" xfId="16045"/>
    <cellStyle name="Normal 583 2" xfId="16046"/>
    <cellStyle name="Normal 583_EBT" xfId="31023"/>
    <cellStyle name="Normal 584" xfId="16047"/>
    <cellStyle name="Normal 584 2" xfId="16048"/>
    <cellStyle name="Normal 584_EBT" xfId="31024"/>
    <cellStyle name="Normal 585" xfId="16049"/>
    <cellStyle name="Normal 585 2" xfId="16050"/>
    <cellStyle name="Normal 585_EBT" xfId="31025"/>
    <cellStyle name="Normal 586" xfId="16051"/>
    <cellStyle name="Normal 586 2" xfId="16052"/>
    <cellStyle name="Normal 586_EBT" xfId="31026"/>
    <cellStyle name="Normal 587" xfId="16053"/>
    <cellStyle name="Normal 587 2" xfId="16054"/>
    <cellStyle name="Normal 587_EBT" xfId="31027"/>
    <cellStyle name="Normal 588" xfId="16055"/>
    <cellStyle name="Normal 588 2" xfId="16056"/>
    <cellStyle name="Normal 588_EBT" xfId="31028"/>
    <cellStyle name="Normal 589" xfId="16057"/>
    <cellStyle name="Normal 589 2" xfId="16058"/>
    <cellStyle name="Normal 589_EBT" xfId="31029"/>
    <cellStyle name="Normal 59" xfId="16059"/>
    <cellStyle name="Normal 59 2" xfId="16060"/>
    <cellStyle name="Normal 59 2 2" xfId="22997"/>
    <cellStyle name="Normal 59 2_EBT" xfId="31031"/>
    <cellStyle name="Normal 59 3" xfId="16061"/>
    <cellStyle name="Normal 59 3 2" xfId="22998"/>
    <cellStyle name="Normal 59 3_EBT" xfId="31032"/>
    <cellStyle name="Normal 59 4" xfId="16062"/>
    <cellStyle name="Normal 59 4 2" xfId="22999"/>
    <cellStyle name="Normal 59 4_EBT" xfId="31033"/>
    <cellStyle name="Normal 59 5" xfId="22996"/>
    <cellStyle name="Normal 59_EBT" xfId="31030"/>
    <cellStyle name="Normal 590" xfId="16063"/>
    <cellStyle name="Normal 590 2" xfId="16064"/>
    <cellStyle name="Normal 590_EBT" xfId="31034"/>
    <cellStyle name="Normal 591" xfId="16065"/>
    <cellStyle name="Normal 591 2" xfId="16066"/>
    <cellStyle name="Normal 591_EBT" xfId="31035"/>
    <cellStyle name="Normal 592" xfId="16067"/>
    <cellStyle name="Normal 592 2" xfId="16068"/>
    <cellStyle name="Normal 592_EBT" xfId="31036"/>
    <cellStyle name="Normal 593" xfId="16069"/>
    <cellStyle name="Normal 593 2" xfId="16070"/>
    <cellStyle name="Normal 593_EBT" xfId="31037"/>
    <cellStyle name="Normal 594" xfId="16071"/>
    <cellStyle name="Normal 594 2" xfId="16072"/>
    <cellStyle name="Normal 594_EBT" xfId="31038"/>
    <cellStyle name="Normal 595" xfId="16073"/>
    <cellStyle name="Normal 596" xfId="16074"/>
    <cellStyle name="Normal 597" xfId="16075"/>
    <cellStyle name="Normal 598" xfId="16076"/>
    <cellStyle name="Normal 599" xfId="16077"/>
    <cellStyle name="Normal 599 2" xfId="16078"/>
    <cellStyle name="Normal 599_EBT" xfId="31039"/>
    <cellStyle name="Normal 6" xfId="16079"/>
    <cellStyle name="Normal 6 10" xfId="16080"/>
    <cellStyle name="Normal 6 10 2" xfId="16081"/>
    <cellStyle name="Normal 6 10 2 2" xfId="16082"/>
    <cellStyle name="Normal 6 10 2 2 2" xfId="23002"/>
    <cellStyle name="Normal 6 10 2 2_EBT" xfId="31043"/>
    <cellStyle name="Normal 6 10 2 3" xfId="16083"/>
    <cellStyle name="Normal 6 10 2 3 2" xfId="23003"/>
    <cellStyle name="Normal 6 10 2 3_EBT" xfId="31044"/>
    <cellStyle name="Normal 6 10 2 4" xfId="16084"/>
    <cellStyle name="Normal 6 10 2 4 2" xfId="23004"/>
    <cellStyle name="Normal 6 10 2 4_EBT" xfId="31045"/>
    <cellStyle name="Normal 6 10 2 5" xfId="16085"/>
    <cellStyle name="Normal 6 10 2 5 2" xfId="23005"/>
    <cellStyle name="Normal 6 10 2 5_EBT" xfId="31046"/>
    <cellStyle name="Normal 6 10 2 6" xfId="23001"/>
    <cellStyle name="Normal 6 10 2_EBT" xfId="31042"/>
    <cellStyle name="Normal 6 10 3" xfId="16086"/>
    <cellStyle name="Normal 6 10 3 2" xfId="16087"/>
    <cellStyle name="Normal 6 10 3 2 2" xfId="23007"/>
    <cellStyle name="Normal 6 10 3 2_EBT" xfId="31048"/>
    <cellStyle name="Normal 6 10 3 3" xfId="23006"/>
    <cellStyle name="Normal 6 10 3_EBT" xfId="31047"/>
    <cellStyle name="Normal 6 10 4" xfId="16088"/>
    <cellStyle name="Normal 6 10 4 2" xfId="16089"/>
    <cellStyle name="Normal 6 10 4 2 2" xfId="23009"/>
    <cellStyle name="Normal 6 10 4 2_EBT" xfId="31050"/>
    <cellStyle name="Normal 6 10 4 3" xfId="23008"/>
    <cellStyle name="Normal 6 10 4_EBT" xfId="31049"/>
    <cellStyle name="Normal 6 10 5" xfId="16090"/>
    <cellStyle name="Normal 6 10 5 2" xfId="23010"/>
    <cellStyle name="Normal 6 10 5_EBT" xfId="31051"/>
    <cellStyle name="Normal 6 10 6" xfId="16091"/>
    <cellStyle name="Normal 6 10 6 2" xfId="23011"/>
    <cellStyle name="Normal 6 10 6_EBT" xfId="31052"/>
    <cellStyle name="Normal 6 10 7" xfId="23000"/>
    <cellStyle name="Normal 6 10_EBT" xfId="31041"/>
    <cellStyle name="Normal 6 11" xfId="16092"/>
    <cellStyle name="Normal 6 11 2" xfId="16093"/>
    <cellStyle name="Normal 6 11 2 2" xfId="16094"/>
    <cellStyle name="Normal 6 11 2 2 2" xfId="23014"/>
    <cellStyle name="Normal 6 11 2 2_EBT" xfId="31055"/>
    <cellStyle name="Normal 6 11 2 3" xfId="23013"/>
    <cellStyle name="Normal 6 11 2_EBT" xfId="31054"/>
    <cellStyle name="Normal 6 11 3" xfId="16095"/>
    <cellStyle name="Normal 6 11 3 2" xfId="16096"/>
    <cellStyle name="Normal 6 11 3 2 2" xfId="23016"/>
    <cellStyle name="Normal 6 11 3 2_EBT" xfId="31057"/>
    <cellStyle name="Normal 6 11 3 3" xfId="23015"/>
    <cellStyle name="Normal 6 11 3_EBT" xfId="31056"/>
    <cellStyle name="Normal 6 11 4" xfId="16097"/>
    <cellStyle name="Normal 6 11 4 2" xfId="16098"/>
    <cellStyle name="Normal 6 11 4 2 2" xfId="23018"/>
    <cellStyle name="Normal 6 11 4 2_EBT" xfId="31059"/>
    <cellStyle name="Normal 6 11 4 3" xfId="23017"/>
    <cellStyle name="Normal 6 11 4_EBT" xfId="31058"/>
    <cellStyle name="Normal 6 11 5" xfId="16099"/>
    <cellStyle name="Normal 6 11 5 2" xfId="23019"/>
    <cellStyle name="Normal 6 11 5_EBT" xfId="31060"/>
    <cellStyle name="Normal 6 11 6" xfId="16100"/>
    <cellStyle name="Normal 6 11 6 2" xfId="23020"/>
    <cellStyle name="Normal 6 11 6_EBT" xfId="31061"/>
    <cellStyle name="Normal 6 11 7" xfId="23012"/>
    <cellStyle name="Normal 6 11_EBT" xfId="31053"/>
    <cellStyle name="Normal 6 12" xfId="16101"/>
    <cellStyle name="Normal 6 12 2" xfId="16102"/>
    <cellStyle name="Normal 6 12 2 2" xfId="16103"/>
    <cellStyle name="Normal 6 12 2 2 2" xfId="23023"/>
    <cellStyle name="Normal 6 12 2 2_EBT" xfId="31064"/>
    <cellStyle name="Normal 6 12 2 3" xfId="23022"/>
    <cellStyle name="Normal 6 12 2_EBT" xfId="31063"/>
    <cellStyle name="Normal 6 12 3" xfId="16104"/>
    <cellStyle name="Normal 6 12 3 2" xfId="23024"/>
    <cellStyle name="Normal 6 12 3_EBT" xfId="31065"/>
    <cellStyle name="Normal 6 12 4" xfId="16105"/>
    <cellStyle name="Normal 6 12 4 2" xfId="23025"/>
    <cellStyle name="Normal 6 12 4_EBT" xfId="31066"/>
    <cellStyle name="Normal 6 12 5" xfId="16106"/>
    <cellStyle name="Normal 6 12 5 2" xfId="23026"/>
    <cellStyle name="Normal 6 12 5_EBT" xfId="31067"/>
    <cellStyle name="Normal 6 12 6" xfId="23021"/>
    <cellStyle name="Normal 6 12_EBT" xfId="31062"/>
    <cellStyle name="Normal 6 13" xfId="16107"/>
    <cellStyle name="Normal 6 13 2" xfId="16108"/>
    <cellStyle name="Normal 6 13 2 2" xfId="16109"/>
    <cellStyle name="Normal 6 13 2 2 2" xfId="23029"/>
    <cellStyle name="Normal 6 13 2 2_EBT" xfId="31070"/>
    <cellStyle name="Normal 6 13 2 3" xfId="23028"/>
    <cellStyle name="Normal 6 13 2_EBT" xfId="31069"/>
    <cellStyle name="Normal 6 13 3" xfId="16110"/>
    <cellStyle name="Normal 6 13 3 2" xfId="23030"/>
    <cellStyle name="Normal 6 13 3_EBT" xfId="31071"/>
    <cellStyle name="Normal 6 13 4" xfId="16111"/>
    <cellStyle name="Normal 6 13 4 2" xfId="23031"/>
    <cellStyle name="Normal 6 13 4_EBT" xfId="31072"/>
    <cellStyle name="Normal 6 13 5" xfId="16112"/>
    <cellStyle name="Normal 6 13 5 2" xfId="23032"/>
    <cellStyle name="Normal 6 13 5_EBT" xfId="31073"/>
    <cellStyle name="Normal 6 13 6" xfId="23027"/>
    <cellStyle name="Normal 6 13_EBT" xfId="31068"/>
    <cellStyle name="Normal 6 14" xfId="16113"/>
    <cellStyle name="Normal 6 14 2" xfId="16114"/>
    <cellStyle name="Normal 6 14 2 2" xfId="16115"/>
    <cellStyle name="Normal 6 14 2 2 2" xfId="23035"/>
    <cellStyle name="Normal 6 14 2 2_EBT" xfId="31076"/>
    <cellStyle name="Normal 6 14 2 3" xfId="23034"/>
    <cellStyle name="Normal 6 14 2_EBT" xfId="31075"/>
    <cellStyle name="Normal 6 14 3" xfId="16116"/>
    <cellStyle name="Normal 6 14 3 2" xfId="23036"/>
    <cellStyle name="Normal 6 14 3_EBT" xfId="31077"/>
    <cellStyle name="Normal 6 14 4" xfId="16117"/>
    <cellStyle name="Normal 6 14 4 2" xfId="23037"/>
    <cellStyle name="Normal 6 14 4_EBT" xfId="31078"/>
    <cellStyle name="Normal 6 14 5" xfId="16118"/>
    <cellStyle name="Normal 6 14 5 2" xfId="23038"/>
    <cellStyle name="Normal 6 14 5_EBT" xfId="31079"/>
    <cellStyle name="Normal 6 14 6" xfId="23033"/>
    <cellStyle name="Normal 6 14_EBT" xfId="31074"/>
    <cellStyle name="Normal 6 15" xfId="16119"/>
    <cellStyle name="Normal 6 15 2" xfId="16120"/>
    <cellStyle name="Normal 6 15 2 2" xfId="16121"/>
    <cellStyle name="Normal 6 15 2 2 2" xfId="23041"/>
    <cellStyle name="Normal 6 15 2 2_EBT" xfId="31082"/>
    <cellStyle name="Normal 6 15 2 3" xfId="23040"/>
    <cellStyle name="Normal 6 15 2_EBT" xfId="31081"/>
    <cellStyle name="Normal 6 15 3" xfId="16122"/>
    <cellStyle name="Normal 6 15 3 2" xfId="23042"/>
    <cellStyle name="Normal 6 15 3_EBT" xfId="31083"/>
    <cellStyle name="Normal 6 15 4" xfId="16123"/>
    <cellStyle name="Normal 6 15 4 2" xfId="23043"/>
    <cellStyle name="Normal 6 15 4_EBT" xfId="31084"/>
    <cellStyle name="Normal 6 15 5" xfId="16124"/>
    <cellStyle name="Normal 6 15 5 2" xfId="23044"/>
    <cellStyle name="Normal 6 15 5_EBT" xfId="31085"/>
    <cellStyle name="Normal 6 15 6" xfId="23039"/>
    <cellStyle name="Normal 6 15_EBT" xfId="31080"/>
    <cellStyle name="Normal 6 16" xfId="16125"/>
    <cellStyle name="Normal 6 16 2" xfId="16126"/>
    <cellStyle name="Normal 6 16 2 2" xfId="16127"/>
    <cellStyle name="Normal 6 16 2 2 2" xfId="23047"/>
    <cellStyle name="Normal 6 16 2 2_EBT" xfId="31088"/>
    <cellStyle name="Normal 6 16 2 3" xfId="23046"/>
    <cellStyle name="Normal 6 16 2_EBT" xfId="31087"/>
    <cellStyle name="Normal 6 16 3" xfId="16128"/>
    <cellStyle name="Normal 6 16 3 2" xfId="23048"/>
    <cellStyle name="Normal 6 16 3_EBT" xfId="31089"/>
    <cellStyle name="Normal 6 16 4" xfId="16129"/>
    <cellStyle name="Normal 6 16 4 2" xfId="23049"/>
    <cellStyle name="Normal 6 16 4_EBT" xfId="31090"/>
    <cellStyle name="Normal 6 16 5" xfId="16130"/>
    <cellStyle name="Normal 6 16 5 2" xfId="23050"/>
    <cellStyle name="Normal 6 16 5_EBT" xfId="31091"/>
    <cellStyle name="Normal 6 16 6" xfId="23045"/>
    <cellStyle name="Normal 6 16_EBT" xfId="31086"/>
    <cellStyle name="Normal 6 17" xfId="16131"/>
    <cellStyle name="Normal 6 17 2" xfId="16132"/>
    <cellStyle name="Normal 6 17 2 2" xfId="16133"/>
    <cellStyle name="Normal 6 17 2 2 2" xfId="23053"/>
    <cellStyle name="Normal 6 17 2 2_EBT" xfId="31094"/>
    <cellStyle name="Normal 6 17 2 3" xfId="23052"/>
    <cellStyle name="Normal 6 17 2_EBT" xfId="31093"/>
    <cellStyle name="Normal 6 17 3" xfId="16134"/>
    <cellStyle name="Normal 6 17 3 2" xfId="23054"/>
    <cellStyle name="Normal 6 17 3_EBT" xfId="31095"/>
    <cellStyle name="Normal 6 17 4" xfId="16135"/>
    <cellStyle name="Normal 6 17 4 2" xfId="23055"/>
    <cellStyle name="Normal 6 17 4_EBT" xfId="31096"/>
    <cellStyle name="Normal 6 17 5" xfId="16136"/>
    <cellStyle name="Normal 6 17 5 2" xfId="23056"/>
    <cellStyle name="Normal 6 17 5_EBT" xfId="31097"/>
    <cellStyle name="Normal 6 17 6" xfId="23051"/>
    <cellStyle name="Normal 6 17_EBT" xfId="31092"/>
    <cellStyle name="Normal 6 18" xfId="16137"/>
    <cellStyle name="Normal 6 18 2" xfId="16138"/>
    <cellStyle name="Normal 6 18 2 2" xfId="16139"/>
    <cellStyle name="Normal 6 18 2 2 2" xfId="16140"/>
    <cellStyle name="Normal 6 18 2 2 2 2" xfId="23060"/>
    <cellStyle name="Normal 6 18 2 2 2_EBT" xfId="31101"/>
    <cellStyle name="Normal 6 18 2 2 3" xfId="23059"/>
    <cellStyle name="Normal 6 18 2 2_EBT" xfId="31100"/>
    <cellStyle name="Normal 6 18 2 3" xfId="16141"/>
    <cellStyle name="Normal 6 18 2 3 2" xfId="23061"/>
    <cellStyle name="Normal 6 18 2 3_EBT" xfId="31102"/>
    <cellStyle name="Normal 6 18 2 4" xfId="16142"/>
    <cellStyle name="Normal 6 18 2 4 2" xfId="23062"/>
    <cellStyle name="Normal 6 18 2 4_EBT" xfId="31103"/>
    <cellStyle name="Normal 6 18 2 5" xfId="23058"/>
    <cellStyle name="Normal 6 18 2_EBT" xfId="31099"/>
    <cellStyle name="Normal 6 18 3" xfId="16143"/>
    <cellStyle name="Normal 6 18 3 2" xfId="16144"/>
    <cellStyle name="Normal 6 18 3 2 2" xfId="23064"/>
    <cellStyle name="Normal 6 18 3 2_EBT" xfId="31105"/>
    <cellStyle name="Normal 6 18 3 3" xfId="23063"/>
    <cellStyle name="Normal 6 18 3_EBT" xfId="31104"/>
    <cellStyle name="Normal 6 18 4" xfId="16145"/>
    <cellStyle name="Normal 6 18 4 2" xfId="23065"/>
    <cellStyle name="Normal 6 18 4_EBT" xfId="31106"/>
    <cellStyle name="Normal 6 18 5" xfId="16146"/>
    <cellStyle name="Normal 6 18 5 2" xfId="23066"/>
    <cellStyle name="Normal 6 18 5_EBT" xfId="31107"/>
    <cellStyle name="Normal 6 18 6" xfId="23057"/>
    <cellStyle name="Normal 6 18_EBT" xfId="31098"/>
    <cellStyle name="Normal 6 19" xfId="16147"/>
    <cellStyle name="Normal 6 19 2" xfId="16148"/>
    <cellStyle name="Normal 6 19 2 2" xfId="23068"/>
    <cellStyle name="Normal 6 19 2_EBT" xfId="31109"/>
    <cellStyle name="Normal 6 19 3" xfId="16149"/>
    <cellStyle name="Normal 6 19 3 2" xfId="23069"/>
    <cellStyle name="Normal 6 19 3_EBT" xfId="31110"/>
    <cellStyle name="Normal 6 19 4" xfId="23067"/>
    <cellStyle name="Normal 6 19_EBT" xfId="31108"/>
    <cellStyle name="Normal 6 2" xfId="16150"/>
    <cellStyle name="Normal 6 2 10" xfId="16151"/>
    <cellStyle name="Normal 6 2 10 2" xfId="23070"/>
    <cellStyle name="Normal 6 2 10_EBT" xfId="31112"/>
    <cellStyle name="Normal 6 2 11" xfId="16152"/>
    <cellStyle name="Normal 6 2 11 2" xfId="23071"/>
    <cellStyle name="Normal 6 2 11_EBT" xfId="31113"/>
    <cellStyle name="Normal 6 2 2" xfId="16153"/>
    <cellStyle name="Normal 6 2 2 2" xfId="16154"/>
    <cellStyle name="Normal 6 2 2 2 2" xfId="16155"/>
    <cellStyle name="Normal 6 2 2 2 2 2" xfId="16156"/>
    <cellStyle name="Normal 6 2 2 2 2 2 2" xfId="23075"/>
    <cellStyle name="Normal 6 2 2 2 2 2_EBT" xfId="31117"/>
    <cellStyle name="Normal 6 2 2 2 2 3" xfId="16157"/>
    <cellStyle name="Normal 6 2 2 2 2 3 2" xfId="23076"/>
    <cellStyle name="Normal 6 2 2 2 2 3_EBT" xfId="31118"/>
    <cellStyle name="Normal 6 2 2 2 2 4" xfId="16158"/>
    <cellStyle name="Normal 6 2 2 2 2 5" xfId="16159"/>
    <cellStyle name="Normal 6 2 2 2 2 6" xfId="23074"/>
    <cellStyle name="Normal 6 2 2 2 2_EBT" xfId="31116"/>
    <cellStyle name="Normal 6 2 2 2 3" xfId="16160"/>
    <cellStyle name="Normal 6 2 2 2 3 2" xfId="16161"/>
    <cellStyle name="Normal 6 2 2 2 3 2 2" xfId="23078"/>
    <cellStyle name="Normal 6 2 2 2 3 2_EBT" xfId="31120"/>
    <cellStyle name="Normal 6 2 2 2 3 3" xfId="23077"/>
    <cellStyle name="Normal 6 2 2 2 3_EBT" xfId="31119"/>
    <cellStyle name="Normal 6 2 2 2 4" xfId="16162"/>
    <cellStyle name="Normal 6 2 2 2 4 2" xfId="23079"/>
    <cellStyle name="Normal 6 2 2 2 4_EBT" xfId="31121"/>
    <cellStyle name="Normal 6 2 2 2 5" xfId="16163"/>
    <cellStyle name="Normal 6 2 2 2 5 2" xfId="16164"/>
    <cellStyle name="Normal 6 2 2 2 5 3" xfId="23080"/>
    <cellStyle name="Normal 6 2 2 2 5_EBT" xfId="31122"/>
    <cellStyle name="Normal 6 2 2 2 6" xfId="16165"/>
    <cellStyle name="Normal 6 2 2 2 6 2" xfId="16166"/>
    <cellStyle name="Normal 6 2 2 2 6 3" xfId="23081"/>
    <cellStyle name="Normal 6 2 2 2 6_EBT" xfId="31123"/>
    <cellStyle name="Normal 6 2 2 2 7" xfId="23073"/>
    <cellStyle name="Normal 6 2 2 2_EBT" xfId="31115"/>
    <cellStyle name="Normal 6 2 2 3" xfId="16167"/>
    <cellStyle name="Normal 6 2 2 3 2" xfId="16168"/>
    <cellStyle name="Normal 6 2 2 3 2 2" xfId="16169"/>
    <cellStyle name="Normal 6 2 2 3 2 2 2" xfId="23084"/>
    <cellStyle name="Normal 6 2 2 3 2 2_EBT" xfId="31126"/>
    <cellStyle name="Normal 6 2 2 3 2 3" xfId="23083"/>
    <cellStyle name="Normal 6 2 2 3 2_EBT" xfId="31125"/>
    <cellStyle name="Normal 6 2 2 3 3" xfId="16170"/>
    <cellStyle name="Normal 6 2 2 3 3 2" xfId="23085"/>
    <cellStyle name="Normal 6 2 2 3 3_EBT" xfId="31127"/>
    <cellStyle name="Normal 6 2 2 3 4" xfId="16171"/>
    <cellStyle name="Normal 6 2 2 3 5" xfId="16172"/>
    <cellStyle name="Normal 6 2 2 3 6" xfId="23082"/>
    <cellStyle name="Normal 6 2 2 3_EBT" xfId="31124"/>
    <cellStyle name="Normal 6 2 2 4" xfId="16173"/>
    <cellStyle name="Normal 6 2 2 4 2" xfId="16174"/>
    <cellStyle name="Normal 6 2 2 4 2 2" xfId="23087"/>
    <cellStyle name="Normal 6 2 2 4 2_EBT" xfId="31129"/>
    <cellStyle name="Normal 6 2 2 4 3" xfId="23086"/>
    <cellStyle name="Normal 6 2 2 4_EBT" xfId="31128"/>
    <cellStyle name="Normal 6 2 2 5" xfId="16175"/>
    <cellStyle name="Normal 6 2 2 5 2" xfId="23088"/>
    <cellStyle name="Normal 6 2 2 5_EBT" xfId="31130"/>
    <cellStyle name="Normal 6 2 2 6" xfId="16176"/>
    <cellStyle name="Normal 6 2 2 6 2" xfId="16177"/>
    <cellStyle name="Normal 6 2 2 6 3" xfId="23089"/>
    <cellStyle name="Normal 6 2 2 6_EBT" xfId="31131"/>
    <cellStyle name="Normal 6 2 2 7" xfId="16178"/>
    <cellStyle name="Normal 6 2 2 7 2" xfId="16179"/>
    <cellStyle name="Normal 6 2 2 7 3" xfId="23090"/>
    <cellStyle name="Normal 6 2 2 7_EBT" xfId="31132"/>
    <cellStyle name="Normal 6 2 2 8" xfId="16180"/>
    <cellStyle name="Normal 6 2 2 8 2" xfId="23091"/>
    <cellStyle name="Normal 6 2 2 8_EBT" xfId="31133"/>
    <cellStyle name="Normal 6 2 2 9" xfId="23072"/>
    <cellStyle name="Normal 6 2 2_EBT" xfId="31114"/>
    <cellStyle name="Normal 6 2 3" xfId="16181"/>
    <cellStyle name="Normal 6 2 3 2" xfId="16182"/>
    <cellStyle name="Normal 6 2 3 2 2" xfId="16183"/>
    <cellStyle name="Normal 6 2 3 2 2 2" xfId="23094"/>
    <cellStyle name="Normal 6 2 3 2 2_EBT" xfId="31136"/>
    <cellStyle name="Normal 6 2 3 2 3" xfId="16184"/>
    <cellStyle name="Normal 6 2 3 2 3 2" xfId="23095"/>
    <cellStyle name="Normal 6 2 3 2 3_EBT" xfId="31137"/>
    <cellStyle name="Normal 6 2 3 2 4" xfId="16185"/>
    <cellStyle name="Normal 6 2 3 2 5" xfId="16186"/>
    <cellStyle name="Normal 6 2 3 2 6" xfId="23093"/>
    <cellStyle name="Normal 6 2 3 2_EBT" xfId="31135"/>
    <cellStyle name="Normal 6 2 3 3" xfId="16187"/>
    <cellStyle name="Normal 6 2 3 3 2" xfId="16188"/>
    <cellStyle name="Normal 6 2 3 3 2 2" xfId="23097"/>
    <cellStyle name="Normal 6 2 3 3 2_EBT" xfId="31139"/>
    <cellStyle name="Normal 6 2 3 3 3" xfId="23096"/>
    <cellStyle name="Normal 6 2 3 3_EBT" xfId="31138"/>
    <cellStyle name="Normal 6 2 3 4" xfId="16189"/>
    <cellStyle name="Normal 6 2 3 4 2" xfId="23098"/>
    <cellStyle name="Normal 6 2 3 4_EBT" xfId="31140"/>
    <cellStyle name="Normal 6 2 3 5" xfId="16190"/>
    <cellStyle name="Normal 6 2 3 5 2" xfId="16191"/>
    <cellStyle name="Normal 6 2 3 5 3" xfId="23099"/>
    <cellStyle name="Normal 6 2 3 5_EBT" xfId="31141"/>
    <cellStyle name="Normal 6 2 3 6" xfId="16192"/>
    <cellStyle name="Normal 6 2 3 6 2" xfId="16193"/>
    <cellStyle name="Normal 6 2 3 6 3" xfId="23100"/>
    <cellStyle name="Normal 6 2 3 6_EBT" xfId="31142"/>
    <cellStyle name="Normal 6 2 3 7" xfId="16194"/>
    <cellStyle name="Normal 6 2 3 7 2" xfId="23101"/>
    <cellStyle name="Normal 6 2 3 7_EBT" xfId="31143"/>
    <cellStyle name="Normal 6 2 3 8" xfId="23092"/>
    <cellStyle name="Normal 6 2 3_EBT" xfId="31134"/>
    <cellStyle name="Normal 6 2 4" xfId="16195"/>
    <cellStyle name="Normal 6 2 4 2" xfId="16196"/>
    <cellStyle name="Normal 6 2 4 2 2" xfId="16197"/>
    <cellStyle name="Normal 6 2 4 2 2 2" xfId="23104"/>
    <cellStyle name="Normal 6 2 4 2 2_EBT" xfId="31146"/>
    <cellStyle name="Normal 6 2 4 2 3" xfId="23103"/>
    <cellStyle name="Normal 6 2 4 2_EBT" xfId="31145"/>
    <cellStyle name="Normal 6 2 4 3" xfId="16198"/>
    <cellStyle name="Normal 6 2 4 3 2" xfId="23105"/>
    <cellStyle name="Normal 6 2 4 3_EBT" xfId="31147"/>
    <cellStyle name="Normal 6 2 4 4" xfId="16199"/>
    <cellStyle name="Normal 6 2 4 4 2" xfId="16200"/>
    <cellStyle name="Normal 6 2 4 4 3" xfId="23106"/>
    <cellStyle name="Normal 6 2 4 4_EBT" xfId="31148"/>
    <cellStyle name="Normal 6 2 4 5" xfId="16201"/>
    <cellStyle name="Normal 6 2 4 6" xfId="23102"/>
    <cellStyle name="Normal 6 2 4_EBT" xfId="31144"/>
    <cellStyle name="Normal 6 2 5" xfId="16202"/>
    <cellStyle name="Normal 6 2 5 2" xfId="16203"/>
    <cellStyle name="Normal 6 2 5 2 2" xfId="23108"/>
    <cellStyle name="Normal 6 2 5 2_EBT" xfId="31150"/>
    <cellStyle name="Normal 6 2 5 3" xfId="16204"/>
    <cellStyle name="Normal 6 2 5 3 2" xfId="23109"/>
    <cellStyle name="Normal 6 2 5 3_EBT" xfId="31151"/>
    <cellStyle name="Normal 6 2 5 4" xfId="23107"/>
    <cellStyle name="Normal 6 2 5_EBT" xfId="31149"/>
    <cellStyle name="Normal 6 2 6" xfId="16205"/>
    <cellStyle name="Normal 6 2 6 2" xfId="16206"/>
    <cellStyle name="Normal 6 2 6 2 2" xfId="23111"/>
    <cellStyle name="Normal 6 2 6 2_EBT" xfId="31153"/>
    <cellStyle name="Normal 6 2 6 3" xfId="23110"/>
    <cellStyle name="Normal 6 2 6_EBT" xfId="31152"/>
    <cellStyle name="Normal 6 2 7" xfId="16207"/>
    <cellStyle name="Normal 6 2 7 2" xfId="16208"/>
    <cellStyle name="Normal 6 2 7 3" xfId="23112"/>
    <cellStyle name="Normal 6 2 7_EBT" xfId="31154"/>
    <cellStyle name="Normal 6 2 8" xfId="16209"/>
    <cellStyle name="Normal 6 2 8 2" xfId="16210"/>
    <cellStyle name="Normal 6 2 8 3" xfId="23113"/>
    <cellStyle name="Normal 6 2 8_EBT" xfId="31155"/>
    <cellStyle name="Normal 6 2 9" xfId="16211"/>
    <cellStyle name="Normal 6 2 9 2" xfId="23114"/>
    <cellStyle name="Normal 6 2 9_EBT" xfId="31156"/>
    <cellStyle name="Normal 6 2_EBT" xfId="31111"/>
    <cellStyle name="Normal 6 20" xfId="16212"/>
    <cellStyle name="Normal 6 20 2" xfId="16213"/>
    <cellStyle name="Normal 6 20 2 2" xfId="23116"/>
    <cellStyle name="Normal 6 20 2_EBT" xfId="31158"/>
    <cellStyle name="Normal 6 20 3" xfId="16214"/>
    <cellStyle name="Normal 6 20 3 2" xfId="23117"/>
    <cellStyle name="Normal 6 20 3_EBT" xfId="31159"/>
    <cellStyle name="Normal 6 20 4" xfId="23115"/>
    <cellStyle name="Normal 6 20_EBT" xfId="31157"/>
    <cellStyle name="Normal 6 21" xfId="16215"/>
    <cellStyle name="Normal 6 21 2" xfId="16216"/>
    <cellStyle name="Normal 6 21 2 2" xfId="23119"/>
    <cellStyle name="Normal 6 21 2_EBT" xfId="31161"/>
    <cellStyle name="Normal 6 21 3" xfId="16217"/>
    <cellStyle name="Normal 6 21 3 2" xfId="23120"/>
    <cellStyle name="Normal 6 21 3_EBT" xfId="31162"/>
    <cellStyle name="Normal 6 21 4" xfId="23118"/>
    <cellStyle name="Normal 6 21_EBT" xfId="31160"/>
    <cellStyle name="Normal 6 22" xfId="16218"/>
    <cellStyle name="Normal 6 22 2" xfId="16219"/>
    <cellStyle name="Normal 6 22 2 2" xfId="23122"/>
    <cellStyle name="Normal 6 22 2_EBT" xfId="31164"/>
    <cellStyle name="Normal 6 22 3" xfId="23121"/>
    <cellStyle name="Normal 6 22_EBT" xfId="31163"/>
    <cellStyle name="Normal 6 23" xfId="16220"/>
    <cellStyle name="Normal 6 23 2" xfId="16221"/>
    <cellStyle name="Normal 6 23 2 2" xfId="23124"/>
    <cellStyle name="Normal 6 23 2_EBT" xfId="31166"/>
    <cellStyle name="Normal 6 23 3" xfId="23123"/>
    <cellStyle name="Normal 6 23_EBT" xfId="31165"/>
    <cellStyle name="Normal 6 24" xfId="16222"/>
    <cellStyle name="Normal 6 24 2" xfId="16223"/>
    <cellStyle name="Normal 6 24 2 2" xfId="23126"/>
    <cellStyle name="Normal 6 24 2_EBT" xfId="31168"/>
    <cellStyle name="Normal 6 24 3" xfId="23125"/>
    <cellStyle name="Normal 6 24_EBT" xfId="31167"/>
    <cellStyle name="Normal 6 25" xfId="16224"/>
    <cellStyle name="Normal 6 25 2" xfId="23127"/>
    <cellStyle name="Normal 6 25_EBT" xfId="31169"/>
    <cellStyle name="Normal 6 26" xfId="16225"/>
    <cellStyle name="Normal 6 26 2" xfId="23128"/>
    <cellStyle name="Normal 6 26_EBT" xfId="31170"/>
    <cellStyle name="Normal 6 27" xfId="16226"/>
    <cellStyle name="Normal 6 27 2" xfId="23129"/>
    <cellStyle name="Normal 6 27_EBT" xfId="31171"/>
    <cellStyle name="Normal 6 28" xfId="16227"/>
    <cellStyle name="Normal 6 28 2" xfId="23130"/>
    <cellStyle name="Normal 6 28_EBT" xfId="31172"/>
    <cellStyle name="Normal 6 29" xfId="16228"/>
    <cellStyle name="Normal 6 29 2" xfId="23131"/>
    <cellStyle name="Normal 6 29_EBT" xfId="31173"/>
    <cellStyle name="Normal 6 3" xfId="16229"/>
    <cellStyle name="Normal 6 3 10" xfId="16230"/>
    <cellStyle name="Normal 6 3 10 2" xfId="23132"/>
    <cellStyle name="Normal 6 3 10_EBT" xfId="31175"/>
    <cellStyle name="Normal 6 3 2" xfId="16231"/>
    <cellStyle name="Normal 6 3 2 2" xfId="16232"/>
    <cellStyle name="Normal 6 3 2 2 2" xfId="16233"/>
    <cellStyle name="Normal 6 3 2 2 2 2" xfId="23135"/>
    <cellStyle name="Normal 6 3 2 2 2_EBT" xfId="31178"/>
    <cellStyle name="Normal 6 3 2 2 3" xfId="16234"/>
    <cellStyle name="Normal 6 3 2 2 3 2" xfId="23136"/>
    <cellStyle name="Normal 6 3 2 2 3_EBT" xfId="31179"/>
    <cellStyle name="Normal 6 3 2 2 4" xfId="16235"/>
    <cellStyle name="Normal 6 3 2 2 5" xfId="16236"/>
    <cellStyle name="Normal 6 3 2 2 6" xfId="23134"/>
    <cellStyle name="Normal 6 3 2 2_EBT" xfId="31177"/>
    <cellStyle name="Normal 6 3 2 3" xfId="16237"/>
    <cellStyle name="Normal 6 3 2 3 2" xfId="16238"/>
    <cellStyle name="Normal 6 3 2 3 2 2" xfId="23138"/>
    <cellStyle name="Normal 6 3 2 3 2_EBT" xfId="31181"/>
    <cellStyle name="Normal 6 3 2 3 3" xfId="23137"/>
    <cellStyle name="Normal 6 3 2 3_EBT" xfId="31180"/>
    <cellStyle name="Normal 6 3 2 4" xfId="16239"/>
    <cellStyle name="Normal 6 3 2 4 2" xfId="23139"/>
    <cellStyle name="Normal 6 3 2 4_EBT" xfId="31182"/>
    <cellStyle name="Normal 6 3 2 5" xfId="16240"/>
    <cellStyle name="Normal 6 3 2 5 2" xfId="16241"/>
    <cellStyle name="Normal 6 3 2 5 3" xfId="23140"/>
    <cellStyle name="Normal 6 3 2 5_EBT" xfId="31183"/>
    <cellStyle name="Normal 6 3 2 6" xfId="16242"/>
    <cellStyle name="Normal 6 3 2 6 2" xfId="16243"/>
    <cellStyle name="Normal 6 3 2 6 3" xfId="23141"/>
    <cellStyle name="Normal 6 3 2 6_EBT" xfId="31184"/>
    <cellStyle name="Normal 6 3 2 7" xfId="16244"/>
    <cellStyle name="Normal 6 3 2 7 2" xfId="23142"/>
    <cellStyle name="Normal 6 3 2 7_EBT" xfId="31185"/>
    <cellStyle name="Normal 6 3 2 8" xfId="23133"/>
    <cellStyle name="Normal 6 3 2_EBT" xfId="31176"/>
    <cellStyle name="Normal 6 3 3" xfId="16245"/>
    <cellStyle name="Normal 6 3 3 2" xfId="16246"/>
    <cellStyle name="Normal 6 3 3 2 2" xfId="16247"/>
    <cellStyle name="Normal 6 3 3 2 2 2" xfId="23145"/>
    <cellStyle name="Normal 6 3 3 2 2_EBT" xfId="31188"/>
    <cellStyle name="Normal 6 3 3 2 3" xfId="23144"/>
    <cellStyle name="Normal 6 3 3 2_EBT" xfId="31187"/>
    <cellStyle name="Normal 6 3 3 3" xfId="16248"/>
    <cellStyle name="Normal 6 3 3 3 2" xfId="23146"/>
    <cellStyle name="Normal 6 3 3 3_EBT" xfId="31189"/>
    <cellStyle name="Normal 6 3 3 4" xfId="16249"/>
    <cellStyle name="Normal 6 3 3 4 2" xfId="16250"/>
    <cellStyle name="Normal 6 3 3 4 3" xfId="23147"/>
    <cellStyle name="Normal 6 3 3 4_EBT" xfId="31190"/>
    <cellStyle name="Normal 6 3 3 5" xfId="16251"/>
    <cellStyle name="Normal 6 3 3 6" xfId="23143"/>
    <cellStyle name="Normal 6 3 3_EBT" xfId="31186"/>
    <cellStyle name="Normal 6 3 4" xfId="16252"/>
    <cellStyle name="Normal 6 3 4 2" xfId="16253"/>
    <cellStyle name="Normal 6 3 4 2 2" xfId="23149"/>
    <cellStyle name="Normal 6 3 4 2_EBT" xfId="31192"/>
    <cellStyle name="Normal 6 3 4 3" xfId="16254"/>
    <cellStyle name="Normal 6 3 4 3 2" xfId="23150"/>
    <cellStyle name="Normal 6 3 4 3_EBT" xfId="31193"/>
    <cellStyle name="Normal 6 3 4 4" xfId="23148"/>
    <cellStyle name="Normal 6 3 4_EBT" xfId="31191"/>
    <cellStyle name="Normal 6 3 5" xfId="16255"/>
    <cellStyle name="Normal 6 3 5 2" xfId="23151"/>
    <cellStyle name="Normal 6 3 5_EBT" xfId="31194"/>
    <cellStyle name="Normal 6 3 6" xfId="16256"/>
    <cellStyle name="Normal 6 3 6 2" xfId="16257"/>
    <cellStyle name="Normal 6 3 6 3" xfId="23152"/>
    <cellStyle name="Normal 6 3 6_EBT" xfId="31195"/>
    <cellStyle name="Normal 6 3 7" xfId="16258"/>
    <cellStyle name="Normal 6 3 7 2" xfId="16259"/>
    <cellStyle name="Normal 6 3 7 3" xfId="23153"/>
    <cellStyle name="Normal 6 3 7_EBT" xfId="31196"/>
    <cellStyle name="Normal 6 3 8" xfId="16260"/>
    <cellStyle name="Normal 6 3 8 2" xfId="23154"/>
    <cellStyle name="Normal 6 3 8_EBT" xfId="31197"/>
    <cellStyle name="Normal 6 3 9" xfId="16261"/>
    <cellStyle name="Normal 6 3 9 2" xfId="23155"/>
    <cellStyle name="Normal 6 3 9_EBT" xfId="31198"/>
    <cellStyle name="Normal 6 3_EBT" xfId="31174"/>
    <cellStyle name="Normal 6 30" xfId="16262"/>
    <cellStyle name="Normal 6 30 2" xfId="23156"/>
    <cellStyle name="Normal 6 30_EBT" xfId="31199"/>
    <cellStyle name="Normal 6 31" xfId="16263"/>
    <cellStyle name="Normal 6 31 2" xfId="23157"/>
    <cellStyle name="Normal 6 31_EBT" xfId="31200"/>
    <cellStyle name="Normal 6 4" xfId="16264"/>
    <cellStyle name="Normal 6 4 2" xfId="16265"/>
    <cellStyle name="Normal 6 4 2 2" xfId="16266"/>
    <cellStyle name="Normal 6 4 2 2 2" xfId="16267"/>
    <cellStyle name="Normal 6 4 2 2 2 2" xfId="23161"/>
    <cellStyle name="Normal 6 4 2 2 2_EBT" xfId="31204"/>
    <cellStyle name="Normal 6 4 2 2 3" xfId="16268"/>
    <cellStyle name="Normal 6 4 2 2 3 2" xfId="23162"/>
    <cellStyle name="Normal 6 4 2 2 3_EBT" xfId="31205"/>
    <cellStyle name="Normal 6 4 2 2 4" xfId="23160"/>
    <cellStyle name="Normal 6 4 2 2_EBT" xfId="31203"/>
    <cellStyle name="Normal 6 4 2 3" xfId="16269"/>
    <cellStyle name="Normal 6 4 2 3 2" xfId="16270"/>
    <cellStyle name="Normal 6 4 2 3 2 2" xfId="23164"/>
    <cellStyle name="Normal 6 4 2 3 2_EBT" xfId="31207"/>
    <cellStyle name="Normal 6 4 2 3 3" xfId="23163"/>
    <cellStyle name="Normal 6 4 2 3_EBT" xfId="31206"/>
    <cellStyle name="Normal 6 4 2 4" xfId="16271"/>
    <cellStyle name="Normal 6 4 2 4 2" xfId="16272"/>
    <cellStyle name="Normal 6 4 2 4 3" xfId="23165"/>
    <cellStyle name="Normal 6 4 2 4_EBT" xfId="31208"/>
    <cellStyle name="Normal 6 4 2 5" xfId="16273"/>
    <cellStyle name="Normal 6 4 2 5 2" xfId="16274"/>
    <cellStyle name="Normal 6 4 2 5 3" xfId="23166"/>
    <cellStyle name="Normal 6 4 2 5_EBT" xfId="31209"/>
    <cellStyle name="Normal 6 4 2 6" xfId="16275"/>
    <cellStyle name="Normal 6 4 2 6 2" xfId="23167"/>
    <cellStyle name="Normal 6 4 2 6_EBT" xfId="31210"/>
    <cellStyle name="Normal 6 4 2 7" xfId="16276"/>
    <cellStyle name="Normal 6 4 2 7 2" xfId="23168"/>
    <cellStyle name="Normal 6 4 2 7_EBT" xfId="31211"/>
    <cellStyle name="Normal 6 4 2 8" xfId="23159"/>
    <cellStyle name="Normal 6 4 2_EBT" xfId="31202"/>
    <cellStyle name="Normal 6 4 3" xfId="16277"/>
    <cellStyle name="Normal 6 4 3 2" xfId="16278"/>
    <cellStyle name="Normal 6 4 3 2 2" xfId="16279"/>
    <cellStyle name="Normal 6 4 3 2 2 2" xfId="23171"/>
    <cellStyle name="Normal 6 4 3 2 2_EBT" xfId="31214"/>
    <cellStyle name="Normal 6 4 3 2 3" xfId="23170"/>
    <cellStyle name="Normal 6 4 3 2_EBT" xfId="31213"/>
    <cellStyle name="Normal 6 4 3 3" xfId="16280"/>
    <cellStyle name="Normal 6 4 3 3 2" xfId="23172"/>
    <cellStyle name="Normal 6 4 3 3_EBT" xfId="31215"/>
    <cellStyle name="Normal 6 4 3 4" xfId="16281"/>
    <cellStyle name="Normal 6 4 3 4 2" xfId="23173"/>
    <cellStyle name="Normal 6 4 3 4_EBT" xfId="31216"/>
    <cellStyle name="Normal 6 4 3 5" xfId="23169"/>
    <cellStyle name="Normal 6 4 3_EBT" xfId="31212"/>
    <cellStyle name="Normal 6 4 4" xfId="16282"/>
    <cellStyle name="Normal 6 4 4 2" xfId="16283"/>
    <cellStyle name="Normal 6 4 4 2 2" xfId="23175"/>
    <cellStyle name="Normal 6 4 4 2_EBT" xfId="31218"/>
    <cellStyle name="Normal 6 4 4 3" xfId="16284"/>
    <cellStyle name="Normal 6 4 4 3 2" xfId="23176"/>
    <cellStyle name="Normal 6 4 4 3_EBT" xfId="31219"/>
    <cellStyle name="Normal 6 4 4 4" xfId="23174"/>
    <cellStyle name="Normal 6 4 4_EBT" xfId="31217"/>
    <cellStyle name="Normal 6 4 5" xfId="16285"/>
    <cellStyle name="Normal 6 4 5 2" xfId="16286"/>
    <cellStyle name="Normal 6 4 5 3" xfId="23177"/>
    <cellStyle name="Normal 6 4 5_EBT" xfId="31220"/>
    <cellStyle name="Normal 6 4 6" xfId="16287"/>
    <cellStyle name="Normal 6 4 6 2" xfId="16288"/>
    <cellStyle name="Normal 6 4 6 3" xfId="23178"/>
    <cellStyle name="Normal 6 4 6_EBT" xfId="31221"/>
    <cellStyle name="Normal 6 4 7" xfId="16289"/>
    <cellStyle name="Normal 6 4 7 2" xfId="23179"/>
    <cellStyle name="Normal 6 4 7_EBT" xfId="31222"/>
    <cellStyle name="Normal 6 4 8" xfId="16290"/>
    <cellStyle name="Normal 6 4 8 2" xfId="23180"/>
    <cellStyle name="Normal 6 4 8_EBT" xfId="31223"/>
    <cellStyle name="Normal 6 4 9" xfId="23158"/>
    <cellStyle name="Normal 6 4_EBT" xfId="31201"/>
    <cellStyle name="Normal 6 5" xfId="16291"/>
    <cellStyle name="Normal 6 5 2" xfId="16292"/>
    <cellStyle name="Normal 6 5 2 2" xfId="16293"/>
    <cellStyle name="Normal 6 5 2 2 2" xfId="16294"/>
    <cellStyle name="Normal 6 5 2 2 2 2" xfId="23184"/>
    <cellStyle name="Normal 6 5 2 2 2_EBT" xfId="31227"/>
    <cellStyle name="Normal 6 5 2 2 3" xfId="16295"/>
    <cellStyle name="Normal 6 5 2 2 3 2" xfId="23185"/>
    <cellStyle name="Normal 6 5 2 2 3_EBT" xfId="31228"/>
    <cellStyle name="Normal 6 5 2 2 4" xfId="23183"/>
    <cellStyle name="Normal 6 5 2 2_EBT" xfId="31226"/>
    <cellStyle name="Normal 6 5 2 3" xfId="16296"/>
    <cellStyle name="Normal 6 5 2 3 2" xfId="23186"/>
    <cellStyle name="Normal 6 5 2 3_EBT" xfId="31229"/>
    <cellStyle name="Normal 6 5 2 4" xfId="16297"/>
    <cellStyle name="Normal 6 5 2 4 2" xfId="23187"/>
    <cellStyle name="Normal 6 5 2 4_EBT" xfId="31230"/>
    <cellStyle name="Normal 6 5 2 5" xfId="16298"/>
    <cellStyle name="Normal 6 5 2 5 2" xfId="23188"/>
    <cellStyle name="Normal 6 5 2 5_EBT" xfId="31231"/>
    <cellStyle name="Normal 6 5 2 6" xfId="16299"/>
    <cellStyle name="Normal 6 5 2 6 2" xfId="23189"/>
    <cellStyle name="Normal 6 5 2 6_EBT" xfId="31232"/>
    <cellStyle name="Normal 6 5 2 7" xfId="16300"/>
    <cellStyle name="Normal 6 5 2 7 2" xfId="23190"/>
    <cellStyle name="Normal 6 5 2 7_EBT" xfId="31233"/>
    <cellStyle name="Normal 6 5 2 8" xfId="23182"/>
    <cellStyle name="Normal 6 5 2_EBT" xfId="31225"/>
    <cellStyle name="Normal 6 5 3" xfId="16301"/>
    <cellStyle name="Normal 6 5 3 2" xfId="16302"/>
    <cellStyle name="Normal 6 5 3 2 2" xfId="23192"/>
    <cellStyle name="Normal 6 5 3 2_EBT" xfId="31235"/>
    <cellStyle name="Normal 6 5 3 3" xfId="16303"/>
    <cellStyle name="Normal 6 5 3 3 2" xfId="23193"/>
    <cellStyle name="Normal 6 5 3 3_EBT" xfId="31236"/>
    <cellStyle name="Normal 6 5 3 4" xfId="16304"/>
    <cellStyle name="Normal 6 5 3 4 2" xfId="23194"/>
    <cellStyle name="Normal 6 5 3 4_EBT" xfId="31237"/>
    <cellStyle name="Normal 6 5 3 5" xfId="23191"/>
    <cellStyle name="Normal 6 5 3_EBT" xfId="31234"/>
    <cellStyle name="Normal 6 5 4" xfId="16305"/>
    <cellStyle name="Normal 6 5 4 2" xfId="16306"/>
    <cellStyle name="Normal 6 5 4 2 2" xfId="23196"/>
    <cellStyle name="Normal 6 5 4 2_EBT" xfId="31239"/>
    <cellStyle name="Normal 6 5 4 3" xfId="16307"/>
    <cellStyle name="Normal 6 5 4 3 2" xfId="23197"/>
    <cellStyle name="Normal 6 5 4 3_EBT" xfId="31240"/>
    <cellStyle name="Normal 6 5 4 4" xfId="16308"/>
    <cellStyle name="Normal 6 5 4 5" xfId="23195"/>
    <cellStyle name="Normal 6 5 4_EBT" xfId="31238"/>
    <cellStyle name="Normal 6 5 5" xfId="16309"/>
    <cellStyle name="Normal 6 5 5 2" xfId="16310"/>
    <cellStyle name="Normal 6 5 5 3" xfId="23198"/>
    <cellStyle name="Normal 6 5 5_EBT" xfId="31241"/>
    <cellStyle name="Normal 6 5 6" xfId="16311"/>
    <cellStyle name="Normal 6 5 6 2" xfId="23199"/>
    <cellStyle name="Normal 6 5 6_EBT" xfId="31242"/>
    <cellStyle name="Normal 6 5 7" xfId="16312"/>
    <cellStyle name="Normal 6 5 7 2" xfId="23200"/>
    <cellStyle name="Normal 6 5 7_EBT" xfId="31243"/>
    <cellStyle name="Normal 6 5 8" xfId="16313"/>
    <cellStyle name="Normal 6 5 8 2" xfId="23201"/>
    <cellStyle name="Normal 6 5 8_EBT" xfId="31244"/>
    <cellStyle name="Normal 6 5 9" xfId="23181"/>
    <cellStyle name="Normal 6 5_EBT" xfId="31224"/>
    <cellStyle name="Normal 6 6" xfId="16314"/>
    <cellStyle name="Normal 6 6 2" xfId="16315"/>
    <cellStyle name="Normal 6 6 2 2" xfId="16316"/>
    <cellStyle name="Normal 6 6 2 2 2" xfId="23204"/>
    <cellStyle name="Normal 6 6 2 2_EBT" xfId="31247"/>
    <cellStyle name="Normal 6 6 2 3" xfId="16317"/>
    <cellStyle name="Normal 6 6 2 3 2" xfId="23205"/>
    <cellStyle name="Normal 6 6 2 3_EBT" xfId="31248"/>
    <cellStyle name="Normal 6 6 2 4" xfId="16318"/>
    <cellStyle name="Normal 6 6 2 4 2" xfId="23206"/>
    <cellStyle name="Normal 6 6 2 4_EBT" xfId="31249"/>
    <cellStyle name="Normal 6 6 2 5" xfId="16319"/>
    <cellStyle name="Normal 6 6 2 5 2" xfId="23207"/>
    <cellStyle name="Normal 6 6 2 5_EBT" xfId="31250"/>
    <cellStyle name="Normal 6 6 2 6" xfId="16320"/>
    <cellStyle name="Normal 6 6 2 6 2" xfId="23208"/>
    <cellStyle name="Normal 6 6 2 6_EBT" xfId="31251"/>
    <cellStyle name="Normal 6 6 2 7" xfId="23203"/>
    <cellStyle name="Normal 6 6 2_EBT" xfId="31246"/>
    <cellStyle name="Normal 6 6 3" xfId="16321"/>
    <cellStyle name="Normal 6 6 3 2" xfId="16322"/>
    <cellStyle name="Normal 6 6 3 2 2" xfId="23210"/>
    <cellStyle name="Normal 6 6 3 2_EBT" xfId="31253"/>
    <cellStyle name="Normal 6 6 3 3" xfId="16323"/>
    <cellStyle name="Normal 6 6 3 3 2" xfId="23211"/>
    <cellStyle name="Normal 6 6 3 3_EBT" xfId="31254"/>
    <cellStyle name="Normal 6 6 3 4" xfId="23209"/>
    <cellStyle name="Normal 6 6 3_EBT" xfId="31252"/>
    <cellStyle name="Normal 6 6 4" xfId="16324"/>
    <cellStyle name="Normal 6 6 4 2" xfId="16325"/>
    <cellStyle name="Normal 6 6 4 2 2" xfId="23213"/>
    <cellStyle name="Normal 6 6 4 2_EBT" xfId="31256"/>
    <cellStyle name="Normal 6 6 4 3" xfId="23212"/>
    <cellStyle name="Normal 6 6 4_EBT" xfId="31255"/>
    <cellStyle name="Normal 6 6 5" xfId="16326"/>
    <cellStyle name="Normal 6 6 5 2" xfId="23214"/>
    <cellStyle name="Normal 6 6 5_EBT" xfId="31257"/>
    <cellStyle name="Normal 6 6 6" xfId="16327"/>
    <cellStyle name="Normal 6 6 6 2" xfId="23215"/>
    <cellStyle name="Normal 6 6 6_EBT" xfId="31258"/>
    <cellStyle name="Normal 6 6 7" xfId="16328"/>
    <cellStyle name="Normal 6 6 7 2" xfId="23216"/>
    <cellStyle name="Normal 6 6 7_EBT" xfId="31259"/>
    <cellStyle name="Normal 6 6 8" xfId="23202"/>
    <cellStyle name="Normal 6 6_EBT" xfId="31245"/>
    <cellStyle name="Normal 6 7" xfId="16329"/>
    <cellStyle name="Normal 6 7 2" xfId="16330"/>
    <cellStyle name="Normal 6 7 2 2" xfId="16331"/>
    <cellStyle name="Normal 6 7 2 2 2" xfId="23219"/>
    <cellStyle name="Normal 6 7 2 2_EBT" xfId="31262"/>
    <cellStyle name="Normal 6 7 2 3" xfId="16332"/>
    <cellStyle name="Normal 6 7 2 3 2" xfId="23220"/>
    <cellStyle name="Normal 6 7 2 3_EBT" xfId="31263"/>
    <cellStyle name="Normal 6 7 2 4" xfId="16333"/>
    <cellStyle name="Normal 6 7 2 4 2" xfId="23221"/>
    <cellStyle name="Normal 6 7 2 4_EBT" xfId="31264"/>
    <cellStyle name="Normal 6 7 2 5" xfId="16334"/>
    <cellStyle name="Normal 6 7 2 5 2" xfId="23222"/>
    <cellStyle name="Normal 6 7 2 5_EBT" xfId="31265"/>
    <cellStyle name="Normal 6 7 2 6" xfId="16335"/>
    <cellStyle name="Normal 6 7 2 6 2" xfId="23223"/>
    <cellStyle name="Normal 6 7 2 6_EBT" xfId="31266"/>
    <cellStyle name="Normal 6 7 2 7" xfId="23218"/>
    <cellStyle name="Normal 6 7 2_EBT" xfId="31261"/>
    <cellStyle name="Normal 6 7 3" xfId="16336"/>
    <cellStyle name="Normal 6 7 3 2" xfId="16337"/>
    <cellStyle name="Normal 6 7 3 2 2" xfId="23225"/>
    <cellStyle name="Normal 6 7 3 2_EBT" xfId="31268"/>
    <cellStyle name="Normal 6 7 3 3" xfId="16338"/>
    <cellStyle name="Normal 6 7 3 3 2" xfId="23226"/>
    <cellStyle name="Normal 6 7 3 3_EBT" xfId="31269"/>
    <cellStyle name="Normal 6 7 3 4" xfId="23224"/>
    <cellStyle name="Normal 6 7 3_EBT" xfId="31267"/>
    <cellStyle name="Normal 6 7 4" xfId="16339"/>
    <cellStyle name="Normal 6 7 4 2" xfId="16340"/>
    <cellStyle name="Normal 6 7 4 2 2" xfId="23228"/>
    <cellStyle name="Normal 6 7 4 2_EBT" xfId="31271"/>
    <cellStyle name="Normal 6 7 4 3" xfId="23227"/>
    <cellStyle name="Normal 6 7 4_EBT" xfId="31270"/>
    <cellStyle name="Normal 6 7 5" xfId="16341"/>
    <cellStyle name="Normal 6 7 5 2" xfId="23229"/>
    <cellStyle name="Normal 6 7 5_EBT" xfId="31272"/>
    <cellStyle name="Normal 6 7 6" xfId="16342"/>
    <cellStyle name="Normal 6 7 6 2" xfId="23230"/>
    <cellStyle name="Normal 6 7 6_EBT" xfId="31273"/>
    <cellStyle name="Normal 6 7 7" xfId="16343"/>
    <cellStyle name="Normal 6 7 7 2" xfId="23231"/>
    <cellStyle name="Normal 6 7 7_EBT" xfId="31274"/>
    <cellStyle name="Normal 6 7 8" xfId="16344"/>
    <cellStyle name="Normal 6 7 9" xfId="23217"/>
    <cellStyle name="Normal 6 7_EBT" xfId="31260"/>
    <cellStyle name="Normal 6 8" xfId="16345"/>
    <cellStyle name="Normal 6 8 2" xfId="16346"/>
    <cellStyle name="Normal 6 8 2 2" xfId="16347"/>
    <cellStyle name="Normal 6 8 2 2 2" xfId="23234"/>
    <cellStyle name="Normal 6 8 2 2_EBT" xfId="31277"/>
    <cellStyle name="Normal 6 8 2 3" xfId="16348"/>
    <cellStyle name="Normal 6 8 2 3 2" xfId="23235"/>
    <cellStyle name="Normal 6 8 2 3_EBT" xfId="31278"/>
    <cellStyle name="Normal 6 8 2 4" xfId="16349"/>
    <cellStyle name="Normal 6 8 2 4 2" xfId="23236"/>
    <cellStyle name="Normal 6 8 2 4_EBT" xfId="31279"/>
    <cellStyle name="Normal 6 8 2 5" xfId="16350"/>
    <cellStyle name="Normal 6 8 2 5 2" xfId="23237"/>
    <cellStyle name="Normal 6 8 2 5_EBT" xfId="31280"/>
    <cellStyle name="Normal 6 8 2 6" xfId="16351"/>
    <cellStyle name="Normal 6 8 2 6 2" xfId="23238"/>
    <cellStyle name="Normal 6 8 2 6_EBT" xfId="31281"/>
    <cellStyle name="Normal 6 8 2 7" xfId="23233"/>
    <cellStyle name="Normal 6 8 2_EBT" xfId="31276"/>
    <cellStyle name="Normal 6 8 3" xfId="16352"/>
    <cellStyle name="Normal 6 8 3 2" xfId="16353"/>
    <cellStyle name="Normal 6 8 3 2 2" xfId="23240"/>
    <cellStyle name="Normal 6 8 3 2_EBT" xfId="31283"/>
    <cellStyle name="Normal 6 8 3 3" xfId="23239"/>
    <cellStyle name="Normal 6 8 3_EBT" xfId="31282"/>
    <cellStyle name="Normal 6 8 4" xfId="16354"/>
    <cellStyle name="Normal 6 8 4 2" xfId="16355"/>
    <cellStyle name="Normal 6 8 4 2 2" xfId="23242"/>
    <cellStyle name="Normal 6 8 4 2_EBT" xfId="31285"/>
    <cellStyle name="Normal 6 8 4 3" xfId="23241"/>
    <cellStyle name="Normal 6 8 4_EBT" xfId="31284"/>
    <cellStyle name="Normal 6 8 5" xfId="16356"/>
    <cellStyle name="Normal 6 8 5 2" xfId="23243"/>
    <cellStyle name="Normal 6 8 5_EBT" xfId="31286"/>
    <cellStyle name="Normal 6 8 6" xfId="16357"/>
    <cellStyle name="Normal 6 8 6 2" xfId="23244"/>
    <cellStyle name="Normal 6 8 6_EBT" xfId="31287"/>
    <cellStyle name="Normal 6 8 7" xfId="16358"/>
    <cellStyle name="Normal 6 8 7 2" xfId="23245"/>
    <cellStyle name="Normal 6 8 7_EBT" xfId="31288"/>
    <cellStyle name="Normal 6 8 8" xfId="16359"/>
    <cellStyle name="Normal 6 8 9" xfId="23232"/>
    <cellStyle name="Normal 6 8_EBT" xfId="31275"/>
    <cellStyle name="Normal 6 9" xfId="16360"/>
    <cellStyle name="Normal 6 9 2" xfId="16361"/>
    <cellStyle name="Normal 6 9 2 2" xfId="16362"/>
    <cellStyle name="Normal 6 9 2 2 2" xfId="23248"/>
    <cellStyle name="Normal 6 9 2 2_EBT" xfId="31291"/>
    <cellStyle name="Normal 6 9 2 3" xfId="16363"/>
    <cellStyle name="Normal 6 9 2 3 2" xfId="23249"/>
    <cellStyle name="Normal 6 9 2 3_EBT" xfId="31292"/>
    <cellStyle name="Normal 6 9 2 4" xfId="16364"/>
    <cellStyle name="Normal 6 9 2 4 2" xfId="23250"/>
    <cellStyle name="Normal 6 9 2 4_EBT" xfId="31293"/>
    <cellStyle name="Normal 6 9 2 5" xfId="16365"/>
    <cellStyle name="Normal 6 9 2 5 2" xfId="23251"/>
    <cellStyle name="Normal 6 9 2 5_EBT" xfId="31294"/>
    <cellStyle name="Normal 6 9 2 6" xfId="23247"/>
    <cellStyle name="Normal 6 9 2_EBT" xfId="31290"/>
    <cellStyle name="Normal 6 9 3" xfId="16366"/>
    <cellStyle name="Normal 6 9 3 2" xfId="16367"/>
    <cellStyle name="Normal 6 9 3 2 2" xfId="23253"/>
    <cellStyle name="Normal 6 9 3 2_EBT" xfId="31296"/>
    <cellStyle name="Normal 6 9 3 3" xfId="23252"/>
    <cellStyle name="Normal 6 9 3_EBT" xfId="31295"/>
    <cellStyle name="Normal 6 9 4" xfId="16368"/>
    <cellStyle name="Normal 6 9 4 2" xfId="16369"/>
    <cellStyle name="Normal 6 9 4 2 2" xfId="23255"/>
    <cellStyle name="Normal 6 9 4 2_EBT" xfId="31298"/>
    <cellStyle name="Normal 6 9 4 3" xfId="23254"/>
    <cellStyle name="Normal 6 9 4_EBT" xfId="31297"/>
    <cellStyle name="Normal 6 9 5" xfId="16370"/>
    <cellStyle name="Normal 6 9 5 2" xfId="23256"/>
    <cellStyle name="Normal 6 9 5_EBT" xfId="31299"/>
    <cellStyle name="Normal 6 9 6" xfId="16371"/>
    <cellStyle name="Normal 6 9 6 2" xfId="23257"/>
    <cellStyle name="Normal 6 9 6_EBT" xfId="31300"/>
    <cellStyle name="Normal 6 9 7" xfId="16372"/>
    <cellStyle name="Normal 6 9 8" xfId="23246"/>
    <cellStyle name="Normal 6 9_EBT" xfId="31289"/>
    <cellStyle name="Normal 6_EBT" xfId="31040"/>
    <cellStyle name="Normal 60" xfId="16373"/>
    <cellStyle name="Normal 60 2" xfId="16374"/>
    <cellStyle name="Normal 60 2 2" xfId="23259"/>
    <cellStyle name="Normal 60 2_EBT" xfId="31302"/>
    <cellStyle name="Normal 60 3" xfId="16375"/>
    <cellStyle name="Normal 60 3 2" xfId="23260"/>
    <cellStyle name="Normal 60 3_EBT" xfId="31303"/>
    <cellStyle name="Normal 60 4" xfId="16376"/>
    <cellStyle name="Normal 60 4 2" xfId="23261"/>
    <cellStyle name="Normal 60 4_EBT" xfId="31304"/>
    <cellStyle name="Normal 60 5" xfId="23258"/>
    <cellStyle name="Normal 60_EBT" xfId="31301"/>
    <cellStyle name="Normal 600" xfId="16377"/>
    <cellStyle name="Normal 600 2" xfId="16378"/>
    <cellStyle name="Normal 600_EBT" xfId="31305"/>
    <cellStyle name="Normal 601" xfId="16379"/>
    <cellStyle name="Normal 601 2" xfId="16380"/>
    <cellStyle name="Normal 601_EBT" xfId="31306"/>
    <cellStyle name="Normal 602" xfId="16381"/>
    <cellStyle name="Normal 603" xfId="16382"/>
    <cellStyle name="Normal 604" xfId="16383"/>
    <cellStyle name="Normal 605" xfId="16384"/>
    <cellStyle name="Normal 606" xfId="16385"/>
    <cellStyle name="Normal 607" xfId="16386"/>
    <cellStyle name="Normal 608" xfId="16387"/>
    <cellStyle name="Normal 609" xfId="16388"/>
    <cellStyle name="Normal 61" xfId="16389"/>
    <cellStyle name="Normal 61 2" xfId="16390"/>
    <cellStyle name="Normal 61 2 2" xfId="23263"/>
    <cellStyle name="Normal 61 2_EBT" xfId="31308"/>
    <cellStyle name="Normal 61 3" xfId="23262"/>
    <cellStyle name="Normal 61_EBT" xfId="31307"/>
    <cellStyle name="Normal 610" xfId="33930"/>
    <cellStyle name="Normal 62" xfId="16391"/>
    <cellStyle name="Normal 62 2" xfId="16392"/>
    <cellStyle name="Normal 62 2 2" xfId="23265"/>
    <cellStyle name="Normal 62 2_EBT" xfId="31310"/>
    <cellStyle name="Normal 62 3" xfId="23264"/>
    <cellStyle name="Normal 62_EBT" xfId="31309"/>
    <cellStyle name="Normal 63" xfId="16393"/>
    <cellStyle name="Normal 63 2" xfId="16394"/>
    <cellStyle name="Normal 63 2 2" xfId="23267"/>
    <cellStyle name="Normal 63 2_EBT" xfId="31312"/>
    <cellStyle name="Normal 63 3" xfId="23266"/>
    <cellStyle name="Normal 63_EBT" xfId="31311"/>
    <cellStyle name="Normal 64" xfId="16395"/>
    <cellStyle name="Normal 64 2" xfId="16396"/>
    <cellStyle name="Normal 64 2 2" xfId="23269"/>
    <cellStyle name="Normal 64 2_EBT" xfId="31314"/>
    <cellStyle name="Normal 64 3" xfId="23268"/>
    <cellStyle name="Normal 64_EBT" xfId="31313"/>
    <cellStyle name="Normal 65" xfId="16397"/>
    <cellStyle name="Normal 65 2" xfId="16398"/>
    <cellStyle name="Normal 65 2 2" xfId="23271"/>
    <cellStyle name="Normal 65 2_EBT" xfId="31316"/>
    <cellStyle name="Normal 65 3" xfId="23270"/>
    <cellStyle name="Normal 65_EBT" xfId="31315"/>
    <cellStyle name="Normal 66" xfId="16399"/>
    <cellStyle name="Normal 66 2" xfId="16400"/>
    <cellStyle name="Normal 66 2 2" xfId="23272"/>
    <cellStyle name="Normal 66 2_EBT" xfId="31318"/>
    <cellStyle name="Normal 66 3" xfId="16401"/>
    <cellStyle name="Normal 66 3 2" xfId="23273"/>
    <cellStyle name="Normal 66 3_EBT" xfId="31319"/>
    <cellStyle name="Normal 66 4" xfId="16402"/>
    <cellStyle name="Normal 66 4 2" xfId="23274"/>
    <cellStyle name="Normal 66 4_EBT" xfId="31320"/>
    <cellStyle name="Normal 66_EBT" xfId="31317"/>
    <cellStyle name="Normal 67" xfId="16403"/>
    <cellStyle name="Normal 67 2" xfId="16404"/>
    <cellStyle name="Normal 67 2 2" xfId="23275"/>
    <cellStyle name="Normal 67 2_EBT" xfId="31322"/>
    <cellStyle name="Normal 67 3" xfId="16405"/>
    <cellStyle name="Normal 67 3 2" xfId="23276"/>
    <cellStyle name="Normal 67 3_EBT" xfId="31323"/>
    <cellStyle name="Normal 67 4" xfId="16406"/>
    <cellStyle name="Normal 67 4 2" xfId="23277"/>
    <cellStyle name="Normal 67 4_EBT" xfId="31324"/>
    <cellStyle name="Normal 67_EBT" xfId="31321"/>
    <cellStyle name="Normal 68" xfId="16407"/>
    <cellStyle name="Normal 68 2" xfId="16408"/>
    <cellStyle name="Normal 68 2 2" xfId="23278"/>
    <cellStyle name="Normal 68 2_EBT" xfId="31326"/>
    <cellStyle name="Normal 68 3" xfId="16409"/>
    <cellStyle name="Normal 68 3 2" xfId="23279"/>
    <cellStyle name="Normal 68 3_EBT" xfId="31327"/>
    <cellStyle name="Normal 68_EBT" xfId="31325"/>
    <cellStyle name="Normal 69" xfId="16410"/>
    <cellStyle name="Normal 69 2" xfId="16411"/>
    <cellStyle name="Normal 69 2 2" xfId="23280"/>
    <cellStyle name="Normal 69 2_EBT" xfId="31329"/>
    <cellStyle name="Normal 69 3" xfId="16412"/>
    <cellStyle name="Normal 69 3 2" xfId="23281"/>
    <cellStyle name="Normal 69 3_EBT" xfId="31330"/>
    <cellStyle name="Normal 69_EBT" xfId="31328"/>
    <cellStyle name="Normal 7" xfId="16413"/>
    <cellStyle name="Normal 7 10" xfId="16414"/>
    <cellStyle name="Normal 7 10 2" xfId="16415"/>
    <cellStyle name="Normal 7 10 2 2" xfId="23283"/>
    <cellStyle name="Normal 7 10 2_EBT" xfId="31333"/>
    <cellStyle name="Normal 7 10 3" xfId="16416"/>
    <cellStyle name="Normal 7 10 3 2" xfId="23284"/>
    <cellStyle name="Normal 7 10 3_EBT" xfId="31334"/>
    <cellStyle name="Normal 7 10 4" xfId="16417"/>
    <cellStyle name="Normal 7 10 4 2" xfId="23285"/>
    <cellStyle name="Normal 7 10 4_EBT" xfId="31335"/>
    <cellStyle name="Normal 7 10 5" xfId="16418"/>
    <cellStyle name="Normal 7 10 5 2" xfId="23286"/>
    <cellStyle name="Normal 7 10 5_EBT" xfId="31336"/>
    <cellStyle name="Normal 7 10 6" xfId="16419"/>
    <cellStyle name="Normal 7 10 7" xfId="23282"/>
    <cellStyle name="Normal 7 10_EBT" xfId="31332"/>
    <cellStyle name="Normal 7 11" xfId="16420"/>
    <cellStyle name="Normal 7 11 2" xfId="16421"/>
    <cellStyle name="Normal 7 11 2 2" xfId="23288"/>
    <cellStyle name="Normal 7 11 2_EBT" xfId="31338"/>
    <cellStyle name="Normal 7 11 3" xfId="16422"/>
    <cellStyle name="Normal 7 11 3 2" xfId="23289"/>
    <cellStyle name="Normal 7 11 3_EBT" xfId="31339"/>
    <cellStyle name="Normal 7 11 4" xfId="16423"/>
    <cellStyle name="Normal 7 11 4 2" xfId="23290"/>
    <cellStyle name="Normal 7 11 4_EBT" xfId="31340"/>
    <cellStyle name="Normal 7 11 5" xfId="16424"/>
    <cellStyle name="Normal 7 11 5 2" xfId="23291"/>
    <cellStyle name="Normal 7 11 5_EBT" xfId="31341"/>
    <cellStyle name="Normal 7 11 6" xfId="16425"/>
    <cellStyle name="Normal 7 11 7" xfId="23287"/>
    <cellStyle name="Normal 7 11_EBT" xfId="31337"/>
    <cellStyle name="Normal 7 12" xfId="16426"/>
    <cellStyle name="Normal 7 12 2" xfId="16427"/>
    <cellStyle name="Normal 7 12 2 2" xfId="23293"/>
    <cellStyle name="Normal 7 12 2_EBT" xfId="31343"/>
    <cellStyle name="Normal 7 12 3" xfId="16428"/>
    <cellStyle name="Normal 7 12 3 2" xfId="23294"/>
    <cellStyle name="Normal 7 12 3_EBT" xfId="31344"/>
    <cellStyle name="Normal 7 12 4" xfId="16429"/>
    <cellStyle name="Normal 7 12 4 2" xfId="23295"/>
    <cellStyle name="Normal 7 12 4_EBT" xfId="31345"/>
    <cellStyle name="Normal 7 12 5" xfId="16430"/>
    <cellStyle name="Normal 7 12 5 2" xfId="23296"/>
    <cellStyle name="Normal 7 12 5_EBT" xfId="31346"/>
    <cellStyle name="Normal 7 12 6" xfId="23292"/>
    <cellStyle name="Normal 7 12_EBT" xfId="31342"/>
    <cellStyle name="Normal 7 13" xfId="16431"/>
    <cellStyle name="Normal 7 13 2" xfId="16432"/>
    <cellStyle name="Normal 7 13 2 2" xfId="23298"/>
    <cellStyle name="Normal 7 13 2_EBT" xfId="31348"/>
    <cellStyle name="Normal 7 13 3" xfId="16433"/>
    <cellStyle name="Normal 7 13 3 2" xfId="23299"/>
    <cellStyle name="Normal 7 13 3_EBT" xfId="31349"/>
    <cellStyle name="Normal 7 13 4" xfId="16434"/>
    <cellStyle name="Normal 7 13 4 2" xfId="23300"/>
    <cellStyle name="Normal 7 13 4_EBT" xfId="31350"/>
    <cellStyle name="Normal 7 13 5" xfId="23297"/>
    <cellStyle name="Normal 7 13_EBT" xfId="31347"/>
    <cellStyle name="Normal 7 14" xfId="16435"/>
    <cellStyle name="Normal 7 14 2" xfId="16436"/>
    <cellStyle name="Normal 7 14 2 2" xfId="23302"/>
    <cellStyle name="Normal 7 14 2_EBT" xfId="31352"/>
    <cellStyle name="Normal 7 14 3" xfId="16437"/>
    <cellStyle name="Normal 7 14 3 2" xfId="23303"/>
    <cellStyle name="Normal 7 14 3_EBT" xfId="31353"/>
    <cellStyle name="Normal 7 14 4" xfId="16438"/>
    <cellStyle name="Normal 7 14 4 2" xfId="23304"/>
    <cellStyle name="Normal 7 14 4_EBT" xfId="31354"/>
    <cellStyle name="Normal 7 14 5" xfId="23301"/>
    <cellStyle name="Normal 7 14_EBT" xfId="31351"/>
    <cellStyle name="Normal 7 15" xfId="16439"/>
    <cellStyle name="Normal 7 15 2" xfId="16440"/>
    <cellStyle name="Normal 7 15 2 2" xfId="23306"/>
    <cellStyle name="Normal 7 15 2_EBT" xfId="31356"/>
    <cellStyle name="Normal 7 15 3" xfId="16441"/>
    <cellStyle name="Normal 7 15 3 2" xfId="23307"/>
    <cellStyle name="Normal 7 15 3_EBT" xfId="31357"/>
    <cellStyle name="Normal 7 15 4" xfId="16442"/>
    <cellStyle name="Normal 7 15 4 2" xfId="23308"/>
    <cellStyle name="Normal 7 15 4_EBT" xfId="31358"/>
    <cellStyle name="Normal 7 15 5" xfId="23305"/>
    <cellStyle name="Normal 7 15_EBT" xfId="31355"/>
    <cellStyle name="Normal 7 16" xfId="16443"/>
    <cellStyle name="Normal 7 16 2" xfId="16444"/>
    <cellStyle name="Normal 7 16 2 2" xfId="23310"/>
    <cellStyle name="Normal 7 16 2_EBT" xfId="31360"/>
    <cellStyle name="Normal 7 16 3" xfId="16445"/>
    <cellStyle name="Normal 7 16 3 2" xfId="23311"/>
    <cellStyle name="Normal 7 16 3_EBT" xfId="31361"/>
    <cellStyle name="Normal 7 16 4" xfId="16446"/>
    <cellStyle name="Normal 7 16 4 2" xfId="23312"/>
    <cellStyle name="Normal 7 16 4_EBT" xfId="31362"/>
    <cellStyle name="Normal 7 16 5" xfId="23309"/>
    <cellStyle name="Normal 7 16_EBT" xfId="31359"/>
    <cellStyle name="Normal 7 17" xfId="16447"/>
    <cellStyle name="Normal 7 17 2" xfId="16448"/>
    <cellStyle name="Normal 7 17 2 2" xfId="23314"/>
    <cellStyle name="Normal 7 17 2_EBT" xfId="31364"/>
    <cellStyle name="Normal 7 17 3" xfId="16449"/>
    <cellStyle name="Normal 7 17 3 2" xfId="23315"/>
    <cellStyle name="Normal 7 17 3_EBT" xfId="31365"/>
    <cellStyle name="Normal 7 17 4" xfId="16450"/>
    <cellStyle name="Normal 7 17 4 2" xfId="23316"/>
    <cellStyle name="Normal 7 17 4_EBT" xfId="31366"/>
    <cellStyle name="Normal 7 17 5" xfId="23313"/>
    <cellStyle name="Normal 7 17_EBT" xfId="31363"/>
    <cellStyle name="Normal 7 18" xfId="16451"/>
    <cellStyle name="Normal 7 18 2" xfId="16452"/>
    <cellStyle name="Normal 7 18 2 2" xfId="16453"/>
    <cellStyle name="Normal 7 18 2 2 2" xfId="16454"/>
    <cellStyle name="Normal 7 18 2 2 2 2" xfId="23320"/>
    <cellStyle name="Normal 7 18 2 2 2_EBT" xfId="31370"/>
    <cellStyle name="Normal 7 18 2 2 3" xfId="23319"/>
    <cellStyle name="Normal 7 18 2 2_EBT" xfId="31369"/>
    <cellStyle name="Normal 7 18 2 3" xfId="16455"/>
    <cellStyle name="Normal 7 18 2 3 2" xfId="23321"/>
    <cellStyle name="Normal 7 18 2 3_EBT" xfId="31371"/>
    <cellStyle name="Normal 7 18 2 4" xfId="23318"/>
    <cellStyle name="Normal 7 18 2_EBT" xfId="31368"/>
    <cellStyle name="Normal 7 18 3" xfId="16456"/>
    <cellStyle name="Normal 7 18 3 2" xfId="16457"/>
    <cellStyle name="Normal 7 18 3 2 2" xfId="23323"/>
    <cellStyle name="Normal 7 18 3 2_EBT" xfId="31373"/>
    <cellStyle name="Normal 7 18 3 3" xfId="23322"/>
    <cellStyle name="Normal 7 18 3_EBT" xfId="31372"/>
    <cellStyle name="Normal 7 18 4" xfId="16458"/>
    <cellStyle name="Normal 7 18 4 2" xfId="23324"/>
    <cellStyle name="Normal 7 18 4_EBT" xfId="31374"/>
    <cellStyle name="Normal 7 18 5" xfId="23317"/>
    <cellStyle name="Normal 7 18_EBT" xfId="31367"/>
    <cellStyle name="Normal 7 19" xfId="16459"/>
    <cellStyle name="Normal 7 19 2" xfId="23325"/>
    <cellStyle name="Normal 7 19_EBT" xfId="31375"/>
    <cellStyle name="Normal 7 2" xfId="16460"/>
    <cellStyle name="Normal 7 2 10" xfId="16461"/>
    <cellStyle name="Normal 7 2 10 2" xfId="16462"/>
    <cellStyle name="Normal 7 2 10_EBT" xfId="31377"/>
    <cellStyle name="Normal 7 2 11" xfId="16463"/>
    <cellStyle name="Normal 7 2 12" xfId="16464"/>
    <cellStyle name="Normal 7 2 13" xfId="16465"/>
    <cellStyle name="Normal 7 2 14" xfId="16466"/>
    <cellStyle name="Normal 7 2 15" xfId="16467"/>
    <cellStyle name="Normal 7 2 16" xfId="16468"/>
    <cellStyle name="Normal 7 2 16 2" xfId="23326"/>
    <cellStyle name="Normal 7 2 16_EBT" xfId="31378"/>
    <cellStyle name="Normal 7 2 17" xfId="16469"/>
    <cellStyle name="Normal 7 2 17 2" xfId="23327"/>
    <cellStyle name="Normal 7 2 17_EBT" xfId="31379"/>
    <cellStyle name="Normal 7 2 2" xfId="16470"/>
    <cellStyle name="Normal 7 2 2 10" xfId="16471"/>
    <cellStyle name="Normal 7 2 2 10 2" xfId="23328"/>
    <cellStyle name="Normal 7 2 2 10_EBT" xfId="31381"/>
    <cellStyle name="Normal 7 2 2 2" xfId="16472"/>
    <cellStyle name="Normal 7 2 2 2 2" xfId="16473"/>
    <cellStyle name="Normal 7 2 2 2 2 2" xfId="16474"/>
    <cellStyle name="Normal 7 2 2 2 2 2 2" xfId="23331"/>
    <cellStyle name="Normal 7 2 2 2 2 2_EBT" xfId="31384"/>
    <cellStyle name="Normal 7 2 2 2 2 3" xfId="16475"/>
    <cellStyle name="Normal 7 2 2 2 2 3 2" xfId="23332"/>
    <cellStyle name="Normal 7 2 2 2 2 3_EBT" xfId="31385"/>
    <cellStyle name="Normal 7 2 2 2 2 4" xfId="16476"/>
    <cellStyle name="Normal 7 2 2 2 2 5" xfId="16477"/>
    <cellStyle name="Normal 7 2 2 2 2 6" xfId="23330"/>
    <cellStyle name="Normal 7 2 2 2 2_EBT" xfId="31383"/>
    <cellStyle name="Normal 7 2 2 2 3" xfId="16478"/>
    <cellStyle name="Normal 7 2 2 2 3 2" xfId="16479"/>
    <cellStyle name="Normal 7 2 2 2 3 2 2" xfId="23334"/>
    <cellStyle name="Normal 7 2 2 2 3 2_EBT" xfId="31387"/>
    <cellStyle name="Normal 7 2 2 2 3 3" xfId="23333"/>
    <cellStyle name="Normal 7 2 2 2 3_EBT" xfId="31386"/>
    <cellStyle name="Normal 7 2 2 2 4" xfId="16480"/>
    <cellStyle name="Normal 7 2 2 2 4 2" xfId="23335"/>
    <cellStyle name="Normal 7 2 2 2 4_EBT" xfId="31388"/>
    <cellStyle name="Normal 7 2 2 2 5" xfId="16481"/>
    <cellStyle name="Normal 7 2 2 2 6" xfId="16482"/>
    <cellStyle name="Normal 7 2 2 2 7" xfId="23329"/>
    <cellStyle name="Normal 7 2 2 2_EBT" xfId="31382"/>
    <cellStyle name="Normal 7 2 2 3" xfId="16483"/>
    <cellStyle name="Normal 7 2 2 3 2" xfId="16484"/>
    <cellStyle name="Normal 7 2 2 3 2 2" xfId="16485"/>
    <cellStyle name="Normal 7 2 2 3 2 2 2" xfId="23338"/>
    <cellStyle name="Normal 7 2 2 3 2 2_EBT" xfId="31391"/>
    <cellStyle name="Normal 7 2 2 3 2 3" xfId="23337"/>
    <cellStyle name="Normal 7 2 2 3 2_EBT" xfId="31390"/>
    <cellStyle name="Normal 7 2 2 3 3" xfId="16486"/>
    <cellStyle name="Normal 7 2 2 3 3 2" xfId="23339"/>
    <cellStyle name="Normal 7 2 2 3 3_EBT" xfId="31392"/>
    <cellStyle name="Normal 7 2 2 3 4" xfId="16487"/>
    <cellStyle name="Normal 7 2 2 3 5" xfId="16488"/>
    <cellStyle name="Normal 7 2 2 3 6" xfId="23336"/>
    <cellStyle name="Normal 7 2 2 3_EBT" xfId="31389"/>
    <cellStyle name="Normal 7 2 2 4" xfId="16489"/>
    <cellStyle name="Normal 7 2 2 4 2" xfId="16490"/>
    <cellStyle name="Normal 7 2 2 4 2 2" xfId="23341"/>
    <cellStyle name="Normal 7 2 2 4 2_EBT" xfId="31394"/>
    <cellStyle name="Normal 7 2 2 4 3" xfId="23340"/>
    <cellStyle name="Normal 7 2 2 4_EBT" xfId="31393"/>
    <cellStyle name="Normal 7 2 2 5" xfId="16491"/>
    <cellStyle name="Normal 7 2 2 5 2" xfId="23342"/>
    <cellStyle name="Normal 7 2 2 5_EBT" xfId="31395"/>
    <cellStyle name="Normal 7 2 2 6" xfId="16492"/>
    <cellStyle name="Normal 7 2 2 6 2" xfId="16493"/>
    <cellStyle name="Normal 7 2 2 6 3" xfId="23343"/>
    <cellStyle name="Normal 7 2 2 6_EBT" xfId="31396"/>
    <cellStyle name="Normal 7 2 2 7" xfId="16494"/>
    <cellStyle name="Normal 7 2 2 7 2" xfId="16495"/>
    <cellStyle name="Normal 7 2 2 7 3" xfId="23344"/>
    <cellStyle name="Normal 7 2 2 7_EBT" xfId="31397"/>
    <cellStyle name="Normal 7 2 2 8" xfId="16496"/>
    <cellStyle name="Normal 7 2 2 8 2" xfId="23345"/>
    <cellStyle name="Normal 7 2 2 8_EBT" xfId="31398"/>
    <cellStyle name="Normal 7 2 2 9" xfId="16497"/>
    <cellStyle name="Normal 7 2 2 9 2" xfId="23346"/>
    <cellStyle name="Normal 7 2 2 9_EBT" xfId="31399"/>
    <cellStyle name="Normal 7 2 2_EBT" xfId="31380"/>
    <cellStyle name="Normal 7 2 3" xfId="16498"/>
    <cellStyle name="Normal 7 2 3 2" xfId="16499"/>
    <cellStyle name="Normal 7 2 3 2 2" xfId="16500"/>
    <cellStyle name="Normal 7 2 3 2 2 2" xfId="23348"/>
    <cellStyle name="Normal 7 2 3 2 2_EBT" xfId="31402"/>
    <cellStyle name="Normal 7 2 3 2 3" xfId="16501"/>
    <cellStyle name="Normal 7 2 3 2 3 2" xfId="23349"/>
    <cellStyle name="Normal 7 2 3 2 3_EBT" xfId="31403"/>
    <cellStyle name="Normal 7 2 3 2 4" xfId="16502"/>
    <cellStyle name="Normal 7 2 3 2 5" xfId="16503"/>
    <cellStyle name="Normal 7 2 3 2 6" xfId="23347"/>
    <cellStyle name="Normal 7 2 3 2_EBT" xfId="31401"/>
    <cellStyle name="Normal 7 2 3 3" xfId="16504"/>
    <cellStyle name="Normal 7 2 3 3 2" xfId="16505"/>
    <cellStyle name="Normal 7 2 3 3 2 2" xfId="23351"/>
    <cellStyle name="Normal 7 2 3 3 2_EBT" xfId="31405"/>
    <cellStyle name="Normal 7 2 3 3 3" xfId="23350"/>
    <cellStyle name="Normal 7 2 3 3_EBT" xfId="31404"/>
    <cellStyle name="Normal 7 2 3 4" xfId="16506"/>
    <cellStyle name="Normal 7 2 3 4 2" xfId="23352"/>
    <cellStyle name="Normal 7 2 3 4_EBT" xfId="31406"/>
    <cellStyle name="Normal 7 2 3 5" xfId="16507"/>
    <cellStyle name="Normal 7 2 3 5 2" xfId="16508"/>
    <cellStyle name="Normal 7 2 3 5 3" xfId="23353"/>
    <cellStyle name="Normal 7 2 3 5_EBT" xfId="31407"/>
    <cellStyle name="Normal 7 2 3 6" xfId="16509"/>
    <cellStyle name="Normal 7 2 3 6 2" xfId="16510"/>
    <cellStyle name="Normal 7 2 3 6 3" xfId="23354"/>
    <cellStyle name="Normal 7 2 3 6_EBT" xfId="31408"/>
    <cellStyle name="Normal 7 2 3 7" xfId="16511"/>
    <cellStyle name="Normal 7 2 3 7 2" xfId="23355"/>
    <cellStyle name="Normal 7 2 3 7_EBT" xfId="31409"/>
    <cellStyle name="Normal 7 2 3_EBT" xfId="31400"/>
    <cellStyle name="Normal 7 2 4" xfId="16512"/>
    <cellStyle name="Normal 7 2 4 2" xfId="16513"/>
    <cellStyle name="Normal 7 2 4 2 2" xfId="16514"/>
    <cellStyle name="Normal 7 2 4 2 2 2" xfId="23357"/>
    <cellStyle name="Normal 7 2 4 2 2_EBT" xfId="31412"/>
    <cellStyle name="Normal 7 2 4 2 3" xfId="23356"/>
    <cellStyle name="Normal 7 2 4 2_EBT" xfId="31411"/>
    <cellStyle name="Normal 7 2 4 3" xfId="16515"/>
    <cellStyle name="Normal 7 2 4 3 2" xfId="23358"/>
    <cellStyle name="Normal 7 2 4 3_EBT" xfId="31413"/>
    <cellStyle name="Normal 7 2 4 4" xfId="16516"/>
    <cellStyle name="Normal 7 2 4 4 2" xfId="16517"/>
    <cellStyle name="Normal 7 2 4 4 3" xfId="23359"/>
    <cellStyle name="Normal 7 2 4 4_EBT" xfId="31414"/>
    <cellStyle name="Normal 7 2 4 5" xfId="16518"/>
    <cellStyle name="Normal 7 2 4 5 2" xfId="16519"/>
    <cellStyle name="Normal 7 2 4 5 3" xfId="23360"/>
    <cellStyle name="Normal 7 2 4 5_EBT" xfId="31415"/>
    <cellStyle name="Normal 7 2 4 6" xfId="16520"/>
    <cellStyle name="Normal 7 2 4 6 2" xfId="23361"/>
    <cellStyle name="Normal 7 2 4 6_EBT" xfId="31416"/>
    <cellStyle name="Normal 7 2 4_EBT" xfId="31410"/>
    <cellStyle name="Normal 7 2 5" xfId="16521"/>
    <cellStyle name="Normal 7 2 5 2" xfId="16522"/>
    <cellStyle name="Normal 7 2 5 2 2" xfId="16523"/>
    <cellStyle name="Normal 7 2 5 2 2 2" xfId="16524"/>
    <cellStyle name="Normal 7 2 5 2 2 2 2" xfId="23364"/>
    <cellStyle name="Normal 7 2 5 2 2 2_EBT" xfId="31420"/>
    <cellStyle name="Normal 7 2 5 2 2 3" xfId="23363"/>
    <cellStyle name="Normal 7 2 5 2 2_EBT" xfId="31419"/>
    <cellStyle name="Normal 7 2 5 2 3" xfId="16525"/>
    <cellStyle name="Normal 7 2 5 2 3 2" xfId="23365"/>
    <cellStyle name="Normal 7 2 5 2 3_EBT" xfId="31421"/>
    <cellStyle name="Normal 7 2 5 2 4" xfId="16526"/>
    <cellStyle name="Normal 7 2 5 2 4 2" xfId="23366"/>
    <cellStyle name="Normal 7 2 5 2 4_EBT" xfId="31422"/>
    <cellStyle name="Normal 7 2 5 2 5" xfId="23362"/>
    <cellStyle name="Normal 7 2 5 2_EBT" xfId="31418"/>
    <cellStyle name="Normal 7 2 5 3" xfId="16527"/>
    <cellStyle name="Normal 7 2 5 3 2" xfId="16528"/>
    <cellStyle name="Normal 7 2 5 3 2 2" xfId="23368"/>
    <cellStyle name="Normal 7 2 5 3 2_EBT" xfId="31424"/>
    <cellStyle name="Normal 7 2 5 3 3" xfId="23367"/>
    <cellStyle name="Normal 7 2 5 3_EBT" xfId="31423"/>
    <cellStyle name="Normal 7 2 5 4" xfId="16529"/>
    <cellStyle name="Normal 7 2 5 4 2" xfId="23369"/>
    <cellStyle name="Normal 7 2 5 4_EBT" xfId="31425"/>
    <cellStyle name="Normal 7 2 5 5" xfId="16530"/>
    <cellStyle name="Normal 7 2 5 5 2" xfId="23370"/>
    <cellStyle name="Normal 7 2 5 5_EBT" xfId="31426"/>
    <cellStyle name="Normal 7 2 5 6" xfId="16531"/>
    <cellStyle name="Normal 7 2 5 6 2" xfId="23371"/>
    <cellStyle name="Normal 7 2 5 6_EBT" xfId="31427"/>
    <cellStyle name="Normal 7 2 5 7" xfId="16532"/>
    <cellStyle name="Normal 7 2 5 7 2" xfId="23372"/>
    <cellStyle name="Normal 7 2 5 7_EBT" xfId="31428"/>
    <cellStyle name="Normal 7 2 5_EBT" xfId="31417"/>
    <cellStyle name="Normal 7 2 6" xfId="16533"/>
    <cellStyle name="Normal 7 2 6 2" xfId="16534"/>
    <cellStyle name="Normal 7 2 6 2 2" xfId="23373"/>
    <cellStyle name="Normal 7 2 6 2_EBT" xfId="31430"/>
    <cellStyle name="Normal 7 2 6 3" xfId="16535"/>
    <cellStyle name="Normal 7 2 6 3 2" xfId="23374"/>
    <cellStyle name="Normal 7 2 6 3_EBT" xfId="31431"/>
    <cellStyle name="Normal 7 2 6 4" xfId="16536"/>
    <cellStyle name="Normal 7 2 6 4 2" xfId="23375"/>
    <cellStyle name="Normal 7 2 6 4_EBT" xfId="31432"/>
    <cellStyle name="Normal 7 2 6_EBT" xfId="31429"/>
    <cellStyle name="Normal 7 2 7" xfId="16537"/>
    <cellStyle name="Normal 7 2 7 2" xfId="16538"/>
    <cellStyle name="Normal 7 2 7 2 2" xfId="23376"/>
    <cellStyle name="Normal 7 2 7 2_EBT" xfId="31434"/>
    <cellStyle name="Normal 7 2 7 3" xfId="16539"/>
    <cellStyle name="Normal 7 2 7 3 2" xfId="23377"/>
    <cellStyle name="Normal 7 2 7 3_EBT" xfId="31435"/>
    <cellStyle name="Normal 7 2 7 4" xfId="16540"/>
    <cellStyle name="Normal 7 2 7_EBT" xfId="31433"/>
    <cellStyle name="Normal 7 2 8" xfId="16541"/>
    <cellStyle name="Normal 7 2 8 2" xfId="16542"/>
    <cellStyle name="Normal 7 2 8 2 2" xfId="16543"/>
    <cellStyle name="Normal 7 2 8 2 3" xfId="23378"/>
    <cellStyle name="Normal 7 2 8 2_EBT" xfId="31437"/>
    <cellStyle name="Normal 7 2 8 3" xfId="16544"/>
    <cellStyle name="Normal 7 2 8 3 2" xfId="16545"/>
    <cellStyle name="Normal 7 2 8 3 3" xfId="23379"/>
    <cellStyle name="Normal 7 2 8 3_EBT" xfId="31438"/>
    <cellStyle name="Normal 7 2 8 4" xfId="16546"/>
    <cellStyle name="Normal 7 2 8_EBT" xfId="31436"/>
    <cellStyle name="Normal 7 2 9" xfId="16547"/>
    <cellStyle name="Normal 7 2 9 2" xfId="16548"/>
    <cellStyle name="Normal 7 2 9 2 2" xfId="23380"/>
    <cellStyle name="Normal 7 2 9 2_EBT" xfId="31440"/>
    <cellStyle name="Normal 7 2 9 3" xfId="16549"/>
    <cellStyle name="Normal 7 2 9 3 2" xfId="23381"/>
    <cellStyle name="Normal 7 2 9 3_EBT" xfId="31441"/>
    <cellStyle name="Normal 7 2 9 4" xfId="16550"/>
    <cellStyle name="Normal 7 2 9_EBT" xfId="31439"/>
    <cellStyle name="Normal 7 2_EBT" xfId="31376"/>
    <cellStyle name="Normal 7 20" xfId="16551"/>
    <cellStyle name="Normal 7 20 2" xfId="16552"/>
    <cellStyle name="Normal 7 20 2 2" xfId="16553"/>
    <cellStyle name="Normal 7 20 2 2 2" xfId="23384"/>
    <cellStyle name="Normal 7 20 2 2_EBT" xfId="31444"/>
    <cellStyle name="Normal 7 20 2 3" xfId="23383"/>
    <cellStyle name="Normal 7 20 2_EBT" xfId="31443"/>
    <cellStyle name="Normal 7 20 3" xfId="16554"/>
    <cellStyle name="Normal 7 20 3 2" xfId="23385"/>
    <cellStyle name="Normal 7 20 3_EBT" xfId="31445"/>
    <cellStyle name="Normal 7 20 4" xfId="23382"/>
    <cellStyle name="Normal 7 20_EBT" xfId="31442"/>
    <cellStyle name="Normal 7 21" xfId="16555"/>
    <cellStyle name="Normal 7 21 2" xfId="16556"/>
    <cellStyle name="Normal 7 21 2 2" xfId="23387"/>
    <cellStyle name="Normal 7 21 2_EBT" xfId="31447"/>
    <cellStyle name="Normal 7 21 3" xfId="23386"/>
    <cellStyle name="Normal 7 21_EBT" xfId="31446"/>
    <cellStyle name="Normal 7 22" xfId="16557"/>
    <cellStyle name="Normal 7 22 2" xfId="23388"/>
    <cellStyle name="Normal 7 22_EBT" xfId="31448"/>
    <cellStyle name="Normal 7 23" xfId="16558"/>
    <cellStyle name="Normal 7 23 2" xfId="23389"/>
    <cellStyle name="Normal 7 23_EBT" xfId="31449"/>
    <cellStyle name="Normal 7 24" xfId="16559"/>
    <cellStyle name="Normal 7 24 2" xfId="23390"/>
    <cellStyle name="Normal 7 24_EBT" xfId="31450"/>
    <cellStyle name="Normal 7 25" xfId="16560"/>
    <cellStyle name="Normal 7 25 2" xfId="23391"/>
    <cellStyle name="Normal 7 25_EBT" xfId="31451"/>
    <cellStyle name="Normal 7 26" xfId="16561"/>
    <cellStyle name="Normal 7 26 2" xfId="23392"/>
    <cellStyle name="Normal 7 26_EBT" xfId="31452"/>
    <cellStyle name="Normal 7 3" xfId="16562"/>
    <cellStyle name="Normal 7 3 10" xfId="16563"/>
    <cellStyle name="Normal 7 3 10 2" xfId="23393"/>
    <cellStyle name="Normal 7 3 10_EBT" xfId="31454"/>
    <cellStyle name="Normal 7 3 2" xfId="16564"/>
    <cellStyle name="Normal 7 3 2 2" xfId="16565"/>
    <cellStyle name="Normal 7 3 2 2 2" xfId="16566"/>
    <cellStyle name="Normal 7 3 2 2 2 2" xfId="23396"/>
    <cellStyle name="Normal 7 3 2 2 2_EBT" xfId="31457"/>
    <cellStyle name="Normal 7 3 2 2 3" xfId="16567"/>
    <cellStyle name="Normal 7 3 2 2 3 2" xfId="23397"/>
    <cellStyle name="Normal 7 3 2 2 3_EBT" xfId="31458"/>
    <cellStyle name="Normal 7 3 2 2 4" xfId="16568"/>
    <cellStyle name="Normal 7 3 2 2 5" xfId="16569"/>
    <cellStyle name="Normal 7 3 2 2 6" xfId="23395"/>
    <cellStyle name="Normal 7 3 2 2_EBT" xfId="31456"/>
    <cellStyle name="Normal 7 3 2 3" xfId="16570"/>
    <cellStyle name="Normal 7 3 2 3 2" xfId="16571"/>
    <cellStyle name="Normal 7 3 2 3 2 2" xfId="23399"/>
    <cellStyle name="Normal 7 3 2 3 2_EBT" xfId="31460"/>
    <cellStyle name="Normal 7 3 2 3 3" xfId="23398"/>
    <cellStyle name="Normal 7 3 2 3_EBT" xfId="31459"/>
    <cellStyle name="Normal 7 3 2 4" xfId="16572"/>
    <cellStyle name="Normal 7 3 2 4 2" xfId="23400"/>
    <cellStyle name="Normal 7 3 2 4_EBT" xfId="31461"/>
    <cellStyle name="Normal 7 3 2 5" xfId="16573"/>
    <cellStyle name="Normal 7 3 2 5 2" xfId="16574"/>
    <cellStyle name="Normal 7 3 2 5 3" xfId="23401"/>
    <cellStyle name="Normal 7 3 2 5_EBT" xfId="31462"/>
    <cellStyle name="Normal 7 3 2 6" xfId="16575"/>
    <cellStyle name="Normal 7 3 2 7" xfId="23394"/>
    <cellStyle name="Normal 7 3 2_EBT" xfId="31455"/>
    <cellStyle name="Normal 7 3 3" xfId="16576"/>
    <cellStyle name="Normal 7 3 3 2" xfId="16577"/>
    <cellStyle name="Normal 7 3 3 2 2" xfId="16578"/>
    <cellStyle name="Normal 7 3 3 2 2 2" xfId="23404"/>
    <cellStyle name="Normal 7 3 3 2 2_EBT" xfId="31465"/>
    <cellStyle name="Normal 7 3 3 2 3" xfId="23403"/>
    <cellStyle name="Normal 7 3 3 2_EBT" xfId="31464"/>
    <cellStyle name="Normal 7 3 3 3" xfId="16579"/>
    <cellStyle name="Normal 7 3 3 3 2" xfId="23405"/>
    <cellStyle name="Normal 7 3 3 3_EBT" xfId="31466"/>
    <cellStyle name="Normal 7 3 3 4" xfId="16580"/>
    <cellStyle name="Normal 7 3 3 4 2" xfId="16581"/>
    <cellStyle name="Normal 7 3 3 4 3" xfId="23406"/>
    <cellStyle name="Normal 7 3 3 4_EBT" xfId="31467"/>
    <cellStyle name="Normal 7 3 3 5" xfId="16582"/>
    <cellStyle name="Normal 7 3 3 6" xfId="23402"/>
    <cellStyle name="Normal 7 3 3_EBT" xfId="31463"/>
    <cellStyle name="Normal 7 3 4" xfId="16583"/>
    <cellStyle name="Normal 7 3 4 2" xfId="16584"/>
    <cellStyle name="Normal 7 3 4 2 2" xfId="23408"/>
    <cellStyle name="Normal 7 3 4 2_EBT" xfId="31469"/>
    <cellStyle name="Normal 7 3 4 3" xfId="16585"/>
    <cellStyle name="Normal 7 3 4 3 2" xfId="23409"/>
    <cellStyle name="Normal 7 3 4 3_EBT" xfId="31470"/>
    <cellStyle name="Normal 7 3 4 4" xfId="23407"/>
    <cellStyle name="Normal 7 3 4_EBT" xfId="31468"/>
    <cellStyle name="Normal 7 3 5" xfId="16586"/>
    <cellStyle name="Normal 7 3 5 2" xfId="23410"/>
    <cellStyle name="Normal 7 3 5_EBT" xfId="31471"/>
    <cellStyle name="Normal 7 3 6" xfId="16587"/>
    <cellStyle name="Normal 7 3 6 2" xfId="16588"/>
    <cellStyle name="Normal 7 3 6 3" xfId="23411"/>
    <cellStyle name="Normal 7 3 6_EBT" xfId="31472"/>
    <cellStyle name="Normal 7 3 7" xfId="16589"/>
    <cellStyle name="Normal 7 3 7 2" xfId="16590"/>
    <cellStyle name="Normal 7 3 7 3" xfId="23412"/>
    <cellStyle name="Normal 7 3 7_EBT" xfId="31473"/>
    <cellStyle name="Normal 7 3 8" xfId="16591"/>
    <cellStyle name="Normal 7 3 8 2" xfId="23413"/>
    <cellStyle name="Normal 7 3 8_EBT" xfId="31474"/>
    <cellStyle name="Normal 7 3 9" xfId="16592"/>
    <cellStyle name="Normal 7 3 9 2" xfId="23414"/>
    <cellStyle name="Normal 7 3 9_EBT" xfId="31475"/>
    <cellStyle name="Normal 7 3_EBT" xfId="31453"/>
    <cellStyle name="Normal 7 4" xfId="16593"/>
    <cellStyle name="Normal 7 4 2" xfId="16594"/>
    <cellStyle name="Normal 7 4 2 2" xfId="16595"/>
    <cellStyle name="Normal 7 4 2 2 2" xfId="16596"/>
    <cellStyle name="Normal 7 4 2 2 2 2" xfId="23418"/>
    <cellStyle name="Normal 7 4 2 2 2_EBT" xfId="31479"/>
    <cellStyle name="Normal 7 4 2 2 3" xfId="16597"/>
    <cellStyle name="Normal 7 4 2 2 3 2" xfId="23419"/>
    <cellStyle name="Normal 7 4 2 2 3_EBT" xfId="31480"/>
    <cellStyle name="Normal 7 4 2 2 4" xfId="23417"/>
    <cellStyle name="Normal 7 4 2 2_EBT" xfId="31478"/>
    <cellStyle name="Normal 7 4 2 3" xfId="16598"/>
    <cellStyle name="Normal 7 4 2 3 2" xfId="23420"/>
    <cellStyle name="Normal 7 4 2 3_EBT" xfId="31481"/>
    <cellStyle name="Normal 7 4 2 4" xfId="16599"/>
    <cellStyle name="Normal 7 4 2 4 2" xfId="16600"/>
    <cellStyle name="Normal 7 4 2 4 3" xfId="23421"/>
    <cellStyle name="Normal 7 4 2 4_EBT" xfId="31482"/>
    <cellStyle name="Normal 7 4 2 5" xfId="16601"/>
    <cellStyle name="Normal 7 4 2 5 2" xfId="16602"/>
    <cellStyle name="Normal 7 4 2 5 3" xfId="23422"/>
    <cellStyle name="Normal 7 4 2 5_EBT" xfId="31483"/>
    <cellStyle name="Normal 7 4 2 6" xfId="23416"/>
    <cellStyle name="Normal 7 4 2_EBT" xfId="31477"/>
    <cellStyle name="Normal 7 4 3" xfId="16603"/>
    <cellStyle name="Normal 7 4 3 2" xfId="16604"/>
    <cellStyle name="Normal 7 4 3 2 2" xfId="23424"/>
    <cellStyle name="Normal 7 4 3 2_EBT" xfId="31485"/>
    <cellStyle name="Normal 7 4 3 3" xfId="16605"/>
    <cellStyle name="Normal 7 4 3 3 2" xfId="23425"/>
    <cellStyle name="Normal 7 4 3 3_EBT" xfId="31486"/>
    <cellStyle name="Normal 7 4 3 4" xfId="16606"/>
    <cellStyle name="Normal 7 4 3 4 2" xfId="23426"/>
    <cellStyle name="Normal 7 4 3 4_EBT" xfId="31487"/>
    <cellStyle name="Normal 7 4 3 5" xfId="23423"/>
    <cellStyle name="Normal 7 4 3_EBT" xfId="31484"/>
    <cellStyle name="Normal 7 4 4" xfId="16607"/>
    <cellStyle name="Normal 7 4 4 2" xfId="16608"/>
    <cellStyle name="Normal 7 4 4 2 2" xfId="23428"/>
    <cellStyle name="Normal 7 4 4 2_EBT" xfId="31489"/>
    <cellStyle name="Normal 7 4 4 3" xfId="16609"/>
    <cellStyle name="Normal 7 4 4 3 2" xfId="23429"/>
    <cellStyle name="Normal 7 4 4 3_EBT" xfId="31490"/>
    <cellStyle name="Normal 7 4 4 4" xfId="23427"/>
    <cellStyle name="Normal 7 4 4_EBT" xfId="31488"/>
    <cellStyle name="Normal 7 4 5" xfId="16610"/>
    <cellStyle name="Normal 7 4 5 2" xfId="16611"/>
    <cellStyle name="Normal 7 4 5 3" xfId="23430"/>
    <cellStyle name="Normal 7 4 5_EBT" xfId="31491"/>
    <cellStyle name="Normal 7 4 6" xfId="16612"/>
    <cellStyle name="Normal 7 4 6 2" xfId="16613"/>
    <cellStyle name="Normal 7 4 6 3" xfId="23431"/>
    <cellStyle name="Normal 7 4 6_EBT" xfId="31492"/>
    <cellStyle name="Normal 7 4 7" xfId="23415"/>
    <cellStyle name="Normal 7 4_EBT" xfId="31476"/>
    <cellStyle name="Normal 7 5" xfId="16614"/>
    <cellStyle name="Normal 7 5 2" xfId="16615"/>
    <cellStyle name="Normal 7 5 2 2" xfId="16616"/>
    <cellStyle name="Normal 7 5 2 2 2" xfId="23434"/>
    <cellStyle name="Normal 7 5 2 2_EBT" xfId="31495"/>
    <cellStyle name="Normal 7 5 2 3" xfId="23433"/>
    <cellStyle name="Normal 7 5 2_EBT" xfId="31494"/>
    <cellStyle name="Normal 7 5 3" xfId="16617"/>
    <cellStyle name="Normal 7 5 3 2" xfId="16618"/>
    <cellStyle name="Normal 7 5 3 2 2" xfId="23436"/>
    <cellStyle name="Normal 7 5 3 2_EBT" xfId="31497"/>
    <cellStyle name="Normal 7 5 3 3" xfId="16619"/>
    <cellStyle name="Normal 7 5 3 3 2" xfId="23437"/>
    <cellStyle name="Normal 7 5 3 3_EBT" xfId="31498"/>
    <cellStyle name="Normal 7 5 3 4" xfId="16620"/>
    <cellStyle name="Normal 7 5 3 4 2" xfId="23438"/>
    <cellStyle name="Normal 7 5 3 4_EBT" xfId="31499"/>
    <cellStyle name="Normal 7 5 3 5" xfId="23435"/>
    <cellStyle name="Normal 7 5 3_EBT" xfId="31496"/>
    <cellStyle name="Normal 7 5 4" xfId="16621"/>
    <cellStyle name="Normal 7 5 4 2" xfId="16622"/>
    <cellStyle name="Normal 7 5 4 2 2" xfId="23440"/>
    <cellStyle name="Normal 7 5 4 2_EBT" xfId="31501"/>
    <cellStyle name="Normal 7 5 4 3" xfId="16623"/>
    <cellStyle name="Normal 7 5 4 3 2" xfId="23441"/>
    <cellStyle name="Normal 7 5 4 3_EBT" xfId="31502"/>
    <cellStyle name="Normal 7 5 4 4" xfId="16624"/>
    <cellStyle name="Normal 7 5 4 5" xfId="23439"/>
    <cellStyle name="Normal 7 5 4_EBT" xfId="31500"/>
    <cellStyle name="Normal 7 5 5" xfId="16625"/>
    <cellStyle name="Normal 7 5 5 2" xfId="16626"/>
    <cellStyle name="Normal 7 5 5 3" xfId="23442"/>
    <cellStyle name="Normal 7 5 5_EBT" xfId="31503"/>
    <cellStyle name="Normal 7 5 6" xfId="16627"/>
    <cellStyle name="Normal 7 5 6 2" xfId="23443"/>
    <cellStyle name="Normal 7 5 6_EBT" xfId="31504"/>
    <cellStyle name="Normal 7 5 7" xfId="23432"/>
    <cellStyle name="Normal 7 5_EBT" xfId="31493"/>
    <cellStyle name="Normal 7 6" xfId="16628"/>
    <cellStyle name="Normal 7 6 2" xfId="16629"/>
    <cellStyle name="Normal 7 6 2 2" xfId="16630"/>
    <cellStyle name="Normal 7 6 2 2 2" xfId="16631"/>
    <cellStyle name="Normal 7 6 2 2 3" xfId="16632"/>
    <cellStyle name="Normal 7 6 2 2 4" xfId="16633"/>
    <cellStyle name="Normal 7 6 2 2 5" xfId="23446"/>
    <cellStyle name="Normal 7 6 2 2_EBT" xfId="31507"/>
    <cellStyle name="Normal 7 6 2 3" xfId="16634"/>
    <cellStyle name="Normal 7 6 2 3 2" xfId="16635"/>
    <cellStyle name="Normal 7 6 2 3 3" xfId="23447"/>
    <cellStyle name="Normal 7 6 2 3_EBT" xfId="31508"/>
    <cellStyle name="Normal 7 6 2 4" xfId="16636"/>
    <cellStyle name="Normal 7 6 2 4 2" xfId="16637"/>
    <cellStyle name="Normal 7 6 2 4 3" xfId="23448"/>
    <cellStyle name="Normal 7 6 2 4_EBT" xfId="31509"/>
    <cellStyle name="Normal 7 6 2 5" xfId="16638"/>
    <cellStyle name="Normal 7 6 2 6" xfId="23445"/>
    <cellStyle name="Normal 7 6 2_EBT" xfId="31506"/>
    <cellStyle name="Normal 7 6 3" xfId="16639"/>
    <cellStyle name="Normal 7 6 3 2" xfId="16640"/>
    <cellStyle name="Normal 7 6 3 2 2" xfId="23450"/>
    <cellStyle name="Normal 7 6 3 2_EBT" xfId="31511"/>
    <cellStyle name="Normal 7 6 3 3" xfId="23449"/>
    <cellStyle name="Normal 7 6 3_EBT" xfId="31510"/>
    <cellStyle name="Normal 7 6 4" xfId="16641"/>
    <cellStyle name="Normal 7 6 4 2" xfId="16642"/>
    <cellStyle name="Normal 7 6 4 2 2" xfId="23452"/>
    <cellStyle name="Normal 7 6 4 2_EBT" xfId="31513"/>
    <cellStyle name="Normal 7 6 4 3" xfId="16643"/>
    <cellStyle name="Normal 7 6 4 4" xfId="23451"/>
    <cellStyle name="Normal 7 6 4_EBT" xfId="31512"/>
    <cellStyle name="Normal 7 6 5" xfId="16644"/>
    <cellStyle name="Normal 7 6 5 2" xfId="16645"/>
    <cellStyle name="Normal 7 6 5 3" xfId="23453"/>
    <cellStyle name="Normal 7 6 5_EBT" xfId="31514"/>
    <cellStyle name="Normal 7 6 6" xfId="16646"/>
    <cellStyle name="Normal 7 6 7" xfId="16647"/>
    <cellStyle name="Normal 7 6 8" xfId="23444"/>
    <cellStyle name="Normal 7 6_EBT" xfId="31505"/>
    <cellStyle name="Normal 7 7" xfId="16648"/>
    <cellStyle name="Normal 7 7 2" xfId="16649"/>
    <cellStyle name="Normal 7 7 2 2" xfId="16650"/>
    <cellStyle name="Normal 7 7 2 2 2" xfId="23456"/>
    <cellStyle name="Normal 7 7 2 2_EBT" xfId="31517"/>
    <cellStyle name="Normal 7 7 2 3" xfId="23455"/>
    <cellStyle name="Normal 7 7 2_EBT" xfId="31516"/>
    <cellStyle name="Normal 7 7 3" xfId="16651"/>
    <cellStyle name="Normal 7 7 3 2" xfId="23457"/>
    <cellStyle name="Normal 7 7 3_EBT" xfId="31518"/>
    <cellStyle name="Normal 7 7 4" xfId="16652"/>
    <cellStyle name="Normal 7 7 4 2" xfId="23458"/>
    <cellStyle name="Normal 7 7 4_EBT" xfId="31519"/>
    <cellStyle name="Normal 7 7 5" xfId="16653"/>
    <cellStyle name="Normal 7 7 5 2" xfId="23459"/>
    <cellStyle name="Normal 7 7 5_EBT" xfId="31520"/>
    <cellStyle name="Normal 7 7 6" xfId="16654"/>
    <cellStyle name="Normal 7 7 7" xfId="23454"/>
    <cellStyle name="Normal 7 7_EBT" xfId="31515"/>
    <cellStyle name="Normal 7 8" xfId="16655"/>
    <cellStyle name="Normal 7 8 2" xfId="16656"/>
    <cellStyle name="Normal 7 8 2 2" xfId="23461"/>
    <cellStyle name="Normal 7 8 2_EBT" xfId="31522"/>
    <cellStyle name="Normal 7 8 3" xfId="16657"/>
    <cellStyle name="Normal 7 8 3 2" xfId="23462"/>
    <cellStyle name="Normal 7 8 3_EBT" xfId="31523"/>
    <cellStyle name="Normal 7 8 4" xfId="16658"/>
    <cellStyle name="Normal 7 8 4 2" xfId="23463"/>
    <cellStyle name="Normal 7 8 4_EBT" xfId="31524"/>
    <cellStyle name="Normal 7 8 5" xfId="16659"/>
    <cellStyle name="Normal 7 8 5 2" xfId="23464"/>
    <cellStyle name="Normal 7 8 5_EBT" xfId="31525"/>
    <cellStyle name="Normal 7 8 6" xfId="23460"/>
    <cellStyle name="Normal 7 8_EBT" xfId="31521"/>
    <cellStyle name="Normal 7 9" xfId="16660"/>
    <cellStyle name="Normal 7 9 2" xfId="16661"/>
    <cellStyle name="Normal 7 9 2 2" xfId="23466"/>
    <cellStyle name="Normal 7 9 2_EBT" xfId="31527"/>
    <cellStyle name="Normal 7 9 3" xfId="16662"/>
    <cellStyle name="Normal 7 9 3 2" xfId="23467"/>
    <cellStyle name="Normal 7 9 3_EBT" xfId="31528"/>
    <cellStyle name="Normal 7 9 4" xfId="16663"/>
    <cellStyle name="Normal 7 9 4 2" xfId="23468"/>
    <cellStyle name="Normal 7 9 4_EBT" xfId="31529"/>
    <cellStyle name="Normal 7 9 5" xfId="16664"/>
    <cellStyle name="Normal 7 9 5 2" xfId="23469"/>
    <cellStyle name="Normal 7 9 5_EBT" xfId="31530"/>
    <cellStyle name="Normal 7 9 6" xfId="16665"/>
    <cellStyle name="Normal 7 9 7" xfId="23465"/>
    <cellStyle name="Normal 7 9_EBT" xfId="31526"/>
    <cellStyle name="Normal 7_EBT" xfId="31331"/>
    <cellStyle name="Normal 70" xfId="16666"/>
    <cellStyle name="Normal 70 2" xfId="16667"/>
    <cellStyle name="Normal 70 2 2" xfId="23470"/>
    <cellStyle name="Normal 70 2_EBT" xfId="31532"/>
    <cellStyle name="Normal 70 3" xfId="16668"/>
    <cellStyle name="Normal 70 3 2" xfId="23471"/>
    <cellStyle name="Normal 70 3_EBT" xfId="31533"/>
    <cellStyle name="Normal 70_EBT" xfId="31531"/>
    <cellStyle name="Normal 71" xfId="16669"/>
    <cellStyle name="Normal 71 2" xfId="16670"/>
    <cellStyle name="Normal 71 2 2" xfId="23472"/>
    <cellStyle name="Normal 71 2_EBT" xfId="31535"/>
    <cellStyle name="Normal 71 3" xfId="16671"/>
    <cellStyle name="Normal 71 3 2" xfId="23473"/>
    <cellStyle name="Normal 71 3_EBT" xfId="31536"/>
    <cellStyle name="Normal 71_EBT" xfId="31534"/>
    <cellStyle name="Normal 72" xfId="16672"/>
    <cellStyle name="Normal 72 2" xfId="16673"/>
    <cellStyle name="Normal 72 2 2" xfId="23474"/>
    <cellStyle name="Normal 72 2_EBT" xfId="31538"/>
    <cellStyle name="Normal 72 3" xfId="16674"/>
    <cellStyle name="Normal 72 3 2" xfId="23475"/>
    <cellStyle name="Normal 72 3_EBT" xfId="31539"/>
    <cellStyle name="Normal 72_EBT" xfId="31537"/>
    <cellStyle name="Normal 73" xfId="16675"/>
    <cellStyle name="Normal 73 2" xfId="16676"/>
    <cellStyle name="Normal 73 2 2" xfId="23476"/>
    <cellStyle name="Normal 73 2_EBT" xfId="31541"/>
    <cellStyle name="Normal 73 3" xfId="16677"/>
    <cellStyle name="Normal 73 3 2" xfId="23477"/>
    <cellStyle name="Normal 73 3_EBT" xfId="31542"/>
    <cellStyle name="Normal 73_EBT" xfId="31540"/>
    <cellStyle name="Normal 74" xfId="16678"/>
    <cellStyle name="Normal 74 2" xfId="16679"/>
    <cellStyle name="Normal 74 2 2" xfId="23478"/>
    <cellStyle name="Normal 74 2_EBT" xfId="31544"/>
    <cellStyle name="Normal 74 3" xfId="16680"/>
    <cellStyle name="Normal 74 3 2" xfId="23479"/>
    <cellStyle name="Normal 74 3_EBT" xfId="31545"/>
    <cellStyle name="Normal 74_EBT" xfId="31543"/>
    <cellStyle name="Normal 75" xfId="16681"/>
    <cellStyle name="Normal 75 2" xfId="16682"/>
    <cellStyle name="Normal 75 2 2" xfId="23480"/>
    <cellStyle name="Normal 75 2_EBT" xfId="31547"/>
    <cellStyle name="Normal 75 3" xfId="16683"/>
    <cellStyle name="Normal 75 3 2" xfId="23481"/>
    <cellStyle name="Normal 75 3_EBT" xfId="31548"/>
    <cellStyle name="Normal 75_EBT" xfId="31546"/>
    <cellStyle name="Normal 76" xfId="16684"/>
    <cellStyle name="Normal 76 2" xfId="16685"/>
    <cellStyle name="Normal 76 2 2" xfId="23482"/>
    <cellStyle name="Normal 76 2_EBT" xfId="31550"/>
    <cellStyle name="Normal 76 3" xfId="16686"/>
    <cellStyle name="Normal 76 3 2" xfId="23483"/>
    <cellStyle name="Normal 76 3_EBT" xfId="31551"/>
    <cellStyle name="Normal 76_EBT" xfId="31549"/>
    <cellStyle name="Normal 77" xfId="16687"/>
    <cellStyle name="Normal 77 2" xfId="16688"/>
    <cellStyle name="Normal 77 2 2" xfId="23484"/>
    <cellStyle name="Normal 77 2_EBT" xfId="31553"/>
    <cellStyle name="Normal 77 3" xfId="16689"/>
    <cellStyle name="Normal 77 3 2" xfId="23485"/>
    <cellStyle name="Normal 77 3_EBT" xfId="31554"/>
    <cellStyle name="Normal 77_EBT" xfId="31552"/>
    <cellStyle name="Normal 78" xfId="16690"/>
    <cellStyle name="Normal 78 2" xfId="16691"/>
    <cellStyle name="Normal 78 2 2" xfId="23486"/>
    <cellStyle name="Normal 78 2_EBT" xfId="31556"/>
    <cellStyle name="Normal 78 3" xfId="16692"/>
    <cellStyle name="Normal 78 3 2" xfId="23487"/>
    <cellStyle name="Normal 78 3_EBT" xfId="31557"/>
    <cellStyle name="Normal 78_EBT" xfId="31555"/>
    <cellStyle name="Normal 79" xfId="16693"/>
    <cellStyle name="Normal 79 2" xfId="16694"/>
    <cellStyle name="Normal 79 2 2" xfId="23488"/>
    <cellStyle name="Normal 79 2_EBT" xfId="31559"/>
    <cellStyle name="Normal 79 3" xfId="16695"/>
    <cellStyle name="Normal 79 3 2" xfId="23489"/>
    <cellStyle name="Normal 79 3_EBT" xfId="31560"/>
    <cellStyle name="Normal 79_EBT" xfId="31558"/>
    <cellStyle name="Normal 8" xfId="16696"/>
    <cellStyle name="Normal 8 10" xfId="16697"/>
    <cellStyle name="Normal 8 10 2" xfId="16698"/>
    <cellStyle name="Normal 8 10 2 2" xfId="16699"/>
    <cellStyle name="Normal 8 10 2 2 2" xfId="23492"/>
    <cellStyle name="Normal 8 10 2 2_EBT" xfId="31564"/>
    <cellStyle name="Normal 8 10 2 3" xfId="23491"/>
    <cellStyle name="Normal 8 10 2_EBT" xfId="31563"/>
    <cellStyle name="Normal 8 10 3" xfId="16700"/>
    <cellStyle name="Normal 8 10 3 2" xfId="16701"/>
    <cellStyle name="Normal 8 10 3 2 2" xfId="23494"/>
    <cellStyle name="Normal 8 10 3 2_EBT" xfId="31566"/>
    <cellStyle name="Normal 8 10 3 3" xfId="23493"/>
    <cellStyle name="Normal 8 10 3_EBT" xfId="31565"/>
    <cellStyle name="Normal 8 10 4" xfId="16702"/>
    <cellStyle name="Normal 8 10 4 2" xfId="16703"/>
    <cellStyle name="Normal 8 10 4 2 2" xfId="23496"/>
    <cellStyle name="Normal 8 10 4 2_EBT" xfId="31568"/>
    <cellStyle name="Normal 8 10 4 3" xfId="23495"/>
    <cellStyle name="Normal 8 10 4_EBT" xfId="31567"/>
    <cellStyle name="Normal 8 10 5" xfId="16704"/>
    <cellStyle name="Normal 8 10 5 2" xfId="23497"/>
    <cellStyle name="Normal 8 10 5_EBT" xfId="31569"/>
    <cellStyle name="Normal 8 10 6" xfId="16705"/>
    <cellStyle name="Normal 8 10 6 2" xfId="23498"/>
    <cellStyle name="Normal 8 10 6_EBT" xfId="31570"/>
    <cellStyle name="Normal 8 10 7" xfId="16706"/>
    <cellStyle name="Normal 8 10 8" xfId="23490"/>
    <cellStyle name="Normal 8 10_EBT" xfId="31562"/>
    <cellStyle name="Normal 8 11" xfId="16707"/>
    <cellStyle name="Normal 8 11 2" xfId="16708"/>
    <cellStyle name="Normal 8 11 2 2" xfId="16709"/>
    <cellStyle name="Normal 8 11 2 2 2" xfId="23501"/>
    <cellStyle name="Normal 8 11 2 2_EBT" xfId="31573"/>
    <cellStyle name="Normal 8 11 2 3" xfId="23500"/>
    <cellStyle name="Normal 8 11 2_EBT" xfId="31572"/>
    <cellStyle name="Normal 8 11 3" xfId="16710"/>
    <cellStyle name="Normal 8 11 3 2" xfId="16711"/>
    <cellStyle name="Normal 8 11 3 2 2" xfId="23503"/>
    <cellStyle name="Normal 8 11 3 2_EBT" xfId="31575"/>
    <cellStyle name="Normal 8 11 3 3" xfId="23502"/>
    <cellStyle name="Normal 8 11 3_EBT" xfId="31574"/>
    <cellStyle name="Normal 8 11 4" xfId="16712"/>
    <cellStyle name="Normal 8 11 4 2" xfId="16713"/>
    <cellStyle name="Normal 8 11 4 2 2" xfId="23505"/>
    <cellStyle name="Normal 8 11 4 2_EBT" xfId="31577"/>
    <cellStyle name="Normal 8 11 4 3" xfId="23504"/>
    <cellStyle name="Normal 8 11 4_EBT" xfId="31576"/>
    <cellStyle name="Normal 8 11 5" xfId="16714"/>
    <cellStyle name="Normal 8 11 5 2" xfId="23506"/>
    <cellStyle name="Normal 8 11 5_EBT" xfId="31578"/>
    <cellStyle name="Normal 8 11 6" xfId="16715"/>
    <cellStyle name="Normal 8 11 6 2" xfId="23507"/>
    <cellStyle name="Normal 8 11 6_EBT" xfId="31579"/>
    <cellStyle name="Normal 8 11 7" xfId="23499"/>
    <cellStyle name="Normal 8 11_EBT" xfId="31571"/>
    <cellStyle name="Normal 8 12" xfId="16716"/>
    <cellStyle name="Normal 8 12 2" xfId="16717"/>
    <cellStyle name="Normal 8 12 2 2" xfId="16718"/>
    <cellStyle name="Normal 8 12 2 2 2" xfId="23510"/>
    <cellStyle name="Normal 8 12 2 2_EBT" xfId="31582"/>
    <cellStyle name="Normal 8 12 2 3" xfId="23509"/>
    <cellStyle name="Normal 8 12 2_EBT" xfId="31581"/>
    <cellStyle name="Normal 8 12 3" xfId="16719"/>
    <cellStyle name="Normal 8 12 3 2" xfId="23511"/>
    <cellStyle name="Normal 8 12 3_EBT" xfId="31583"/>
    <cellStyle name="Normal 8 12 4" xfId="16720"/>
    <cellStyle name="Normal 8 12 4 2" xfId="23512"/>
    <cellStyle name="Normal 8 12 4_EBT" xfId="31584"/>
    <cellStyle name="Normal 8 12 5" xfId="16721"/>
    <cellStyle name="Normal 8 12 5 2" xfId="23513"/>
    <cellStyle name="Normal 8 12 5_EBT" xfId="31585"/>
    <cellStyle name="Normal 8 12 6" xfId="23508"/>
    <cellStyle name="Normal 8 12_EBT" xfId="31580"/>
    <cellStyle name="Normal 8 13" xfId="16722"/>
    <cellStyle name="Normal 8 13 2" xfId="16723"/>
    <cellStyle name="Normal 8 13 2 2" xfId="16724"/>
    <cellStyle name="Normal 8 13 2 2 2" xfId="23516"/>
    <cellStyle name="Normal 8 13 2 2_EBT" xfId="31588"/>
    <cellStyle name="Normal 8 13 2 3" xfId="23515"/>
    <cellStyle name="Normal 8 13 2_EBT" xfId="31587"/>
    <cellStyle name="Normal 8 13 3" xfId="16725"/>
    <cellStyle name="Normal 8 13 3 2" xfId="23517"/>
    <cellStyle name="Normal 8 13 3_EBT" xfId="31589"/>
    <cellStyle name="Normal 8 13 4" xfId="16726"/>
    <cellStyle name="Normal 8 13 4 2" xfId="23518"/>
    <cellStyle name="Normal 8 13 4_EBT" xfId="31590"/>
    <cellStyle name="Normal 8 13 5" xfId="16727"/>
    <cellStyle name="Normal 8 13 5 2" xfId="23519"/>
    <cellStyle name="Normal 8 13 5_EBT" xfId="31591"/>
    <cellStyle name="Normal 8 13 6" xfId="23514"/>
    <cellStyle name="Normal 8 13_EBT" xfId="31586"/>
    <cellStyle name="Normal 8 14" xfId="16728"/>
    <cellStyle name="Normal 8 14 2" xfId="16729"/>
    <cellStyle name="Normal 8 14 2 2" xfId="16730"/>
    <cellStyle name="Normal 8 14 2 2 2" xfId="23522"/>
    <cellStyle name="Normal 8 14 2 2_EBT" xfId="31594"/>
    <cellStyle name="Normal 8 14 2 3" xfId="23521"/>
    <cellStyle name="Normal 8 14 2_EBT" xfId="31593"/>
    <cellStyle name="Normal 8 14 3" xfId="16731"/>
    <cellStyle name="Normal 8 14 3 2" xfId="23523"/>
    <cellStyle name="Normal 8 14 3_EBT" xfId="31595"/>
    <cellStyle name="Normal 8 14 4" xfId="16732"/>
    <cellStyle name="Normal 8 14 4 2" xfId="23524"/>
    <cellStyle name="Normal 8 14 4_EBT" xfId="31596"/>
    <cellStyle name="Normal 8 14 5" xfId="16733"/>
    <cellStyle name="Normal 8 14 5 2" xfId="23525"/>
    <cellStyle name="Normal 8 14 5_EBT" xfId="31597"/>
    <cellStyle name="Normal 8 14 6" xfId="23520"/>
    <cellStyle name="Normal 8 14_EBT" xfId="31592"/>
    <cellStyle name="Normal 8 15" xfId="16734"/>
    <cellStyle name="Normal 8 15 2" xfId="16735"/>
    <cellStyle name="Normal 8 15 2 2" xfId="16736"/>
    <cellStyle name="Normal 8 15 2 2 2" xfId="23528"/>
    <cellStyle name="Normal 8 15 2 2_EBT" xfId="31600"/>
    <cellStyle name="Normal 8 15 2 3" xfId="23527"/>
    <cellStyle name="Normal 8 15 2_EBT" xfId="31599"/>
    <cellStyle name="Normal 8 15 3" xfId="16737"/>
    <cellStyle name="Normal 8 15 3 2" xfId="23529"/>
    <cellStyle name="Normal 8 15 3_EBT" xfId="31601"/>
    <cellStyle name="Normal 8 15 4" xfId="16738"/>
    <cellStyle name="Normal 8 15 4 2" xfId="23530"/>
    <cellStyle name="Normal 8 15 4_EBT" xfId="31602"/>
    <cellStyle name="Normal 8 15 5" xfId="16739"/>
    <cellStyle name="Normal 8 15 5 2" xfId="23531"/>
    <cellStyle name="Normal 8 15 5_EBT" xfId="31603"/>
    <cellStyle name="Normal 8 15 6" xfId="23526"/>
    <cellStyle name="Normal 8 15_EBT" xfId="31598"/>
    <cellStyle name="Normal 8 16" xfId="16740"/>
    <cellStyle name="Normal 8 16 2" xfId="16741"/>
    <cellStyle name="Normal 8 16 2 2" xfId="16742"/>
    <cellStyle name="Normal 8 16 2 2 2" xfId="23534"/>
    <cellStyle name="Normal 8 16 2 2_EBT" xfId="31606"/>
    <cellStyle name="Normal 8 16 2 3" xfId="23533"/>
    <cellStyle name="Normal 8 16 2_EBT" xfId="31605"/>
    <cellStyle name="Normal 8 16 3" xfId="16743"/>
    <cellStyle name="Normal 8 16 3 2" xfId="23535"/>
    <cellStyle name="Normal 8 16 3_EBT" xfId="31607"/>
    <cellStyle name="Normal 8 16 4" xfId="16744"/>
    <cellStyle name="Normal 8 16 4 2" xfId="23536"/>
    <cellStyle name="Normal 8 16 4_EBT" xfId="31608"/>
    <cellStyle name="Normal 8 16 5" xfId="16745"/>
    <cellStyle name="Normal 8 16 5 2" xfId="23537"/>
    <cellStyle name="Normal 8 16 5_EBT" xfId="31609"/>
    <cellStyle name="Normal 8 16 6" xfId="23532"/>
    <cellStyle name="Normal 8 16_EBT" xfId="31604"/>
    <cellStyle name="Normal 8 17" xfId="16746"/>
    <cellStyle name="Normal 8 17 2" xfId="16747"/>
    <cellStyle name="Normal 8 17 2 2" xfId="16748"/>
    <cellStyle name="Normal 8 17 2 2 2" xfId="23540"/>
    <cellStyle name="Normal 8 17 2 2_EBT" xfId="31612"/>
    <cellStyle name="Normal 8 17 2 3" xfId="23539"/>
    <cellStyle name="Normal 8 17 2_EBT" xfId="31611"/>
    <cellStyle name="Normal 8 17 3" xfId="16749"/>
    <cellStyle name="Normal 8 17 3 2" xfId="23541"/>
    <cellStyle name="Normal 8 17 3_EBT" xfId="31613"/>
    <cellStyle name="Normal 8 17 4" xfId="16750"/>
    <cellStyle name="Normal 8 17 4 2" xfId="23542"/>
    <cellStyle name="Normal 8 17 4_EBT" xfId="31614"/>
    <cellStyle name="Normal 8 17 5" xfId="16751"/>
    <cellStyle name="Normal 8 17 5 2" xfId="23543"/>
    <cellStyle name="Normal 8 17 5_EBT" xfId="31615"/>
    <cellStyle name="Normal 8 17 6" xfId="23538"/>
    <cellStyle name="Normal 8 17_EBT" xfId="31610"/>
    <cellStyle name="Normal 8 18" xfId="16752"/>
    <cellStyle name="Normal 8 18 2" xfId="16753"/>
    <cellStyle name="Normal 8 18 2 2" xfId="16754"/>
    <cellStyle name="Normal 8 18 2 2 2" xfId="16755"/>
    <cellStyle name="Normal 8 18 2 2 2 2" xfId="23547"/>
    <cellStyle name="Normal 8 18 2 2 2_EBT" xfId="31619"/>
    <cellStyle name="Normal 8 18 2 2 3" xfId="23546"/>
    <cellStyle name="Normal 8 18 2 2_EBT" xfId="31618"/>
    <cellStyle name="Normal 8 18 2 3" xfId="16756"/>
    <cellStyle name="Normal 8 18 2 3 2" xfId="23548"/>
    <cellStyle name="Normal 8 18 2 3_EBT" xfId="31620"/>
    <cellStyle name="Normal 8 18 2 4" xfId="16757"/>
    <cellStyle name="Normal 8 18 2 4 2" xfId="23549"/>
    <cellStyle name="Normal 8 18 2 4_EBT" xfId="31621"/>
    <cellStyle name="Normal 8 18 2 5" xfId="23545"/>
    <cellStyle name="Normal 8 18 2_EBT" xfId="31617"/>
    <cellStyle name="Normal 8 18 3" xfId="16758"/>
    <cellStyle name="Normal 8 18 3 2" xfId="16759"/>
    <cellStyle name="Normal 8 18 3 2 2" xfId="23551"/>
    <cellStyle name="Normal 8 18 3 2_EBT" xfId="31623"/>
    <cellStyle name="Normal 8 18 3 3" xfId="23550"/>
    <cellStyle name="Normal 8 18 3_EBT" xfId="31622"/>
    <cellStyle name="Normal 8 18 4" xfId="16760"/>
    <cellStyle name="Normal 8 18 4 2" xfId="23552"/>
    <cellStyle name="Normal 8 18 4_EBT" xfId="31624"/>
    <cellStyle name="Normal 8 18 5" xfId="16761"/>
    <cellStyle name="Normal 8 18 5 2" xfId="23553"/>
    <cellStyle name="Normal 8 18 5_EBT" xfId="31625"/>
    <cellStyle name="Normal 8 18 6" xfId="23544"/>
    <cellStyle name="Normal 8 18_EBT" xfId="31616"/>
    <cellStyle name="Normal 8 19" xfId="16762"/>
    <cellStyle name="Normal 8 19 2" xfId="16763"/>
    <cellStyle name="Normal 8 19 2 2" xfId="23555"/>
    <cellStyle name="Normal 8 19 2_EBT" xfId="31627"/>
    <cellStyle name="Normal 8 19 3" xfId="16764"/>
    <cellStyle name="Normal 8 19 3 2" xfId="23556"/>
    <cellStyle name="Normal 8 19 3_EBT" xfId="31628"/>
    <cellStyle name="Normal 8 19 4" xfId="23554"/>
    <cellStyle name="Normal 8 19_EBT" xfId="31626"/>
    <cellStyle name="Normal 8 2" xfId="16765"/>
    <cellStyle name="Normal 8 2 10" xfId="23557"/>
    <cellStyle name="Normal 8 2 2" xfId="16766"/>
    <cellStyle name="Normal 8 2 2 2" xfId="16767"/>
    <cellStyle name="Normal 8 2 2 2 2" xfId="16768"/>
    <cellStyle name="Normal 8 2 2 2 2 2" xfId="16769"/>
    <cellStyle name="Normal 8 2 2 2 2 2 2" xfId="23561"/>
    <cellStyle name="Normal 8 2 2 2 2 2_EBT" xfId="31633"/>
    <cellStyle name="Normal 8 2 2 2 2 3" xfId="16770"/>
    <cellStyle name="Normal 8 2 2 2 2 3 2" xfId="23562"/>
    <cellStyle name="Normal 8 2 2 2 2 3_EBT" xfId="31634"/>
    <cellStyle name="Normal 8 2 2 2 2 4" xfId="16771"/>
    <cellStyle name="Normal 8 2 2 2 2 5" xfId="16772"/>
    <cellStyle name="Normal 8 2 2 2 2 6" xfId="23560"/>
    <cellStyle name="Normal 8 2 2 2 2_EBT" xfId="31632"/>
    <cellStyle name="Normal 8 2 2 2 3" xfId="16773"/>
    <cellStyle name="Normal 8 2 2 2 3 2" xfId="16774"/>
    <cellStyle name="Normal 8 2 2 2 3 2 2" xfId="23564"/>
    <cellStyle name="Normal 8 2 2 2 3 2_EBT" xfId="31636"/>
    <cellStyle name="Normal 8 2 2 2 3 3" xfId="23563"/>
    <cellStyle name="Normal 8 2 2 2 3_EBT" xfId="31635"/>
    <cellStyle name="Normal 8 2 2 2 4" xfId="16775"/>
    <cellStyle name="Normal 8 2 2 2 4 2" xfId="23565"/>
    <cellStyle name="Normal 8 2 2 2 4_EBT" xfId="31637"/>
    <cellStyle name="Normal 8 2 2 2 5" xfId="16776"/>
    <cellStyle name="Normal 8 2 2 2 6" xfId="16777"/>
    <cellStyle name="Normal 8 2 2 2 7" xfId="23559"/>
    <cellStyle name="Normal 8 2 2 2_EBT" xfId="31631"/>
    <cellStyle name="Normal 8 2 2 3" xfId="16778"/>
    <cellStyle name="Normal 8 2 2 3 2" xfId="16779"/>
    <cellStyle name="Normal 8 2 2 3 2 2" xfId="16780"/>
    <cellStyle name="Normal 8 2 2 3 2 2 2" xfId="23568"/>
    <cellStyle name="Normal 8 2 2 3 2 2_EBT" xfId="31640"/>
    <cellStyle name="Normal 8 2 2 3 2 3" xfId="23567"/>
    <cellStyle name="Normal 8 2 2 3 2_EBT" xfId="31639"/>
    <cellStyle name="Normal 8 2 2 3 3" xfId="16781"/>
    <cellStyle name="Normal 8 2 2 3 3 2" xfId="23569"/>
    <cellStyle name="Normal 8 2 2 3 3_EBT" xfId="31641"/>
    <cellStyle name="Normal 8 2 2 3 4" xfId="16782"/>
    <cellStyle name="Normal 8 2 2 3 5" xfId="16783"/>
    <cellStyle name="Normal 8 2 2 3 6" xfId="23566"/>
    <cellStyle name="Normal 8 2 2 3_EBT" xfId="31638"/>
    <cellStyle name="Normal 8 2 2 4" xfId="16784"/>
    <cellStyle name="Normal 8 2 2 4 2" xfId="16785"/>
    <cellStyle name="Normal 8 2 2 4 2 2" xfId="23571"/>
    <cellStyle name="Normal 8 2 2 4 2_EBT" xfId="31643"/>
    <cellStyle name="Normal 8 2 2 4 3" xfId="23570"/>
    <cellStyle name="Normal 8 2 2 4_EBT" xfId="31642"/>
    <cellStyle name="Normal 8 2 2 5" xfId="16786"/>
    <cellStyle name="Normal 8 2 2 5 2" xfId="23572"/>
    <cellStyle name="Normal 8 2 2 5_EBT" xfId="31644"/>
    <cellStyle name="Normal 8 2 2 6" xfId="16787"/>
    <cellStyle name="Normal 8 2 2 6 2" xfId="16788"/>
    <cellStyle name="Normal 8 2 2 6 3" xfId="23573"/>
    <cellStyle name="Normal 8 2 2 6_EBT" xfId="31645"/>
    <cellStyle name="Normal 8 2 2 7" xfId="16789"/>
    <cellStyle name="Normal 8 2 2 7 2" xfId="16790"/>
    <cellStyle name="Normal 8 2 2 7 3" xfId="23574"/>
    <cellStyle name="Normal 8 2 2 7_EBT" xfId="31646"/>
    <cellStyle name="Normal 8 2 2 8" xfId="16791"/>
    <cellStyle name="Normal 8 2 2 8 2" xfId="23575"/>
    <cellStyle name="Normal 8 2 2 8_EBT" xfId="31647"/>
    <cellStyle name="Normal 8 2 2 9" xfId="23558"/>
    <cellStyle name="Normal 8 2 2_EBT" xfId="31630"/>
    <cellStyle name="Normal 8 2 3" xfId="16792"/>
    <cellStyle name="Normal 8 2 3 2" xfId="16793"/>
    <cellStyle name="Normal 8 2 3 2 2" xfId="16794"/>
    <cellStyle name="Normal 8 2 3 2 2 2" xfId="23578"/>
    <cellStyle name="Normal 8 2 3 2 2_EBT" xfId="31650"/>
    <cellStyle name="Normal 8 2 3 2 3" xfId="16795"/>
    <cellStyle name="Normal 8 2 3 2 3 2" xfId="23579"/>
    <cellStyle name="Normal 8 2 3 2 3_EBT" xfId="31651"/>
    <cellStyle name="Normal 8 2 3 2 4" xfId="16796"/>
    <cellStyle name="Normal 8 2 3 2 5" xfId="16797"/>
    <cellStyle name="Normal 8 2 3 2 6" xfId="23577"/>
    <cellStyle name="Normal 8 2 3 2_EBT" xfId="31649"/>
    <cellStyle name="Normal 8 2 3 3" xfId="16798"/>
    <cellStyle name="Normal 8 2 3 3 2" xfId="16799"/>
    <cellStyle name="Normal 8 2 3 3 2 2" xfId="23581"/>
    <cellStyle name="Normal 8 2 3 3 2_EBT" xfId="31653"/>
    <cellStyle name="Normal 8 2 3 3 3" xfId="23580"/>
    <cellStyle name="Normal 8 2 3 3_EBT" xfId="31652"/>
    <cellStyle name="Normal 8 2 3 4" xfId="16800"/>
    <cellStyle name="Normal 8 2 3 4 2" xfId="23582"/>
    <cellStyle name="Normal 8 2 3 4_EBT" xfId="31654"/>
    <cellStyle name="Normal 8 2 3 5" xfId="16801"/>
    <cellStyle name="Normal 8 2 3 5 2" xfId="16802"/>
    <cellStyle name="Normal 8 2 3 5 3" xfId="23583"/>
    <cellStyle name="Normal 8 2 3 5_EBT" xfId="31655"/>
    <cellStyle name="Normal 8 2 3 6" xfId="16803"/>
    <cellStyle name="Normal 8 2 3 7" xfId="23576"/>
    <cellStyle name="Normal 8 2 3_EBT" xfId="31648"/>
    <cellStyle name="Normal 8 2 4" xfId="16804"/>
    <cellStyle name="Normal 8 2 4 2" xfId="16805"/>
    <cellStyle name="Normal 8 2 4 2 2" xfId="16806"/>
    <cellStyle name="Normal 8 2 4 2 2 2" xfId="23586"/>
    <cellStyle name="Normal 8 2 4 2 2_EBT" xfId="31658"/>
    <cellStyle name="Normal 8 2 4 2 3" xfId="23585"/>
    <cellStyle name="Normal 8 2 4 2_EBT" xfId="31657"/>
    <cellStyle name="Normal 8 2 4 3" xfId="16807"/>
    <cellStyle name="Normal 8 2 4 3 2" xfId="23587"/>
    <cellStyle name="Normal 8 2 4 3_EBT" xfId="31659"/>
    <cellStyle name="Normal 8 2 4 4" xfId="16808"/>
    <cellStyle name="Normal 8 2 4 4 2" xfId="16809"/>
    <cellStyle name="Normal 8 2 4 4 3" xfId="23588"/>
    <cellStyle name="Normal 8 2 4 4_EBT" xfId="31660"/>
    <cellStyle name="Normal 8 2 4 5" xfId="16810"/>
    <cellStyle name="Normal 8 2 4 6" xfId="23584"/>
    <cellStyle name="Normal 8 2 4_EBT" xfId="31656"/>
    <cellStyle name="Normal 8 2 5" xfId="16811"/>
    <cellStyle name="Normal 8 2 5 2" xfId="16812"/>
    <cellStyle name="Normal 8 2 5 2 2" xfId="23590"/>
    <cellStyle name="Normal 8 2 5 2_EBT" xfId="31662"/>
    <cellStyle name="Normal 8 2 5 3" xfId="23589"/>
    <cellStyle name="Normal 8 2 5_EBT" xfId="31661"/>
    <cellStyle name="Normal 8 2 6" xfId="16813"/>
    <cellStyle name="Normal 8 2 6 2" xfId="23591"/>
    <cellStyle name="Normal 8 2 6_EBT" xfId="31663"/>
    <cellStyle name="Normal 8 2 7" xfId="16814"/>
    <cellStyle name="Normal 8 2 7 2" xfId="16815"/>
    <cellStyle name="Normal 8 2 7 3" xfId="23592"/>
    <cellStyle name="Normal 8 2 7_EBT" xfId="31664"/>
    <cellStyle name="Normal 8 2 8" xfId="16816"/>
    <cellStyle name="Normal 8 2 8 2" xfId="16817"/>
    <cellStyle name="Normal 8 2 8 3" xfId="23593"/>
    <cellStyle name="Normal 8 2 8_EBT" xfId="31665"/>
    <cellStyle name="Normal 8 2 9" xfId="16818"/>
    <cellStyle name="Normal 8 2 9 2" xfId="23594"/>
    <cellStyle name="Normal 8 2 9_EBT" xfId="31666"/>
    <cellStyle name="Normal 8 2_EBT" xfId="31629"/>
    <cellStyle name="Normal 8 20" xfId="16819"/>
    <cellStyle name="Normal 8 20 2" xfId="16820"/>
    <cellStyle name="Normal 8 20 2 2" xfId="23596"/>
    <cellStyle name="Normal 8 20 2_EBT" xfId="31668"/>
    <cellStyle name="Normal 8 20 3" xfId="23595"/>
    <cellStyle name="Normal 8 20_EBT" xfId="31667"/>
    <cellStyle name="Normal 8 21" xfId="16821"/>
    <cellStyle name="Normal 8 21 2" xfId="16822"/>
    <cellStyle name="Normal 8 21 2 2" xfId="23598"/>
    <cellStyle name="Normal 8 21 2_EBT" xfId="31670"/>
    <cellStyle name="Normal 8 21 3" xfId="23597"/>
    <cellStyle name="Normal 8 21_EBT" xfId="31669"/>
    <cellStyle name="Normal 8 22" xfId="16823"/>
    <cellStyle name="Normal 8 22 2" xfId="16824"/>
    <cellStyle name="Normal 8 22 2 2" xfId="23600"/>
    <cellStyle name="Normal 8 22 2_EBT" xfId="31672"/>
    <cellStyle name="Normal 8 22 3" xfId="23599"/>
    <cellStyle name="Normal 8 22_EBT" xfId="31671"/>
    <cellStyle name="Normal 8 23" xfId="16825"/>
    <cellStyle name="Normal 8 23 2" xfId="16826"/>
    <cellStyle name="Normal 8 23 2 2" xfId="23602"/>
    <cellStyle name="Normal 8 23 2_EBT" xfId="31674"/>
    <cellStyle name="Normal 8 23 3" xfId="23601"/>
    <cellStyle name="Normal 8 23_EBT" xfId="31673"/>
    <cellStyle name="Normal 8 24" xfId="16827"/>
    <cellStyle name="Normal 8 24 2" xfId="16828"/>
    <cellStyle name="Normal 8 24 2 2" xfId="23604"/>
    <cellStyle name="Normal 8 24 2_EBT" xfId="31676"/>
    <cellStyle name="Normal 8 24 3" xfId="23603"/>
    <cellStyle name="Normal 8 24_EBT" xfId="31675"/>
    <cellStyle name="Normal 8 25" xfId="16829"/>
    <cellStyle name="Normal 8 25 2" xfId="23605"/>
    <cellStyle name="Normal 8 25_EBT" xfId="31677"/>
    <cellStyle name="Normal 8 26" xfId="16830"/>
    <cellStyle name="Normal 8 26 2" xfId="23606"/>
    <cellStyle name="Normal 8 26_EBT" xfId="31678"/>
    <cellStyle name="Normal 8 27" xfId="16831"/>
    <cellStyle name="Normal 8 27 2" xfId="23607"/>
    <cellStyle name="Normal 8 27_EBT" xfId="31679"/>
    <cellStyle name="Normal 8 28" xfId="16832"/>
    <cellStyle name="Normal 8 28 2" xfId="23608"/>
    <cellStyle name="Normal 8 28_EBT" xfId="31680"/>
    <cellStyle name="Normal 8 29" xfId="16833"/>
    <cellStyle name="Normal 8 29 2" xfId="23609"/>
    <cellStyle name="Normal 8 29_EBT" xfId="31681"/>
    <cellStyle name="Normal 8 3" xfId="16834"/>
    <cellStyle name="Normal 8 3 2" xfId="16835"/>
    <cellStyle name="Normal 8 3 2 2" xfId="16836"/>
    <cellStyle name="Normal 8 3 2 2 2" xfId="16837"/>
    <cellStyle name="Normal 8 3 2 2 2 2" xfId="23613"/>
    <cellStyle name="Normal 8 3 2 2 2_EBT" xfId="31685"/>
    <cellStyle name="Normal 8 3 2 2 3" xfId="16838"/>
    <cellStyle name="Normal 8 3 2 2 3 2" xfId="23614"/>
    <cellStyle name="Normal 8 3 2 2 3_EBT" xfId="31686"/>
    <cellStyle name="Normal 8 3 2 2 4" xfId="16839"/>
    <cellStyle name="Normal 8 3 2 2 5" xfId="16840"/>
    <cellStyle name="Normal 8 3 2 2 6" xfId="23612"/>
    <cellStyle name="Normal 8 3 2 2_EBT" xfId="31684"/>
    <cellStyle name="Normal 8 3 2 3" xfId="16841"/>
    <cellStyle name="Normal 8 3 2 3 2" xfId="16842"/>
    <cellStyle name="Normal 8 3 2 3 2 2" xfId="23616"/>
    <cellStyle name="Normal 8 3 2 3 2_EBT" xfId="31688"/>
    <cellStyle name="Normal 8 3 2 3 3" xfId="23615"/>
    <cellStyle name="Normal 8 3 2 3_EBT" xfId="31687"/>
    <cellStyle name="Normal 8 3 2 4" xfId="16843"/>
    <cellStyle name="Normal 8 3 2 4 2" xfId="23617"/>
    <cellStyle name="Normal 8 3 2 4_EBT" xfId="31689"/>
    <cellStyle name="Normal 8 3 2 5" xfId="16844"/>
    <cellStyle name="Normal 8 3 2 5 2" xfId="16845"/>
    <cellStyle name="Normal 8 3 2 5 3" xfId="23618"/>
    <cellStyle name="Normal 8 3 2 5_EBT" xfId="31690"/>
    <cellStyle name="Normal 8 3 2 6" xfId="16846"/>
    <cellStyle name="Normal 8 3 2 6 2" xfId="16847"/>
    <cellStyle name="Normal 8 3 2 6 3" xfId="23619"/>
    <cellStyle name="Normal 8 3 2 6_EBT" xfId="31691"/>
    <cellStyle name="Normal 8 3 2 7" xfId="16848"/>
    <cellStyle name="Normal 8 3 2 7 2" xfId="23620"/>
    <cellStyle name="Normal 8 3 2 7_EBT" xfId="31692"/>
    <cellStyle name="Normal 8 3 2 8" xfId="23611"/>
    <cellStyle name="Normal 8 3 2_EBT" xfId="31683"/>
    <cellStyle name="Normal 8 3 3" xfId="16849"/>
    <cellStyle name="Normal 8 3 3 2" xfId="16850"/>
    <cellStyle name="Normal 8 3 3 2 2" xfId="16851"/>
    <cellStyle name="Normal 8 3 3 2 2 2" xfId="23623"/>
    <cellStyle name="Normal 8 3 3 2 2_EBT" xfId="31695"/>
    <cellStyle name="Normal 8 3 3 2 3" xfId="23622"/>
    <cellStyle name="Normal 8 3 3 2_EBT" xfId="31694"/>
    <cellStyle name="Normal 8 3 3 3" xfId="16852"/>
    <cellStyle name="Normal 8 3 3 3 2" xfId="23624"/>
    <cellStyle name="Normal 8 3 3 3_EBT" xfId="31696"/>
    <cellStyle name="Normal 8 3 3 4" xfId="16853"/>
    <cellStyle name="Normal 8 3 3 4 2" xfId="16854"/>
    <cellStyle name="Normal 8 3 3 4 3" xfId="23625"/>
    <cellStyle name="Normal 8 3 3 4_EBT" xfId="31697"/>
    <cellStyle name="Normal 8 3 3 5" xfId="16855"/>
    <cellStyle name="Normal 8 3 3 6" xfId="23621"/>
    <cellStyle name="Normal 8 3 3_EBT" xfId="31693"/>
    <cellStyle name="Normal 8 3 4" xfId="16856"/>
    <cellStyle name="Normal 8 3 4 2" xfId="16857"/>
    <cellStyle name="Normal 8 3 4 2 2" xfId="23627"/>
    <cellStyle name="Normal 8 3 4 2_EBT" xfId="31699"/>
    <cellStyle name="Normal 8 3 4 3" xfId="16858"/>
    <cellStyle name="Normal 8 3 4 3 2" xfId="23628"/>
    <cellStyle name="Normal 8 3 4 3_EBT" xfId="31700"/>
    <cellStyle name="Normal 8 3 4 4" xfId="23626"/>
    <cellStyle name="Normal 8 3 4_EBT" xfId="31698"/>
    <cellStyle name="Normal 8 3 5" xfId="16859"/>
    <cellStyle name="Normal 8 3 5 2" xfId="23629"/>
    <cellStyle name="Normal 8 3 5_EBT" xfId="31701"/>
    <cellStyle name="Normal 8 3 6" xfId="16860"/>
    <cellStyle name="Normal 8 3 6 2" xfId="16861"/>
    <cellStyle name="Normal 8 3 6 3" xfId="23630"/>
    <cellStyle name="Normal 8 3 6_EBT" xfId="31702"/>
    <cellStyle name="Normal 8 3 7" xfId="16862"/>
    <cellStyle name="Normal 8 3 7 2" xfId="16863"/>
    <cellStyle name="Normal 8 3 7 3" xfId="23631"/>
    <cellStyle name="Normal 8 3 7_EBT" xfId="31703"/>
    <cellStyle name="Normal 8 3 8" xfId="16864"/>
    <cellStyle name="Normal 8 3 8 2" xfId="23632"/>
    <cellStyle name="Normal 8 3 8_EBT" xfId="31704"/>
    <cellStyle name="Normal 8 3 9" xfId="23610"/>
    <cellStyle name="Normal 8 3_EBT" xfId="31682"/>
    <cellStyle name="Normal 8 4" xfId="16865"/>
    <cellStyle name="Normal 8 4 2" xfId="16866"/>
    <cellStyle name="Normal 8 4 2 2" xfId="16867"/>
    <cellStyle name="Normal 8 4 2 2 2" xfId="16868"/>
    <cellStyle name="Normal 8 4 2 2 2 2" xfId="23636"/>
    <cellStyle name="Normal 8 4 2 2 2_EBT" xfId="31708"/>
    <cellStyle name="Normal 8 4 2 2 3" xfId="16869"/>
    <cellStyle name="Normal 8 4 2 2 3 2" xfId="23637"/>
    <cellStyle name="Normal 8 4 2 2 3_EBT" xfId="31709"/>
    <cellStyle name="Normal 8 4 2 2 4" xfId="23635"/>
    <cellStyle name="Normal 8 4 2 2_EBT" xfId="31707"/>
    <cellStyle name="Normal 8 4 2 3" xfId="16870"/>
    <cellStyle name="Normal 8 4 2 3 2" xfId="23638"/>
    <cellStyle name="Normal 8 4 2 3_EBT" xfId="31710"/>
    <cellStyle name="Normal 8 4 2 4" xfId="16871"/>
    <cellStyle name="Normal 8 4 2 4 2" xfId="16872"/>
    <cellStyle name="Normal 8 4 2 4 3" xfId="23639"/>
    <cellStyle name="Normal 8 4 2 4_EBT" xfId="31711"/>
    <cellStyle name="Normal 8 4 2 5" xfId="16873"/>
    <cellStyle name="Normal 8 4 2 5 2" xfId="16874"/>
    <cellStyle name="Normal 8 4 2 5 3" xfId="23640"/>
    <cellStyle name="Normal 8 4 2 5_EBT" xfId="31712"/>
    <cellStyle name="Normal 8 4 2 6" xfId="16875"/>
    <cellStyle name="Normal 8 4 2 6 2" xfId="23641"/>
    <cellStyle name="Normal 8 4 2 6_EBT" xfId="31713"/>
    <cellStyle name="Normal 8 4 2 7" xfId="16876"/>
    <cellStyle name="Normal 8 4 2 7 2" xfId="23642"/>
    <cellStyle name="Normal 8 4 2 7_EBT" xfId="31714"/>
    <cellStyle name="Normal 8 4 2 8" xfId="23634"/>
    <cellStyle name="Normal 8 4 2_EBT" xfId="31706"/>
    <cellStyle name="Normal 8 4 3" xfId="16877"/>
    <cellStyle name="Normal 8 4 3 2" xfId="16878"/>
    <cellStyle name="Normal 8 4 3 2 2" xfId="23644"/>
    <cellStyle name="Normal 8 4 3 2_EBT" xfId="31716"/>
    <cellStyle name="Normal 8 4 3 3" xfId="16879"/>
    <cellStyle name="Normal 8 4 3 3 2" xfId="23645"/>
    <cellStyle name="Normal 8 4 3 3_EBT" xfId="31717"/>
    <cellStyle name="Normal 8 4 3 4" xfId="16880"/>
    <cellStyle name="Normal 8 4 3 4 2" xfId="23646"/>
    <cellStyle name="Normal 8 4 3 4_EBT" xfId="31718"/>
    <cellStyle name="Normal 8 4 3 5" xfId="23643"/>
    <cellStyle name="Normal 8 4 3_EBT" xfId="31715"/>
    <cellStyle name="Normal 8 4 4" xfId="16881"/>
    <cellStyle name="Normal 8 4 4 2" xfId="16882"/>
    <cellStyle name="Normal 8 4 4 2 2" xfId="23648"/>
    <cellStyle name="Normal 8 4 4 2_EBT" xfId="31720"/>
    <cellStyle name="Normal 8 4 4 3" xfId="16883"/>
    <cellStyle name="Normal 8 4 4 3 2" xfId="23649"/>
    <cellStyle name="Normal 8 4 4 3_EBT" xfId="31721"/>
    <cellStyle name="Normal 8 4 4 4" xfId="23647"/>
    <cellStyle name="Normal 8 4 4_EBT" xfId="31719"/>
    <cellStyle name="Normal 8 4 5" xfId="16884"/>
    <cellStyle name="Normal 8 4 5 2" xfId="16885"/>
    <cellStyle name="Normal 8 4 5 3" xfId="23650"/>
    <cellStyle name="Normal 8 4 5_EBT" xfId="31722"/>
    <cellStyle name="Normal 8 4 6" xfId="16886"/>
    <cellStyle name="Normal 8 4 6 2" xfId="16887"/>
    <cellStyle name="Normal 8 4 6 3" xfId="23651"/>
    <cellStyle name="Normal 8 4 6_EBT" xfId="31723"/>
    <cellStyle name="Normal 8 4 7" xfId="16888"/>
    <cellStyle name="Normal 8 4 7 2" xfId="23652"/>
    <cellStyle name="Normal 8 4 7_EBT" xfId="31724"/>
    <cellStyle name="Normal 8 4 8" xfId="16889"/>
    <cellStyle name="Normal 8 4 8 2" xfId="23653"/>
    <cellStyle name="Normal 8 4 8_EBT" xfId="31725"/>
    <cellStyle name="Normal 8 4 9" xfId="23633"/>
    <cellStyle name="Normal 8 4_EBT" xfId="31705"/>
    <cellStyle name="Normal 8 5" xfId="16890"/>
    <cellStyle name="Normal 8 5 2" xfId="16891"/>
    <cellStyle name="Normal 8 5 2 2" xfId="16892"/>
    <cellStyle name="Normal 8 5 2 2 2" xfId="23656"/>
    <cellStyle name="Normal 8 5 2 2_EBT" xfId="31728"/>
    <cellStyle name="Normal 8 5 2 3" xfId="16893"/>
    <cellStyle name="Normal 8 5 2 3 2" xfId="23657"/>
    <cellStyle name="Normal 8 5 2 3_EBT" xfId="31729"/>
    <cellStyle name="Normal 8 5 2 4" xfId="16894"/>
    <cellStyle name="Normal 8 5 2 4 2" xfId="23658"/>
    <cellStyle name="Normal 8 5 2 4_EBT" xfId="31730"/>
    <cellStyle name="Normal 8 5 2 5" xfId="16895"/>
    <cellStyle name="Normal 8 5 2 5 2" xfId="23659"/>
    <cellStyle name="Normal 8 5 2 5_EBT" xfId="31731"/>
    <cellStyle name="Normal 8 5 2 6" xfId="23655"/>
    <cellStyle name="Normal 8 5 2_EBT" xfId="31727"/>
    <cellStyle name="Normal 8 5 3" xfId="16896"/>
    <cellStyle name="Normal 8 5 3 2" xfId="16897"/>
    <cellStyle name="Normal 8 5 3 2 2" xfId="23661"/>
    <cellStyle name="Normal 8 5 3 2_EBT" xfId="31733"/>
    <cellStyle name="Normal 8 5 3 3" xfId="16898"/>
    <cellStyle name="Normal 8 5 3 3 2" xfId="23662"/>
    <cellStyle name="Normal 8 5 3 3_EBT" xfId="31734"/>
    <cellStyle name="Normal 8 5 3 4" xfId="16899"/>
    <cellStyle name="Normal 8 5 3 4 2" xfId="23663"/>
    <cellStyle name="Normal 8 5 3 4_EBT" xfId="31735"/>
    <cellStyle name="Normal 8 5 3 5" xfId="23660"/>
    <cellStyle name="Normal 8 5 3_EBT" xfId="31732"/>
    <cellStyle name="Normal 8 5 4" xfId="16900"/>
    <cellStyle name="Normal 8 5 4 2" xfId="16901"/>
    <cellStyle name="Normal 8 5 4 2 2" xfId="23665"/>
    <cellStyle name="Normal 8 5 4 2_EBT" xfId="31737"/>
    <cellStyle name="Normal 8 5 4 3" xfId="16902"/>
    <cellStyle name="Normal 8 5 4 3 2" xfId="23666"/>
    <cellStyle name="Normal 8 5 4 3_EBT" xfId="31738"/>
    <cellStyle name="Normal 8 5 4 4" xfId="16903"/>
    <cellStyle name="Normal 8 5 4 5" xfId="23664"/>
    <cellStyle name="Normal 8 5 4_EBT" xfId="31736"/>
    <cellStyle name="Normal 8 5 5" xfId="16904"/>
    <cellStyle name="Normal 8 5 5 2" xfId="16905"/>
    <cellStyle name="Normal 8 5 5 3" xfId="23667"/>
    <cellStyle name="Normal 8 5 5_EBT" xfId="31739"/>
    <cellStyle name="Normal 8 5 6" xfId="16906"/>
    <cellStyle name="Normal 8 5 6 2" xfId="23668"/>
    <cellStyle name="Normal 8 5 6_EBT" xfId="31740"/>
    <cellStyle name="Normal 8 5 7" xfId="23654"/>
    <cellStyle name="Normal 8 5_EBT" xfId="31726"/>
    <cellStyle name="Normal 8 6" xfId="16907"/>
    <cellStyle name="Normal 8 6 2" xfId="16908"/>
    <cellStyle name="Normal 8 6 2 2" xfId="16909"/>
    <cellStyle name="Normal 8 6 2 2 2" xfId="16910"/>
    <cellStyle name="Normal 8 6 2 2 3" xfId="16911"/>
    <cellStyle name="Normal 8 6 2 2 4" xfId="16912"/>
    <cellStyle name="Normal 8 6 2 2 5" xfId="23671"/>
    <cellStyle name="Normal 8 6 2 2_EBT" xfId="31743"/>
    <cellStyle name="Normal 8 6 2 3" xfId="16913"/>
    <cellStyle name="Normal 8 6 2 3 2" xfId="16914"/>
    <cellStyle name="Normal 8 6 2 3 3" xfId="23672"/>
    <cellStyle name="Normal 8 6 2 3_EBT" xfId="31744"/>
    <cellStyle name="Normal 8 6 2 4" xfId="16915"/>
    <cellStyle name="Normal 8 6 2 4 2" xfId="16916"/>
    <cellStyle name="Normal 8 6 2 4 3" xfId="23673"/>
    <cellStyle name="Normal 8 6 2 4_EBT" xfId="31745"/>
    <cellStyle name="Normal 8 6 2 5" xfId="16917"/>
    <cellStyle name="Normal 8 6 2 5 2" xfId="23674"/>
    <cellStyle name="Normal 8 6 2 5_EBT" xfId="31746"/>
    <cellStyle name="Normal 8 6 2 6" xfId="16918"/>
    <cellStyle name="Normal 8 6 2 6 2" xfId="23675"/>
    <cellStyle name="Normal 8 6 2 6_EBT" xfId="31747"/>
    <cellStyle name="Normal 8 6 2 7" xfId="16919"/>
    <cellStyle name="Normal 8 6 2 7 2" xfId="23676"/>
    <cellStyle name="Normal 8 6 2 7_EBT" xfId="31748"/>
    <cellStyle name="Normal 8 6 2 8" xfId="16920"/>
    <cellStyle name="Normal 8 6 2 9" xfId="23670"/>
    <cellStyle name="Normal 8 6 2_EBT" xfId="31742"/>
    <cellStyle name="Normal 8 6 3" xfId="16921"/>
    <cellStyle name="Normal 8 6 3 2" xfId="16922"/>
    <cellStyle name="Normal 8 6 3 2 2" xfId="23678"/>
    <cellStyle name="Normal 8 6 3 2_EBT" xfId="31750"/>
    <cellStyle name="Normal 8 6 3 3" xfId="23677"/>
    <cellStyle name="Normal 8 6 3_EBT" xfId="31749"/>
    <cellStyle name="Normal 8 6 4" xfId="16923"/>
    <cellStyle name="Normal 8 6 4 2" xfId="16924"/>
    <cellStyle name="Normal 8 6 4 2 2" xfId="23680"/>
    <cellStyle name="Normal 8 6 4 2_EBT" xfId="31752"/>
    <cellStyle name="Normal 8 6 4 3" xfId="23679"/>
    <cellStyle name="Normal 8 6 4_EBT" xfId="31751"/>
    <cellStyle name="Normal 8 6 5" xfId="16925"/>
    <cellStyle name="Normal 8 6 5 2" xfId="23681"/>
    <cellStyle name="Normal 8 6 5_EBT" xfId="31753"/>
    <cellStyle name="Normal 8 6 6" xfId="16926"/>
    <cellStyle name="Normal 8 6 7" xfId="23669"/>
    <cellStyle name="Normal 8 6_EBT" xfId="31741"/>
    <cellStyle name="Normal 8 7" xfId="16927"/>
    <cellStyle name="Normal 8 7 2" xfId="16928"/>
    <cellStyle name="Normal 8 7 2 2" xfId="16929"/>
    <cellStyle name="Normal 8 7 2 2 2" xfId="23684"/>
    <cellStyle name="Normal 8 7 2 2_EBT" xfId="31756"/>
    <cellStyle name="Normal 8 7 2 3" xfId="16930"/>
    <cellStyle name="Normal 8 7 2 3 2" xfId="23685"/>
    <cellStyle name="Normal 8 7 2 3_EBT" xfId="31757"/>
    <cellStyle name="Normal 8 7 2 4" xfId="16931"/>
    <cellStyle name="Normal 8 7 2 4 2" xfId="23686"/>
    <cellStyle name="Normal 8 7 2 4_EBT" xfId="31758"/>
    <cellStyle name="Normal 8 7 2 5" xfId="16932"/>
    <cellStyle name="Normal 8 7 2 5 2" xfId="23687"/>
    <cellStyle name="Normal 8 7 2 5_EBT" xfId="31759"/>
    <cellStyle name="Normal 8 7 2 6" xfId="23683"/>
    <cellStyle name="Normal 8 7 2_EBT" xfId="31755"/>
    <cellStyle name="Normal 8 7 3" xfId="16933"/>
    <cellStyle name="Normal 8 7 3 2" xfId="16934"/>
    <cellStyle name="Normal 8 7 3 2 2" xfId="23689"/>
    <cellStyle name="Normal 8 7 3 2_EBT" xfId="31761"/>
    <cellStyle name="Normal 8 7 3 3" xfId="23688"/>
    <cellStyle name="Normal 8 7 3_EBT" xfId="31760"/>
    <cellStyle name="Normal 8 7 4" xfId="16935"/>
    <cellStyle name="Normal 8 7 4 2" xfId="16936"/>
    <cellStyle name="Normal 8 7 4 2 2" xfId="23691"/>
    <cellStyle name="Normal 8 7 4 2_EBT" xfId="31763"/>
    <cellStyle name="Normal 8 7 4 3" xfId="23690"/>
    <cellStyle name="Normal 8 7 4_EBT" xfId="31762"/>
    <cellStyle name="Normal 8 7 5" xfId="16937"/>
    <cellStyle name="Normal 8 7 5 2" xfId="23692"/>
    <cellStyle name="Normal 8 7 5_EBT" xfId="31764"/>
    <cellStyle name="Normal 8 7 6" xfId="16938"/>
    <cellStyle name="Normal 8 7 6 2" xfId="23693"/>
    <cellStyle name="Normal 8 7 6_EBT" xfId="31765"/>
    <cellStyle name="Normal 8 7 7" xfId="16939"/>
    <cellStyle name="Normal 8 7 8" xfId="23682"/>
    <cellStyle name="Normal 8 7_EBT" xfId="31754"/>
    <cellStyle name="Normal 8 8" xfId="16940"/>
    <cellStyle name="Normal 8 8 2" xfId="16941"/>
    <cellStyle name="Normal 8 8 2 2" xfId="16942"/>
    <cellStyle name="Normal 8 8 2 2 2" xfId="23696"/>
    <cellStyle name="Normal 8 8 2 2_EBT" xfId="31768"/>
    <cellStyle name="Normal 8 8 2 3" xfId="23695"/>
    <cellStyle name="Normal 8 8 2_EBT" xfId="31767"/>
    <cellStyle name="Normal 8 8 3" xfId="16943"/>
    <cellStyle name="Normal 8 8 3 2" xfId="16944"/>
    <cellStyle name="Normal 8 8 3 2 2" xfId="23698"/>
    <cellStyle name="Normal 8 8 3 2_EBT" xfId="31770"/>
    <cellStyle name="Normal 8 8 3 3" xfId="23697"/>
    <cellStyle name="Normal 8 8 3_EBT" xfId="31769"/>
    <cellStyle name="Normal 8 8 4" xfId="16945"/>
    <cellStyle name="Normal 8 8 4 2" xfId="16946"/>
    <cellStyle name="Normal 8 8 4 2 2" xfId="23700"/>
    <cellStyle name="Normal 8 8 4 2_EBT" xfId="31772"/>
    <cellStyle name="Normal 8 8 4 3" xfId="23699"/>
    <cellStyle name="Normal 8 8 4_EBT" xfId="31771"/>
    <cellStyle name="Normal 8 8 5" xfId="16947"/>
    <cellStyle name="Normal 8 8 5 2" xfId="23701"/>
    <cellStyle name="Normal 8 8 5_EBT" xfId="31773"/>
    <cellStyle name="Normal 8 8 6" xfId="16948"/>
    <cellStyle name="Normal 8 8 6 2" xfId="23702"/>
    <cellStyle name="Normal 8 8 6_EBT" xfId="31774"/>
    <cellStyle name="Normal 8 8 7" xfId="16949"/>
    <cellStyle name="Normal 8 8 8" xfId="23694"/>
    <cellStyle name="Normal 8 8_EBT" xfId="31766"/>
    <cellStyle name="Normal 8 9" xfId="16950"/>
    <cellStyle name="Normal 8 9 2" xfId="16951"/>
    <cellStyle name="Normal 8 9 2 2" xfId="16952"/>
    <cellStyle name="Normal 8 9 2 2 2" xfId="23705"/>
    <cellStyle name="Normal 8 9 2 2_EBT" xfId="31777"/>
    <cellStyle name="Normal 8 9 2 3" xfId="23704"/>
    <cellStyle name="Normal 8 9 2_EBT" xfId="31776"/>
    <cellStyle name="Normal 8 9 3" xfId="16953"/>
    <cellStyle name="Normal 8 9 3 2" xfId="16954"/>
    <cellStyle name="Normal 8 9 3 2 2" xfId="23707"/>
    <cellStyle name="Normal 8 9 3 2_EBT" xfId="31779"/>
    <cellStyle name="Normal 8 9 3 3" xfId="23706"/>
    <cellStyle name="Normal 8 9 3_EBT" xfId="31778"/>
    <cellStyle name="Normal 8 9 4" xfId="16955"/>
    <cellStyle name="Normal 8 9 4 2" xfId="16956"/>
    <cellStyle name="Normal 8 9 4 2 2" xfId="23709"/>
    <cellStyle name="Normal 8 9 4 2_EBT" xfId="31781"/>
    <cellStyle name="Normal 8 9 4 3" xfId="23708"/>
    <cellStyle name="Normal 8 9 4_EBT" xfId="31780"/>
    <cellStyle name="Normal 8 9 5" xfId="16957"/>
    <cellStyle name="Normal 8 9 5 2" xfId="23710"/>
    <cellStyle name="Normal 8 9 5_EBT" xfId="31782"/>
    <cellStyle name="Normal 8 9 6" xfId="16958"/>
    <cellStyle name="Normal 8 9 6 2" xfId="23711"/>
    <cellStyle name="Normal 8 9 6_EBT" xfId="31783"/>
    <cellStyle name="Normal 8 9 7" xfId="16959"/>
    <cellStyle name="Normal 8 9 8" xfId="23703"/>
    <cellStyle name="Normal 8 9_EBT" xfId="31775"/>
    <cellStyle name="Normal 8_EBT" xfId="31561"/>
    <cellStyle name="Normal 80" xfId="16960"/>
    <cellStyle name="Normal 80 2" xfId="16961"/>
    <cellStyle name="Normal 80 2 2" xfId="23712"/>
    <cellStyle name="Normal 80 2_EBT" xfId="31785"/>
    <cellStyle name="Normal 80 3" xfId="16962"/>
    <cellStyle name="Normal 80 3 2" xfId="23713"/>
    <cellStyle name="Normal 80 3_EBT" xfId="31786"/>
    <cellStyle name="Normal 80_EBT" xfId="31784"/>
    <cellStyle name="Normal 81" xfId="16963"/>
    <cellStyle name="Normal 81 2" xfId="16964"/>
    <cellStyle name="Normal 81 2 2" xfId="23714"/>
    <cellStyle name="Normal 81 2_EBT" xfId="31788"/>
    <cellStyle name="Normal 81 3" xfId="16965"/>
    <cellStyle name="Normal 81 3 2" xfId="23715"/>
    <cellStyle name="Normal 81 3_EBT" xfId="31789"/>
    <cellStyle name="Normal 81_EBT" xfId="31787"/>
    <cellStyle name="Normal 82" xfId="16966"/>
    <cellStyle name="Normal 82 2" xfId="16967"/>
    <cellStyle name="Normal 82 2 2" xfId="23716"/>
    <cellStyle name="Normal 82 2_EBT" xfId="31791"/>
    <cellStyle name="Normal 82 3" xfId="16968"/>
    <cellStyle name="Normal 82 3 2" xfId="23717"/>
    <cellStyle name="Normal 82 3_EBT" xfId="31792"/>
    <cellStyle name="Normal 82_EBT" xfId="31790"/>
    <cellStyle name="Normal 83" xfId="16969"/>
    <cellStyle name="Normal 83 2" xfId="16970"/>
    <cellStyle name="Normal 83 2 2" xfId="23718"/>
    <cellStyle name="Normal 83 2_EBT" xfId="31794"/>
    <cellStyle name="Normal 83 3" xfId="16971"/>
    <cellStyle name="Normal 83 3 2" xfId="23719"/>
    <cellStyle name="Normal 83 3_EBT" xfId="31795"/>
    <cellStyle name="Normal 83_EBT" xfId="31793"/>
    <cellStyle name="Normal 84" xfId="16972"/>
    <cellStyle name="Normal 84 2" xfId="16973"/>
    <cellStyle name="Normal 84 2 2" xfId="23720"/>
    <cellStyle name="Normal 84 2_EBT" xfId="31797"/>
    <cellStyle name="Normal 84 3" xfId="16974"/>
    <cellStyle name="Normal 84 3 2" xfId="23721"/>
    <cellStyle name="Normal 84 3_EBT" xfId="31798"/>
    <cellStyle name="Normal 84_EBT" xfId="31796"/>
    <cellStyle name="Normal 85" xfId="16975"/>
    <cellStyle name="Normal 85 2" xfId="16976"/>
    <cellStyle name="Normal 85 2 2" xfId="23722"/>
    <cellStyle name="Normal 85 2_EBT" xfId="31800"/>
    <cellStyle name="Normal 85 3" xfId="16977"/>
    <cellStyle name="Normal 85 3 2" xfId="23723"/>
    <cellStyle name="Normal 85 3_EBT" xfId="31801"/>
    <cellStyle name="Normal 85_EBT" xfId="31799"/>
    <cellStyle name="Normal 86" xfId="16978"/>
    <cellStyle name="Normal 86 2" xfId="16979"/>
    <cellStyle name="Normal 86 2 2" xfId="23724"/>
    <cellStyle name="Normal 86 2_EBT" xfId="31803"/>
    <cellStyle name="Normal 86 3" xfId="16980"/>
    <cellStyle name="Normal 86 3 2" xfId="23725"/>
    <cellStyle name="Normal 86 3_EBT" xfId="31804"/>
    <cellStyle name="Normal 86_EBT" xfId="31802"/>
    <cellStyle name="Normal 87" xfId="16981"/>
    <cellStyle name="Normal 87 2" xfId="16982"/>
    <cellStyle name="Normal 87 2 2" xfId="23726"/>
    <cellStyle name="Normal 87 2_EBT" xfId="31806"/>
    <cellStyle name="Normal 87 3" xfId="16983"/>
    <cellStyle name="Normal 87 3 2" xfId="23727"/>
    <cellStyle name="Normal 87 3_EBT" xfId="31807"/>
    <cellStyle name="Normal 87_EBT" xfId="31805"/>
    <cellStyle name="Normal 88" xfId="16984"/>
    <cellStyle name="Normal 88 2" xfId="16985"/>
    <cellStyle name="Normal 88 2 2" xfId="23728"/>
    <cellStyle name="Normal 88 2_EBT" xfId="31809"/>
    <cellStyle name="Normal 88 3" xfId="16986"/>
    <cellStyle name="Normal 88 3 2" xfId="23729"/>
    <cellStyle name="Normal 88 3_EBT" xfId="31810"/>
    <cellStyle name="Normal 88_EBT" xfId="31808"/>
    <cellStyle name="Normal 89" xfId="16987"/>
    <cellStyle name="Normal 89 2" xfId="16988"/>
    <cellStyle name="Normal 89 2 2" xfId="23730"/>
    <cellStyle name="Normal 89 2_EBT" xfId="31812"/>
    <cellStyle name="Normal 89 3" xfId="16989"/>
    <cellStyle name="Normal 89 3 2" xfId="23731"/>
    <cellStyle name="Normal 89 3_EBT" xfId="31813"/>
    <cellStyle name="Normal 89_EBT" xfId="31811"/>
    <cellStyle name="Normal 9" xfId="16990"/>
    <cellStyle name="Normal 9 10" xfId="16991"/>
    <cellStyle name="Normal 9 10 2" xfId="16992"/>
    <cellStyle name="Normal 9 10 2 2" xfId="23733"/>
    <cellStyle name="Normal 9 10 2_EBT" xfId="31816"/>
    <cellStyle name="Normal 9 10 3" xfId="16993"/>
    <cellStyle name="Normal 9 10 3 2" xfId="23734"/>
    <cellStyle name="Normal 9 10 3_EBT" xfId="31817"/>
    <cellStyle name="Normal 9 10 4" xfId="16994"/>
    <cellStyle name="Normal 9 10 4 2" xfId="23735"/>
    <cellStyle name="Normal 9 10 4_EBT" xfId="31818"/>
    <cellStyle name="Normal 9 10 5" xfId="16995"/>
    <cellStyle name="Normal 9 10 5 2" xfId="23736"/>
    <cellStyle name="Normal 9 10 5_EBT" xfId="31819"/>
    <cellStyle name="Normal 9 10 6" xfId="16996"/>
    <cellStyle name="Normal 9 10 7" xfId="23732"/>
    <cellStyle name="Normal 9 10_EBT" xfId="31815"/>
    <cellStyle name="Normal 9 11" xfId="16997"/>
    <cellStyle name="Normal 9 11 2" xfId="16998"/>
    <cellStyle name="Normal 9 11 2 2" xfId="23738"/>
    <cellStyle name="Normal 9 11 2_EBT" xfId="31821"/>
    <cellStyle name="Normal 9 11 3" xfId="16999"/>
    <cellStyle name="Normal 9 11 3 2" xfId="23739"/>
    <cellStyle name="Normal 9 11 3_EBT" xfId="31822"/>
    <cellStyle name="Normal 9 11 4" xfId="17000"/>
    <cellStyle name="Normal 9 11 4 2" xfId="23740"/>
    <cellStyle name="Normal 9 11 4_EBT" xfId="31823"/>
    <cellStyle name="Normal 9 11 5" xfId="17001"/>
    <cellStyle name="Normal 9 11 5 2" xfId="23741"/>
    <cellStyle name="Normal 9 11 5_EBT" xfId="31824"/>
    <cellStyle name="Normal 9 11 6" xfId="23737"/>
    <cellStyle name="Normal 9 11_EBT" xfId="31820"/>
    <cellStyle name="Normal 9 12" xfId="17002"/>
    <cellStyle name="Normal 9 12 2" xfId="17003"/>
    <cellStyle name="Normal 9 12 2 2" xfId="23743"/>
    <cellStyle name="Normal 9 12 2_EBT" xfId="31826"/>
    <cellStyle name="Normal 9 12 3" xfId="17004"/>
    <cellStyle name="Normal 9 12 3 2" xfId="23744"/>
    <cellStyle name="Normal 9 12 3_EBT" xfId="31827"/>
    <cellStyle name="Normal 9 12 4" xfId="17005"/>
    <cellStyle name="Normal 9 12 4 2" xfId="23745"/>
    <cellStyle name="Normal 9 12 4_EBT" xfId="31828"/>
    <cellStyle name="Normal 9 12 5" xfId="23742"/>
    <cellStyle name="Normal 9 12_EBT" xfId="31825"/>
    <cellStyle name="Normal 9 13" xfId="17006"/>
    <cellStyle name="Normal 9 13 2" xfId="17007"/>
    <cellStyle name="Normal 9 13 2 2" xfId="23747"/>
    <cellStyle name="Normal 9 13 2_EBT" xfId="31830"/>
    <cellStyle name="Normal 9 13 3" xfId="17008"/>
    <cellStyle name="Normal 9 13 3 2" xfId="23748"/>
    <cellStyle name="Normal 9 13 3_EBT" xfId="31831"/>
    <cellStyle name="Normal 9 13 4" xfId="17009"/>
    <cellStyle name="Normal 9 13 4 2" xfId="23749"/>
    <cellStyle name="Normal 9 13 4_EBT" xfId="31832"/>
    <cellStyle name="Normal 9 13 5" xfId="23746"/>
    <cellStyle name="Normal 9 13_EBT" xfId="31829"/>
    <cellStyle name="Normal 9 14" xfId="17010"/>
    <cellStyle name="Normal 9 14 2" xfId="17011"/>
    <cellStyle name="Normal 9 14 2 2" xfId="23751"/>
    <cellStyle name="Normal 9 14 2_EBT" xfId="31834"/>
    <cellStyle name="Normal 9 14 3" xfId="17012"/>
    <cellStyle name="Normal 9 14 3 2" xfId="23752"/>
    <cellStyle name="Normal 9 14 3_EBT" xfId="31835"/>
    <cellStyle name="Normal 9 14 4" xfId="17013"/>
    <cellStyle name="Normal 9 14 4 2" xfId="23753"/>
    <cellStyle name="Normal 9 14 4_EBT" xfId="31836"/>
    <cellStyle name="Normal 9 14 5" xfId="23750"/>
    <cellStyle name="Normal 9 14_EBT" xfId="31833"/>
    <cellStyle name="Normal 9 15" xfId="17014"/>
    <cellStyle name="Normal 9 15 2" xfId="17015"/>
    <cellStyle name="Normal 9 15 2 2" xfId="23755"/>
    <cellStyle name="Normal 9 15 2_EBT" xfId="31838"/>
    <cellStyle name="Normal 9 15 3" xfId="17016"/>
    <cellStyle name="Normal 9 15 3 2" xfId="23756"/>
    <cellStyle name="Normal 9 15 3_EBT" xfId="31839"/>
    <cellStyle name="Normal 9 15 4" xfId="17017"/>
    <cellStyle name="Normal 9 15 4 2" xfId="23757"/>
    <cellStyle name="Normal 9 15 4_EBT" xfId="31840"/>
    <cellStyle name="Normal 9 15 5" xfId="23754"/>
    <cellStyle name="Normal 9 15_EBT" xfId="31837"/>
    <cellStyle name="Normal 9 16" xfId="17018"/>
    <cellStyle name="Normal 9 16 2" xfId="17019"/>
    <cellStyle name="Normal 9 16 2 2" xfId="23759"/>
    <cellStyle name="Normal 9 16 2_EBT" xfId="31842"/>
    <cellStyle name="Normal 9 16 3" xfId="17020"/>
    <cellStyle name="Normal 9 16 3 2" xfId="23760"/>
    <cellStyle name="Normal 9 16 3_EBT" xfId="31843"/>
    <cellStyle name="Normal 9 16 4" xfId="17021"/>
    <cellStyle name="Normal 9 16 4 2" xfId="23761"/>
    <cellStyle name="Normal 9 16 4_EBT" xfId="31844"/>
    <cellStyle name="Normal 9 16 5" xfId="23758"/>
    <cellStyle name="Normal 9 16_EBT" xfId="31841"/>
    <cellStyle name="Normal 9 17" xfId="17022"/>
    <cellStyle name="Normal 9 17 2" xfId="17023"/>
    <cellStyle name="Normal 9 17 2 2" xfId="23763"/>
    <cellStyle name="Normal 9 17 2_EBT" xfId="31846"/>
    <cellStyle name="Normal 9 17 3" xfId="17024"/>
    <cellStyle name="Normal 9 17 3 2" xfId="23764"/>
    <cellStyle name="Normal 9 17 3_EBT" xfId="31847"/>
    <cellStyle name="Normal 9 17 4" xfId="17025"/>
    <cellStyle name="Normal 9 17 4 2" xfId="23765"/>
    <cellStyle name="Normal 9 17 4_EBT" xfId="31848"/>
    <cellStyle name="Normal 9 17 5" xfId="23762"/>
    <cellStyle name="Normal 9 17_EBT" xfId="31845"/>
    <cellStyle name="Normal 9 18" xfId="17026"/>
    <cellStyle name="Normal 9 18 2" xfId="17027"/>
    <cellStyle name="Normal 9 18 2 2" xfId="17028"/>
    <cellStyle name="Normal 9 18 2 2 2" xfId="17029"/>
    <cellStyle name="Normal 9 18 2 2 2 2" xfId="23769"/>
    <cellStyle name="Normal 9 18 2 2 2_EBT" xfId="31852"/>
    <cellStyle name="Normal 9 18 2 2 3" xfId="23768"/>
    <cellStyle name="Normal 9 18 2 2_EBT" xfId="31851"/>
    <cellStyle name="Normal 9 18 2 3" xfId="17030"/>
    <cellStyle name="Normal 9 18 2 3 2" xfId="23770"/>
    <cellStyle name="Normal 9 18 2 3_EBT" xfId="31853"/>
    <cellStyle name="Normal 9 18 2 4" xfId="23767"/>
    <cellStyle name="Normal 9 18 2_EBT" xfId="31850"/>
    <cellStyle name="Normal 9 18 3" xfId="17031"/>
    <cellStyle name="Normal 9 18 3 2" xfId="17032"/>
    <cellStyle name="Normal 9 18 3 2 2" xfId="23772"/>
    <cellStyle name="Normal 9 18 3 2_EBT" xfId="31855"/>
    <cellStyle name="Normal 9 18 3 3" xfId="23771"/>
    <cellStyle name="Normal 9 18 3_EBT" xfId="31854"/>
    <cellStyle name="Normal 9 18 4" xfId="17033"/>
    <cellStyle name="Normal 9 18 4 2" xfId="23773"/>
    <cellStyle name="Normal 9 18 4_EBT" xfId="31856"/>
    <cellStyle name="Normal 9 18 5" xfId="23766"/>
    <cellStyle name="Normal 9 18_EBT" xfId="31849"/>
    <cellStyle name="Normal 9 19" xfId="17034"/>
    <cellStyle name="Normal 9 19 2" xfId="23774"/>
    <cellStyle name="Normal 9 19_EBT" xfId="31857"/>
    <cellStyle name="Normal 9 2" xfId="17035"/>
    <cellStyle name="Normal 9 2 10" xfId="23775"/>
    <cellStyle name="Normal 9 2 2" xfId="17036"/>
    <cellStyle name="Normal 9 2 2 10" xfId="17037"/>
    <cellStyle name="Normal 9 2 2 10 2" xfId="23777"/>
    <cellStyle name="Normal 9 2 2 10_EBT" xfId="31860"/>
    <cellStyle name="Normal 9 2 2 11" xfId="17038"/>
    <cellStyle name="Normal 9 2 2 11 2" xfId="23778"/>
    <cellStyle name="Normal 9 2 2 11_EBT" xfId="31861"/>
    <cellStyle name="Normal 9 2 2 12" xfId="23776"/>
    <cellStyle name="Normal 9 2 2 2" xfId="17039"/>
    <cellStyle name="Normal 9 2 2 2 2" xfId="17040"/>
    <cellStyle name="Normal 9 2 2 2 2 2" xfId="17041"/>
    <cellStyle name="Normal 9 2 2 2 2 2 2" xfId="23781"/>
    <cellStyle name="Normal 9 2 2 2 2 2_EBT" xfId="31864"/>
    <cellStyle name="Normal 9 2 2 2 2 3" xfId="17042"/>
    <cellStyle name="Normal 9 2 2 2 2 3 2" xfId="23782"/>
    <cellStyle name="Normal 9 2 2 2 2 3_EBT" xfId="31865"/>
    <cellStyle name="Normal 9 2 2 2 2 4" xfId="17043"/>
    <cellStyle name="Normal 9 2 2 2 2 5" xfId="17044"/>
    <cellStyle name="Normal 9 2 2 2 2 6" xfId="23780"/>
    <cellStyle name="Normal 9 2 2 2 2_EBT" xfId="31863"/>
    <cellStyle name="Normal 9 2 2 2 3" xfId="17045"/>
    <cellStyle name="Normal 9 2 2 2 3 2" xfId="23783"/>
    <cellStyle name="Normal 9 2 2 2 3_EBT" xfId="31866"/>
    <cellStyle name="Normal 9 2 2 2 4" xfId="17046"/>
    <cellStyle name="Normal 9 2 2 2 4 2" xfId="23784"/>
    <cellStyle name="Normal 9 2 2 2 4_EBT" xfId="31867"/>
    <cellStyle name="Normal 9 2 2 2 5" xfId="17047"/>
    <cellStyle name="Normal 9 2 2 2 5 2" xfId="17048"/>
    <cellStyle name="Normal 9 2 2 2 5 3" xfId="23785"/>
    <cellStyle name="Normal 9 2 2 2 5_EBT" xfId="31868"/>
    <cellStyle name="Normal 9 2 2 2 6" xfId="17049"/>
    <cellStyle name="Normal 9 2 2 2 6 2" xfId="17050"/>
    <cellStyle name="Normal 9 2 2 2 6 3" xfId="23786"/>
    <cellStyle name="Normal 9 2 2 2 6_EBT" xfId="31869"/>
    <cellStyle name="Normal 9 2 2 2 7" xfId="23779"/>
    <cellStyle name="Normal 9 2 2 2_EBT" xfId="31862"/>
    <cellStyle name="Normal 9 2 2 3" xfId="17051"/>
    <cellStyle name="Normal 9 2 2 3 2" xfId="17052"/>
    <cellStyle name="Normal 9 2 2 3 2 2" xfId="17053"/>
    <cellStyle name="Normal 9 2 2 3 2 2 2" xfId="23789"/>
    <cellStyle name="Normal 9 2 2 3 2 2_EBT" xfId="31872"/>
    <cellStyle name="Normal 9 2 2 3 2 3" xfId="23788"/>
    <cellStyle name="Normal 9 2 2 3 2_EBT" xfId="31871"/>
    <cellStyle name="Normal 9 2 2 3 3" xfId="17054"/>
    <cellStyle name="Normal 9 2 2 3 3 2" xfId="23790"/>
    <cellStyle name="Normal 9 2 2 3 3_EBT" xfId="31873"/>
    <cellStyle name="Normal 9 2 2 3 4" xfId="17055"/>
    <cellStyle name="Normal 9 2 2 3 4 2" xfId="17056"/>
    <cellStyle name="Normal 9 2 2 3 4 3" xfId="23791"/>
    <cellStyle name="Normal 9 2 2 3 4_EBT" xfId="31874"/>
    <cellStyle name="Normal 9 2 2 3 5" xfId="17057"/>
    <cellStyle name="Normal 9 2 2 3 6" xfId="23787"/>
    <cellStyle name="Normal 9 2 2 3_EBT" xfId="31870"/>
    <cellStyle name="Normal 9 2 2 4" xfId="17058"/>
    <cellStyle name="Normal 9 2 2 4 2" xfId="23792"/>
    <cellStyle name="Normal 9 2 2 4_EBT" xfId="31875"/>
    <cellStyle name="Normal 9 2 2 5" xfId="17059"/>
    <cellStyle name="Normal 9 2 2 5 2" xfId="23793"/>
    <cellStyle name="Normal 9 2 2 5_EBT" xfId="31876"/>
    <cellStyle name="Normal 9 2 2 6" xfId="17060"/>
    <cellStyle name="Normal 9 2 2 6 2" xfId="17061"/>
    <cellStyle name="Normal 9 2 2 6 3" xfId="23794"/>
    <cellStyle name="Normal 9 2 2 6_EBT" xfId="31877"/>
    <cellStyle name="Normal 9 2 2 7" xfId="17062"/>
    <cellStyle name="Normal 9 2 2 7 2" xfId="17063"/>
    <cellStyle name="Normal 9 2 2 7 3" xfId="23795"/>
    <cellStyle name="Normal 9 2 2 7_EBT" xfId="31878"/>
    <cellStyle name="Normal 9 2 2 8" xfId="17064"/>
    <cellStyle name="Normal 9 2 2 8 2" xfId="23796"/>
    <cellStyle name="Normal 9 2 2 8_EBT" xfId="31879"/>
    <cellStyle name="Normal 9 2 2 9" xfId="17065"/>
    <cellStyle name="Normal 9 2 2 9 2" xfId="23797"/>
    <cellStyle name="Normal 9 2 2 9_EBT" xfId="31880"/>
    <cellStyle name="Normal 9 2 2_EBT" xfId="31859"/>
    <cellStyle name="Normal 9 2 3" xfId="17066"/>
    <cellStyle name="Normal 9 2 3 2" xfId="17067"/>
    <cellStyle name="Normal 9 2 3 2 2" xfId="17068"/>
    <cellStyle name="Normal 9 2 3 2 2 2" xfId="23800"/>
    <cellStyle name="Normal 9 2 3 2 2_EBT" xfId="31883"/>
    <cellStyle name="Normal 9 2 3 2 3" xfId="17069"/>
    <cellStyle name="Normal 9 2 3 2 3 2" xfId="23801"/>
    <cellStyle name="Normal 9 2 3 2 3_EBT" xfId="31884"/>
    <cellStyle name="Normal 9 2 3 2 4" xfId="17070"/>
    <cellStyle name="Normal 9 2 3 2 5" xfId="17071"/>
    <cellStyle name="Normal 9 2 3 2 6" xfId="23799"/>
    <cellStyle name="Normal 9 2 3 2_EBT" xfId="31882"/>
    <cellStyle name="Normal 9 2 3 3" xfId="17072"/>
    <cellStyle name="Normal 9 2 3 3 2" xfId="23802"/>
    <cellStyle name="Normal 9 2 3 3_EBT" xfId="31885"/>
    <cellStyle name="Normal 9 2 3 4" xfId="17073"/>
    <cellStyle name="Normal 9 2 3 4 2" xfId="23803"/>
    <cellStyle name="Normal 9 2 3 4_EBT" xfId="31886"/>
    <cellStyle name="Normal 9 2 3 5" xfId="17074"/>
    <cellStyle name="Normal 9 2 3 6" xfId="17075"/>
    <cellStyle name="Normal 9 2 3 7" xfId="23798"/>
    <cellStyle name="Normal 9 2 3_EBT" xfId="31881"/>
    <cellStyle name="Normal 9 2 4" xfId="17076"/>
    <cellStyle name="Normal 9 2 4 2" xfId="17077"/>
    <cellStyle name="Normal 9 2 4 2 2" xfId="23805"/>
    <cellStyle name="Normal 9 2 4 2_EBT" xfId="31888"/>
    <cellStyle name="Normal 9 2 4 3" xfId="17078"/>
    <cellStyle name="Normal 9 2 4 3 2" xfId="23806"/>
    <cellStyle name="Normal 9 2 4 3_EBT" xfId="31889"/>
    <cellStyle name="Normal 9 2 4 4" xfId="17079"/>
    <cellStyle name="Normal 9 2 4 5" xfId="17080"/>
    <cellStyle name="Normal 9 2 4 6" xfId="23804"/>
    <cellStyle name="Normal 9 2 4_EBT" xfId="31887"/>
    <cellStyle name="Normal 9 2 5" xfId="17081"/>
    <cellStyle name="Normal 9 2 5 2" xfId="23807"/>
    <cellStyle name="Normal 9 2 5_EBT" xfId="31890"/>
    <cellStyle name="Normal 9 2 6" xfId="17082"/>
    <cellStyle name="Normal 9 2 6 2" xfId="23808"/>
    <cellStyle name="Normal 9 2 6_EBT" xfId="31891"/>
    <cellStyle name="Normal 9 2 7" xfId="17083"/>
    <cellStyle name="Normal 9 2 7 2" xfId="17084"/>
    <cellStyle name="Normal 9 2 7 3" xfId="23809"/>
    <cellStyle name="Normal 9 2 7_EBT" xfId="31892"/>
    <cellStyle name="Normal 9 2 8" xfId="17085"/>
    <cellStyle name="Normal 9 2 8 2" xfId="17086"/>
    <cellStyle name="Normal 9 2 8 3" xfId="17087"/>
    <cellStyle name="Normal 9 2 8 4" xfId="23810"/>
    <cellStyle name="Normal 9 2 8_EBT" xfId="31893"/>
    <cellStyle name="Normal 9 2 9" xfId="17088"/>
    <cellStyle name="Normal 9 2_EBT" xfId="31858"/>
    <cellStyle name="Normal 9 20" xfId="17089"/>
    <cellStyle name="Normal 9 20 2" xfId="23811"/>
    <cellStyle name="Normal 9 20_EBT" xfId="31894"/>
    <cellStyle name="Normal 9 21" xfId="17090"/>
    <cellStyle name="Normal 9 21 2" xfId="23812"/>
    <cellStyle name="Normal 9 21_EBT" xfId="31895"/>
    <cellStyle name="Normal 9 22" xfId="17091"/>
    <cellStyle name="Normal 9 22 2" xfId="23813"/>
    <cellStyle name="Normal 9 22_EBT" xfId="31896"/>
    <cellStyle name="Normal 9 3" xfId="17092"/>
    <cellStyle name="Normal 9 3 2" xfId="17093"/>
    <cellStyle name="Normal 9 3 2 2" xfId="17094"/>
    <cellStyle name="Normal 9 3 2 2 2" xfId="17095"/>
    <cellStyle name="Normal 9 3 2 2 2 2" xfId="23817"/>
    <cellStyle name="Normal 9 3 2 2 2_EBT" xfId="31900"/>
    <cellStyle name="Normal 9 3 2 2 3" xfId="17096"/>
    <cellStyle name="Normal 9 3 2 2 3 2" xfId="23818"/>
    <cellStyle name="Normal 9 3 2 2 3_EBT" xfId="31901"/>
    <cellStyle name="Normal 9 3 2 2 4" xfId="17097"/>
    <cellStyle name="Normal 9 3 2 2 5" xfId="17098"/>
    <cellStyle name="Normal 9 3 2 2 6" xfId="23816"/>
    <cellStyle name="Normal 9 3 2 2_EBT" xfId="31899"/>
    <cellStyle name="Normal 9 3 2 3" xfId="17099"/>
    <cellStyle name="Normal 9 3 2 3 2" xfId="17100"/>
    <cellStyle name="Normal 9 3 2 3 2 2" xfId="23820"/>
    <cellStyle name="Normal 9 3 2 3 2_EBT" xfId="31903"/>
    <cellStyle name="Normal 9 3 2 3 3" xfId="23819"/>
    <cellStyle name="Normal 9 3 2 3_EBT" xfId="31902"/>
    <cellStyle name="Normal 9 3 2 4" xfId="17101"/>
    <cellStyle name="Normal 9 3 2 4 2" xfId="23821"/>
    <cellStyle name="Normal 9 3 2 4_EBT" xfId="31904"/>
    <cellStyle name="Normal 9 3 2 5" xfId="17102"/>
    <cellStyle name="Normal 9 3 2 5 2" xfId="17103"/>
    <cellStyle name="Normal 9 3 2 5 3" xfId="23822"/>
    <cellStyle name="Normal 9 3 2 5_EBT" xfId="31905"/>
    <cellStyle name="Normal 9 3 2 6" xfId="17104"/>
    <cellStyle name="Normal 9 3 2 6 2" xfId="17105"/>
    <cellStyle name="Normal 9 3 2 6 3" xfId="23823"/>
    <cellStyle name="Normal 9 3 2 6_EBT" xfId="31906"/>
    <cellStyle name="Normal 9 3 2 7" xfId="17106"/>
    <cellStyle name="Normal 9 3 2 7 2" xfId="23824"/>
    <cellStyle name="Normal 9 3 2 7_EBT" xfId="31907"/>
    <cellStyle name="Normal 9 3 2 8" xfId="23815"/>
    <cellStyle name="Normal 9 3 2_EBT" xfId="31898"/>
    <cellStyle name="Normal 9 3 3" xfId="17107"/>
    <cellStyle name="Normal 9 3 3 2" xfId="17108"/>
    <cellStyle name="Normal 9 3 3 2 2" xfId="17109"/>
    <cellStyle name="Normal 9 3 3 2 2 2" xfId="23827"/>
    <cellStyle name="Normal 9 3 3 2 2_EBT" xfId="31910"/>
    <cellStyle name="Normal 9 3 3 2 3" xfId="23826"/>
    <cellStyle name="Normal 9 3 3 2_EBT" xfId="31909"/>
    <cellStyle name="Normal 9 3 3 3" xfId="17110"/>
    <cellStyle name="Normal 9 3 3 3 2" xfId="23828"/>
    <cellStyle name="Normal 9 3 3 3_EBT" xfId="31911"/>
    <cellStyle name="Normal 9 3 3 4" xfId="17111"/>
    <cellStyle name="Normal 9 3 3 4 2" xfId="17112"/>
    <cellStyle name="Normal 9 3 3 4 3" xfId="23829"/>
    <cellStyle name="Normal 9 3 3 4_EBT" xfId="31912"/>
    <cellStyle name="Normal 9 3 3 5" xfId="17113"/>
    <cellStyle name="Normal 9 3 3 6" xfId="23825"/>
    <cellStyle name="Normal 9 3 3_EBT" xfId="31908"/>
    <cellStyle name="Normal 9 3 4" xfId="17114"/>
    <cellStyle name="Normal 9 3 4 2" xfId="17115"/>
    <cellStyle name="Normal 9 3 4 2 2" xfId="23831"/>
    <cellStyle name="Normal 9 3 4 2_EBT" xfId="31914"/>
    <cellStyle name="Normal 9 3 4 3" xfId="17116"/>
    <cellStyle name="Normal 9 3 4 3 2" xfId="23832"/>
    <cellStyle name="Normal 9 3 4 3_EBT" xfId="31915"/>
    <cellStyle name="Normal 9 3 4 4" xfId="23830"/>
    <cellStyle name="Normal 9 3 4_EBT" xfId="31913"/>
    <cellStyle name="Normal 9 3 5" xfId="17117"/>
    <cellStyle name="Normal 9 3 5 2" xfId="23833"/>
    <cellStyle name="Normal 9 3 5_EBT" xfId="31916"/>
    <cellStyle name="Normal 9 3 6" xfId="17118"/>
    <cellStyle name="Normal 9 3 6 2" xfId="17119"/>
    <cellStyle name="Normal 9 3 6 3" xfId="23834"/>
    <cellStyle name="Normal 9 3 6_EBT" xfId="31917"/>
    <cellStyle name="Normal 9 3 7" xfId="17120"/>
    <cellStyle name="Normal 9 3 7 2" xfId="17121"/>
    <cellStyle name="Normal 9 3 7 3" xfId="23835"/>
    <cellStyle name="Normal 9 3 7_EBT" xfId="31918"/>
    <cellStyle name="Normal 9 3 8" xfId="17122"/>
    <cellStyle name="Normal 9 3 8 2" xfId="23836"/>
    <cellStyle name="Normal 9 3 8_EBT" xfId="31919"/>
    <cellStyle name="Normal 9 3 9" xfId="23814"/>
    <cellStyle name="Normal 9 3_EBT" xfId="31897"/>
    <cellStyle name="Normal 9 4" xfId="17123"/>
    <cellStyle name="Normal 9 4 2" xfId="17124"/>
    <cellStyle name="Normal 9 4 2 2" xfId="17125"/>
    <cellStyle name="Normal 9 4 2 2 2" xfId="23839"/>
    <cellStyle name="Normal 9 4 2 2_EBT" xfId="31922"/>
    <cellStyle name="Normal 9 4 2 3" xfId="17126"/>
    <cellStyle name="Normal 9 4 2 3 2" xfId="23840"/>
    <cellStyle name="Normal 9 4 2 3_EBT" xfId="31923"/>
    <cellStyle name="Normal 9 4 2 4" xfId="17127"/>
    <cellStyle name="Normal 9 4 2 4 2" xfId="17128"/>
    <cellStyle name="Normal 9 4 2 4 3" xfId="23841"/>
    <cellStyle name="Normal 9 4 2 4_EBT" xfId="31924"/>
    <cellStyle name="Normal 9 4 2 5" xfId="17129"/>
    <cellStyle name="Normal 9 4 2 5 2" xfId="17130"/>
    <cellStyle name="Normal 9 4 2 5 3" xfId="23842"/>
    <cellStyle name="Normal 9 4 2 5_EBT" xfId="31925"/>
    <cellStyle name="Normal 9 4 2 6" xfId="23838"/>
    <cellStyle name="Normal 9 4 2_EBT" xfId="31921"/>
    <cellStyle name="Normal 9 4 3" xfId="17131"/>
    <cellStyle name="Normal 9 4 3 2" xfId="23843"/>
    <cellStyle name="Normal 9 4 3_EBT" xfId="31926"/>
    <cellStyle name="Normal 9 4 4" xfId="17132"/>
    <cellStyle name="Normal 9 4 4 2" xfId="23844"/>
    <cellStyle name="Normal 9 4 4_EBT" xfId="31927"/>
    <cellStyle name="Normal 9 4 5" xfId="17133"/>
    <cellStyle name="Normal 9 4 5 2" xfId="17134"/>
    <cellStyle name="Normal 9 4 5 3" xfId="23845"/>
    <cellStyle name="Normal 9 4 5_EBT" xfId="31928"/>
    <cellStyle name="Normal 9 4 6" xfId="17135"/>
    <cellStyle name="Normal 9 4 7" xfId="23837"/>
    <cellStyle name="Normal 9 4_EBT" xfId="31920"/>
    <cellStyle name="Normal 9 5" xfId="17136"/>
    <cellStyle name="Normal 9 5 2" xfId="17137"/>
    <cellStyle name="Normal 9 5 2 2" xfId="17138"/>
    <cellStyle name="Normal 9 5 2 2 2" xfId="23848"/>
    <cellStyle name="Normal 9 5 2 2_EBT" xfId="31931"/>
    <cellStyle name="Normal 9 5 2 3" xfId="17139"/>
    <cellStyle name="Normal 9 5 2 3 2" xfId="23849"/>
    <cellStyle name="Normal 9 5 2 3_EBT" xfId="31932"/>
    <cellStyle name="Normal 9 5 2 4" xfId="17140"/>
    <cellStyle name="Normal 9 5 2 4 2" xfId="23850"/>
    <cellStyle name="Normal 9 5 2 4_EBT" xfId="31933"/>
    <cellStyle name="Normal 9 5 2 5" xfId="17141"/>
    <cellStyle name="Normal 9 5 2 5 2" xfId="23851"/>
    <cellStyle name="Normal 9 5 2 5_EBT" xfId="31934"/>
    <cellStyle name="Normal 9 5 2 6" xfId="23847"/>
    <cellStyle name="Normal 9 5 2_EBT" xfId="31930"/>
    <cellStyle name="Normal 9 5 3" xfId="17142"/>
    <cellStyle name="Normal 9 5 3 2" xfId="17143"/>
    <cellStyle name="Normal 9 5 3 2 2" xfId="23853"/>
    <cellStyle name="Normal 9 5 3 2_EBT" xfId="31936"/>
    <cellStyle name="Normal 9 5 3 3" xfId="17144"/>
    <cellStyle name="Normal 9 5 3 3 2" xfId="23854"/>
    <cellStyle name="Normal 9 5 3 3_EBT" xfId="31937"/>
    <cellStyle name="Normal 9 5 3 4" xfId="17145"/>
    <cellStyle name="Normal 9 5 3 4 2" xfId="23855"/>
    <cellStyle name="Normal 9 5 3 4_EBT" xfId="31938"/>
    <cellStyle name="Normal 9 5 3 5" xfId="23852"/>
    <cellStyle name="Normal 9 5 3_EBT" xfId="31935"/>
    <cellStyle name="Normal 9 5 4" xfId="17146"/>
    <cellStyle name="Normal 9 5 4 2" xfId="17147"/>
    <cellStyle name="Normal 9 5 4 2 2" xfId="23857"/>
    <cellStyle name="Normal 9 5 4 2_EBT" xfId="31940"/>
    <cellStyle name="Normal 9 5 4 3" xfId="17148"/>
    <cellStyle name="Normal 9 5 4 3 2" xfId="23858"/>
    <cellStyle name="Normal 9 5 4 3_EBT" xfId="31941"/>
    <cellStyle name="Normal 9 5 4 4" xfId="17149"/>
    <cellStyle name="Normal 9 5 4 5" xfId="23856"/>
    <cellStyle name="Normal 9 5 4_EBT" xfId="31939"/>
    <cellStyle name="Normal 9 5 5" xfId="17150"/>
    <cellStyle name="Normal 9 5 5 2" xfId="17151"/>
    <cellStyle name="Normal 9 5 5 3" xfId="23859"/>
    <cellStyle name="Normal 9 5 5_EBT" xfId="31942"/>
    <cellStyle name="Normal 9 5 6" xfId="17152"/>
    <cellStyle name="Normal 9 5 6 2" xfId="23860"/>
    <cellStyle name="Normal 9 5 6_EBT" xfId="31943"/>
    <cellStyle name="Normal 9 5 7" xfId="23846"/>
    <cellStyle name="Normal 9 5_EBT" xfId="31929"/>
    <cellStyle name="Normal 9 6" xfId="17153"/>
    <cellStyle name="Normal 9 6 2" xfId="17154"/>
    <cellStyle name="Normal 9 6 2 2" xfId="17155"/>
    <cellStyle name="Normal 9 6 2 2 2" xfId="23863"/>
    <cellStyle name="Normal 9 6 2 2_EBT" xfId="31946"/>
    <cellStyle name="Normal 9 6 2 3" xfId="17156"/>
    <cellStyle name="Normal 9 6 2 3 2" xfId="23864"/>
    <cellStyle name="Normal 9 6 2 3_EBT" xfId="31947"/>
    <cellStyle name="Normal 9 6 2 4" xfId="17157"/>
    <cellStyle name="Normal 9 6 2 4 2" xfId="23865"/>
    <cellStyle name="Normal 9 6 2 4_EBT" xfId="31948"/>
    <cellStyle name="Normal 9 6 2 5" xfId="23862"/>
    <cellStyle name="Normal 9 6 2_EBT" xfId="31945"/>
    <cellStyle name="Normal 9 6 3" xfId="17158"/>
    <cellStyle name="Normal 9 6 3 2" xfId="17159"/>
    <cellStyle name="Normal 9 6 3 2 2" xfId="23867"/>
    <cellStyle name="Normal 9 6 3 2_EBT" xfId="31950"/>
    <cellStyle name="Normal 9 6 3 3" xfId="23866"/>
    <cellStyle name="Normal 9 6 3_EBT" xfId="31949"/>
    <cellStyle name="Normal 9 6 4" xfId="17160"/>
    <cellStyle name="Normal 9 6 4 2" xfId="17161"/>
    <cellStyle name="Normal 9 6 4 2 2" xfId="23869"/>
    <cellStyle name="Normal 9 6 4 2_EBT" xfId="31952"/>
    <cellStyle name="Normal 9 6 4 3" xfId="23868"/>
    <cellStyle name="Normal 9 6 4_EBT" xfId="31951"/>
    <cellStyle name="Normal 9 6 5" xfId="17162"/>
    <cellStyle name="Normal 9 6 5 2" xfId="23870"/>
    <cellStyle name="Normal 9 6 5_EBT" xfId="31953"/>
    <cellStyle name="Normal 9 6 6" xfId="17163"/>
    <cellStyle name="Normal 9 6 6 2" xfId="23871"/>
    <cellStyle name="Normal 9 6 6_EBT" xfId="31954"/>
    <cellStyle name="Normal 9 6 7" xfId="17164"/>
    <cellStyle name="Normal 9 6 7 2" xfId="23872"/>
    <cellStyle name="Normal 9 6 7_EBT" xfId="31955"/>
    <cellStyle name="Normal 9 6 8" xfId="23861"/>
    <cellStyle name="Normal 9 6_EBT" xfId="31944"/>
    <cellStyle name="Normal 9 7" xfId="17165"/>
    <cellStyle name="Normal 9 7 2" xfId="17166"/>
    <cellStyle name="Normal 9 7 2 2" xfId="17167"/>
    <cellStyle name="Normal 9 7 2 2 2" xfId="23875"/>
    <cellStyle name="Normal 9 7 2 2_EBT" xfId="31958"/>
    <cellStyle name="Normal 9 7 2 3" xfId="23874"/>
    <cellStyle name="Normal 9 7 2_EBT" xfId="31957"/>
    <cellStyle name="Normal 9 7 3" xfId="17168"/>
    <cellStyle name="Normal 9 7 3 2" xfId="23876"/>
    <cellStyle name="Normal 9 7 3_EBT" xfId="31959"/>
    <cellStyle name="Normal 9 7 4" xfId="17169"/>
    <cellStyle name="Normal 9 7 4 2" xfId="23877"/>
    <cellStyle name="Normal 9 7 4_EBT" xfId="31960"/>
    <cellStyle name="Normal 9 7 5" xfId="17170"/>
    <cellStyle name="Normal 9 7 5 2" xfId="23878"/>
    <cellStyle name="Normal 9 7 5_EBT" xfId="31961"/>
    <cellStyle name="Normal 9 7 6" xfId="23873"/>
    <cellStyle name="Normal 9 7_EBT" xfId="31956"/>
    <cellStyle name="Normal 9 8" xfId="17171"/>
    <cellStyle name="Normal 9 8 2" xfId="17172"/>
    <cellStyle name="Normal 9 8 2 2" xfId="23880"/>
    <cellStyle name="Normal 9 8 2_EBT" xfId="31963"/>
    <cellStyle name="Normal 9 8 3" xfId="17173"/>
    <cellStyle name="Normal 9 8 3 2" xfId="23881"/>
    <cellStyle name="Normal 9 8 3_EBT" xfId="31964"/>
    <cellStyle name="Normal 9 8 4" xfId="17174"/>
    <cellStyle name="Normal 9 8 4 2" xfId="23882"/>
    <cellStyle name="Normal 9 8 4_EBT" xfId="31965"/>
    <cellStyle name="Normal 9 8 5" xfId="17175"/>
    <cellStyle name="Normal 9 8 5 2" xfId="23883"/>
    <cellStyle name="Normal 9 8 5_EBT" xfId="31966"/>
    <cellStyle name="Normal 9 8 6" xfId="17176"/>
    <cellStyle name="Normal 9 8 7" xfId="23879"/>
    <cellStyle name="Normal 9 8_EBT" xfId="31962"/>
    <cellStyle name="Normal 9 9" xfId="17177"/>
    <cellStyle name="Normal 9 9 2" xfId="17178"/>
    <cellStyle name="Normal 9 9 2 2" xfId="17179"/>
    <cellStyle name="Normal 9 9 2 3" xfId="23885"/>
    <cellStyle name="Normal 9 9 2_EBT" xfId="31968"/>
    <cellStyle name="Normal 9 9 3" xfId="17180"/>
    <cellStyle name="Normal 9 9 3 2" xfId="17181"/>
    <cellStyle name="Normal 9 9 3 3" xfId="23886"/>
    <cellStyle name="Normal 9 9 3_EBT" xfId="31969"/>
    <cellStyle name="Normal 9 9 4" xfId="17182"/>
    <cellStyle name="Normal 9 9 4 2" xfId="23887"/>
    <cellStyle name="Normal 9 9 4_EBT" xfId="31970"/>
    <cellStyle name="Normal 9 9 5" xfId="17183"/>
    <cellStyle name="Normal 9 9 5 2" xfId="23888"/>
    <cellStyle name="Normal 9 9 5_EBT" xfId="31971"/>
    <cellStyle name="Normal 9 9 6" xfId="17184"/>
    <cellStyle name="Normal 9 9 7" xfId="23884"/>
    <cellStyle name="Normal 9 9_EBT" xfId="31967"/>
    <cellStyle name="Normal 9_EBT" xfId="31814"/>
    <cellStyle name="Normal 90" xfId="17185"/>
    <cellStyle name="Normal 90 2" xfId="17186"/>
    <cellStyle name="Normal 90 2 2" xfId="23889"/>
    <cellStyle name="Normal 90 2_EBT" xfId="31973"/>
    <cellStyle name="Normal 90 3" xfId="17187"/>
    <cellStyle name="Normal 90 3 2" xfId="23890"/>
    <cellStyle name="Normal 90 3_EBT" xfId="31974"/>
    <cellStyle name="Normal 90_EBT" xfId="31972"/>
    <cellStyle name="Normal 91" xfId="17188"/>
    <cellStyle name="Normal 91 2" xfId="17189"/>
    <cellStyle name="Normal 91 2 2" xfId="23891"/>
    <cellStyle name="Normal 91 2_EBT" xfId="31976"/>
    <cellStyle name="Normal 91 3" xfId="17190"/>
    <cellStyle name="Normal 91 3 2" xfId="23892"/>
    <cellStyle name="Normal 91 3_EBT" xfId="31977"/>
    <cellStyle name="Normal 91_EBT" xfId="31975"/>
    <cellStyle name="Normal 92" xfId="17191"/>
    <cellStyle name="Normal 92 2" xfId="17192"/>
    <cellStyle name="Normal 92 2 2" xfId="23893"/>
    <cellStyle name="Normal 92 2_EBT" xfId="31979"/>
    <cellStyle name="Normal 92 3" xfId="17193"/>
    <cellStyle name="Normal 92 3 2" xfId="23894"/>
    <cellStyle name="Normal 92 3_EBT" xfId="31980"/>
    <cellStyle name="Normal 92_EBT" xfId="31978"/>
    <cellStyle name="Normal 93" xfId="17194"/>
    <cellStyle name="Normal 93 2" xfId="17195"/>
    <cellStyle name="Normal 93 2 2" xfId="23895"/>
    <cellStyle name="Normal 93 2_EBT" xfId="31982"/>
    <cellStyle name="Normal 93 3" xfId="17196"/>
    <cellStyle name="Normal 93 3 2" xfId="23896"/>
    <cellStyle name="Normal 93 3_EBT" xfId="31983"/>
    <cellStyle name="Normal 93_EBT" xfId="31981"/>
    <cellStyle name="Normal 94" xfId="17197"/>
    <cellStyle name="Normal 94 2" xfId="17198"/>
    <cellStyle name="Normal 94 2 2" xfId="23897"/>
    <cellStyle name="Normal 94 2_EBT" xfId="31985"/>
    <cellStyle name="Normal 94 3" xfId="17199"/>
    <cellStyle name="Normal 94 3 2" xfId="23898"/>
    <cellStyle name="Normal 94 3_EBT" xfId="31986"/>
    <cellStyle name="Normal 94_EBT" xfId="31984"/>
    <cellStyle name="Normal 95" xfId="17200"/>
    <cellStyle name="Normal 95 2" xfId="17201"/>
    <cellStyle name="Normal 95 2 2" xfId="23899"/>
    <cellStyle name="Normal 95 2_EBT" xfId="31988"/>
    <cellStyle name="Normal 95 3" xfId="17202"/>
    <cellStyle name="Normal 95 3 2" xfId="23900"/>
    <cellStyle name="Normal 95 3_EBT" xfId="31989"/>
    <cellStyle name="Normal 95_EBT" xfId="31987"/>
    <cellStyle name="Normal 96" xfId="17203"/>
    <cellStyle name="Normal 96 2" xfId="17204"/>
    <cellStyle name="Normal 96 2 2" xfId="23901"/>
    <cellStyle name="Normal 96 2_EBT" xfId="31991"/>
    <cellStyle name="Normal 96 3" xfId="17205"/>
    <cellStyle name="Normal 96 3 2" xfId="23902"/>
    <cellStyle name="Normal 96 3_EBT" xfId="31992"/>
    <cellStyle name="Normal 96_EBT" xfId="31990"/>
    <cellStyle name="Normal 97" xfId="17206"/>
    <cellStyle name="Normal 97 2" xfId="17207"/>
    <cellStyle name="Normal 97 2 2" xfId="23903"/>
    <cellStyle name="Normal 97 2_EBT" xfId="31994"/>
    <cellStyle name="Normal 97 3" xfId="17208"/>
    <cellStyle name="Normal 97 3 2" xfId="23904"/>
    <cellStyle name="Normal 97 3_EBT" xfId="31995"/>
    <cellStyle name="Normal 97 4" xfId="17209"/>
    <cellStyle name="Normal 97 4 2" xfId="23905"/>
    <cellStyle name="Normal 97 4_EBT" xfId="31996"/>
    <cellStyle name="Normal 97_EBT" xfId="31993"/>
    <cellStyle name="Normal 98" xfId="17210"/>
    <cellStyle name="Normal 98 2" xfId="17211"/>
    <cellStyle name="Normal 98 2 2" xfId="23906"/>
    <cellStyle name="Normal 98 2_EBT" xfId="31998"/>
    <cellStyle name="Normal 98 3" xfId="17212"/>
    <cellStyle name="Normal 98 3 2" xfId="23907"/>
    <cellStyle name="Normal 98 3_EBT" xfId="31999"/>
    <cellStyle name="Normal 98_EBT" xfId="31997"/>
    <cellStyle name="Normal 99" xfId="17213"/>
    <cellStyle name="Normal 99 2" xfId="17214"/>
    <cellStyle name="Normal 99 2 2" xfId="17215"/>
    <cellStyle name="Normal 99 2 3" xfId="23908"/>
    <cellStyle name="Normal 99 2_EBT" xfId="32001"/>
    <cellStyle name="Normal 99 3" xfId="17216"/>
    <cellStyle name="Normal 99 3 2" xfId="23909"/>
    <cellStyle name="Normal 99 3_EBT" xfId="32002"/>
    <cellStyle name="Normal 99 4" xfId="17217"/>
    <cellStyle name="Normal 99_EBT" xfId="32000"/>
    <cellStyle name="Normal[0]" xfId="17218"/>
    <cellStyle name="Normal[0] 2" xfId="23910"/>
    <cellStyle name="Normal[0]_EBT" xfId="32003"/>
    <cellStyle name="Normal[hi" xfId="17219"/>
    <cellStyle name="Normal[hi 2" xfId="23911"/>
    <cellStyle name="Normal[hi_EBT" xfId="32004"/>
    <cellStyle name="NormalRO" xfId="17220"/>
    <cellStyle name="NormalRO 2" xfId="23912"/>
    <cellStyle name="NormalRO_EBT" xfId="32005"/>
    <cellStyle name="NormalUP" xfId="17221"/>
    <cellStyle name="NormalUP 2" xfId="17222"/>
    <cellStyle name="NormalUP 2 2" xfId="23914"/>
    <cellStyle name="NormalUP 2_EBT" xfId="32007"/>
    <cellStyle name="NormalUP 3" xfId="17223"/>
    <cellStyle name="NormalUP 3 2" xfId="17224"/>
    <cellStyle name="NormalUP 3 2 2" xfId="23916"/>
    <cellStyle name="NormalUP 3 2_EBT" xfId="32009"/>
    <cellStyle name="NormalUP 3 3" xfId="23915"/>
    <cellStyle name="NormalUP 3_EBT" xfId="32008"/>
    <cellStyle name="NormalUP 4" xfId="17225"/>
    <cellStyle name="NormalUP 4 2" xfId="17226"/>
    <cellStyle name="NormalUP 4 2 2" xfId="23918"/>
    <cellStyle name="NormalUP 4 2_EBT" xfId="32011"/>
    <cellStyle name="NormalUP 4 3" xfId="23917"/>
    <cellStyle name="NormalUP 4_EBT" xfId="32010"/>
    <cellStyle name="NormalUP 5" xfId="17227"/>
    <cellStyle name="NormalUP 5 2" xfId="17228"/>
    <cellStyle name="NormalUP 5 2 2" xfId="23920"/>
    <cellStyle name="NormalUP 5 2_EBT" xfId="32013"/>
    <cellStyle name="NormalUP 5 3" xfId="23919"/>
    <cellStyle name="NormalUP 5_EBT" xfId="32012"/>
    <cellStyle name="NormalUP 6" xfId="23913"/>
    <cellStyle name="NormalUP_EBT" xfId="32006"/>
    <cellStyle name="Note 10" xfId="17229"/>
    <cellStyle name="Note 10 2" xfId="17230"/>
    <cellStyle name="Note 10 3" xfId="23921"/>
    <cellStyle name="Note 10_EBT" xfId="32014"/>
    <cellStyle name="Note 11" xfId="17231"/>
    <cellStyle name="Note 11 2" xfId="17232"/>
    <cellStyle name="Note 11_EBT" xfId="32015"/>
    <cellStyle name="Note 2" xfId="17233"/>
    <cellStyle name="Note 2 10" xfId="17234"/>
    <cellStyle name="Note 2 10 2" xfId="23922"/>
    <cellStyle name="Note 2 10_EBT" xfId="32017"/>
    <cellStyle name="Note 2 11" xfId="17235"/>
    <cellStyle name="Note 2 11 2" xfId="23923"/>
    <cellStyle name="Note 2 11_EBT" xfId="32018"/>
    <cellStyle name="Note 2 12" xfId="17236"/>
    <cellStyle name="Note 2 12 2" xfId="23924"/>
    <cellStyle name="Note 2 12_EBT" xfId="32019"/>
    <cellStyle name="Note 2 13" xfId="17237"/>
    <cellStyle name="Note 2 13 2" xfId="23925"/>
    <cellStyle name="Note 2 13_EBT" xfId="32020"/>
    <cellStyle name="Note 2 14" xfId="17238"/>
    <cellStyle name="Note 2 14 2" xfId="23926"/>
    <cellStyle name="Note 2 14_EBT" xfId="32021"/>
    <cellStyle name="Note 2 15" xfId="17239"/>
    <cellStyle name="Note 2 16" xfId="17240"/>
    <cellStyle name="Note 2 2" xfId="17241"/>
    <cellStyle name="Note 2 2 10" xfId="17242"/>
    <cellStyle name="Note 2 2 10 2" xfId="23927"/>
    <cellStyle name="Note 2 2 10_EBT" xfId="32023"/>
    <cellStyle name="Note 2 2 11" xfId="17243"/>
    <cellStyle name="Note 2 2 11 2" xfId="23928"/>
    <cellStyle name="Note 2 2 11_EBT" xfId="32024"/>
    <cellStyle name="Note 2 2 12" xfId="17244"/>
    <cellStyle name="Note 2 2 12 2" xfId="23929"/>
    <cellStyle name="Note 2 2 12_EBT" xfId="32025"/>
    <cellStyle name="Note 2 2 13" xfId="17245"/>
    <cellStyle name="Note 2 2 2" xfId="17246"/>
    <cellStyle name="Note 2 2 2 2" xfId="17247"/>
    <cellStyle name="Note 2 2 2 2 2" xfId="17248"/>
    <cellStyle name="Note 2 2 2 2 2 2" xfId="17249"/>
    <cellStyle name="Note 2 2 2 2 2 2 2" xfId="23933"/>
    <cellStyle name="Note 2 2 2 2 2 2_EBT" xfId="32029"/>
    <cellStyle name="Note 2 2 2 2 2 3" xfId="23932"/>
    <cellStyle name="Note 2 2 2 2 2_EBT" xfId="32028"/>
    <cellStyle name="Note 2 2 2 2 3" xfId="17250"/>
    <cellStyle name="Note 2 2 2 2 3 2" xfId="23934"/>
    <cellStyle name="Note 2 2 2 2 3_EBT" xfId="32030"/>
    <cellStyle name="Note 2 2 2 2 4" xfId="17251"/>
    <cellStyle name="Note 2 2 2 2 4 2" xfId="23935"/>
    <cellStyle name="Note 2 2 2 2 4_EBT" xfId="32031"/>
    <cellStyle name="Note 2 2 2 2 5" xfId="17252"/>
    <cellStyle name="Note 2 2 2 2 5 2" xfId="23936"/>
    <cellStyle name="Note 2 2 2 2 5_EBT" xfId="32032"/>
    <cellStyle name="Note 2 2 2 2 6" xfId="17253"/>
    <cellStyle name="Note 2 2 2 2 6 2" xfId="23937"/>
    <cellStyle name="Note 2 2 2 2 6_EBT" xfId="32033"/>
    <cellStyle name="Note 2 2 2 2 7" xfId="17254"/>
    <cellStyle name="Note 2 2 2 2 8" xfId="23931"/>
    <cellStyle name="Note 2 2 2 2_EBT" xfId="32027"/>
    <cellStyle name="Note 2 2 2 3" xfId="17255"/>
    <cellStyle name="Note 2 2 2 3 2" xfId="17256"/>
    <cellStyle name="Note 2 2 2 3 2 2" xfId="23939"/>
    <cellStyle name="Note 2 2 2 3 2_EBT" xfId="32035"/>
    <cellStyle name="Note 2 2 2 3 3" xfId="17257"/>
    <cellStyle name="Note 2 2 2 3 4" xfId="23938"/>
    <cellStyle name="Note 2 2 2 3_EBT" xfId="32034"/>
    <cellStyle name="Note 2 2 2 4" xfId="17258"/>
    <cellStyle name="Note 2 2 2 4 2" xfId="23940"/>
    <cellStyle name="Note 2 2 2 4_EBT" xfId="32036"/>
    <cellStyle name="Note 2 2 2 5" xfId="17259"/>
    <cellStyle name="Note 2 2 2 5 2" xfId="23941"/>
    <cellStyle name="Note 2 2 2 5_EBT" xfId="32037"/>
    <cellStyle name="Note 2 2 2 6" xfId="17260"/>
    <cellStyle name="Note 2 2 2 6 2" xfId="23942"/>
    <cellStyle name="Note 2 2 2 6_EBT" xfId="32038"/>
    <cellStyle name="Note 2 2 2 7" xfId="17261"/>
    <cellStyle name="Note 2 2 2 7 2" xfId="23943"/>
    <cellStyle name="Note 2 2 2 7_EBT" xfId="32039"/>
    <cellStyle name="Note 2 2 2 8" xfId="17262"/>
    <cellStyle name="Note 2 2 2 9" xfId="23930"/>
    <cellStyle name="Note 2 2 2_EBT" xfId="32026"/>
    <cellStyle name="Note 2 2 3" xfId="17263"/>
    <cellStyle name="Note 2 2 3 2" xfId="17264"/>
    <cellStyle name="Note 2 2 3 2 2" xfId="23945"/>
    <cellStyle name="Note 2 2 3 2_EBT" xfId="32041"/>
    <cellStyle name="Note 2 2 3 3" xfId="17265"/>
    <cellStyle name="Note 2 2 3 3 2" xfId="23946"/>
    <cellStyle name="Note 2 2 3 3_EBT" xfId="32042"/>
    <cellStyle name="Note 2 2 3 4" xfId="17266"/>
    <cellStyle name="Note 2 2 3 4 2" xfId="23947"/>
    <cellStyle name="Note 2 2 3 4_EBT" xfId="32043"/>
    <cellStyle name="Note 2 2 3 5" xfId="17267"/>
    <cellStyle name="Note 2 2 3 6" xfId="23944"/>
    <cellStyle name="Note 2 2 3_EBT" xfId="32040"/>
    <cellStyle name="Note 2 2 4" xfId="17268"/>
    <cellStyle name="Note 2 2 4 2" xfId="17269"/>
    <cellStyle name="Note 2 2 4 3" xfId="23948"/>
    <cellStyle name="Note 2 2 4_EBT" xfId="32044"/>
    <cellStyle name="Note 2 2 5" xfId="17270"/>
    <cellStyle name="Note 2 2 5 2" xfId="17271"/>
    <cellStyle name="Note 2 2 5 3" xfId="23949"/>
    <cellStyle name="Note 2 2 5_EBT" xfId="32045"/>
    <cellStyle name="Note 2 2 6" xfId="17272"/>
    <cellStyle name="Note 2 2 6 2" xfId="23950"/>
    <cellStyle name="Note 2 2 6_EBT" xfId="32046"/>
    <cellStyle name="Note 2 2 7" xfId="17273"/>
    <cellStyle name="Note 2 2 7 2" xfId="23951"/>
    <cellStyle name="Note 2 2 7_EBT" xfId="32047"/>
    <cellStyle name="Note 2 2 8" xfId="17274"/>
    <cellStyle name="Note 2 2 8 2" xfId="23952"/>
    <cellStyle name="Note 2 2 8_EBT" xfId="32048"/>
    <cellStyle name="Note 2 2 9" xfId="17275"/>
    <cellStyle name="Note 2 2 9 2" xfId="23953"/>
    <cellStyle name="Note 2 2 9_EBT" xfId="32049"/>
    <cellStyle name="Note 2 2_EBT" xfId="32022"/>
    <cellStyle name="Note 2 3" xfId="17276"/>
    <cellStyle name="Note 2 3 2" xfId="17277"/>
    <cellStyle name="Note 2 3 2 2" xfId="17278"/>
    <cellStyle name="Note 2 3 2 3" xfId="17279"/>
    <cellStyle name="Note 2 3 2 4" xfId="17280"/>
    <cellStyle name="Note 2 3 2 5" xfId="23955"/>
    <cellStyle name="Note 2 3 2_EBT" xfId="32051"/>
    <cellStyle name="Note 2 3 3" xfId="17281"/>
    <cellStyle name="Note 2 3 4" xfId="17282"/>
    <cellStyle name="Note 2 3 5" xfId="17283"/>
    <cellStyle name="Note 2 3 6" xfId="23954"/>
    <cellStyle name="Note 2 3_EBT" xfId="32050"/>
    <cellStyle name="Note 2 4" xfId="17284"/>
    <cellStyle name="Note 2 4 2" xfId="17285"/>
    <cellStyle name="Note 2 4 2 2" xfId="17286"/>
    <cellStyle name="Note 2 4 2 2 2" xfId="23958"/>
    <cellStyle name="Note 2 4 2 2_EBT" xfId="32054"/>
    <cellStyle name="Note 2 4 2 3" xfId="23957"/>
    <cellStyle name="Note 2 4 2_EBT" xfId="32053"/>
    <cellStyle name="Note 2 4 3" xfId="17287"/>
    <cellStyle name="Note 2 4 3 2" xfId="23959"/>
    <cellStyle name="Note 2 4 3_EBT" xfId="32055"/>
    <cellStyle name="Note 2 4 4" xfId="17288"/>
    <cellStyle name="Note 2 4 4 2" xfId="23960"/>
    <cellStyle name="Note 2 4 4_EBT" xfId="32056"/>
    <cellStyle name="Note 2 4 5" xfId="17289"/>
    <cellStyle name="Note 2 4 5 2" xfId="23961"/>
    <cellStyle name="Note 2 4 5_EBT" xfId="32057"/>
    <cellStyle name="Note 2 4 6" xfId="17290"/>
    <cellStyle name="Note 2 4 6 2" xfId="23962"/>
    <cellStyle name="Note 2 4 6_EBT" xfId="32058"/>
    <cellStyle name="Note 2 4 7" xfId="17291"/>
    <cellStyle name="Note 2 4 7 2" xfId="23963"/>
    <cellStyle name="Note 2 4 7_EBT" xfId="32059"/>
    <cellStyle name="Note 2 4 8" xfId="17292"/>
    <cellStyle name="Note 2 4 9" xfId="23956"/>
    <cellStyle name="Note 2 4_EBT" xfId="32052"/>
    <cellStyle name="Note 2 5" xfId="17293"/>
    <cellStyle name="Note 2 5 2" xfId="17294"/>
    <cellStyle name="Note 2 5 2 2" xfId="23965"/>
    <cellStyle name="Note 2 5 2_EBT" xfId="32061"/>
    <cellStyle name="Note 2 5 3" xfId="17295"/>
    <cellStyle name="Note 2 5 3 2" xfId="23966"/>
    <cellStyle name="Note 2 5 3_EBT" xfId="32062"/>
    <cellStyle name="Note 2 5 4" xfId="17296"/>
    <cellStyle name="Note 2 5 5" xfId="23964"/>
    <cellStyle name="Note 2 5_EBT" xfId="32060"/>
    <cellStyle name="Note 2 6" xfId="17297"/>
    <cellStyle name="Note 2 6 2" xfId="17298"/>
    <cellStyle name="Note 2 6 3" xfId="23967"/>
    <cellStyle name="Note 2 6_EBT" xfId="32063"/>
    <cellStyle name="Note 2 7" xfId="17299"/>
    <cellStyle name="Note 2 7 2" xfId="17300"/>
    <cellStyle name="Note 2 7 3" xfId="23968"/>
    <cellStyle name="Note 2 7_EBT" xfId="32064"/>
    <cellStyle name="Note 2 8" xfId="17301"/>
    <cellStyle name="Note 2 8 2" xfId="23969"/>
    <cellStyle name="Note 2 8_EBT" xfId="32065"/>
    <cellStyle name="Note 2 9" xfId="17302"/>
    <cellStyle name="Note 2 9 2" xfId="23970"/>
    <cellStyle name="Note 2 9_EBT" xfId="32066"/>
    <cellStyle name="Note 2_EBT" xfId="32016"/>
    <cellStyle name="Note 3" xfId="17303"/>
    <cellStyle name="Note 3 2" xfId="17304"/>
    <cellStyle name="Note 3 2 2" xfId="17305"/>
    <cellStyle name="Note 3 2 2 2" xfId="17306"/>
    <cellStyle name="Note 3 2 2 3" xfId="17307"/>
    <cellStyle name="Note 3 2 2 4" xfId="17308"/>
    <cellStyle name="Note 3 2 2 5" xfId="23973"/>
    <cellStyle name="Note 3 2 2_EBT" xfId="32069"/>
    <cellStyle name="Note 3 2 3" xfId="17309"/>
    <cellStyle name="Note 3 2 3 2" xfId="17310"/>
    <cellStyle name="Note 3 2 3 3" xfId="23974"/>
    <cellStyle name="Note 3 2 3_EBT" xfId="32070"/>
    <cellStyle name="Note 3 2 4" xfId="17311"/>
    <cellStyle name="Note 3 2 4 2" xfId="17312"/>
    <cellStyle name="Note 3 2 4 3" xfId="23975"/>
    <cellStyle name="Note 3 2 4_EBT" xfId="32071"/>
    <cellStyle name="Note 3 2 5" xfId="17313"/>
    <cellStyle name="Note 3 2 5 2" xfId="17314"/>
    <cellStyle name="Note 3 2 5 3" xfId="23976"/>
    <cellStyle name="Note 3 2 5_EBT" xfId="32072"/>
    <cellStyle name="Note 3 2 6" xfId="17315"/>
    <cellStyle name="Note 3 2 6 2" xfId="23977"/>
    <cellStyle name="Note 3 2 6_EBT" xfId="32073"/>
    <cellStyle name="Note 3 2 7" xfId="17316"/>
    <cellStyle name="Note 3 2 8" xfId="23972"/>
    <cellStyle name="Note 3 2_EBT" xfId="32068"/>
    <cellStyle name="Note 3 3" xfId="17317"/>
    <cellStyle name="Note 3 3 2" xfId="17318"/>
    <cellStyle name="Note 3 3 2 2" xfId="17319"/>
    <cellStyle name="Note 3 3 2 3" xfId="17320"/>
    <cellStyle name="Note 3 3 2 4" xfId="17321"/>
    <cellStyle name="Note 3 3 2 5" xfId="23979"/>
    <cellStyle name="Note 3 3 2_EBT" xfId="32075"/>
    <cellStyle name="Note 3 3 3" xfId="17322"/>
    <cellStyle name="Note 3 3 4" xfId="17323"/>
    <cellStyle name="Note 3 3 5" xfId="17324"/>
    <cellStyle name="Note 3 3 6" xfId="23978"/>
    <cellStyle name="Note 3 3_EBT" xfId="32074"/>
    <cellStyle name="Note 3 4" xfId="17325"/>
    <cellStyle name="Note 3 4 2" xfId="17326"/>
    <cellStyle name="Note 3 4 2 2" xfId="23982"/>
    <cellStyle name="Note 3 4 2_EBT" xfId="32077"/>
    <cellStyle name="Note 3 4 3" xfId="17327"/>
    <cellStyle name="Note 3 4 4" xfId="23981"/>
    <cellStyle name="Note 3 4_EBT" xfId="32076"/>
    <cellStyle name="Note 3 5" xfId="17328"/>
    <cellStyle name="Note 3 5 2" xfId="17329"/>
    <cellStyle name="Note 3 5 3" xfId="23983"/>
    <cellStyle name="Note 3 5_EBT" xfId="32078"/>
    <cellStyle name="Note 3 6" xfId="17330"/>
    <cellStyle name="Note 3 6 2" xfId="17331"/>
    <cellStyle name="Note 3 6 3" xfId="23984"/>
    <cellStyle name="Note 3 6_EBT" xfId="32079"/>
    <cellStyle name="Note 3 7" xfId="17332"/>
    <cellStyle name="Note 3 7 2" xfId="17333"/>
    <cellStyle name="Note 3 7 3" xfId="23985"/>
    <cellStyle name="Note 3 7_EBT" xfId="32080"/>
    <cellStyle name="Note 3 8" xfId="17334"/>
    <cellStyle name="Note 3 9" xfId="23971"/>
    <cellStyle name="Note 3_EBT" xfId="32067"/>
    <cellStyle name="Note 4" xfId="17335"/>
    <cellStyle name="Note 4 2" xfId="17336"/>
    <cellStyle name="Note 4 2 2" xfId="17337"/>
    <cellStyle name="Note 4 2 2 2" xfId="17338"/>
    <cellStyle name="Note 4 2 2 2 2" xfId="17339"/>
    <cellStyle name="Note 4 2 2 2 2 2" xfId="23990"/>
    <cellStyle name="Note 4 2 2 2 2_EBT" xfId="32085"/>
    <cellStyle name="Note 4 2 2 2 3" xfId="17340"/>
    <cellStyle name="Note 4 2 2 2 4" xfId="23989"/>
    <cellStyle name="Note 4 2 2 2_EBT" xfId="32084"/>
    <cellStyle name="Note 4 2 2 3" xfId="17341"/>
    <cellStyle name="Note 4 2 2 3 2" xfId="17342"/>
    <cellStyle name="Note 4 2 2 3 3" xfId="23991"/>
    <cellStyle name="Note 4 2 2 3_EBT" xfId="32086"/>
    <cellStyle name="Note 4 2 2 4" xfId="17343"/>
    <cellStyle name="Note 4 2 2 5" xfId="23988"/>
    <cellStyle name="Note 4 2 2_EBT" xfId="32083"/>
    <cellStyle name="Note 4 2 3" xfId="17344"/>
    <cellStyle name="Note 4 2 3 2" xfId="17345"/>
    <cellStyle name="Note 4 2 3 2 2" xfId="23993"/>
    <cellStyle name="Note 4 2 3 2_EBT" xfId="32088"/>
    <cellStyle name="Note 4 2 3 3" xfId="17346"/>
    <cellStyle name="Note 4 2 3 4" xfId="23992"/>
    <cellStyle name="Note 4 2 3_EBT" xfId="32087"/>
    <cellStyle name="Note 4 2 4" xfId="17347"/>
    <cellStyle name="Note 4 2 4 2" xfId="17348"/>
    <cellStyle name="Note 4 2 4 3" xfId="23994"/>
    <cellStyle name="Note 4 2 4_EBT" xfId="32089"/>
    <cellStyle name="Note 4 2 5" xfId="17349"/>
    <cellStyle name="Note 4 2 5 2" xfId="23995"/>
    <cellStyle name="Note 4 2 5_EBT" xfId="32090"/>
    <cellStyle name="Note 4 2 6" xfId="17350"/>
    <cellStyle name="Note 4 2 7" xfId="23987"/>
    <cellStyle name="Note 4 2_EBT" xfId="32082"/>
    <cellStyle name="Note 4 3" xfId="17351"/>
    <cellStyle name="Note 4 3 2" xfId="17352"/>
    <cellStyle name="Note 4 3 3" xfId="23996"/>
    <cellStyle name="Note 4 3_EBT" xfId="32091"/>
    <cellStyle name="Note 4 4" xfId="17353"/>
    <cellStyle name="Note 4 4 2" xfId="17354"/>
    <cellStyle name="Note 4 4 3" xfId="23997"/>
    <cellStyle name="Note 4 4_EBT" xfId="32092"/>
    <cellStyle name="Note 4 5" xfId="17355"/>
    <cellStyle name="Note 4 5 2" xfId="23998"/>
    <cellStyle name="Note 4 5_EBT" xfId="32093"/>
    <cellStyle name="Note 4 6" xfId="17356"/>
    <cellStyle name="Note 4 6 2" xfId="23999"/>
    <cellStyle name="Note 4 6_EBT" xfId="32094"/>
    <cellStyle name="Note 4 7" xfId="17357"/>
    <cellStyle name="Note 4 7 2" xfId="24000"/>
    <cellStyle name="Note 4 7_EBT" xfId="32095"/>
    <cellStyle name="Note 4 8" xfId="17358"/>
    <cellStyle name="Note 4 9" xfId="23986"/>
    <cellStyle name="Note 4_EBT" xfId="32081"/>
    <cellStyle name="Note 5" xfId="17359"/>
    <cellStyle name="Note 5 2" xfId="17360"/>
    <cellStyle name="Note 5 2 2" xfId="17361"/>
    <cellStyle name="Note 5 2 2 2" xfId="17362"/>
    <cellStyle name="Note 5 2 2 2 2" xfId="17363"/>
    <cellStyle name="Note 5 2 2 2 2 2" xfId="24005"/>
    <cellStyle name="Note 5 2 2 2 2_EBT" xfId="32100"/>
    <cellStyle name="Note 5 2 2 2 3" xfId="24004"/>
    <cellStyle name="Note 5 2 2 2_EBT" xfId="32099"/>
    <cellStyle name="Note 5 2 2 3" xfId="17364"/>
    <cellStyle name="Note 5 2 2 3 2" xfId="24006"/>
    <cellStyle name="Note 5 2 2 3_EBT" xfId="32101"/>
    <cellStyle name="Note 5 2 2 4" xfId="24003"/>
    <cellStyle name="Note 5 2 2_EBT" xfId="32098"/>
    <cellStyle name="Note 5 2 3" xfId="17365"/>
    <cellStyle name="Note 5 2 3 2" xfId="17366"/>
    <cellStyle name="Note 5 2 3 2 2" xfId="24008"/>
    <cellStyle name="Note 5 2 3 2_EBT" xfId="32103"/>
    <cellStyle name="Note 5 2 3 3" xfId="24007"/>
    <cellStyle name="Note 5 2 3_EBT" xfId="32102"/>
    <cellStyle name="Note 5 2 4" xfId="17367"/>
    <cellStyle name="Note 5 2 4 2" xfId="24009"/>
    <cellStyle name="Note 5 2 4_EBT" xfId="32104"/>
    <cellStyle name="Note 5 2 5" xfId="17368"/>
    <cellStyle name="Note 5 2 5 2" xfId="24010"/>
    <cellStyle name="Note 5 2 5_EBT" xfId="32105"/>
    <cellStyle name="Note 5 2 6" xfId="17369"/>
    <cellStyle name="Note 5 2 7" xfId="24002"/>
    <cellStyle name="Note 5 2_EBT" xfId="32097"/>
    <cellStyle name="Note 5 3" xfId="17370"/>
    <cellStyle name="Note 5 3 2" xfId="17371"/>
    <cellStyle name="Note 5 3 3" xfId="24011"/>
    <cellStyle name="Note 5 3_EBT" xfId="32106"/>
    <cellStyle name="Note 5 4" xfId="17372"/>
    <cellStyle name="Note 5 4 2" xfId="24012"/>
    <cellStyle name="Note 5 4_EBT" xfId="32107"/>
    <cellStyle name="Note 5 5" xfId="17373"/>
    <cellStyle name="Note 5 5 2" xfId="24013"/>
    <cellStyle name="Note 5 5_EBT" xfId="32108"/>
    <cellStyle name="Note 5 6" xfId="17374"/>
    <cellStyle name="Note 5 6 2" xfId="24014"/>
    <cellStyle name="Note 5 6_EBT" xfId="32109"/>
    <cellStyle name="Note 5 7" xfId="17375"/>
    <cellStyle name="Note 5 8" xfId="24001"/>
    <cellStyle name="Note 5_EBT" xfId="32096"/>
    <cellStyle name="Note 6" xfId="17376"/>
    <cellStyle name="Note 6 2" xfId="17377"/>
    <cellStyle name="Note 6 2 2" xfId="17378"/>
    <cellStyle name="Note 6 2 3" xfId="24016"/>
    <cellStyle name="Note 6 2_EBT" xfId="32111"/>
    <cellStyle name="Note 6 3" xfId="17379"/>
    <cellStyle name="Note 6 3 2" xfId="17380"/>
    <cellStyle name="Note 6 3 2 2" xfId="17381"/>
    <cellStyle name="Note 6 3 2 2 2" xfId="24019"/>
    <cellStyle name="Note 6 3 2 2_EBT" xfId="32114"/>
    <cellStyle name="Note 6 3 2 3" xfId="24018"/>
    <cellStyle name="Note 6 3 2_EBT" xfId="32113"/>
    <cellStyle name="Note 6 3 3" xfId="17382"/>
    <cellStyle name="Note 6 3 3 2" xfId="24020"/>
    <cellStyle name="Note 6 3 3_EBT" xfId="32115"/>
    <cellStyle name="Note 6 3 4" xfId="17383"/>
    <cellStyle name="Note 6 3 5" xfId="24017"/>
    <cellStyle name="Note 6 3_EBT" xfId="32112"/>
    <cellStyle name="Note 6 4" xfId="17384"/>
    <cellStyle name="Note 6 4 2" xfId="17385"/>
    <cellStyle name="Note 6 4 2 2" xfId="24022"/>
    <cellStyle name="Note 6 4 2_EBT" xfId="32117"/>
    <cellStyle name="Note 6 4 3" xfId="24021"/>
    <cellStyle name="Note 6 4_EBT" xfId="32116"/>
    <cellStyle name="Note 6 5" xfId="17386"/>
    <cellStyle name="Note 6 5 2" xfId="24023"/>
    <cellStyle name="Note 6 5_EBT" xfId="32118"/>
    <cellStyle name="Note 6 6" xfId="17387"/>
    <cellStyle name="Note 6 6 2" xfId="24024"/>
    <cellStyle name="Note 6 6_EBT" xfId="32119"/>
    <cellStyle name="Note 6 7" xfId="17388"/>
    <cellStyle name="Note 6 8" xfId="24015"/>
    <cellStyle name="Note 6_EBT" xfId="32110"/>
    <cellStyle name="Note 7" xfId="17389"/>
    <cellStyle name="Note 7 2" xfId="17390"/>
    <cellStyle name="Note 7 2 2" xfId="17391"/>
    <cellStyle name="Note 7 2 2 2" xfId="17392"/>
    <cellStyle name="Note 7 2 2 2 2" xfId="24028"/>
    <cellStyle name="Note 7 2 2 2_EBT" xfId="32123"/>
    <cellStyle name="Note 7 2 2 3" xfId="24027"/>
    <cellStyle name="Note 7 2 2_EBT" xfId="32122"/>
    <cellStyle name="Note 7 2 3" xfId="17393"/>
    <cellStyle name="Note 7 2 3 2" xfId="24029"/>
    <cellStyle name="Note 7 2 3_EBT" xfId="32124"/>
    <cellStyle name="Note 7 2 4" xfId="17394"/>
    <cellStyle name="Note 7 2 5" xfId="24026"/>
    <cellStyle name="Note 7 2_EBT" xfId="32121"/>
    <cellStyle name="Note 7 3" xfId="17395"/>
    <cellStyle name="Note 7 3 2" xfId="17396"/>
    <cellStyle name="Note 7 3 2 2" xfId="24031"/>
    <cellStyle name="Note 7 3 2_EBT" xfId="32126"/>
    <cellStyle name="Note 7 3 3" xfId="17397"/>
    <cellStyle name="Note 7 3 4" xfId="24030"/>
    <cellStyle name="Note 7 3_EBT" xfId="32125"/>
    <cellStyle name="Note 7 4" xfId="17398"/>
    <cellStyle name="Note 7 4 2" xfId="24032"/>
    <cellStyle name="Note 7 4_EBT" xfId="32127"/>
    <cellStyle name="Note 7 5" xfId="17399"/>
    <cellStyle name="Note 7 5 2" xfId="24033"/>
    <cellStyle name="Note 7 5_EBT" xfId="32128"/>
    <cellStyle name="Note 7 6" xfId="17400"/>
    <cellStyle name="Note 7 7" xfId="24025"/>
    <cellStyle name="Note 7_EBT" xfId="32120"/>
    <cellStyle name="Note 8" xfId="17401"/>
    <cellStyle name="Note 8 2" xfId="17402"/>
    <cellStyle name="Note 8 2 2" xfId="24035"/>
    <cellStyle name="Note 8 2_EBT" xfId="32130"/>
    <cellStyle name="Note 8 3" xfId="17403"/>
    <cellStyle name="Note 8 4" xfId="24034"/>
    <cellStyle name="Note 8_EBT" xfId="32129"/>
    <cellStyle name="Note 9" xfId="17404"/>
    <cellStyle name="Note 9 2" xfId="17405"/>
    <cellStyle name="Note 9 3" xfId="24036"/>
    <cellStyle name="Note 9_EBT" xfId="32131"/>
    <cellStyle name="nPlodedDetails" xfId="17406"/>
    <cellStyle name="nPlodedDetails 2" xfId="24037"/>
    <cellStyle name="nPlodedDetails_EBT" xfId="32132"/>
    <cellStyle name="NullValueStyle" xfId="17407"/>
    <cellStyle name="NullValueStyle 2" xfId="17408"/>
    <cellStyle name="NullValueStyle 2 2" xfId="24039"/>
    <cellStyle name="NullValueStyle 2_EBT" xfId="32134"/>
    <cellStyle name="NullValueStyle 3" xfId="17409"/>
    <cellStyle name="NullValueStyle 3 2" xfId="24040"/>
    <cellStyle name="NullValueStyle 3_EBT" xfId="32135"/>
    <cellStyle name="NullValueStyle 4" xfId="17410"/>
    <cellStyle name="NullValueStyle 4 2" xfId="24041"/>
    <cellStyle name="NullValueStyle 4_EBT" xfId="32136"/>
    <cellStyle name="NullValueStyle 5" xfId="24038"/>
    <cellStyle name="NullValueStyle_EBT" xfId="32133"/>
    <cellStyle name="ook63" xfId="17411"/>
    <cellStyle name="ook63 2" xfId="24042"/>
    <cellStyle name="ook63_EBT" xfId="32137"/>
    <cellStyle name="ook6D" xfId="17412"/>
    <cellStyle name="ook6D 2" xfId="24043"/>
    <cellStyle name="ook6D_EBT" xfId="32138"/>
    <cellStyle name="Output 10" xfId="17413"/>
    <cellStyle name="Output 10 2" xfId="24044"/>
    <cellStyle name="Output 10_EBT" xfId="32139"/>
    <cellStyle name="Output 11" xfId="17414"/>
    <cellStyle name="Output 12" xfId="17415"/>
    <cellStyle name="Output 2" xfId="17416"/>
    <cellStyle name="Output 2 2" xfId="17417"/>
    <cellStyle name="Output 2 2 2" xfId="17418"/>
    <cellStyle name="Output 2 2 2 2" xfId="24046"/>
    <cellStyle name="Output 2 2 2_EBT" xfId="32142"/>
    <cellStyle name="Output 2 2 3" xfId="17419"/>
    <cellStyle name="Output 2 2 3 2" xfId="24047"/>
    <cellStyle name="Output 2 2 3_EBT" xfId="32143"/>
    <cellStyle name="Output 2 2 4" xfId="24045"/>
    <cellStyle name="Output 2 2_EBT" xfId="32141"/>
    <cellStyle name="Output 2 3" xfId="17420"/>
    <cellStyle name="Output 2 3 2" xfId="17421"/>
    <cellStyle name="Output 2 3 2 2" xfId="24049"/>
    <cellStyle name="Output 2 3 2_EBT" xfId="32145"/>
    <cellStyle name="Output 2 3 3" xfId="24048"/>
    <cellStyle name="Output 2 3_EBT" xfId="32144"/>
    <cellStyle name="Output 2 4" xfId="17422"/>
    <cellStyle name="Output 2 4 2" xfId="24050"/>
    <cellStyle name="Output 2 4_EBT" xfId="32146"/>
    <cellStyle name="Output 2 5" xfId="17423"/>
    <cellStyle name="Output 2 5 2" xfId="24051"/>
    <cellStyle name="Output 2 5_EBT" xfId="32147"/>
    <cellStyle name="Output 2 6" xfId="17424"/>
    <cellStyle name="Output 2 6 2" xfId="24052"/>
    <cellStyle name="Output 2 6_EBT" xfId="32148"/>
    <cellStyle name="Output 2 7" xfId="17425"/>
    <cellStyle name="Output 2 7 2" xfId="24053"/>
    <cellStyle name="Output 2 7_EBT" xfId="32149"/>
    <cellStyle name="Output 2 8" xfId="17426"/>
    <cellStyle name="Output 2 8 2" xfId="24054"/>
    <cellStyle name="Output 2 8_EBT" xfId="32150"/>
    <cellStyle name="Output 2_EBT" xfId="32140"/>
    <cellStyle name="Output 3" xfId="17427"/>
    <cellStyle name="Output 3 2" xfId="17428"/>
    <cellStyle name="Output 3 2 2" xfId="17429"/>
    <cellStyle name="Output 3 2 2 2" xfId="24057"/>
    <cellStyle name="Output 3 2 2_EBT" xfId="32153"/>
    <cellStyle name="Output 3 2 3" xfId="24056"/>
    <cellStyle name="Output 3 2_EBT" xfId="32152"/>
    <cellStyle name="Output 3 3" xfId="17430"/>
    <cellStyle name="Output 3 3 2" xfId="24058"/>
    <cellStyle name="Output 3 3_EBT" xfId="32154"/>
    <cellStyle name="Output 3 4" xfId="17431"/>
    <cellStyle name="Output 3 4 2" xfId="24059"/>
    <cellStyle name="Output 3 4_EBT" xfId="32155"/>
    <cellStyle name="Output 3 5" xfId="17432"/>
    <cellStyle name="Output 3 5 2" xfId="24060"/>
    <cellStyle name="Output 3 5_EBT" xfId="32156"/>
    <cellStyle name="Output 3 6" xfId="17433"/>
    <cellStyle name="Output 3 7" xfId="24055"/>
    <cellStyle name="Output 3_EBT" xfId="32151"/>
    <cellStyle name="Output 4" xfId="17434"/>
    <cellStyle name="Output 4 2" xfId="17435"/>
    <cellStyle name="Output 4 2 2" xfId="17436"/>
    <cellStyle name="Output 4 2 2 2" xfId="24063"/>
    <cellStyle name="Output 4 2 2_EBT" xfId="32159"/>
    <cellStyle name="Output 4 2 3" xfId="24062"/>
    <cellStyle name="Output 4 2_EBT" xfId="32158"/>
    <cellStyle name="Output 4 3" xfId="17437"/>
    <cellStyle name="Output 4 3 2" xfId="24064"/>
    <cellStyle name="Output 4 3_EBT" xfId="32160"/>
    <cellStyle name="Output 4 4" xfId="17438"/>
    <cellStyle name="Output 4 5" xfId="24061"/>
    <cellStyle name="Output 4_EBT" xfId="32157"/>
    <cellStyle name="Output 5" xfId="17439"/>
    <cellStyle name="Output 5 2" xfId="17440"/>
    <cellStyle name="Output 5 2 2" xfId="24066"/>
    <cellStyle name="Output 5 2_EBT" xfId="32162"/>
    <cellStyle name="Output 5 3" xfId="17441"/>
    <cellStyle name="Output 5 4" xfId="24065"/>
    <cellStyle name="Output 5_EBT" xfId="32161"/>
    <cellStyle name="Output 6" xfId="17442"/>
    <cellStyle name="Output 6 2" xfId="24067"/>
    <cellStyle name="Output 6_EBT" xfId="32163"/>
    <cellStyle name="Output 7" xfId="17443"/>
    <cellStyle name="Output 7 2" xfId="24068"/>
    <cellStyle name="Output 7_EBT" xfId="32164"/>
    <cellStyle name="Output 8" xfId="17444"/>
    <cellStyle name="Output 8 2" xfId="24069"/>
    <cellStyle name="Output 8_EBT" xfId="32165"/>
    <cellStyle name="Output 9" xfId="17445"/>
    <cellStyle name="Output 9 2" xfId="24070"/>
    <cellStyle name="Output 9_EBT" xfId="32166"/>
    <cellStyle name="pb_page_heading_LS" xfId="17446"/>
    <cellStyle name="Percen - Style1" xfId="17447"/>
    <cellStyle name="Percen - Style1 2" xfId="24071"/>
    <cellStyle name="Percen - Style1_EBT" xfId="32167"/>
    <cellStyle name="Percen - Style2" xfId="17448"/>
    <cellStyle name="Percent (0)" xfId="17449"/>
    <cellStyle name="Percent (0) 2" xfId="24072"/>
    <cellStyle name="Percent (0)_EBT" xfId="32168"/>
    <cellStyle name="Percent (2)" xfId="17450"/>
    <cellStyle name="Percent (2) 2" xfId="24073"/>
    <cellStyle name="Percent (2)_EBT" xfId="32169"/>
    <cellStyle name="Percent .00" xfId="17451"/>
    <cellStyle name="Percent .00 2" xfId="17452"/>
    <cellStyle name="Percent .00 2 2" xfId="24075"/>
    <cellStyle name="Percent .00 2_EBT" xfId="32171"/>
    <cellStyle name="Percent .00 3" xfId="17453"/>
    <cellStyle name="Percent .00 3 2" xfId="17454"/>
    <cellStyle name="Percent .00 3 2 2" xfId="24077"/>
    <cellStyle name="Percent .00 3 2_EBT" xfId="32173"/>
    <cellStyle name="Percent .00 3 3" xfId="24076"/>
    <cellStyle name="Percent .00 3_EBT" xfId="32172"/>
    <cellStyle name="Percent .00 4" xfId="17455"/>
    <cellStyle name="Percent .00 4 2" xfId="17456"/>
    <cellStyle name="Percent .00 4 2 2" xfId="24079"/>
    <cellStyle name="Percent .00 4 2_EBT" xfId="32175"/>
    <cellStyle name="Percent .00 4 3" xfId="24078"/>
    <cellStyle name="Percent .00 4_EBT" xfId="32174"/>
    <cellStyle name="Percent .00 5" xfId="17457"/>
    <cellStyle name="Percent .00 5 2" xfId="17458"/>
    <cellStyle name="Percent .00 5 2 2" xfId="24081"/>
    <cellStyle name="Percent .00 5 2_EBT" xfId="32177"/>
    <cellStyle name="Percent .00 5 3" xfId="24080"/>
    <cellStyle name="Percent .00 5_EBT" xfId="32176"/>
    <cellStyle name="Percent .00 6" xfId="24074"/>
    <cellStyle name="Percent .00_EBT" xfId="32170"/>
    <cellStyle name="Percent .n" xfId="17459"/>
    <cellStyle name="Percent .n 2" xfId="24082"/>
    <cellStyle name="Percent .n_EBT" xfId="32178"/>
    <cellStyle name="Percent [0%]" xfId="17460"/>
    <cellStyle name="Percent [0.00%]" xfId="17461"/>
    <cellStyle name="Percent [2]" xfId="17462"/>
    <cellStyle name="Percent [2] 10" xfId="17463"/>
    <cellStyle name="Percent [2] 10 2" xfId="24083"/>
    <cellStyle name="Percent [2] 10_EBT" xfId="32180"/>
    <cellStyle name="Percent [2] 11" xfId="17464"/>
    <cellStyle name="Percent [2] 11 2" xfId="24084"/>
    <cellStyle name="Percent [2] 11_EBT" xfId="32181"/>
    <cellStyle name="Percent [2] 12" xfId="17465"/>
    <cellStyle name="Percent [2] 12 2" xfId="24085"/>
    <cellStyle name="Percent [2] 12_EBT" xfId="32182"/>
    <cellStyle name="Percent [2] 13" xfId="17466"/>
    <cellStyle name="Percent [2] 13 2" xfId="24086"/>
    <cellStyle name="Percent [2] 13_EBT" xfId="32183"/>
    <cellStyle name="Percent [2] 14" xfId="17467"/>
    <cellStyle name="Percent [2] 14 2" xfId="24087"/>
    <cellStyle name="Percent [2] 14_EBT" xfId="32184"/>
    <cellStyle name="Percent [2] 15" xfId="17468"/>
    <cellStyle name="Percent [2] 15 2" xfId="24088"/>
    <cellStyle name="Percent [2] 15_EBT" xfId="32185"/>
    <cellStyle name="Percent [2] 16" xfId="17469"/>
    <cellStyle name="Percent [2] 16 2" xfId="24089"/>
    <cellStyle name="Percent [2] 16_EBT" xfId="32186"/>
    <cellStyle name="Percent [2] 17" xfId="17470"/>
    <cellStyle name="Percent [2] 17 2" xfId="24090"/>
    <cellStyle name="Percent [2] 17_EBT" xfId="32187"/>
    <cellStyle name="Percent [2] 18" xfId="17471"/>
    <cellStyle name="Percent [2] 18 2" xfId="24091"/>
    <cellStyle name="Percent [2] 18_EBT" xfId="32188"/>
    <cellStyle name="Percent [2] 19" xfId="17472"/>
    <cellStyle name="Percent [2] 19 2" xfId="24092"/>
    <cellStyle name="Percent [2] 19_EBT" xfId="32189"/>
    <cellStyle name="Percent [2] 2" xfId="17473"/>
    <cellStyle name="Percent [2] 2 2" xfId="24093"/>
    <cellStyle name="Percent [2] 2_EBT" xfId="32190"/>
    <cellStyle name="Percent [2] 20" xfId="17474"/>
    <cellStyle name="Percent [2] 20 2" xfId="24094"/>
    <cellStyle name="Percent [2] 20_EBT" xfId="32191"/>
    <cellStyle name="Percent [2] 21" xfId="17475"/>
    <cellStyle name="Percent [2] 21 2" xfId="24095"/>
    <cellStyle name="Percent [2] 21_EBT" xfId="32192"/>
    <cellStyle name="Percent [2] 22" xfId="17476"/>
    <cellStyle name="Percent [2] 22 2" xfId="24096"/>
    <cellStyle name="Percent [2] 22_EBT" xfId="32193"/>
    <cellStyle name="Percent [2] 23" xfId="17477"/>
    <cellStyle name="Percent [2] 23 2" xfId="24097"/>
    <cellStyle name="Percent [2] 23_EBT" xfId="32194"/>
    <cellStyle name="Percent [2] 24" xfId="17478"/>
    <cellStyle name="Percent [2] 24 2" xfId="24098"/>
    <cellStyle name="Percent [2] 24_EBT" xfId="32195"/>
    <cellStyle name="Percent [2] 25" xfId="17479"/>
    <cellStyle name="Percent [2] 25 2" xfId="24099"/>
    <cellStyle name="Percent [2] 25_EBT" xfId="32196"/>
    <cellStyle name="Percent [2] 26" xfId="17480"/>
    <cellStyle name="Percent [2] 26 2" xfId="24100"/>
    <cellStyle name="Percent [2] 26_EBT" xfId="32197"/>
    <cellStyle name="Percent [2] 27" xfId="17481"/>
    <cellStyle name="Percent [2] 27 2" xfId="24101"/>
    <cellStyle name="Percent [2] 27_EBT" xfId="32198"/>
    <cellStyle name="Percent [2] 28" xfId="17482"/>
    <cellStyle name="Percent [2] 28 2" xfId="24102"/>
    <cellStyle name="Percent [2] 28_EBT" xfId="32199"/>
    <cellStyle name="Percent [2] 29" xfId="17483"/>
    <cellStyle name="Percent [2] 29 2" xfId="24103"/>
    <cellStyle name="Percent [2] 29_EBT" xfId="32200"/>
    <cellStyle name="Percent [2] 3" xfId="17484"/>
    <cellStyle name="Percent [2] 3 2" xfId="17485"/>
    <cellStyle name="Percent [2] 3 2 2" xfId="24105"/>
    <cellStyle name="Percent [2] 3 2_EBT" xfId="32202"/>
    <cellStyle name="Percent [2] 3 3" xfId="24104"/>
    <cellStyle name="Percent [2] 3_EBT" xfId="32201"/>
    <cellStyle name="Percent [2] 30" xfId="17486"/>
    <cellStyle name="Percent [2] 30 2" xfId="24106"/>
    <cellStyle name="Percent [2] 30_EBT" xfId="32203"/>
    <cellStyle name="Percent [2] 31" xfId="17487"/>
    <cellStyle name="Percent [2] 31 2" xfId="24107"/>
    <cellStyle name="Percent [2] 31_EBT" xfId="32204"/>
    <cellStyle name="Percent [2] 32" xfId="17488"/>
    <cellStyle name="Percent [2] 32 2" xfId="17489"/>
    <cellStyle name="Percent [2] 32 2 2" xfId="24109"/>
    <cellStyle name="Percent [2] 32 2_EBT" xfId="32206"/>
    <cellStyle name="Percent [2] 32 3" xfId="17490"/>
    <cellStyle name="Percent [2] 32 3 2" xfId="24110"/>
    <cellStyle name="Percent [2] 32 3_EBT" xfId="32207"/>
    <cellStyle name="Percent [2] 32 4" xfId="24108"/>
    <cellStyle name="Percent [2] 32_EBT" xfId="32205"/>
    <cellStyle name="Percent [2] 33" xfId="17491"/>
    <cellStyle name="Percent [2] 33 2" xfId="24111"/>
    <cellStyle name="Percent [2] 33_EBT" xfId="32208"/>
    <cellStyle name="Percent [2] 34" xfId="17492"/>
    <cellStyle name="Percent [2] 34 2" xfId="24112"/>
    <cellStyle name="Percent [2] 34_EBT" xfId="32209"/>
    <cellStyle name="Percent [2] 35" xfId="17493"/>
    <cellStyle name="Percent [2] 35 2" xfId="24113"/>
    <cellStyle name="Percent [2] 35_EBT" xfId="32210"/>
    <cellStyle name="Percent [2] 4" xfId="17494"/>
    <cellStyle name="Percent [2] 4 2" xfId="17495"/>
    <cellStyle name="Percent [2] 4 2 2" xfId="24115"/>
    <cellStyle name="Percent [2] 4 2_EBT" xfId="32212"/>
    <cellStyle name="Percent [2] 4 3" xfId="24114"/>
    <cellStyle name="Percent [2] 4_EBT" xfId="32211"/>
    <cellStyle name="Percent [2] 5" xfId="17496"/>
    <cellStyle name="Percent [2] 5 2" xfId="17497"/>
    <cellStyle name="Percent [2] 5 2 2" xfId="24117"/>
    <cellStyle name="Percent [2] 5 2_EBT" xfId="32214"/>
    <cellStyle name="Percent [2] 5 3" xfId="24116"/>
    <cellStyle name="Percent [2] 5_EBT" xfId="32213"/>
    <cellStyle name="Percent [2] 6" xfId="17498"/>
    <cellStyle name="Percent [2] 6 2" xfId="24118"/>
    <cellStyle name="Percent [2] 6_EBT" xfId="32215"/>
    <cellStyle name="Percent [2] 7" xfId="17499"/>
    <cellStyle name="Percent [2] 7 2" xfId="24119"/>
    <cellStyle name="Percent [2] 7_EBT" xfId="32216"/>
    <cellStyle name="Percent [2] 8" xfId="17500"/>
    <cellStyle name="Percent [2] 8 2" xfId="17501"/>
    <cellStyle name="Percent [2] 8 2 2" xfId="24121"/>
    <cellStyle name="Percent [2] 8 2_EBT" xfId="32218"/>
    <cellStyle name="Percent [2] 8 3" xfId="24120"/>
    <cellStyle name="Percent [2] 8_EBT" xfId="32217"/>
    <cellStyle name="Percent [2] 9" xfId="17502"/>
    <cellStyle name="Percent [2] 9 2" xfId="24122"/>
    <cellStyle name="Percent [2] 9_EBT" xfId="32219"/>
    <cellStyle name="Percent [2]_EBT" xfId="32179"/>
    <cellStyle name="Percent [n" xfId="17503"/>
    <cellStyle name="Percent [n 2" xfId="24123"/>
    <cellStyle name="Percent [n_EBT" xfId="32220"/>
    <cellStyle name="Percent 0%" xfId="17504"/>
    <cellStyle name="Percent 10" xfId="17505"/>
    <cellStyle name="Percent 10 2" xfId="17506"/>
    <cellStyle name="Percent 10 2 2" xfId="17507"/>
    <cellStyle name="Percent 10 2 2 2" xfId="17508"/>
    <cellStyle name="Percent 10 2 2 2 2" xfId="24126"/>
    <cellStyle name="Percent 10 2 2 2_EBT" xfId="32224"/>
    <cellStyle name="Percent 10 2 2 3" xfId="24125"/>
    <cellStyle name="Percent 10 2 2_EBT" xfId="32223"/>
    <cellStyle name="Percent 10 2 3" xfId="17509"/>
    <cellStyle name="Percent 10 2 3 2" xfId="24127"/>
    <cellStyle name="Percent 10 2 3_EBT" xfId="32225"/>
    <cellStyle name="Percent 10 2 4" xfId="17510"/>
    <cellStyle name="Percent 10 2 4 2" xfId="24128"/>
    <cellStyle name="Percent 10 2 4_EBT" xfId="32226"/>
    <cellStyle name="Percent 10 2 5" xfId="24124"/>
    <cellStyle name="Percent 10 2_EBT" xfId="32222"/>
    <cellStyle name="Percent 10 3" xfId="17511"/>
    <cellStyle name="Percent 10 3 2" xfId="17512"/>
    <cellStyle name="Percent 10 3 2 2" xfId="24130"/>
    <cellStyle name="Percent 10 3 2_EBT" xfId="32228"/>
    <cellStyle name="Percent 10 3 3" xfId="17513"/>
    <cellStyle name="Percent 10 3 3 2" xfId="24131"/>
    <cellStyle name="Percent 10 3 3_EBT" xfId="32229"/>
    <cellStyle name="Percent 10 3 4" xfId="24129"/>
    <cellStyle name="Percent 10 3_EBT" xfId="32227"/>
    <cellStyle name="Percent 10 4" xfId="17514"/>
    <cellStyle name="Percent 10 4 2" xfId="24132"/>
    <cellStyle name="Percent 10 4_EBT" xfId="32230"/>
    <cellStyle name="Percent 10 5" xfId="17515"/>
    <cellStyle name="Percent 10 5 2" xfId="24133"/>
    <cellStyle name="Percent 10 5_EBT" xfId="32231"/>
    <cellStyle name="Percent 10 6" xfId="17516"/>
    <cellStyle name="Percent 10 6 2" xfId="24134"/>
    <cellStyle name="Percent 10 6_EBT" xfId="32232"/>
    <cellStyle name="Percent 10 7" xfId="17517"/>
    <cellStyle name="Percent 10 7 2" xfId="24135"/>
    <cellStyle name="Percent 10 7_EBT" xfId="32233"/>
    <cellStyle name="Percent 10 8" xfId="17518"/>
    <cellStyle name="Percent 10 8 2" xfId="24136"/>
    <cellStyle name="Percent 10 8_EBT" xfId="32234"/>
    <cellStyle name="Percent 10_EBT" xfId="32221"/>
    <cellStyle name="Percent 100" xfId="17519"/>
    <cellStyle name="Percent 100 2" xfId="24137"/>
    <cellStyle name="Percent 100_EBT" xfId="32235"/>
    <cellStyle name="Percent 101" xfId="17520"/>
    <cellStyle name="Percent 101 2" xfId="24138"/>
    <cellStyle name="Percent 101_EBT" xfId="32236"/>
    <cellStyle name="Percent 102" xfId="17521"/>
    <cellStyle name="Percent 102 2" xfId="24139"/>
    <cellStyle name="Percent 102_EBT" xfId="32237"/>
    <cellStyle name="Percent 103" xfId="17522"/>
    <cellStyle name="Percent 103 2" xfId="24140"/>
    <cellStyle name="Percent 103_EBT" xfId="32238"/>
    <cellStyle name="Percent 104" xfId="17523"/>
    <cellStyle name="Percent 104 2" xfId="24141"/>
    <cellStyle name="Percent 104_EBT" xfId="32239"/>
    <cellStyle name="Percent 105" xfId="17524"/>
    <cellStyle name="Percent 105 2" xfId="24142"/>
    <cellStyle name="Percent 105_EBT" xfId="32240"/>
    <cellStyle name="Percent 106" xfId="17525"/>
    <cellStyle name="Percent 106 2" xfId="24143"/>
    <cellStyle name="Percent 106_EBT" xfId="32241"/>
    <cellStyle name="Percent 107" xfId="17526"/>
    <cellStyle name="Percent 107 2" xfId="24144"/>
    <cellStyle name="Percent 107_EBT" xfId="32242"/>
    <cellStyle name="Percent 108" xfId="17527"/>
    <cellStyle name="Percent 108 2" xfId="24145"/>
    <cellStyle name="Percent 108_EBT" xfId="32243"/>
    <cellStyle name="Percent 109" xfId="17528"/>
    <cellStyle name="Percent 109 2" xfId="24146"/>
    <cellStyle name="Percent 109_EBT" xfId="32244"/>
    <cellStyle name="Percent 11" xfId="17529"/>
    <cellStyle name="Percent 11 2" xfId="17530"/>
    <cellStyle name="Percent 11 2 2" xfId="17531"/>
    <cellStyle name="Percent 11 2 2 2" xfId="17532"/>
    <cellStyle name="Percent 11 2 2 2 2" xfId="24149"/>
    <cellStyle name="Percent 11 2 2 2_EBT" xfId="32248"/>
    <cellStyle name="Percent 11 2 2 3" xfId="24148"/>
    <cellStyle name="Percent 11 2 2_EBT" xfId="32247"/>
    <cellStyle name="Percent 11 2 3" xfId="17533"/>
    <cellStyle name="Percent 11 2 3 2" xfId="24150"/>
    <cellStyle name="Percent 11 2 3_EBT" xfId="32249"/>
    <cellStyle name="Percent 11 2 4" xfId="17534"/>
    <cellStyle name="Percent 11 2 4 2" xfId="24151"/>
    <cellStyle name="Percent 11 2 4_EBT" xfId="32250"/>
    <cellStyle name="Percent 11 2 5" xfId="17535"/>
    <cellStyle name="Percent 11 2 5 2" xfId="24152"/>
    <cellStyle name="Percent 11 2 5_EBT" xfId="32251"/>
    <cellStyle name="Percent 11 2 6" xfId="24147"/>
    <cellStyle name="Percent 11 2_EBT" xfId="32246"/>
    <cellStyle name="Percent 11 3" xfId="17536"/>
    <cellStyle name="Percent 11 3 2" xfId="17537"/>
    <cellStyle name="Percent 11 3 2 2" xfId="24154"/>
    <cellStyle name="Percent 11 3 2_EBT" xfId="32253"/>
    <cellStyle name="Percent 11 3 3" xfId="24153"/>
    <cellStyle name="Percent 11 3_EBT" xfId="32252"/>
    <cellStyle name="Percent 11 4" xfId="17538"/>
    <cellStyle name="Percent 11 4 2" xfId="17539"/>
    <cellStyle name="Percent 11 4 2 2" xfId="24156"/>
    <cellStyle name="Percent 11 4 2_EBT" xfId="32255"/>
    <cellStyle name="Percent 11 4 3" xfId="24155"/>
    <cellStyle name="Percent 11 4_EBT" xfId="32254"/>
    <cellStyle name="Percent 11 5" xfId="17540"/>
    <cellStyle name="Percent 11 5 2" xfId="24157"/>
    <cellStyle name="Percent 11 5_EBT" xfId="32256"/>
    <cellStyle name="Percent 11 6" xfId="17541"/>
    <cellStyle name="Percent 11 6 2" xfId="24158"/>
    <cellStyle name="Percent 11 6_EBT" xfId="32257"/>
    <cellStyle name="Percent 11 7" xfId="17542"/>
    <cellStyle name="Percent 11 7 2" xfId="24159"/>
    <cellStyle name="Percent 11 7_EBT" xfId="32258"/>
    <cellStyle name="Percent 11 8" xfId="17543"/>
    <cellStyle name="Percent 11 8 2" xfId="24160"/>
    <cellStyle name="Percent 11 8_EBT" xfId="32259"/>
    <cellStyle name="Percent 11_EBT" xfId="32245"/>
    <cellStyle name="Percent 110" xfId="17544"/>
    <cellStyle name="Percent 110 2" xfId="24161"/>
    <cellStyle name="Percent 110_EBT" xfId="32260"/>
    <cellStyle name="Percent 111" xfId="17545"/>
    <cellStyle name="Percent 111 2" xfId="24162"/>
    <cellStyle name="Percent 111_EBT" xfId="32261"/>
    <cellStyle name="Percent 112" xfId="17546"/>
    <cellStyle name="Percent 112 2" xfId="24163"/>
    <cellStyle name="Percent 112_EBT" xfId="32262"/>
    <cellStyle name="Percent 113" xfId="17547"/>
    <cellStyle name="Percent 113 2" xfId="24164"/>
    <cellStyle name="Percent 113_EBT" xfId="32263"/>
    <cellStyle name="Percent 114" xfId="17548"/>
    <cellStyle name="Percent 114 2" xfId="24165"/>
    <cellStyle name="Percent 114_EBT" xfId="32264"/>
    <cellStyle name="Percent 115" xfId="17549"/>
    <cellStyle name="Percent 115 2" xfId="24166"/>
    <cellStyle name="Percent 115_EBT" xfId="32265"/>
    <cellStyle name="Percent 116" xfId="17550"/>
    <cellStyle name="Percent 116 2" xfId="24167"/>
    <cellStyle name="Percent 116_EBT" xfId="32266"/>
    <cellStyle name="Percent 117" xfId="17551"/>
    <cellStyle name="Percent 117 2" xfId="24168"/>
    <cellStyle name="Percent 117_EBT" xfId="32267"/>
    <cellStyle name="Percent 118" xfId="17552"/>
    <cellStyle name="Percent 118 2" xfId="24169"/>
    <cellStyle name="Percent 118_EBT" xfId="32268"/>
    <cellStyle name="Percent 119" xfId="17553"/>
    <cellStyle name="Percent 119 2" xfId="24170"/>
    <cellStyle name="Percent 119_EBT" xfId="32269"/>
    <cellStyle name="Percent 12" xfId="17554"/>
    <cellStyle name="Percent 12 2" xfId="17555"/>
    <cellStyle name="Percent 12 2 2" xfId="17556"/>
    <cellStyle name="Percent 12 2 2 2" xfId="24172"/>
    <cellStyle name="Percent 12 2 2_EBT" xfId="32272"/>
    <cellStyle name="Percent 12 2 3" xfId="17557"/>
    <cellStyle name="Percent 12 2 3 2" xfId="24173"/>
    <cellStyle name="Percent 12 2 3_EBT" xfId="32273"/>
    <cellStyle name="Percent 12 2 4" xfId="24171"/>
    <cellStyle name="Percent 12 2_EBT" xfId="32271"/>
    <cellStyle name="Percent 12 3" xfId="17558"/>
    <cellStyle name="Percent 12 3 2" xfId="17559"/>
    <cellStyle name="Percent 12 3 2 2" xfId="24175"/>
    <cellStyle name="Percent 12 3 2_EBT" xfId="32275"/>
    <cellStyle name="Percent 12 3 3" xfId="24174"/>
    <cellStyle name="Percent 12 3_EBT" xfId="32274"/>
    <cellStyle name="Percent 12 4" xfId="17560"/>
    <cellStyle name="Percent 12 4 2" xfId="17561"/>
    <cellStyle name="Percent 12 4 2 2" xfId="24177"/>
    <cellStyle name="Percent 12 4 2_EBT" xfId="32277"/>
    <cellStyle name="Percent 12 4 3" xfId="24176"/>
    <cellStyle name="Percent 12 4_EBT" xfId="32276"/>
    <cellStyle name="Percent 12 5" xfId="17562"/>
    <cellStyle name="Percent 12 5 2" xfId="24178"/>
    <cellStyle name="Percent 12 5_EBT" xfId="32278"/>
    <cellStyle name="Percent 12 6" xfId="17563"/>
    <cellStyle name="Percent 12 6 2" xfId="24179"/>
    <cellStyle name="Percent 12 6_EBT" xfId="32279"/>
    <cellStyle name="Percent 12 7" xfId="17564"/>
    <cellStyle name="Percent 12 7 2" xfId="24180"/>
    <cellStyle name="Percent 12 7_EBT" xfId="32280"/>
    <cellStyle name="Percent 12 8" xfId="17565"/>
    <cellStyle name="Percent 12 8 2" xfId="24181"/>
    <cellStyle name="Percent 12 8_EBT" xfId="32281"/>
    <cellStyle name="Percent 12_EBT" xfId="32270"/>
    <cellStyle name="Percent 120" xfId="17566"/>
    <cellStyle name="Percent 120 2" xfId="24182"/>
    <cellStyle name="Percent 120_EBT" xfId="32282"/>
    <cellStyle name="Percent 121" xfId="17567"/>
    <cellStyle name="Percent 121 2" xfId="24183"/>
    <cellStyle name="Percent 121_EBT" xfId="32283"/>
    <cellStyle name="Percent 122" xfId="17568"/>
    <cellStyle name="Percent 122 2" xfId="24184"/>
    <cellStyle name="Percent 122_EBT" xfId="32284"/>
    <cellStyle name="Percent 123" xfId="17569"/>
    <cellStyle name="Percent 123 2" xfId="24185"/>
    <cellStyle name="Percent 123_EBT" xfId="32285"/>
    <cellStyle name="Percent 124" xfId="17570"/>
    <cellStyle name="Percent 124 2" xfId="24186"/>
    <cellStyle name="Percent 124_EBT" xfId="32286"/>
    <cellStyle name="Percent 125" xfId="17571"/>
    <cellStyle name="Percent 125 2" xfId="24187"/>
    <cellStyle name="Percent 125_EBT" xfId="32287"/>
    <cellStyle name="Percent 126" xfId="17572"/>
    <cellStyle name="Percent 126 2" xfId="24188"/>
    <cellStyle name="Percent 126_EBT" xfId="32288"/>
    <cellStyle name="Percent 127" xfId="17573"/>
    <cellStyle name="Percent 127 2" xfId="24189"/>
    <cellStyle name="Percent 127_EBT" xfId="32289"/>
    <cellStyle name="Percent 128" xfId="17574"/>
    <cellStyle name="Percent 128 2" xfId="24190"/>
    <cellStyle name="Percent 128_EBT" xfId="32290"/>
    <cellStyle name="Percent 129" xfId="17575"/>
    <cellStyle name="Percent 129 2" xfId="24191"/>
    <cellStyle name="Percent 129_EBT" xfId="32291"/>
    <cellStyle name="Percent 13" xfId="17576"/>
    <cellStyle name="Percent 13 10" xfId="17577"/>
    <cellStyle name="Percent 13 11" xfId="17578"/>
    <cellStyle name="Percent 13 12" xfId="17579"/>
    <cellStyle name="Percent 13 13" xfId="17580"/>
    <cellStyle name="Percent 13 14" xfId="17581"/>
    <cellStyle name="Percent 13 15" xfId="17582"/>
    <cellStyle name="Percent 13 16" xfId="17583"/>
    <cellStyle name="Percent 13 16 2" xfId="24192"/>
    <cellStyle name="Percent 13 16_EBT" xfId="32293"/>
    <cellStyle name="Percent 13 17" xfId="17584"/>
    <cellStyle name="Percent 13 17 2" xfId="24193"/>
    <cellStyle name="Percent 13 17_EBT" xfId="32294"/>
    <cellStyle name="Percent 13 18" xfId="17585"/>
    <cellStyle name="Percent 13 2" xfId="17586"/>
    <cellStyle name="Percent 13 2 2" xfId="17587"/>
    <cellStyle name="Percent 13 2 2 2" xfId="24194"/>
    <cellStyle name="Percent 13 2 2_EBT" xfId="32296"/>
    <cellStyle name="Percent 13 2 3" xfId="17588"/>
    <cellStyle name="Percent 13 2 3 2" xfId="24195"/>
    <cellStyle name="Percent 13 2 3_EBT" xfId="32297"/>
    <cellStyle name="Percent 13 2 4" xfId="17589"/>
    <cellStyle name="Percent 13 2 4 2" xfId="24196"/>
    <cellStyle name="Percent 13 2 4_EBT" xfId="32298"/>
    <cellStyle name="Percent 13 2_EBT" xfId="32295"/>
    <cellStyle name="Percent 13 3" xfId="17590"/>
    <cellStyle name="Percent 13 3 2" xfId="17591"/>
    <cellStyle name="Percent 13 3 2 2" xfId="24197"/>
    <cellStyle name="Percent 13 3 2_EBT" xfId="32300"/>
    <cellStyle name="Percent 13 3 3" xfId="17592"/>
    <cellStyle name="Percent 13 3 3 2" xfId="24198"/>
    <cellStyle name="Percent 13 3 3_EBT" xfId="32301"/>
    <cellStyle name="Percent 13 3_EBT" xfId="32299"/>
    <cellStyle name="Percent 13 4" xfId="17593"/>
    <cellStyle name="Percent 13 4 2" xfId="17594"/>
    <cellStyle name="Percent 13 4 2 2" xfId="24199"/>
    <cellStyle name="Percent 13 4 2_EBT" xfId="32303"/>
    <cellStyle name="Percent 13 4 3" xfId="17595"/>
    <cellStyle name="Percent 13 4 3 2" xfId="24200"/>
    <cellStyle name="Percent 13 4 3_EBT" xfId="32304"/>
    <cellStyle name="Percent 13 4_EBT" xfId="32302"/>
    <cellStyle name="Percent 13 5" xfId="17596"/>
    <cellStyle name="Percent 13 5 2" xfId="17597"/>
    <cellStyle name="Percent 13 5 2 2" xfId="24201"/>
    <cellStyle name="Percent 13 5 2_EBT" xfId="32306"/>
    <cellStyle name="Percent 13 5 3" xfId="17598"/>
    <cellStyle name="Percent 13 5 3 2" xfId="24202"/>
    <cellStyle name="Percent 13 5 3_EBT" xfId="32307"/>
    <cellStyle name="Percent 13 5_EBT" xfId="32305"/>
    <cellStyle name="Percent 13 6" xfId="17599"/>
    <cellStyle name="Percent 13 6 2" xfId="17600"/>
    <cellStyle name="Percent 13 6 2 2" xfId="24203"/>
    <cellStyle name="Percent 13 6 2_EBT" xfId="32309"/>
    <cellStyle name="Percent 13 6 3" xfId="17601"/>
    <cellStyle name="Percent 13 6 3 2" xfId="24204"/>
    <cellStyle name="Percent 13 6 3_EBT" xfId="32310"/>
    <cellStyle name="Percent 13 6_EBT" xfId="32308"/>
    <cellStyle name="Percent 13 7" xfId="17602"/>
    <cellStyle name="Percent 13 8" xfId="17603"/>
    <cellStyle name="Percent 13 9" xfId="17604"/>
    <cellStyle name="Percent 13_EBT" xfId="32292"/>
    <cellStyle name="Percent 130" xfId="17605"/>
    <cellStyle name="Percent 130 2" xfId="24205"/>
    <cellStyle name="Percent 130_EBT" xfId="32311"/>
    <cellStyle name="Percent 131" xfId="17606"/>
    <cellStyle name="Percent 131 2" xfId="24206"/>
    <cellStyle name="Percent 131_EBT" xfId="32312"/>
    <cellStyle name="Percent 132" xfId="17607"/>
    <cellStyle name="Percent 132 2" xfId="24207"/>
    <cellStyle name="Percent 132_EBT" xfId="32313"/>
    <cellStyle name="Percent 133" xfId="17608"/>
    <cellStyle name="Percent 133 2" xfId="24208"/>
    <cellStyle name="Percent 133_EBT" xfId="32314"/>
    <cellStyle name="Percent 134" xfId="17609"/>
    <cellStyle name="Percent 134 2" xfId="24209"/>
    <cellStyle name="Percent 134_EBT" xfId="32315"/>
    <cellStyle name="Percent 135" xfId="17610"/>
    <cellStyle name="Percent 135 2" xfId="24210"/>
    <cellStyle name="Percent 135_EBT" xfId="32316"/>
    <cellStyle name="Percent 136" xfId="17611"/>
    <cellStyle name="Percent 136 2" xfId="24211"/>
    <cellStyle name="Percent 136_EBT" xfId="32317"/>
    <cellStyle name="Percent 137" xfId="17612"/>
    <cellStyle name="Percent 137 2" xfId="24212"/>
    <cellStyle name="Percent 137_EBT" xfId="32318"/>
    <cellStyle name="Percent 138" xfId="17613"/>
    <cellStyle name="Percent 138 2" xfId="24213"/>
    <cellStyle name="Percent 138_EBT" xfId="32319"/>
    <cellStyle name="Percent 139" xfId="17614"/>
    <cellStyle name="Percent 139 2" xfId="24214"/>
    <cellStyle name="Percent 139_EBT" xfId="32320"/>
    <cellStyle name="Percent 14" xfId="17615"/>
    <cellStyle name="Percent 14 10" xfId="17616"/>
    <cellStyle name="Percent 14 11" xfId="17617"/>
    <cellStyle name="Percent 14 12" xfId="17618"/>
    <cellStyle name="Percent 14 13" xfId="17619"/>
    <cellStyle name="Percent 14 14" xfId="17620"/>
    <cellStyle name="Percent 14 15" xfId="17621"/>
    <cellStyle name="Percent 14 16" xfId="17622"/>
    <cellStyle name="Percent 14 16 2" xfId="24215"/>
    <cellStyle name="Percent 14 16_EBT" xfId="32322"/>
    <cellStyle name="Percent 14 17" xfId="17623"/>
    <cellStyle name="Percent 14 17 2" xfId="24216"/>
    <cellStyle name="Percent 14 17_EBT" xfId="32323"/>
    <cellStyle name="Percent 14 18" xfId="17624"/>
    <cellStyle name="Percent 14 2" xfId="17625"/>
    <cellStyle name="Percent 14 2 2" xfId="17626"/>
    <cellStyle name="Percent 14 2 2 2" xfId="24217"/>
    <cellStyle name="Percent 14 2 2_EBT" xfId="32325"/>
    <cellStyle name="Percent 14 2 3" xfId="17627"/>
    <cellStyle name="Percent 14 2 3 2" xfId="24218"/>
    <cellStyle name="Percent 14 2 3_EBT" xfId="32326"/>
    <cellStyle name="Percent 14 2 4" xfId="17628"/>
    <cellStyle name="Percent 14 2 4 2" xfId="24219"/>
    <cellStyle name="Percent 14 2 4_EBT" xfId="32327"/>
    <cellStyle name="Percent 14 2_EBT" xfId="32324"/>
    <cellStyle name="Percent 14 3" xfId="17629"/>
    <cellStyle name="Percent 14 3 2" xfId="17630"/>
    <cellStyle name="Percent 14 3 2 2" xfId="24220"/>
    <cellStyle name="Percent 14 3 2_EBT" xfId="32329"/>
    <cellStyle name="Percent 14 3 3" xfId="17631"/>
    <cellStyle name="Percent 14 3 3 2" xfId="24221"/>
    <cellStyle name="Percent 14 3 3_EBT" xfId="32330"/>
    <cellStyle name="Percent 14 3_EBT" xfId="32328"/>
    <cellStyle name="Percent 14 4" xfId="17632"/>
    <cellStyle name="Percent 14 4 2" xfId="17633"/>
    <cellStyle name="Percent 14 4 2 2" xfId="24222"/>
    <cellStyle name="Percent 14 4 2_EBT" xfId="32332"/>
    <cellStyle name="Percent 14 4 3" xfId="17634"/>
    <cellStyle name="Percent 14 4 3 2" xfId="24223"/>
    <cellStyle name="Percent 14 4 3_EBT" xfId="32333"/>
    <cellStyle name="Percent 14 4_EBT" xfId="32331"/>
    <cellStyle name="Percent 14 5" xfId="17635"/>
    <cellStyle name="Percent 14 5 2" xfId="17636"/>
    <cellStyle name="Percent 14 5 2 2" xfId="24224"/>
    <cellStyle name="Percent 14 5 2_EBT" xfId="32335"/>
    <cellStyle name="Percent 14 5 3" xfId="17637"/>
    <cellStyle name="Percent 14 5 3 2" xfId="24225"/>
    <cellStyle name="Percent 14 5 3_EBT" xfId="32336"/>
    <cellStyle name="Percent 14 5_EBT" xfId="32334"/>
    <cellStyle name="Percent 14 6" xfId="17638"/>
    <cellStyle name="Percent 14 6 2" xfId="17639"/>
    <cellStyle name="Percent 14 6 2 2" xfId="24226"/>
    <cellStyle name="Percent 14 6 2_EBT" xfId="32338"/>
    <cellStyle name="Percent 14 6 3" xfId="17640"/>
    <cellStyle name="Percent 14 6 3 2" xfId="24227"/>
    <cellStyle name="Percent 14 6 3_EBT" xfId="32339"/>
    <cellStyle name="Percent 14 6_EBT" xfId="32337"/>
    <cellStyle name="Percent 14 7" xfId="17641"/>
    <cellStyle name="Percent 14 8" xfId="17642"/>
    <cellStyle name="Percent 14 9" xfId="17643"/>
    <cellStyle name="Percent 14_EBT" xfId="32321"/>
    <cellStyle name="Percent 140" xfId="17644"/>
    <cellStyle name="Percent 140 2" xfId="24228"/>
    <cellStyle name="Percent 140_EBT" xfId="32340"/>
    <cellStyle name="Percent 141" xfId="17645"/>
    <cellStyle name="Percent 141 2" xfId="24229"/>
    <cellStyle name="Percent 141_EBT" xfId="32341"/>
    <cellStyle name="Percent 142" xfId="17646"/>
    <cellStyle name="Percent 142 2" xfId="24230"/>
    <cellStyle name="Percent 142_EBT" xfId="32342"/>
    <cellStyle name="Percent 143" xfId="17647"/>
    <cellStyle name="Percent 143 2" xfId="24231"/>
    <cellStyle name="Percent 143_EBT" xfId="32343"/>
    <cellStyle name="Percent 144" xfId="17648"/>
    <cellStyle name="Percent 144 2" xfId="24232"/>
    <cellStyle name="Percent 144_EBT" xfId="32344"/>
    <cellStyle name="Percent 145" xfId="17649"/>
    <cellStyle name="Percent 145 2" xfId="24233"/>
    <cellStyle name="Percent 145_EBT" xfId="32345"/>
    <cellStyle name="Percent 146" xfId="17650"/>
    <cellStyle name="Percent 146 2" xfId="24234"/>
    <cellStyle name="Percent 146_EBT" xfId="32346"/>
    <cellStyle name="Percent 147" xfId="17651"/>
    <cellStyle name="Percent 147 2" xfId="24235"/>
    <cellStyle name="Percent 147_EBT" xfId="32347"/>
    <cellStyle name="Percent 148" xfId="17652"/>
    <cellStyle name="Percent 148 2" xfId="24236"/>
    <cellStyle name="Percent 148_EBT" xfId="32348"/>
    <cellStyle name="Percent 149" xfId="17653"/>
    <cellStyle name="Percent 149 2" xfId="17654"/>
    <cellStyle name="Percent 149 2 2" xfId="24238"/>
    <cellStyle name="Percent 149 2_EBT" xfId="32350"/>
    <cellStyle name="Percent 149 3" xfId="24237"/>
    <cellStyle name="Percent 149_EBT" xfId="32349"/>
    <cellStyle name="Percent 15" xfId="17655"/>
    <cellStyle name="Percent 15 10" xfId="17656"/>
    <cellStyle name="Percent 15 11" xfId="17657"/>
    <cellStyle name="Percent 15 12" xfId="17658"/>
    <cellStyle name="Percent 15 13" xfId="17659"/>
    <cellStyle name="Percent 15 14" xfId="17660"/>
    <cellStyle name="Percent 15 15" xfId="17661"/>
    <cellStyle name="Percent 15 16" xfId="17662"/>
    <cellStyle name="Percent 15 16 2" xfId="24239"/>
    <cellStyle name="Percent 15 16_EBT" xfId="32352"/>
    <cellStyle name="Percent 15 17" xfId="17663"/>
    <cellStyle name="Percent 15 17 2" xfId="24240"/>
    <cellStyle name="Percent 15 17_EBT" xfId="32353"/>
    <cellStyle name="Percent 15 18" xfId="17664"/>
    <cellStyle name="Percent 15 2" xfId="17665"/>
    <cellStyle name="Percent 15 2 2" xfId="17666"/>
    <cellStyle name="Percent 15 2 2 2" xfId="24241"/>
    <cellStyle name="Percent 15 2 2_EBT" xfId="32355"/>
    <cellStyle name="Percent 15 2 3" xfId="17667"/>
    <cellStyle name="Percent 15 2 3 2" xfId="24242"/>
    <cellStyle name="Percent 15 2 3_EBT" xfId="32356"/>
    <cellStyle name="Percent 15 2 4" xfId="17668"/>
    <cellStyle name="Percent 15 2 4 2" xfId="24243"/>
    <cellStyle name="Percent 15 2 4_EBT" xfId="32357"/>
    <cellStyle name="Percent 15 2 5" xfId="17669"/>
    <cellStyle name="Percent 15 2 5 2" xfId="24244"/>
    <cellStyle name="Percent 15 2 5_EBT" xfId="32358"/>
    <cellStyle name="Percent 15 2 6" xfId="17670"/>
    <cellStyle name="Percent 15 2 6 2" xfId="24245"/>
    <cellStyle name="Percent 15 2 6_EBT" xfId="32359"/>
    <cellStyle name="Percent 15 2 7" xfId="17671"/>
    <cellStyle name="Percent 15 2 7 2" xfId="24246"/>
    <cellStyle name="Percent 15 2 7_EBT" xfId="32360"/>
    <cellStyle name="Percent 15 2_EBT" xfId="32354"/>
    <cellStyle name="Percent 15 3" xfId="17672"/>
    <cellStyle name="Percent 15 3 2" xfId="17673"/>
    <cellStyle name="Percent 15 3 2 2" xfId="24247"/>
    <cellStyle name="Percent 15 3 2_EBT" xfId="32362"/>
    <cellStyle name="Percent 15 3 3" xfId="17674"/>
    <cellStyle name="Percent 15 3 3 2" xfId="24248"/>
    <cellStyle name="Percent 15 3 3_EBT" xfId="32363"/>
    <cellStyle name="Percent 15 3_EBT" xfId="32361"/>
    <cellStyle name="Percent 15 4" xfId="17675"/>
    <cellStyle name="Percent 15 4 2" xfId="17676"/>
    <cellStyle name="Percent 15 4 2 2" xfId="24249"/>
    <cellStyle name="Percent 15 4 2_EBT" xfId="32365"/>
    <cellStyle name="Percent 15 4 3" xfId="17677"/>
    <cellStyle name="Percent 15 4 3 2" xfId="24250"/>
    <cellStyle name="Percent 15 4 3_EBT" xfId="32366"/>
    <cellStyle name="Percent 15 4_EBT" xfId="32364"/>
    <cellStyle name="Percent 15 5" xfId="17678"/>
    <cellStyle name="Percent 15 5 2" xfId="17679"/>
    <cellStyle name="Percent 15 5 2 2" xfId="24251"/>
    <cellStyle name="Percent 15 5 2_EBT" xfId="32368"/>
    <cellStyle name="Percent 15 5 3" xfId="17680"/>
    <cellStyle name="Percent 15 5 3 2" xfId="24252"/>
    <cellStyle name="Percent 15 5 3_EBT" xfId="32369"/>
    <cellStyle name="Percent 15 5_EBT" xfId="32367"/>
    <cellStyle name="Percent 15 6" xfId="17681"/>
    <cellStyle name="Percent 15 6 2" xfId="17682"/>
    <cellStyle name="Percent 15 6 2 2" xfId="24253"/>
    <cellStyle name="Percent 15 6 2_EBT" xfId="32371"/>
    <cellStyle name="Percent 15 6 3" xfId="17683"/>
    <cellStyle name="Percent 15 6 3 2" xfId="24254"/>
    <cellStyle name="Percent 15 6 3_EBT" xfId="32372"/>
    <cellStyle name="Percent 15 6_EBT" xfId="32370"/>
    <cellStyle name="Percent 15 7" xfId="17684"/>
    <cellStyle name="Percent 15 7 2" xfId="17685"/>
    <cellStyle name="Percent 15 7 2 2" xfId="24255"/>
    <cellStyle name="Percent 15 7 2_EBT" xfId="32374"/>
    <cellStyle name="Percent 15 7 3" xfId="17686"/>
    <cellStyle name="Percent 15 7 3 2" xfId="24256"/>
    <cellStyle name="Percent 15 7 3_EBT" xfId="32375"/>
    <cellStyle name="Percent 15 7_EBT" xfId="32373"/>
    <cellStyle name="Percent 15 8" xfId="17687"/>
    <cellStyle name="Percent 15 8 2" xfId="17688"/>
    <cellStyle name="Percent 15 8 2 2" xfId="24257"/>
    <cellStyle name="Percent 15 8 2_EBT" xfId="32377"/>
    <cellStyle name="Percent 15 8 3" xfId="17689"/>
    <cellStyle name="Percent 15 8 3 2" xfId="24258"/>
    <cellStyle name="Percent 15 8 3_EBT" xfId="32378"/>
    <cellStyle name="Percent 15 8_EBT" xfId="32376"/>
    <cellStyle name="Percent 15 9" xfId="17690"/>
    <cellStyle name="Percent 15_EBT" xfId="32351"/>
    <cellStyle name="Percent 150" xfId="17691"/>
    <cellStyle name="Percent 150 2" xfId="17692"/>
    <cellStyle name="Percent 150 2 2" xfId="24260"/>
    <cellStyle name="Percent 150 2_EBT" xfId="32380"/>
    <cellStyle name="Percent 150 3" xfId="24259"/>
    <cellStyle name="Percent 150_EBT" xfId="32379"/>
    <cellStyle name="Percent 151" xfId="17693"/>
    <cellStyle name="Percent 151 2" xfId="24261"/>
    <cellStyle name="Percent 151_EBT" xfId="32381"/>
    <cellStyle name="Percent 152" xfId="17694"/>
    <cellStyle name="Percent 152 2" xfId="24262"/>
    <cellStyle name="Percent 152_EBT" xfId="32382"/>
    <cellStyle name="Percent 153" xfId="17695"/>
    <cellStyle name="Percent 153 2" xfId="17696"/>
    <cellStyle name="Percent 153 2 2" xfId="24264"/>
    <cellStyle name="Percent 153 2_EBT" xfId="32384"/>
    <cellStyle name="Percent 153 3" xfId="17697"/>
    <cellStyle name="Percent 153 3 2" xfId="24265"/>
    <cellStyle name="Percent 153 3_EBT" xfId="32385"/>
    <cellStyle name="Percent 153 4" xfId="24263"/>
    <cellStyle name="Percent 153_EBT" xfId="32383"/>
    <cellStyle name="Percent 154" xfId="17698"/>
    <cellStyle name="Percent 154 2" xfId="17699"/>
    <cellStyle name="Percent 154 2 2" xfId="24267"/>
    <cellStyle name="Percent 154 2_EBT" xfId="32387"/>
    <cellStyle name="Percent 154 3" xfId="17700"/>
    <cellStyle name="Percent 154 3 2" xfId="24268"/>
    <cellStyle name="Percent 154 3_EBT" xfId="32388"/>
    <cellStyle name="Percent 154 4" xfId="24266"/>
    <cellStyle name="Percent 154_EBT" xfId="32386"/>
    <cellStyle name="Percent 155" xfId="17701"/>
    <cellStyle name="Percent 155 2" xfId="24269"/>
    <cellStyle name="Percent 155_EBT" xfId="32389"/>
    <cellStyle name="Percent 156" xfId="17702"/>
    <cellStyle name="Percent 156 2" xfId="24270"/>
    <cellStyle name="Percent 156_EBT" xfId="32390"/>
    <cellStyle name="Percent 157" xfId="17703"/>
    <cellStyle name="Percent 157 2" xfId="24271"/>
    <cellStyle name="Percent 157_EBT" xfId="32391"/>
    <cellStyle name="Percent 158" xfId="17704"/>
    <cellStyle name="Percent 158 2" xfId="24272"/>
    <cellStyle name="Percent 158_EBT" xfId="32392"/>
    <cellStyle name="Percent 159" xfId="17705"/>
    <cellStyle name="Percent 159 2" xfId="24273"/>
    <cellStyle name="Percent 159_EBT" xfId="32393"/>
    <cellStyle name="Percent 16" xfId="17706"/>
    <cellStyle name="Percent 16 10" xfId="17707"/>
    <cellStyle name="Percent 16 11" xfId="17708"/>
    <cellStyle name="Percent 16 12" xfId="17709"/>
    <cellStyle name="Percent 16 13" xfId="17710"/>
    <cellStyle name="Percent 16 14" xfId="17711"/>
    <cellStyle name="Percent 16 15" xfId="17712"/>
    <cellStyle name="Percent 16 16" xfId="17713"/>
    <cellStyle name="Percent 16 16 2" xfId="24274"/>
    <cellStyle name="Percent 16 16_EBT" xfId="32395"/>
    <cellStyle name="Percent 16 17" xfId="17714"/>
    <cellStyle name="Percent 16 17 2" xfId="24275"/>
    <cellStyle name="Percent 16 17_EBT" xfId="32396"/>
    <cellStyle name="Percent 16 18" xfId="17715"/>
    <cellStyle name="Percent 16 2" xfId="17716"/>
    <cellStyle name="Percent 16 2 2" xfId="17717"/>
    <cellStyle name="Percent 16 2 2 2" xfId="24276"/>
    <cellStyle name="Percent 16 2 2_EBT" xfId="32398"/>
    <cellStyle name="Percent 16 2 3" xfId="17718"/>
    <cellStyle name="Percent 16 2 3 2" xfId="24277"/>
    <cellStyle name="Percent 16 2 3_EBT" xfId="32399"/>
    <cellStyle name="Percent 16 2 4" xfId="17719"/>
    <cellStyle name="Percent 16 2 4 2" xfId="24278"/>
    <cellStyle name="Percent 16 2 4_EBT" xfId="32400"/>
    <cellStyle name="Percent 16 2 5" xfId="17720"/>
    <cellStyle name="Percent 16 2 5 2" xfId="24279"/>
    <cellStyle name="Percent 16 2 5_EBT" xfId="32401"/>
    <cellStyle name="Percent 16 2 6" xfId="17721"/>
    <cellStyle name="Percent 16 2 6 2" xfId="24280"/>
    <cellStyle name="Percent 16 2 6_EBT" xfId="32402"/>
    <cellStyle name="Percent 16 2_EBT" xfId="32397"/>
    <cellStyle name="Percent 16 3" xfId="17722"/>
    <cellStyle name="Percent 16 3 2" xfId="17723"/>
    <cellStyle name="Percent 16 3 2 2" xfId="24281"/>
    <cellStyle name="Percent 16 3 2_EBT" xfId="32404"/>
    <cellStyle name="Percent 16 3 3" xfId="17724"/>
    <cellStyle name="Percent 16 3 3 2" xfId="24282"/>
    <cellStyle name="Percent 16 3 3_EBT" xfId="32405"/>
    <cellStyle name="Percent 16 3_EBT" xfId="32403"/>
    <cellStyle name="Percent 16 4" xfId="17725"/>
    <cellStyle name="Percent 16 4 2" xfId="17726"/>
    <cellStyle name="Percent 16 4 2 2" xfId="24283"/>
    <cellStyle name="Percent 16 4 2_EBT" xfId="32407"/>
    <cellStyle name="Percent 16 4 3" xfId="17727"/>
    <cellStyle name="Percent 16 4 3 2" xfId="24284"/>
    <cellStyle name="Percent 16 4 3_EBT" xfId="32408"/>
    <cellStyle name="Percent 16 4_EBT" xfId="32406"/>
    <cellStyle name="Percent 16 5" xfId="17728"/>
    <cellStyle name="Percent 16 5 2" xfId="17729"/>
    <cellStyle name="Percent 16 5 2 2" xfId="24285"/>
    <cellStyle name="Percent 16 5 2_EBT" xfId="32410"/>
    <cellStyle name="Percent 16 5 3" xfId="17730"/>
    <cellStyle name="Percent 16 5 3 2" xfId="24286"/>
    <cellStyle name="Percent 16 5 3_EBT" xfId="32411"/>
    <cellStyle name="Percent 16 5_EBT" xfId="32409"/>
    <cellStyle name="Percent 16 6" xfId="17731"/>
    <cellStyle name="Percent 16 6 2" xfId="17732"/>
    <cellStyle name="Percent 16 6 2 2" xfId="24287"/>
    <cellStyle name="Percent 16 6 2_EBT" xfId="32413"/>
    <cellStyle name="Percent 16 6 3" xfId="17733"/>
    <cellStyle name="Percent 16 6 3 2" xfId="24288"/>
    <cellStyle name="Percent 16 6 3_EBT" xfId="32414"/>
    <cellStyle name="Percent 16 6_EBT" xfId="32412"/>
    <cellStyle name="Percent 16 7" xfId="17734"/>
    <cellStyle name="Percent 16 7 2" xfId="17735"/>
    <cellStyle name="Percent 16 7 2 2" xfId="24289"/>
    <cellStyle name="Percent 16 7 2_EBT" xfId="32416"/>
    <cellStyle name="Percent 16 7 3" xfId="17736"/>
    <cellStyle name="Percent 16 7 3 2" xfId="24290"/>
    <cellStyle name="Percent 16 7 3_EBT" xfId="32417"/>
    <cellStyle name="Percent 16 7_EBT" xfId="32415"/>
    <cellStyle name="Percent 16 8" xfId="17737"/>
    <cellStyle name="Percent 16 9" xfId="17738"/>
    <cellStyle name="Percent 16_EBT" xfId="32394"/>
    <cellStyle name="Percent 160" xfId="17739"/>
    <cellStyle name="Percent 160 2" xfId="24291"/>
    <cellStyle name="Percent 160_EBT" xfId="32418"/>
    <cellStyle name="Percent 161" xfId="17740"/>
    <cellStyle name="Percent 161 2" xfId="24292"/>
    <cellStyle name="Percent 161_EBT" xfId="32419"/>
    <cellStyle name="Percent 162" xfId="17741"/>
    <cellStyle name="Percent 162 2" xfId="24293"/>
    <cellStyle name="Percent 162_EBT" xfId="32420"/>
    <cellStyle name="Percent 163" xfId="17742"/>
    <cellStyle name="Percent 163 2" xfId="24294"/>
    <cellStyle name="Percent 163_EBT" xfId="32421"/>
    <cellStyle name="Percent 164" xfId="17743"/>
    <cellStyle name="Percent 164 2" xfId="24295"/>
    <cellStyle name="Percent 164_EBT" xfId="32422"/>
    <cellStyle name="Percent 165" xfId="17744"/>
    <cellStyle name="Percent 165 2" xfId="24296"/>
    <cellStyle name="Percent 165_EBT" xfId="32423"/>
    <cellStyle name="Percent 166" xfId="17745"/>
    <cellStyle name="Percent 166 2" xfId="24297"/>
    <cellStyle name="Percent 166_EBT" xfId="32424"/>
    <cellStyle name="Percent 167" xfId="17746"/>
    <cellStyle name="Percent 167 2" xfId="24298"/>
    <cellStyle name="Percent 167_EBT" xfId="32425"/>
    <cellStyle name="Percent 168" xfId="17747"/>
    <cellStyle name="Percent 168 2" xfId="24299"/>
    <cellStyle name="Percent 168_EBT" xfId="32426"/>
    <cellStyle name="Percent 169" xfId="17748"/>
    <cellStyle name="Percent 169 2" xfId="24300"/>
    <cellStyle name="Percent 169_EBT" xfId="32427"/>
    <cellStyle name="Percent 17" xfId="17749"/>
    <cellStyle name="Percent 17 10" xfId="17750"/>
    <cellStyle name="Percent 17 11" xfId="17751"/>
    <cellStyle name="Percent 17 12" xfId="17752"/>
    <cellStyle name="Percent 17 13" xfId="17753"/>
    <cellStyle name="Percent 17 14" xfId="17754"/>
    <cellStyle name="Percent 17 15" xfId="17755"/>
    <cellStyle name="Percent 17 16" xfId="17756"/>
    <cellStyle name="Percent 17 16 2" xfId="24301"/>
    <cellStyle name="Percent 17 16_EBT" xfId="32429"/>
    <cellStyle name="Percent 17 17" xfId="17757"/>
    <cellStyle name="Percent 17 17 2" xfId="24302"/>
    <cellStyle name="Percent 17 17_EBT" xfId="32430"/>
    <cellStyle name="Percent 17 18" xfId="17758"/>
    <cellStyle name="Percent 17 2" xfId="17759"/>
    <cellStyle name="Percent 17 2 2" xfId="17760"/>
    <cellStyle name="Percent 17 2 2 2" xfId="24303"/>
    <cellStyle name="Percent 17 2 2_EBT" xfId="32432"/>
    <cellStyle name="Percent 17 2 3" xfId="17761"/>
    <cellStyle name="Percent 17 2 3 2" xfId="24304"/>
    <cellStyle name="Percent 17 2 3_EBT" xfId="32433"/>
    <cellStyle name="Percent 17 2_EBT" xfId="32431"/>
    <cellStyle name="Percent 17 3" xfId="17762"/>
    <cellStyle name="Percent 17 3 2" xfId="17763"/>
    <cellStyle name="Percent 17 3 2 2" xfId="24305"/>
    <cellStyle name="Percent 17 3 2_EBT" xfId="32435"/>
    <cellStyle name="Percent 17 3 3" xfId="17764"/>
    <cellStyle name="Percent 17 3 3 2" xfId="24306"/>
    <cellStyle name="Percent 17 3 3_EBT" xfId="32436"/>
    <cellStyle name="Percent 17 3_EBT" xfId="32434"/>
    <cellStyle name="Percent 17 4" xfId="17765"/>
    <cellStyle name="Percent 17 4 2" xfId="17766"/>
    <cellStyle name="Percent 17 4 2 2" xfId="24307"/>
    <cellStyle name="Percent 17 4 2_EBT" xfId="32438"/>
    <cellStyle name="Percent 17 4 3" xfId="17767"/>
    <cellStyle name="Percent 17 4 3 2" xfId="24308"/>
    <cellStyle name="Percent 17 4 3_EBT" xfId="32439"/>
    <cellStyle name="Percent 17 4_EBT" xfId="32437"/>
    <cellStyle name="Percent 17 5" xfId="17768"/>
    <cellStyle name="Percent 17 5 2" xfId="17769"/>
    <cellStyle name="Percent 17 5 2 2" xfId="24309"/>
    <cellStyle name="Percent 17 5 2_EBT" xfId="32441"/>
    <cellStyle name="Percent 17 5 3" xfId="17770"/>
    <cellStyle name="Percent 17 5 3 2" xfId="24310"/>
    <cellStyle name="Percent 17 5 3_EBT" xfId="32442"/>
    <cellStyle name="Percent 17 5_EBT" xfId="32440"/>
    <cellStyle name="Percent 17 6" xfId="17771"/>
    <cellStyle name="Percent 17 6 2" xfId="17772"/>
    <cellStyle name="Percent 17 6 2 2" xfId="24311"/>
    <cellStyle name="Percent 17 6 2_EBT" xfId="32444"/>
    <cellStyle name="Percent 17 6 3" xfId="17773"/>
    <cellStyle name="Percent 17 6 3 2" xfId="24312"/>
    <cellStyle name="Percent 17 6 3_EBT" xfId="32445"/>
    <cellStyle name="Percent 17 6_EBT" xfId="32443"/>
    <cellStyle name="Percent 17 7" xfId="17774"/>
    <cellStyle name="Percent 17 8" xfId="17775"/>
    <cellStyle name="Percent 17 9" xfId="17776"/>
    <cellStyle name="Percent 17_EBT" xfId="32428"/>
    <cellStyle name="Percent 170" xfId="17777"/>
    <cellStyle name="Percent 170 2" xfId="24313"/>
    <cellStyle name="Percent 170_EBT" xfId="32446"/>
    <cellStyle name="Percent 171" xfId="17778"/>
    <cellStyle name="Percent 171 2" xfId="24314"/>
    <cellStyle name="Percent 171_EBT" xfId="32447"/>
    <cellStyle name="Percent 172" xfId="17779"/>
    <cellStyle name="Percent 172 2" xfId="24315"/>
    <cellStyle name="Percent 172_EBT" xfId="32448"/>
    <cellStyle name="Percent 173" xfId="17780"/>
    <cellStyle name="Percent 173 2" xfId="24316"/>
    <cellStyle name="Percent 173_EBT" xfId="32449"/>
    <cellStyle name="Percent 174" xfId="17781"/>
    <cellStyle name="Percent 174 2" xfId="24317"/>
    <cellStyle name="Percent 174_EBT" xfId="32450"/>
    <cellStyle name="Percent 175" xfId="17782"/>
    <cellStyle name="Percent 175 2" xfId="24318"/>
    <cellStyle name="Percent 175_EBT" xfId="32451"/>
    <cellStyle name="Percent 176" xfId="17783"/>
    <cellStyle name="Percent 176 2" xfId="24319"/>
    <cellStyle name="Percent 176_EBT" xfId="32452"/>
    <cellStyle name="Percent 177" xfId="17784"/>
    <cellStyle name="Percent 177 2" xfId="24320"/>
    <cellStyle name="Percent 177_EBT" xfId="32453"/>
    <cellStyle name="Percent 178" xfId="17785"/>
    <cellStyle name="Percent 178 2" xfId="24321"/>
    <cellStyle name="Percent 178_EBT" xfId="32454"/>
    <cellStyle name="Percent 179" xfId="17786"/>
    <cellStyle name="Percent 179 2" xfId="24322"/>
    <cellStyle name="Percent 179_EBT" xfId="32455"/>
    <cellStyle name="Percent 18" xfId="17787"/>
    <cellStyle name="Percent 18 10" xfId="17788"/>
    <cellStyle name="Percent 18 11" xfId="17789"/>
    <cellStyle name="Percent 18 12" xfId="17790"/>
    <cellStyle name="Percent 18 13" xfId="17791"/>
    <cellStyle name="Percent 18 14" xfId="17792"/>
    <cellStyle name="Percent 18 15" xfId="17793"/>
    <cellStyle name="Percent 18 16" xfId="17794"/>
    <cellStyle name="Percent 18 16 2" xfId="24323"/>
    <cellStyle name="Percent 18 16_EBT" xfId="32457"/>
    <cellStyle name="Percent 18 17" xfId="17795"/>
    <cellStyle name="Percent 18 17 2" xfId="24324"/>
    <cellStyle name="Percent 18 17_EBT" xfId="32458"/>
    <cellStyle name="Percent 18 18" xfId="17796"/>
    <cellStyle name="Percent 18 2" xfId="17797"/>
    <cellStyle name="Percent 18 2 2" xfId="17798"/>
    <cellStyle name="Percent 18 2 2 2" xfId="24325"/>
    <cellStyle name="Percent 18 2 2_EBT" xfId="32460"/>
    <cellStyle name="Percent 18 2 3" xfId="17799"/>
    <cellStyle name="Percent 18 2 3 2" xfId="24326"/>
    <cellStyle name="Percent 18 2 3_EBT" xfId="32461"/>
    <cellStyle name="Percent 18 2_EBT" xfId="32459"/>
    <cellStyle name="Percent 18 3" xfId="17800"/>
    <cellStyle name="Percent 18 3 2" xfId="17801"/>
    <cellStyle name="Percent 18 3 2 2" xfId="24327"/>
    <cellStyle name="Percent 18 3 2_EBT" xfId="32463"/>
    <cellStyle name="Percent 18 3 3" xfId="17802"/>
    <cellStyle name="Percent 18 3 3 2" xfId="24328"/>
    <cellStyle name="Percent 18 3 3_EBT" xfId="32464"/>
    <cellStyle name="Percent 18 3_EBT" xfId="32462"/>
    <cellStyle name="Percent 18 4" xfId="17803"/>
    <cellStyle name="Percent 18 4 2" xfId="17804"/>
    <cellStyle name="Percent 18 4 2 2" xfId="24329"/>
    <cellStyle name="Percent 18 4 2_EBT" xfId="32466"/>
    <cellStyle name="Percent 18 4 3" xfId="17805"/>
    <cellStyle name="Percent 18 4 3 2" xfId="24330"/>
    <cellStyle name="Percent 18 4 3_EBT" xfId="32467"/>
    <cellStyle name="Percent 18 4_EBT" xfId="32465"/>
    <cellStyle name="Percent 18 5" xfId="17806"/>
    <cellStyle name="Percent 18 5 2" xfId="17807"/>
    <cellStyle name="Percent 18 5 2 2" xfId="24331"/>
    <cellStyle name="Percent 18 5 2_EBT" xfId="32469"/>
    <cellStyle name="Percent 18 5 3" xfId="17808"/>
    <cellStyle name="Percent 18 5 3 2" xfId="24332"/>
    <cellStyle name="Percent 18 5 3_EBT" xfId="32470"/>
    <cellStyle name="Percent 18 5_EBT" xfId="32468"/>
    <cellStyle name="Percent 18 6" xfId="17809"/>
    <cellStyle name="Percent 18 6 2" xfId="17810"/>
    <cellStyle name="Percent 18 6 2 2" xfId="24333"/>
    <cellStyle name="Percent 18 6 2_EBT" xfId="32472"/>
    <cellStyle name="Percent 18 6 3" xfId="17811"/>
    <cellStyle name="Percent 18 6 3 2" xfId="24334"/>
    <cellStyle name="Percent 18 6 3_EBT" xfId="32473"/>
    <cellStyle name="Percent 18 6_EBT" xfId="32471"/>
    <cellStyle name="Percent 18 7" xfId="17812"/>
    <cellStyle name="Percent 18 8" xfId="17813"/>
    <cellStyle name="Percent 18 9" xfId="17814"/>
    <cellStyle name="Percent 18_EBT" xfId="32456"/>
    <cellStyle name="Percent 180" xfId="17815"/>
    <cellStyle name="Percent 180 2" xfId="24335"/>
    <cellStyle name="Percent 180_EBT" xfId="32474"/>
    <cellStyle name="Percent 181" xfId="17816"/>
    <cellStyle name="Percent 181 2" xfId="24336"/>
    <cellStyle name="Percent 181_EBT" xfId="32475"/>
    <cellStyle name="Percent 182" xfId="17817"/>
    <cellStyle name="Percent 183" xfId="17818"/>
    <cellStyle name="Percent 184" xfId="17819"/>
    <cellStyle name="Percent 185" xfId="17820"/>
    <cellStyle name="Percent 186" xfId="17821"/>
    <cellStyle name="Percent 19" xfId="17822"/>
    <cellStyle name="Percent 19 10" xfId="17823"/>
    <cellStyle name="Percent 19 11" xfId="17824"/>
    <cellStyle name="Percent 19 12" xfId="17825"/>
    <cellStyle name="Percent 19 13" xfId="17826"/>
    <cellStyle name="Percent 19 14" xfId="17827"/>
    <cellStyle name="Percent 19 15" xfId="17828"/>
    <cellStyle name="Percent 19 16" xfId="17829"/>
    <cellStyle name="Percent 19 16 2" xfId="24337"/>
    <cellStyle name="Percent 19 16_EBT" xfId="32477"/>
    <cellStyle name="Percent 19 17" xfId="17830"/>
    <cellStyle name="Percent 19 17 2" xfId="24338"/>
    <cellStyle name="Percent 19 17_EBT" xfId="32478"/>
    <cellStyle name="Percent 19 18" xfId="17831"/>
    <cellStyle name="Percent 19 2" xfId="17832"/>
    <cellStyle name="Percent 19 2 2" xfId="17833"/>
    <cellStyle name="Percent 19 2 2 2" xfId="24339"/>
    <cellStyle name="Percent 19 2 2_EBT" xfId="32480"/>
    <cellStyle name="Percent 19 2 3" xfId="17834"/>
    <cellStyle name="Percent 19 2 3 2" xfId="24340"/>
    <cellStyle name="Percent 19 2 3_EBT" xfId="32481"/>
    <cellStyle name="Percent 19 2_EBT" xfId="32479"/>
    <cellStyle name="Percent 19 3" xfId="17835"/>
    <cellStyle name="Percent 19 3 2" xfId="17836"/>
    <cellStyle name="Percent 19 3 2 2" xfId="24341"/>
    <cellStyle name="Percent 19 3 2_EBT" xfId="32483"/>
    <cellStyle name="Percent 19 3 3" xfId="17837"/>
    <cellStyle name="Percent 19 3 3 2" xfId="24342"/>
    <cellStyle name="Percent 19 3 3_EBT" xfId="32484"/>
    <cellStyle name="Percent 19 3_EBT" xfId="32482"/>
    <cellStyle name="Percent 19 4" xfId="17838"/>
    <cellStyle name="Percent 19 4 2" xfId="17839"/>
    <cellStyle name="Percent 19 4 2 2" xfId="24343"/>
    <cellStyle name="Percent 19 4 2_EBT" xfId="32486"/>
    <cellStyle name="Percent 19 4 3" xfId="17840"/>
    <cellStyle name="Percent 19 4 3 2" xfId="24344"/>
    <cellStyle name="Percent 19 4 3_EBT" xfId="32487"/>
    <cellStyle name="Percent 19 4_EBT" xfId="32485"/>
    <cellStyle name="Percent 19 5" xfId="17841"/>
    <cellStyle name="Percent 19 5 2" xfId="17842"/>
    <cellStyle name="Percent 19 5 2 2" xfId="24345"/>
    <cellStyle name="Percent 19 5 2_EBT" xfId="32489"/>
    <cellStyle name="Percent 19 5 3" xfId="17843"/>
    <cellStyle name="Percent 19 5 3 2" xfId="24346"/>
    <cellStyle name="Percent 19 5 3_EBT" xfId="32490"/>
    <cellStyle name="Percent 19 5_EBT" xfId="32488"/>
    <cellStyle name="Percent 19 6" xfId="17844"/>
    <cellStyle name="Percent 19 6 2" xfId="17845"/>
    <cellStyle name="Percent 19 6 2 2" xfId="24347"/>
    <cellStyle name="Percent 19 6 2_EBT" xfId="32492"/>
    <cellStyle name="Percent 19 6 3" xfId="17846"/>
    <cellStyle name="Percent 19 6 3 2" xfId="24348"/>
    <cellStyle name="Percent 19 6 3_EBT" xfId="32493"/>
    <cellStyle name="Percent 19 6_EBT" xfId="32491"/>
    <cellStyle name="Percent 19 7" xfId="17847"/>
    <cellStyle name="Percent 19 8" xfId="17848"/>
    <cellStyle name="Percent 19 9" xfId="17849"/>
    <cellStyle name="Percent 19_EBT" xfId="32476"/>
    <cellStyle name="Percent 2" xfId="4"/>
    <cellStyle name="Percent 2 10" xfId="17850"/>
    <cellStyle name="Percent 2 10 2" xfId="24349"/>
    <cellStyle name="Percent 2 10_EBT" xfId="32495"/>
    <cellStyle name="Percent 2 11" xfId="17851"/>
    <cellStyle name="Percent 2 11 2" xfId="24350"/>
    <cellStyle name="Percent 2 11_EBT" xfId="32496"/>
    <cellStyle name="Percent 2 12" xfId="17852"/>
    <cellStyle name="Percent 2 12 2" xfId="24351"/>
    <cellStyle name="Percent 2 12_EBT" xfId="32497"/>
    <cellStyle name="Percent 2 13" xfId="17853"/>
    <cellStyle name="Percent 2 13 2" xfId="24352"/>
    <cellStyle name="Percent 2 13_EBT" xfId="32498"/>
    <cellStyle name="Percent 2 2" xfId="17854"/>
    <cellStyle name="Percent 2 2 2" xfId="17855"/>
    <cellStyle name="Percent 2 2 2 2" xfId="17856"/>
    <cellStyle name="Percent 2 2 2 2 2" xfId="24353"/>
    <cellStyle name="Percent 2 2 2 2_EBT" xfId="32501"/>
    <cellStyle name="Percent 2 2 2 3" xfId="17857"/>
    <cellStyle name="Percent 2 2 2 3 2" xfId="24354"/>
    <cellStyle name="Percent 2 2 2 3_EBT" xfId="32502"/>
    <cellStyle name="Percent 2 2 2 4" xfId="17858"/>
    <cellStyle name="Percent 2 2 2 4 2" xfId="24355"/>
    <cellStyle name="Percent 2 2 2 4_EBT" xfId="32503"/>
    <cellStyle name="Percent 2 2 2_EBT" xfId="32500"/>
    <cellStyle name="Percent 2 2 3" xfId="17859"/>
    <cellStyle name="Percent 2 2 3 2" xfId="24356"/>
    <cellStyle name="Percent 2 2 3_EBT" xfId="32504"/>
    <cellStyle name="Percent 2 2 4" xfId="17860"/>
    <cellStyle name="Percent 2 2 4 2" xfId="24357"/>
    <cellStyle name="Percent 2 2 4_EBT" xfId="32505"/>
    <cellStyle name="Percent 2 2 5" xfId="17861"/>
    <cellStyle name="Percent 2 2 5 2" xfId="24358"/>
    <cellStyle name="Percent 2 2 5_EBT" xfId="32506"/>
    <cellStyle name="Percent 2 2 6" xfId="17862"/>
    <cellStyle name="Percent 2 2 6 2" xfId="24359"/>
    <cellStyle name="Percent 2 2 6_EBT" xfId="32507"/>
    <cellStyle name="Percent 2 2 7" xfId="17863"/>
    <cellStyle name="Percent 2 2 7 2" xfId="24360"/>
    <cellStyle name="Percent 2 2 7_EBT" xfId="32508"/>
    <cellStyle name="Percent 2 2_EBT" xfId="32499"/>
    <cellStyle name="Percent 2 3" xfId="17864"/>
    <cellStyle name="Percent 2 3 2" xfId="17865"/>
    <cellStyle name="Percent 2 3 2 2" xfId="17866"/>
    <cellStyle name="Percent 2 3 2 2 2" xfId="24362"/>
    <cellStyle name="Percent 2 3 2 2_EBT" xfId="32511"/>
    <cellStyle name="Percent 2 3 2 3" xfId="24361"/>
    <cellStyle name="Percent 2 3 2_EBT" xfId="32510"/>
    <cellStyle name="Percent 2 3 3" xfId="17867"/>
    <cellStyle name="Percent 2 3 3 2" xfId="24363"/>
    <cellStyle name="Percent 2 3 3_EBT" xfId="32512"/>
    <cellStyle name="Percent 2 3 4" xfId="17868"/>
    <cellStyle name="Percent 2 3 4 2" xfId="24364"/>
    <cellStyle name="Percent 2 3 4_EBT" xfId="32513"/>
    <cellStyle name="Percent 2 3 5" xfId="17869"/>
    <cellStyle name="Percent 2 3 5 2" xfId="24365"/>
    <cellStyle name="Percent 2 3 5_EBT" xfId="32514"/>
    <cellStyle name="Percent 2 3_EBT" xfId="32509"/>
    <cellStyle name="Percent 2 4" xfId="17870"/>
    <cellStyle name="Percent 2 4 2" xfId="17871"/>
    <cellStyle name="Percent 2 4 2 2" xfId="24366"/>
    <cellStyle name="Percent 2 4 2_EBT" xfId="32516"/>
    <cellStyle name="Percent 2 4 3" xfId="17872"/>
    <cellStyle name="Percent 2 4 3 2" xfId="24367"/>
    <cellStyle name="Percent 2 4 3_EBT" xfId="32517"/>
    <cellStyle name="Percent 2 4 4" xfId="17873"/>
    <cellStyle name="Percent 2 4 4 2" xfId="24368"/>
    <cellStyle name="Percent 2 4 4_EBT" xfId="32518"/>
    <cellStyle name="Percent 2 4_EBT" xfId="32515"/>
    <cellStyle name="Percent 2 5" xfId="17874"/>
    <cellStyle name="Percent 2 5 2" xfId="24369"/>
    <cellStyle name="Percent 2 5_EBT" xfId="32519"/>
    <cellStyle name="Percent 2 6" xfId="17875"/>
    <cellStyle name="Percent 2 6 2" xfId="24370"/>
    <cellStyle name="Percent 2 6_EBT" xfId="32520"/>
    <cellStyle name="Percent 2 7" xfId="17876"/>
    <cellStyle name="Percent 2 7 2" xfId="24371"/>
    <cellStyle name="Percent 2 7_EBT" xfId="32521"/>
    <cellStyle name="Percent 2 8" xfId="17877"/>
    <cellStyle name="Percent 2 8 2" xfId="24372"/>
    <cellStyle name="Percent 2 8_EBT" xfId="32522"/>
    <cellStyle name="Percent 2 9" xfId="17878"/>
    <cellStyle name="Percent 2 9 2" xfId="24373"/>
    <cellStyle name="Percent 2 9_EBT" xfId="32523"/>
    <cellStyle name="Percent 2_EBT" xfId="32494"/>
    <cellStyle name="Percent 20" xfId="17879"/>
    <cellStyle name="Percent 20 10" xfId="17880"/>
    <cellStyle name="Percent 20 11" xfId="17881"/>
    <cellStyle name="Percent 20 12" xfId="17882"/>
    <cellStyle name="Percent 20 13" xfId="17883"/>
    <cellStyle name="Percent 20 14" xfId="17884"/>
    <cellStyle name="Percent 20 15" xfId="17885"/>
    <cellStyle name="Percent 20 16" xfId="17886"/>
    <cellStyle name="Percent 20 16 2" xfId="24374"/>
    <cellStyle name="Percent 20 16_EBT" xfId="32525"/>
    <cellStyle name="Percent 20 17" xfId="17887"/>
    <cellStyle name="Percent 20 17 2" xfId="24375"/>
    <cellStyle name="Percent 20 17_EBT" xfId="32526"/>
    <cellStyle name="Percent 20 18" xfId="17888"/>
    <cellStyle name="Percent 20 2" xfId="17889"/>
    <cellStyle name="Percent 20 2 2" xfId="17890"/>
    <cellStyle name="Percent 20 2 2 2" xfId="24376"/>
    <cellStyle name="Percent 20 2 2_EBT" xfId="32528"/>
    <cellStyle name="Percent 20 2 3" xfId="17891"/>
    <cellStyle name="Percent 20 2 3 2" xfId="24377"/>
    <cellStyle name="Percent 20 2 3_EBT" xfId="32529"/>
    <cellStyle name="Percent 20 2_EBT" xfId="32527"/>
    <cellStyle name="Percent 20 3" xfId="17892"/>
    <cellStyle name="Percent 20 3 2" xfId="17893"/>
    <cellStyle name="Percent 20 3 2 2" xfId="24378"/>
    <cellStyle name="Percent 20 3 2_EBT" xfId="32531"/>
    <cellStyle name="Percent 20 3 3" xfId="17894"/>
    <cellStyle name="Percent 20 3 3 2" xfId="24379"/>
    <cellStyle name="Percent 20 3 3_EBT" xfId="32532"/>
    <cellStyle name="Percent 20 3_EBT" xfId="32530"/>
    <cellStyle name="Percent 20 4" xfId="17895"/>
    <cellStyle name="Percent 20 4 2" xfId="17896"/>
    <cellStyle name="Percent 20 4 2 2" xfId="24380"/>
    <cellStyle name="Percent 20 4 2_EBT" xfId="32534"/>
    <cellStyle name="Percent 20 4 3" xfId="17897"/>
    <cellStyle name="Percent 20 4 3 2" xfId="24381"/>
    <cellStyle name="Percent 20 4 3_EBT" xfId="32535"/>
    <cellStyle name="Percent 20 4_EBT" xfId="32533"/>
    <cellStyle name="Percent 20 5" xfId="17898"/>
    <cellStyle name="Percent 20 5 2" xfId="17899"/>
    <cellStyle name="Percent 20 5 2 2" xfId="24382"/>
    <cellStyle name="Percent 20 5 2_EBT" xfId="32537"/>
    <cellStyle name="Percent 20 5 3" xfId="17900"/>
    <cellStyle name="Percent 20 5 3 2" xfId="24383"/>
    <cellStyle name="Percent 20 5 3_EBT" xfId="32538"/>
    <cellStyle name="Percent 20 5_EBT" xfId="32536"/>
    <cellStyle name="Percent 20 6" xfId="17901"/>
    <cellStyle name="Percent 20 6 2" xfId="17902"/>
    <cellStyle name="Percent 20 6 2 2" xfId="24384"/>
    <cellStyle name="Percent 20 6 2_EBT" xfId="32540"/>
    <cellStyle name="Percent 20 6 3" xfId="17903"/>
    <cellStyle name="Percent 20 6 3 2" xfId="24385"/>
    <cellStyle name="Percent 20 6 3_EBT" xfId="32541"/>
    <cellStyle name="Percent 20 6_EBT" xfId="32539"/>
    <cellStyle name="Percent 20 7" xfId="17904"/>
    <cellStyle name="Percent 20 8" xfId="17905"/>
    <cellStyle name="Percent 20 9" xfId="17906"/>
    <cellStyle name="Percent 20_EBT" xfId="32524"/>
    <cellStyle name="Percent 21" xfId="17907"/>
    <cellStyle name="Percent 21 10" xfId="17908"/>
    <cellStyle name="Percent 21 11" xfId="17909"/>
    <cellStyle name="Percent 21 12" xfId="17910"/>
    <cellStyle name="Percent 21 13" xfId="17911"/>
    <cellStyle name="Percent 21 14" xfId="17912"/>
    <cellStyle name="Percent 21 15" xfId="17913"/>
    <cellStyle name="Percent 21 16" xfId="17914"/>
    <cellStyle name="Percent 21 16 2" xfId="24386"/>
    <cellStyle name="Percent 21 16_EBT" xfId="32543"/>
    <cellStyle name="Percent 21 17" xfId="17915"/>
    <cellStyle name="Percent 21 17 2" xfId="24387"/>
    <cellStyle name="Percent 21 17_EBT" xfId="32544"/>
    <cellStyle name="Percent 21 18" xfId="17916"/>
    <cellStyle name="Percent 21 2" xfId="17917"/>
    <cellStyle name="Percent 21 2 2" xfId="17918"/>
    <cellStyle name="Percent 21 2 2 2" xfId="24388"/>
    <cellStyle name="Percent 21 2 2_EBT" xfId="32546"/>
    <cellStyle name="Percent 21 2 3" xfId="17919"/>
    <cellStyle name="Percent 21 2 3 2" xfId="24389"/>
    <cellStyle name="Percent 21 2 3_EBT" xfId="32547"/>
    <cellStyle name="Percent 21 2_EBT" xfId="32545"/>
    <cellStyle name="Percent 21 3" xfId="17920"/>
    <cellStyle name="Percent 21 3 2" xfId="17921"/>
    <cellStyle name="Percent 21 3 2 2" xfId="24390"/>
    <cellStyle name="Percent 21 3 2_EBT" xfId="32549"/>
    <cellStyle name="Percent 21 3 3" xfId="17922"/>
    <cellStyle name="Percent 21 3 3 2" xfId="24391"/>
    <cellStyle name="Percent 21 3 3_EBT" xfId="32550"/>
    <cellStyle name="Percent 21 3_EBT" xfId="32548"/>
    <cellStyle name="Percent 21 4" xfId="17923"/>
    <cellStyle name="Percent 21 4 2" xfId="17924"/>
    <cellStyle name="Percent 21 4 2 2" xfId="24392"/>
    <cellStyle name="Percent 21 4 2_EBT" xfId="32552"/>
    <cellStyle name="Percent 21 4 3" xfId="17925"/>
    <cellStyle name="Percent 21 4 3 2" xfId="24393"/>
    <cellStyle name="Percent 21 4 3_EBT" xfId="32553"/>
    <cellStyle name="Percent 21 4_EBT" xfId="32551"/>
    <cellStyle name="Percent 21 5" xfId="17926"/>
    <cellStyle name="Percent 21 5 2" xfId="17927"/>
    <cellStyle name="Percent 21 5 2 2" xfId="24394"/>
    <cellStyle name="Percent 21 5 2_EBT" xfId="32555"/>
    <cellStyle name="Percent 21 5 3" xfId="17928"/>
    <cellStyle name="Percent 21 5 3 2" xfId="24395"/>
    <cellStyle name="Percent 21 5 3_EBT" xfId="32556"/>
    <cellStyle name="Percent 21 5_EBT" xfId="32554"/>
    <cellStyle name="Percent 21 6" xfId="17929"/>
    <cellStyle name="Percent 21 6 2" xfId="17930"/>
    <cellStyle name="Percent 21 6 2 2" xfId="24396"/>
    <cellStyle name="Percent 21 6 2_EBT" xfId="32558"/>
    <cellStyle name="Percent 21 6 3" xfId="17931"/>
    <cellStyle name="Percent 21 6 3 2" xfId="24397"/>
    <cellStyle name="Percent 21 6 3_EBT" xfId="32559"/>
    <cellStyle name="Percent 21 6_EBT" xfId="32557"/>
    <cellStyle name="Percent 21 7" xfId="17932"/>
    <cellStyle name="Percent 21 8" xfId="17933"/>
    <cellStyle name="Percent 21 9" xfId="17934"/>
    <cellStyle name="Percent 21_EBT" xfId="32542"/>
    <cellStyle name="Percent 22" xfId="17935"/>
    <cellStyle name="Percent 22 10" xfId="17936"/>
    <cellStyle name="Percent 22 11" xfId="17937"/>
    <cellStyle name="Percent 22 12" xfId="17938"/>
    <cellStyle name="Percent 22 13" xfId="17939"/>
    <cellStyle name="Percent 22 14" xfId="17940"/>
    <cellStyle name="Percent 22 15" xfId="17941"/>
    <cellStyle name="Percent 22 16" xfId="17942"/>
    <cellStyle name="Percent 22 16 2" xfId="24398"/>
    <cellStyle name="Percent 22 16_EBT" xfId="32561"/>
    <cellStyle name="Percent 22 17" xfId="17943"/>
    <cellStyle name="Percent 22 17 2" xfId="24399"/>
    <cellStyle name="Percent 22 17_EBT" xfId="32562"/>
    <cellStyle name="Percent 22 18" xfId="17944"/>
    <cellStyle name="Percent 22 2" xfId="17945"/>
    <cellStyle name="Percent 22 2 2" xfId="17946"/>
    <cellStyle name="Percent 22 2 2 2" xfId="24400"/>
    <cellStyle name="Percent 22 2 2_EBT" xfId="32564"/>
    <cellStyle name="Percent 22 2 3" xfId="17947"/>
    <cellStyle name="Percent 22 2 3 2" xfId="24401"/>
    <cellStyle name="Percent 22 2 3_EBT" xfId="32565"/>
    <cellStyle name="Percent 22 2_EBT" xfId="32563"/>
    <cellStyle name="Percent 22 3" xfId="17948"/>
    <cellStyle name="Percent 22 3 2" xfId="17949"/>
    <cellStyle name="Percent 22 3 2 2" xfId="24402"/>
    <cellStyle name="Percent 22 3 2_EBT" xfId="32567"/>
    <cellStyle name="Percent 22 3 3" xfId="17950"/>
    <cellStyle name="Percent 22 3 3 2" xfId="24403"/>
    <cellStyle name="Percent 22 3 3_EBT" xfId="32568"/>
    <cellStyle name="Percent 22 3_EBT" xfId="32566"/>
    <cellStyle name="Percent 22 4" xfId="17951"/>
    <cellStyle name="Percent 22 4 2" xfId="17952"/>
    <cellStyle name="Percent 22 4 2 2" xfId="24404"/>
    <cellStyle name="Percent 22 4 2_EBT" xfId="32570"/>
    <cellStyle name="Percent 22 4 3" xfId="17953"/>
    <cellStyle name="Percent 22 4 3 2" xfId="24405"/>
    <cellStyle name="Percent 22 4 3_EBT" xfId="32571"/>
    <cellStyle name="Percent 22 4_EBT" xfId="32569"/>
    <cellStyle name="Percent 22 5" xfId="17954"/>
    <cellStyle name="Percent 22 5 2" xfId="17955"/>
    <cellStyle name="Percent 22 5 2 2" xfId="24406"/>
    <cellStyle name="Percent 22 5 2_EBT" xfId="32573"/>
    <cellStyle name="Percent 22 5 3" xfId="17956"/>
    <cellStyle name="Percent 22 5 3 2" xfId="24407"/>
    <cellStyle name="Percent 22 5 3_EBT" xfId="32574"/>
    <cellStyle name="Percent 22 5_EBT" xfId="32572"/>
    <cellStyle name="Percent 22 6" xfId="17957"/>
    <cellStyle name="Percent 22 7" xfId="17958"/>
    <cellStyle name="Percent 22 8" xfId="17959"/>
    <cellStyle name="Percent 22 9" xfId="17960"/>
    <cellStyle name="Percent 22_EBT" xfId="32560"/>
    <cellStyle name="Percent 23" xfId="17961"/>
    <cellStyle name="Percent 23 10" xfId="17962"/>
    <cellStyle name="Percent 23 11" xfId="17963"/>
    <cellStyle name="Percent 23 12" xfId="17964"/>
    <cellStyle name="Percent 23 13" xfId="17965"/>
    <cellStyle name="Percent 23 14" xfId="17966"/>
    <cellStyle name="Percent 23 15" xfId="17967"/>
    <cellStyle name="Percent 23 16" xfId="17968"/>
    <cellStyle name="Percent 23 16 2" xfId="24408"/>
    <cellStyle name="Percent 23 16_EBT" xfId="32576"/>
    <cellStyle name="Percent 23 17" xfId="17969"/>
    <cellStyle name="Percent 23 17 2" xfId="24409"/>
    <cellStyle name="Percent 23 17_EBT" xfId="32577"/>
    <cellStyle name="Percent 23 18" xfId="17970"/>
    <cellStyle name="Percent 23 2" xfId="17971"/>
    <cellStyle name="Percent 23 2 2" xfId="17972"/>
    <cellStyle name="Percent 23 2 2 2" xfId="24410"/>
    <cellStyle name="Percent 23 2 2_EBT" xfId="32579"/>
    <cellStyle name="Percent 23 2 3" xfId="17973"/>
    <cellStyle name="Percent 23 2 3 2" xfId="24411"/>
    <cellStyle name="Percent 23 2 3_EBT" xfId="32580"/>
    <cellStyle name="Percent 23 2_EBT" xfId="32578"/>
    <cellStyle name="Percent 23 3" xfId="17974"/>
    <cellStyle name="Percent 23 3 2" xfId="17975"/>
    <cellStyle name="Percent 23 3 2 2" xfId="24412"/>
    <cellStyle name="Percent 23 3 2_EBT" xfId="32582"/>
    <cellStyle name="Percent 23 3 3" xfId="17976"/>
    <cellStyle name="Percent 23 3 3 2" xfId="24413"/>
    <cellStyle name="Percent 23 3 3_EBT" xfId="32583"/>
    <cellStyle name="Percent 23 3_EBT" xfId="32581"/>
    <cellStyle name="Percent 23 4" xfId="17977"/>
    <cellStyle name="Percent 23 4 2" xfId="17978"/>
    <cellStyle name="Percent 23 4 2 2" xfId="24414"/>
    <cellStyle name="Percent 23 4 2_EBT" xfId="32585"/>
    <cellStyle name="Percent 23 4 3" xfId="17979"/>
    <cellStyle name="Percent 23 4 3 2" xfId="24415"/>
    <cellStyle name="Percent 23 4 3_EBT" xfId="32586"/>
    <cellStyle name="Percent 23 4_EBT" xfId="32584"/>
    <cellStyle name="Percent 23 5" xfId="17980"/>
    <cellStyle name="Percent 23 5 2" xfId="17981"/>
    <cellStyle name="Percent 23 5 2 2" xfId="24416"/>
    <cellStyle name="Percent 23 5 2_EBT" xfId="32588"/>
    <cellStyle name="Percent 23 5 3" xfId="17982"/>
    <cellStyle name="Percent 23 5 3 2" xfId="24417"/>
    <cellStyle name="Percent 23 5 3_EBT" xfId="32589"/>
    <cellStyle name="Percent 23 5_EBT" xfId="32587"/>
    <cellStyle name="Percent 23 6" xfId="17983"/>
    <cellStyle name="Percent 23 7" xfId="17984"/>
    <cellStyle name="Percent 23 8" xfId="17985"/>
    <cellStyle name="Percent 23 9" xfId="17986"/>
    <cellStyle name="Percent 23_EBT" xfId="32575"/>
    <cellStyle name="Percent 24" xfId="17987"/>
    <cellStyle name="Percent 24 10" xfId="17988"/>
    <cellStyle name="Percent 24 11" xfId="17989"/>
    <cellStyle name="Percent 24 12" xfId="17990"/>
    <cellStyle name="Percent 24 13" xfId="17991"/>
    <cellStyle name="Percent 24 14" xfId="17992"/>
    <cellStyle name="Percent 24 15" xfId="17993"/>
    <cellStyle name="Percent 24 16" xfId="17994"/>
    <cellStyle name="Percent 24 16 2" xfId="24418"/>
    <cellStyle name="Percent 24 16_EBT" xfId="32591"/>
    <cellStyle name="Percent 24 17" xfId="17995"/>
    <cellStyle name="Percent 24 17 2" xfId="24419"/>
    <cellStyle name="Percent 24 17_EBT" xfId="32592"/>
    <cellStyle name="Percent 24 18" xfId="17996"/>
    <cellStyle name="Percent 24 2" xfId="17997"/>
    <cellStyle name="Percent 24 2 2" xfId="17998"/>
    <cellStyle name="Percent 24 2 2 2" xfId="24420"/>
    <cellStyle name="Percent 24 2 2_EBT" xfId="32594"/>
    <cellStyle name="Percent 24 2 3" xfId="17999"/>
    <cellStyle name="Percent 24 2 3 2" xfId="24421"/>
    <cellStyle name="Percent 24 2 3_EBT" xfId="32595"/>
    <cellStyle name="Percent 24 2 4" xfId="18000"/>
    <cellStyle name="Percent 24 2 4 2" xfId="24422"/>
    <cellStyle name="Percent 24 2 4_EBT" xfId="32596"/>
    <cellStyle name="Percent 24 2_EBT" xfId="32593"/>
    <cellStyle name="Percent 24 3" xfId="18001"/>
    <cellStyle name="Percent 24 3 2" xfId="18002"/>
    <cellStyle name="Percent 24 3 2 2" xfId="24423"/>
    <cellStyle name="Percent 24 3 2_EBT" xfId="32598"/>
    <cellStyle name="Percent 24 3 3" xfId="18003"/>
    <cellStyle name="Percent 24 3 3 2" xfId="24424"/>
    <cellStyle name="Percent 24 3 3_EBT" xfId="32599"/>
    <cellStyle name="Percent 24 3_EBT" xfId="32597"/>
    <cellStyle name="Percent 24 4" xfId="18004"/>
    <cellStyle name="Percent 24 4 2" xfId="18005"/>
    <cellStyle name="Percent 24 4 2 2" xfId="24425"/>
    <cellStyle name="Percent 24 4 2_EBT" xfId="32601"/>
    <cellStyle name="Percent 24 4 3" xfId="18006"/>
    <cellStyle name="Percent 24 4 3 2" xfId="24426"/>
    <cellStyle name="Percent 24 4 3_EBT" xfId="32602"/>
    <cellStyle name="Percent 24 4_EBT" xfId="32600"/>
    <cellStyle name="Percent 24 5" xfId="18007"/>
    <cellStyle name="Percent 24 5 2" xfId="18008"/>
    <cellStyle name="Percent 24 5 2 2" xfId="24427"/>
    <cellStyle name="Percent 24 5 2_EBT" xfId="32604"/>
    <cellStyle name="Percent 24 5 3" xfId="18009"/>
    <cellStyle name="Percent 24 5 3 2" xfId="24428"/>
    <cellStyle name="Percent 24 5 3_EBT" xfId="32605"/>
    <cellStyle name="Percent 24 5_EBT" xfId="32603"/>
    <cellStyle name="Percent 24 6" xfId="18010"/>
    <cellStyle name="Percent 24 7" xfId="18011"/>
    <cellStyle name="Percent 24 8" xfId="18012"/>
    <cellStyle name="Percent 24 9" xfId="18013"/>
    <cellStyle name="Percent 24_EBT" xfId="32590"/>
    <cellStyle name="Percent 25" xfId="18014"/>
    <cellStyle name="Percent 25 10" xfId="18015"/>
    <cellStyle name="Percent 25 11" xfId="18016"/>
    <cellStyle name="Percent 25 12" xfId="18017"/>
    <cellStyle name="Percent 25 13" xfId="18018"/>
    <cellStyle name="Percent 25 14" xfId="18019"/>
    <cellStyle name="Percent 25 15" xfId="18020"/>
    <cellStyle name="Percent 25 16" xfId="18021"/>
    <cellStyle name="Percent 25 16 2" xfId="24429"/>
    <cellStyle name="Percent 25 16_EBT" xfId="32607"/>
    <cellStyle name="Percent 25 17" xfId="18022"/>
    <cellStyle name="Percent 25 17 2" xfId="24430"/>
    <cellStyle name="Percent 25 17_EBT" xfId="32608"/>
    <cellStyle name="Percent 25 18" xfId="18023"/>
    <cellStyle name="Percent 25 2" xfId="18024"/>
    <cellStyle name="Percent 25 2 2" xfId="18025"/>
    <cellStyle name="Percent 25 2 2 2" xfId="24431"/>
    <cellStyle name="Percent 25 2 2_EBT" xfId="32610"/>
    <cellStyle name="Percent 25 2 3" xfId="18026"/>
    <cellStyle name="Percent 25 2 3 2" xfId="24432"/>
    <cellStyle name="Percent 25 2 3_EBT" xfId="32611"/>
    <cellStyle name="Percent 25 2 4" xfId="18027"/>
    <cellStyle name="Percent 25 2 4 2" xfId="24433"/>
    <cellStyle name="Percent 25 2 4_EBT" xfId="32612"/>
    <cellStyle name="Percent 25 2_EBT" xfId="32609"/>
    <cellStyle name="Percent 25 3" xfId="18028"/>
    <cellStyle name="Percent 25 3 2" xfId="18029"/>
    <cellStyle name="Percent 25 3 2 2" xfId="24434"/>
    <cellStyle name="Percent 25 3 2_EBT" xfId="32614"/>
    <cellStyle name="Percent 25 3 3" xfId="18030"/>
    <cellStyle name="Percent 25 3 3 2" xfId="24435"/>
    <cellStyle name="Percent 25 3 3_EBT" xfId="32615"/>
    <cellStyle name="Percent 25 3_EBT" xfId="32613"/>
    <cellStyle name="Percent 25 4" xfId="18031"/>
    <cellStyle name="Percent 25 4 2" xfId="18032"/>
    <cellStyle name="Percent 25 4 2 2" xfId="24436"/>
    <cellStyle name="Percent 25 4 2_EBT" xfId="32617"/>
    <cellStyle name="Percent 25 4 3" xfId="18033"/>
    <cellStyle name="Percent 25 4 3 2" xfId="24437"/>
    <cellStyle name="Percent 25 4 3_EBT" xfId="32618"/>
    <cellStyle name="Percent 25 4_EBT" xfId="32616"/>
    <cellStyle name="Percent 25 5" xfId="18034"/>
    <cellStyle name="Percent 25 5 2" xfId="18035"/>
    <cellStyle name="Percent 25 5 2 2" xfId="24438"/>
    <cellStyle name="Percent 25 5 2_EBT" xfId="32620"/>
    <cellStyle name="Percent 25 5 3" xfId="18036"/>
    <cellStyle name="Percent 25 5 3 2" xfId="24439"/>
    <cellStyle name="Percent 25 5 3_EBT" xfId="32621"/>
    <cellStyle name="Percent 25 5_EBT" xfId="32619"/>
    <cellStyle name="Percent 25 6" xfId="18037"/>
    <cellStyle name="Percent 25 7" xfId="18038"/>
    <cellStyle name="Percent 25 8" xfId="18039"/>
    <cellStyle name="Percent 25 9" xfId="18040"/>
    <cellStyle name="Percent 25_EBT" xfId="32606"/>
    <cellStyle name="Percent 26" xfId="18041"/>
    <cellStyle name="Percent 26 10" xfId="18042"/>
    <cellStyle name="Percent 26 11" xfId="18043"/>
    <cellStyle name="Percent 26 12" xfId="18044"/>
    <cellStyle name="Percent 26 13" xfId="18045"/>
    <cellStyle name="Percent 26 14" xfId="18046"/>
    <cellStyle name="Percent 26 15" xfId="18047"/>
    <cellStyle name="Percent 26 16" xfId="18048"/>
    <cellStyle name="Percent 26 16 2" xfId="24440"/>
    <cellStyle name="Percent 26 16_EBT" xfId="32623"/>
    <cellStyle name="Percent 26 17" xfId="18049"/>
    <cellStyle name="Percent 26 17 2" xfId="24441"/>
    <cellStyle name="Percent 26 17_EBT" xfId="32624"/>
    <cellStyle name="Percent 26 18" xfId="18050"/>
    <cellStyle name="Percent 26 2" xfId="18051"/>
    <cellStyle name="Percent 26 2 2" xfId="18052"/>
    <cellStyle name="Percent 26 2 2 2" xfId="24442"/>
    <cellStyle name="Percent 26 2 2_EBT" xfId="32626"/>
    <cellStyle name="Percent 26 2 3" xfId="18053"/>
    <cellStyle name="Percent 26 2 3 2" xfId="24443"/>
    <cellStyle name="Percent 26 2 3_EBT" xfId="32627"/>
    <cellStyle name="Percent 26 2_EBT" xfId="32625"/>
    <cellStyle name="Percent 26 3" xfId="18054"/>
    <cellStyle name="Percent 26 3 2" xfId="18055"/>
    <cellStyle name="Percent 26 3 2 2" xfId="24444"/>
    <cellStyle name="Percent 26 3 2_EBT" xfId="32629"/>
    <cellStyle name="Percent 26 3 3" xfId="18056"/>
    <cellStyle name="Percent 26 3 3 2" xfId="24445"/>
    <cellStyle name="Percent 26 3 3_EBT" xfId="32630"/>
    <cellStyle name="Percent 26 3_EBT" xfId="32628"/>
    <cellStyle name="Percent 26 4" xfId="18057"/>
    <cellStyle name="Percent 26 4 2" xfId="18058"/>
    <cellStyle name="Percent 26 4 2 2" xfId="24446"/>
    <cellStyle name="Percent 26 4 2_EBT" xfId="32632"/>
    <cellStyle name="Percent 26 4 3" xfId="18059"/>
    <cellStyle name="Percent 26 4 3 2" xfId="24447"/>
    <cellStyle name="Percent 26 4 3_EBT" xfId="32633"/>
    <cellStyle name="Percent 26 4_EBT" xfId="32631"/>
    <cellStyle name="Percent 26 5" xfId="18060"/>
    <cellStyle name="Percent 26 5 2" xfId="18061"/>
    <cellStyle name="Percent 26 5 2 2" xfId="24448"/>
    <cellStyle name="Percent 26 5 2_EBT" xfId="32635"/>
    <cellStyle name="Percent 26 5 3" xfId="18062"/>
    <cellStyle name="Percent 26 5 3 2" xfId="24449"/>
    <cellStyle name="Percent 26 5 3_EBT" xfId="32636"/>
    <cellStyle name="Percent 26 5_EBT" xfId="32634"/>
    <cellStyle name="Percent 26 6" xfId="18063"/>
    <cellStyle name="Percent 26 7" xfId="18064"/>
    <cellStyle name="Percent 26 8" xfId="18065"/>
    <cellStyle name="Percent 26 9" xfId="18066"/>
    <cellStyle name="Percent 26_EBT" xfId="32622"/>
    <cellStyle name="Percent 27" xfId="18067"/>
    <cellStyle name="Percent 27 10" xfId="18068"/>
    <cellStyle name="Percent 27 11" xfId="18069"/>
    <cellStyle name="Percent 27 12" xfId="18070"/>
    <cellStyle name="Percent 27 13" xfId="18071"/>
    <cellStyle name="Percent 27 14" xfId="18072"/>
    <cellStyle name="Percent 27 15" xfId="18073"/>
    <cellStyle name="Percent 27 16" xfId="18074"/>
    <cellStyle name="Percent 27 16 2" xfId="24450"/>
    <cellStyle name="Percent 27 16_EBT" xfId="32638"/>
    <cellStyle name="Percent 27 17" xfId="18075"/>
    <cellStyle name="Percent 27 17 2" xfId="24451"/>
    <cellStyle name="Percent 27 17_EBT" xfId="32639"/>
    <cellStyle name="Percent 27 18" xfId="18076"/>
    <cellStyle name="Percent 27 2" xfId="18077"/>
    <cellStyle name="Percent 27 2 2" xfId="18078"/>
    <cellStyle name="Percent 27 2 2 2" xfId="24452"/>
    <cellStyle name="Percent 27 2 2_EBT" xfId="32641"/>
    <cellStyle name="Percent 27 2 3" xfId="18079"/>
    <cellStyle name="Percent 27 2 3 2" xfId="24453"/>
    <cellStyle name="Percent 27 2 3_EBT" xfId="32642"/>
    <cellStyle name="Percent 27 2_EBT" xfId="32640"/>
    <cellStyle name="Percent 27 3" xfId="18080"/>
    <cellStyle name="Percent 27 3 2" xfId="18081"/>
    <cellStyle name="Percent 27 3 2 2" xfId="24454"/>
    <cellStyle name="Percent 27 3 2_EBT" xfId="32644"/>
    <cellStyle name="Percent 27 3 3" xfId="18082"/>
    <cellStyle name="Percent 27 3 3 2" xfId="24455"/>
    <cellStyle name="Percent 27 3 3_EBT" xfId="32645"/>
    <cellStyle name="Percent 27 3_EBT" xfId="32643"/>
    <cellStyle name="Percent 27 4" xfId="18083"/>
    <cellStyle name="Percent 27 4 2" xfId="18084"/>
    <cellStyle name="Percent 27 4 2 2" xfId="24456"/>
    <cellStyle name="Percent 27 4 2_EBT" xfId="32647"/>
    <cellStyle name="Percent 27 4 3" xfId="18085"/>
    <cellStyle name="Percent 27 4 3 2" xfId="24457"/>
    <cellStyle name="Percent 27 4 3_EBT" xfId="32648"/>
    <cellStyle name="Percent 27 4_EBT" xfId="32646"/>
    <cellStyle name="Percent 27 5" xfId="18086"/>
    <cellStyle name="Percent 27 5 2" xfId="18087"/>
    <cellStyle name="Percent 27 5 2 2" xfId="24458"/>
    <cellStyle name="Percent 27 5 2_EBT" xfId="32650"/>
    <cellStyle name="Percent 27 5 3" xfId="18088"/>
    <cellStyle name="Percent 27 5 3 2" xfId="24459"/>
    <cellStyle name="Percent 27 5 3_EBT" xfId="32651"/>
    <cellStyle name="Percent 27 5_EBT" xfId="32649"/>
    <cellStyle name="Percent 27 6" xfId="18089"/>
    <cellStyle name="Percent 27 7" xfId="18090"/>
    <cellStyle name="Percent 27 8" xfId="18091"/>
    <cellStyle name="Percent 27 9" xfId="18092"/>
    <cellStyle name="Percent 27_EBT" xfId="32637"/>
    <cellStyle name="Percent 28" xfId="18093"/>
    <cellStyle name="Percent 28 10" xfId="18094"/>
    <cellStyle name="Percent 28 11" xfId="18095"/>
    <cellStyle name="Percent 28 12" xfId="18096"/>
    <cellStyle name="Percent 28 13" xfId="18097"/>
    <cellStyle name="Percent 28 14" xfId="18098"/>
    <cellStyle name="Percent 28 15" xfId="18099"/>
    <cellStyle name="Percent 28 16" xfId="18100"/>
    <cellStyle name="Percent 28 16 2" xfId="24460"/>
    <cellStyle name="Percent 28 16_EBT" xfId="32653"/>
    <cellStyle name="Percent 28 17" xfId="18101"/>
    <cellStyle name="Percent 28 17 2" xfId="24461"/>
    <cellStyle name="Percent 28 17_EBT" xfId="32654"/>
    <cellStyle name="Percent 28 18" xfId="18102"/>
    <cellStyle name="Percent 28 2" xfId="18103"/>
    <cellStyle name="Percent 28 2 2" xfId="18104"/>
    <cellStyle name="Percent 28 2 2 2" xfId="24462"/>
    <cellStyle name="Percent 28 2 2_EBT" xfId="32656"/>
    <cellStyle name="Percent 28 2 3" xfId="18105"/>
    <cellStyle name="Percent 28 2 3 2" xfId="24463"/>
    <cellStyle name="Percent 28 2 3_EBT" xfId="32657"/>
    <cellStyle name="Percent 28 2_EBT" xfId="32655"/>
    <cellStyle name="Percent 28 3" xfId="18106"/>
    <cellStyle name="Percent 28 3 2" xfId="18107"/>
    <cellStyle name="Percent 28 3 2 2" xfId="24464"/>
    <cellStyle name="Percent 28 3 2_EBT" xfId="32659"/>
    <cellStyle name="Percent 28 3 3" xfId="18108"/>
    <cellStyle name="Percent 28 3 3 2" xfId="24465"/>
    <cellStyle name="Percent 28 3 3_EBT" xfId="32660"/>
    <cellStyle name="Percent 28 3_EBT" xfId="32658"/>
    <cellStyle name="Percent 28 4" xfId="18109"/>
    <cellStyle name="Percent 28 4 2" xfId="18110"/>
    <cellStyle name="Percent 28 4 2 2" xfId="24466"/>
    <cellStyle name="Percent 28 4 2_EBT" xfId="32662"/>
    <cellStyle name="Percent 28 4 3" xfId="18111"/>
    <cellStyle name="Percent 28 4 3 2" xfId="24467"/>
    <cellStyle name="Percent 28 4 3_EBT" xfId="32663"/>
    <cellStyle name="Percent 28 4_EBT" xfId="32661"/>
    <cellStyle name="Percent 28 5" xfId="18112"/>
    <cellStyle name="Percent 28 5 2" xfId="18113"/>
    <cellStyle name="Percent 28 5 2 2" xfId="24468"/>
    <cellStyle name="Percent 28 5 2_EBT" xfId="32665"/>
    <cellStyle name="Percent 28 5 3" xfId="18114"/>
    <cellStyle name="Percent 28 5 3 2" xfId="24469"/>
    <cellStyle name="Percent 28 5 3_EBT" xfId="32666"/>
    <cellStyle name="Percent 28 5_EBT" xfId="32664"/>
    <cellStyle name="Percent 28 6" xfId="18115"/>
    <cellStyle name="Percent 28 7" xfId="18116"/>
    <cellStyle name="Percent 28 8" xfId="18117"/>
    <cellStyle name="Percent 28 9" xfId="18118"/>
    <cellStyle name="Percent 28_EBT" xfId="32652"/>
    <cellStyle name="Percent 29" xfId="18119"/>
    <cellStyle name="Percent 29 10" xfId="18120"/>
    <cellStyle name="Percent 29 11" xfId="18121"/>
    <cellStyle name="Percent 29 12" xfId="18122"/>
    <cellStyle name="Percent 29 13" xfId="18123"/>
    <cellStyle name="Percent 29 14" xfId="18124"/>
    <cellStyle name="Percent 29 15" xfId="18125"/>
    <cellStyle name="Percent 29 16" xfId="18126"/>
    <cellStyle name="Percent 29 16 2" xfId="24470"/>
    <cellStyle name="Percent 29 16_EBT" xfId="32668"/>
    <cellStyle name="Percent 29 17" xfId="18127"/>
    <cellStyle name="Percent 29 17 2" xfId="24471"/>
    <cellStyle name="Percent 29 17_EBT" xfId="32669"/>
    <cellStyle name="Percent 29 18" xfId="18128"/>
    <cellStyle name="Percent 29 2" xfId="18129"/>
    <cellStyle name="Percent 29 2 2" xfId="18130"/>
    <cellStyle name="Percent 29 2 2 2" xfId="24472"/>
    <cellStyle name="Percent 29 2 2_EBT" xfId="32671"/>
    <cellStyle name="Percent 29 2 3" xfId="18131"/>
    <cellStyle name="Percent 29 2 3 2" xfId="24473"/>
    <cellStyle name="Percent 29 2 3_EBT" xfId="32672"/>
    <cellStyle name="Percent 29 2_EBT" xfId="32670"/>
    <cellStyle name="Percent 29 3" xfId="18132"/>
    <cellStyle name="Percent 29 3 2" xfId="18133"/>
    <cellStyle name="Percent 29 3 2 2" xfId="24474"/>
    <cellStyle name="Percent 29 3 2_EBT" xfId="32674"/>
    <cellStyle name="Percent 29 3 3" xfId="18134"/>
    <cellStyle name="Percent 29 3 3 2" xfId="24475"/>
    <cellStyle name="Percent 29 3 3_EBT" xfId="32675"/>
    <cellStyle name="Percent 29 3_EBT" xfId="32673"/>
    <cellStyle name="Percent 29 4" xfId="18135"/>
    <cellStyle name="Percent 29 4 2" xfId="18136"/>
    <cellStyle name="Percent 29 4 2 2" xfId="24476"/>
    <cellStyle name="Percent 29 4 2_EBT" xfId="32677"/>
    <cellStyle name="Percent 29 4 3" xfId="18137"/>
    <cellStyle name="Percent 29 4 3 2" xfId="24477"/>
    <cellStyle name="Percent 29 4 3_EBT" xfId="32678"/>
    <cellStyle name="Percent 29 4_EBT" xfId="32676"/>
    <cellStyle name="Percent 29 5" xfId="18138"/>
    <cellStyle name="Percent 29 5 2" xfId="18139"/>
    <cellStyle name="Percent 29 5 2 2" xfId="24478"/>
    <cellStyle name="Percent 29 5 2_EBT" xfId="32680"/>
    <cellStyle name="Percent 29 5 3" xfId="18140"/>
    <cellStyle name="Percent 29 5 3 2" xfId="24479"/>
    <cellStyle name="Percent 29 5 3_EBT" xfId="32681"/>
    <cellStyle name="Percent 29 5_EBT" xfId="32679"/>
    <cellStyle name="Percent 29 6" xfId="18141"/>
    <cellStyle name="Percent 29 7" xfId="18142"/>
    <cellStyle name="Percent 29 8" xfId="18143"/>
    <cellStyle name="Percent 29 9" xfId="18144"/>
    <cellStyle name="Percent 29_EBT" xfId="32667"/>
    <cellStyle name="Percent 3" xfId="18145"/>
    <cellStyle name="Percent 3 10" xfId="24480"/>
    <cellStyle name="Percent 3 2" xfId="18146"/>
    <cellStyle name="Percent 3 2 10" xfId="18147"/>
    <cellStyle name="Percent 3 2 11" xfId="18148"/>
    <cellStyle name="Percent 3 2 12" xfId="18149"/>
    <cellStyle name="Percent 3 2 13" xfId="18150"/>
    <cellStyle name="Percent 3 2 14" xfId="18151"/>
    <cellStyle name="Percent 3 2 15" xfId="18152"/>
    <cellStyle name="Percent 3 2 16" xfId="18153"/>
    <cellStyle name="Percent 3 2 17" xfId="18154"/>
    <cellStyle name="Percent 3 2 17 2" xfId="24481"/>
    <cellStyle name="Percent 3 2 17_EBT" xfId="32684"/>
    <cellStyle name="Percent 3 2 18" xfId="18155"/>
    <cellStyle name="Percent 3 2 18 2" xfId="24482"/>
    <cellStyle name="Percent 3 2 18_EBT" xfId="32685"/>
    <cellStyle name="Percent 3 2 19" xfId="18156"/>
    <cellStyle name="Percent 3 2 19 2" xfId="24483"/>
    <cellStyle name="Percent 3 2 19_EBT" xfId="32686"/>
    <cellStyle name="Percent 3 2 2" xfId="18157"/>
    <cellStyle name="Percent 3 2 2 10" xfId="18158"/>
    <cellStyle name="Percent 3 2 2 11" xfId="18159"/>
    <cellStyle name="Percent 3 2 2 12" xfId="18160"/>
    <cellStyle name="Percent 3 2 2 13" xfId="18161"/>
    <cellStyle name="Percent 3 2 2 14" xfId="18162"/>
    <cellStyle name="Percent 3 2 2 15" xfId="18163"/>
    <cellStyle name="Percent 3 2 2 16" xfId="18164"/>
    <cellStyle name="Percent 3 2 2 16 2" xfId="24484"/>
    <cellStyle name="Percent 3 2 2 16_EBT" xfId="32688"/>
    <cellStyle name="Percent 3 2 2 17" xfId="18165"/>
    <cellStyle name="Percent 3 2 2 17 2" xfId="24485"/>
    <cellStyle name="Percent 3 2 2 17_EBT" xfId="32689"/>
    <cellStyle name="Percent 3 2 2 2" xfId="18166"/>
    <cellStyle name="Percent 3 2 2 2 2" xfId="18167"/>
    <cellStyle name="Percent 3 2 2 2 2 2" xfId="24486"/>
    <cellStyle name="Percent 3 2 2 2 2_EBT" xfId="32691"/>
    <cellStyle name="Percent 3 2 2 2 3" xfId="18168"/>
    <cellStyle name="Percent 3 2 2 2 3 2" xfId="24487"/>
    <cellStyle name="Percent 3 2 2 2 3_EBT" xfId="32692"/>
    <cellStyle name="Percent 3 2 2 2_EBT" xfId="32690"/>
    <cellStyle name="Percent 3 2 2 3" xfId="18169"/>
    <cellStyle name="Percent 3 2 2 4" xfId="18170"/>
    <cellStyle name="Percent 3 2 2 5" xfId="18171"/>
    <cellStyle name="Percent 3 2 2 6" xfId="18172"/>
    <cellStyle name="Percent 3 2 2 7" xfId="18173"/>
    <cellStyle name="Percent 3 2 2 8" xfId="18174"/>
    <cellStyle name="Percent 3 2 2 9" xfId="18175"/>
    <cellStyle name="Percent 3 2 2_EBT" xfId="32687"/>
    <cellStyle name="Percent 3 2 3" xfId="18176"/>
    <cellStyle name="Percent 3 2 3 2" xfId="18177"/>
    <cellStyle name="Percent 3 2 3 2 2" xfId="24488"/>
    <cellStyle name="Percent 3 2 3 2_EBT" xfId="32694"/>
    <cellStyle name="Percent 3 2 3 3" xfId="18178"/>
    <cellStyle name="Percent 3 2 3 3 2" xfId="24489"/>
    <cellStyle name="Percent 3 2 3 3_EBT" xfId="32695"/>
    <cellStyle name="Percent 3 2 3_EBT" xfId="32693"/>
    <cellStyle name="Percent 3 2 4" xfId="18179"/>
    <cellStyle name="Percent 3 2 4 2" xfId="18180"/>
    <cellStyle name="Percent 3 2 4 2 2" xfId="24490"/>
    <cellStyle name="Percent 3 2 4 2_EBT" xfId="32697"/>
    <cellStyle name="Percent 3 2 4 3" xfId="18181"/>
    <cellStyle name="Percent 3 2 4 3 2" xfId="24491"/>
    <cellStyle name="Percent 3 2 4 3_EBT" xfId="32698"/>
    <cellStyle name="Percent 3 2 4_EBT" xfId="32696"/>
    <cellStyle name="Percent 3 2 5" xfId="18182"/>
    <cellStyle name="Percent 3 2 5 2" xfId="18183"/>
    <cellStyle name="Percent 3 2 5 2 2" xfId="24492"/>
    <cellStyle name="Percent 3 2 5 2_EBT" xfId="32700"/>
    <cellStyle name="Percent 3 2 5 3" xfId="18184"/>
    <cellStyle name="Percent 3 2 5 3 2" xfId="24493"/>
    <cellStyle name="Percent 3 2 5 3_EBT" xfId="32701"/>
    <cellStyle name="Percent 3 2 5_EBT" xfId="32699"/>
    <cellStyle name="Percent 3 2 6" xfId="18185"/>
    <cellStyle name="Percent 3 2 7" xfId="18186"/>
    <cellStyle name="Percent 3 2 8" xfId="18187"/>
    <cellStyle name="Percent 3 2 9" xfId="18188"/>
    <cellStyle name="Percent 3 2_EBT" xfId="32683"/>
    <cellStyle name="Percent 3 3" xfId="18189"/>
    <cellStyle name="Percent 3 3 2" xfId="18190"/>
    <cellStyle name="Percent 3 3 2 2" xfId="24495"/>
    <cellStyle name="Percent 3 3 2_EBT" xfId="32703"/>
    <cellStyle name="Percent 3 3 3" xfId="18191"/>
    <cellStyle name="Percent 3 3 3 2" xfId="24496"/>
    <cellStyle name="Percent 3 3 3_EBT" xfId="32704"/>
    <cellStyle name="Percent 3 3 4" xfId="24494"/>
    <cellStyle name="Percent 3 3_EBT" xfId="32702"/>
    <cellStyle name="Percent 3 4" xfId="18192"/>
    <cellStyle name="Percent 3 4 2" xfId="24497"/>
    <cellStyle name="Percent 3 4_EBT" xfId="32705"/>
    <cellStyle name="Percent 3 5" xfId="18193"/>
    <cellStyle name="Percent 3 5 2" xfId="24498"/>
    <cellStyle name="Percent 3 5_EBT" xfId="32706"/>
    <cellStyle name="Percent 3 6" xfId="18194"/>
    <cellStyle name="Percent 3 6 2" xfId="24499"/>
    <cellStyle name="Percent 3 6_EBT" xfId="32707"/>
    <cellStyle name="Percent 3 7" xfId="18195"/>
    <cellStyle name="Percent 3 7 2" xfId="24500"/>
    <cellStyle name="Percent 3 7_EBT" xfId="32708"/>
    <cellStyle name="Percent 3 8" xfId="18196"/>
    <cellStyle name="Percent 3 8 2" xfId="24501"/>
    <cellStyle name="Percent 3 8_EBT" xfId="32709"/>
    <cellStyle name="Percent 3 9" xfId="18197"/>
    <cellStyle name="Percent 3 9 2" xfId="24502"/>
    <cellStyle name="Percent 3 9_EBT" xfId="32710"/>
    <cellStyle name="Percent 3_EBT" xfId="32682"/>
    <cellStyle name="Percent 30" xfId="18198"/>
    <cellStyle name="Percent 30 10" xfId="18199"/>
    <cellStyle name="Percent 30 11" xfId="18200"/>
    <cellStyle name="Percent 30 12" xfId="18201"/>
    <cellStyle name="Percent 30 13" xfId="18202"/>
    <cellStyle name="Percent 30 14" xfId="18203"/>
    <cellStyle name="Percent 30 15" xfId="18204"/>
    <cellStyle name="Percent 30 16" xfId="18205"/>
    <cellStyle name="Percent 30 16 2" xfId="24503"/>
    <cellStyle name="Percent 30 16_EBT" xfId="32712"/>
    <cellStyle name="Percent 30 17" xfId="18206"/>
    <cellStyle name="Percent 30 17 2" xfId="24504"/>
    <cellStyle name="Percent 30 17_EBT" xfId="32713"/>
    <cellStyle name="Percent 30 18" xfId="18207"/>
    <cellStyle name="Percent 30 2" xfId="18208"/>
    <cellStyle name="Percent 30 2 2" xfId="18209"/>
    <cellStyle name="Percent 30 2 2 2" xfId="24505"/>
    <cellStyle name="Percent 30 2 2_EBT" xfId="32715"/>
    <cellStyle name="Percent 30 2 3" xfId="18210"/>
    <cellStyle name="Percent 30 2 3 2" xfId="24506"/>
    <cellStyle name="Percent 30 2 3_EBT" xfId="32716"/>
    <cellStyle name="Percent 30 2_EBT" xfId="32714"/>
    <cellStyle name="Percent 30 3" xfId="18211"/>
    <cellStyle name="Percent 30 3 2" xfId="18212"/>
    <cellStyle name="Percent 30 3 2 2" xfId="24507"/>
    <cellStyle name="Percent 30 3 2_EBT" xfId="32718"/>
    <cellStyle name="Percent 30 3 3" xfId="18213"/>
    <cellStyle name="Percent 30 3 3 2" xfId="24508"/>
    <cellStyle name="Percent 30 3 3_EBT" xfId="32719"/>
    <cellStyle name="Percent 30 3_EBT" xfId="32717"/>
    <cellStyle name="Percent 30 4" xfId="18214"/>
    <cellStyle name="Percent 30 4 2" xfId="18215"/>
    <cellStyle name="Percent 30 4 2 2" xfId="24509"/>
    <cellStyle name="Percent 30 4 2_EBT" xfId="32721"/>
    <cellStyle name="Percent 30 4 3" xfId="18216"/>
    <cellStyle name="Percent 30 4 3 2" xfId="24510"/>
    <cellStyle name="Percent 30 4 3_EBT" xfId="32722"/>
    <cellStyle name="Percent 30 4_EBT" xfId="32720"/>
    <cellStyle name="Percent 30 5" xfId="18217"/>
    <cellStyle name="Percent 30 6" xfId="18218"/>
    <cellStyle name="Percent 30 7" xfId="18219"/>
    <cellStyle name="Percent 30 8" xfId="18220"/>
    <cellStyle name="Percent 30 9" xfId="18221"/>
    <cellStyle name="Percent 30_EBT" xfId="32711"/>
    <cellStyle name="Percent 31" xfId="18222"/>
    <cellStyle name="Percent 31 10" xfId="18223"/>
    <cellStyle name="Percent 31 11" xfId="18224"/>
    <cellStyle name="Percent 31 12" xfId="18225"/>
    <cellStyle name="Percent 31 13" xfId="18226"/>
    <cellStyle name="Percent 31 14" xfId="18227"/>
    <cellStyle name="Percent 31 15" xfId="18228"/>
    <cellStyle name="Percent 31 16" xfId="18229"/>
    <cellStyle name="Percent 31 16 2" xfId="24511"/>
    <cellStyle name="Percent 31 16_EBT" xfId="32724"/>
    <cellStyle name="Percent 31 17" xfId="18230"/>
    <cellStyle name="Percent 31 17 2" xfId="24512"/>
    <cellStyle name="Percent 31 17_EBT" xfId="32725"/>
    <cellStyle name="Percent 31 18" xfId="18231"/>
    <cellStyle name="Percent 31 2" xfId="18232"/>
    <cellStyle name="Percent 31 2 2" xfId="18233"/>
    <cellStyle name="Percent 31 2 2 2" xfId="24513"/>
    <cellStyle name="Percent 31 2 2_EBT" xfId="32727"/>
    <cellStyle name="Percent 31 2 3" xfId="18234"/>
    <cellStyle name="Percent 31 2 3 2" xfId="24514"/>
    <cellStyle name="Percent 31 2 3_EBT" xfId="32728"/>
    <cellStyle name="Percent 31 2_EBT" xfId="32726"/>
    <cellStyle name="Percent 31 3" xfId="18235"/>
    <cellStyle name="Percent 31 3 2" xfId="18236"/>
    <cellStyle name="Percent 31 3 2 2" xfId="24515"/>
    <cellStyle name="Percent 31 3 2_EBT" xfId="32730"/>
    <cellStyle name="Percent 31 3 3" xfId="18237"/>
    <cellStyle name="Percent 31 3 3 2" xfId="24516"/>
    <cellStyle name="Percent 31 3 3_EBT" xfId="32731"/>
    <cellStyle name="Percent 31 3_EBT" xfId="32729"/>
    <cellStyle name="Percent 31 4" xfId="18238"/>
    <cellStyle name="Percent 31 4 2" xfId="18239"/>
    <cellStyle name="Percent 31 4 2 2" xfId="24517"/>
    <cellStyle name="Percent 31 4 2_EBT" xfId="32733"/>
    <cellStyle name="Percent 31 4 3" xfId="18240"/>
    <cellStyle name="Percent 31 4 3 2" xfId="24518"/>
    <cellStyle name="Percent 31 4 3_EBT" xfId="32734"/>
    <cellStyle name="Percent 31 4_EBT" xfId="32732"/>
    <cellStyle name="Percent 31 5" xfId="18241"/>
    <cellStyle name="Percent 31 6" xfId="18242"/>
    <cellStyle name="Percent 31 7" xfId="18243"/>
    <cellStyle name="Percent 31 8" xfId="18244"/>
    <cellStyle name="Percent 31 9" xfId="18245"/>
    <cellStyle name="Percent 31_EBT" xfId="32723"/>
    <cellStyle name="Percent 32" xfId="18246"/>
    <cellStyle name="Percent 32 10" xfId="18247"/>
    <cellStyle name="Percent 32 11" xfId="18248"/>
    <cellStyle name="Percent 32 12" xfId="18249"/>
    <cellStyle name="Percent 32 13" xfId="18250"/>
    <cellStyle name="Percent 32 14" xfId="18251"/>
    <cellStyle name="Percent 32 15" xfId="18252"/>
    <cellStyle name="Percent 32 16" xfId="18253"/>
    <cellStyle name="Percent 32 16 2" xfId="24519"/>
    <cellStyle name="Percent 32 16_EBT" xfId="32736"/>
    <cellStyle name="Percent 32 17" xfId="18254"/>
    <cellStyle name="Percent 32 17 2" xfId="24520"/>
    <cellStyle name="Percent 32 17_EBT" xfId="32737"/>
    <cellStyle name="Percent 32 18" xfId="18255"/>
    <cellStyle name="Percent 32 2" xfId="18256"/>
    <cellStyle name="Percent 32 2 2" xfId="18257"/>
    <cellStyle name="Percent 32 2 2 2" xfId="24521"/>
    <cellStyle name="Percent 32 2 2_EBT" xfId="32739"/>
    <cellStyle name="Percent 32 2 3" xfId="18258"/>
    <cellStyle name="Percent 32 2 3 2" xfId="24522"/>
    <cellStyle name="Percent 32 2 3_EBT" xfId="32740"/>
    <cellStyle name="Percent 32 2 4" xfId="18259"/>
    <cellStyle name="Percent 32 2_EBT" xfId="32738"/>
    <cellStyle name="Percent 32 3" xfId="18260"/>
    <cellStyle name="Percent 32 3 2" xfId="18261"/>
    <cellStyle name="Percent 32 3 2 2" xfId="24523"/>
    <cellStyle name="Percent 32 3 2_EBT" xfId="32742"/>
    <cellStyle name="Percent 32 3 3" xfId="18262"/>
    <cellStyle name="Percent 32 3 3 2" xfId="24524"/>
    <cellStyle name="Percent 32 3 3_EBT" xfId="32743"/>
    <cellStyle name="Percent 32 3_EBT" xfId="32741"/>
    <cellStyle name="Percent 32 4" xfId="18263"/>
    <cellStyle name="Percent 32 4 2" xfId="18264"/>
    <cellStyle name="Percent 32 4 2 2" xfId="24525"/>
    <cellStyle name="Percent 32 4 2_EBT" xfId="32745"/>
    <cellStyle name="Percent 32 4 3" xfId="18265"/>
    <cellStyle name="Percent 32 4 3 2" xfId="24526"/>
    <cellStyle name="Percent 32 4 3_EBT" xfId="32746"/>
    <cellStyle name="Percent 32 4_EBT" xfId="32744"/>
    <cellStyle name="Percent 32 5" xfId="18266"/>
    <cellStyle name="Percent 32 6" xfId="18267"/>
    <cellStyle name="Percent 32 7" xfId="18268"/>
    <cellStyle name="Percent 32 8" xfId="18269"/>
    <cellStyle name="Percent 32 9" xfId="18270"/>
    <cellStyle name="Percent 32_EBT" xfId="32735"/>
    <cellStyle name="Percent 33" xfId="18271"/>
    <cellStyle name="Percent 33 10" xfId="18272"/>
    <cellStyle name="Percent 33 11" xfId="18273"/>
    <cellStyle name="Percent 33 12" xfId="18274"/>
    <cellStyle name="Percent 33 13" xfId="18275"/>
    <cellStyle name="Percent 33 14" xfId="18276"/>
    <cellStyle name="Percent 33 15" xfId="18277"/>
    <cellStyle name="Percent 33 16" xfId="18278"/>
    <cellStyle name="Percent 33 16 2" xfId="24527"/>
    <cellStyle name="Percent 33 16_EBT" xfId="32748"/>
    <cellStyle name="Percent 33 17" xfId="18279"/>
    <cellStyle name="Percent 33 17 2" xfId="24528"/>
    <cellStyle name="Percent 33 17_EBT" xfId="32749"/>
    <cellStyle name="Percent 33 18" xfId="18280"/>
    <cellStyle name="Percent 33 2" xfId="18281"/>
    <cellStyle name="Percent 33 2 2" xfId="18282"/>
    <cellStyle name="Percent 33 2 2 2" xfId="24529"/>
    <cellStyle name="Percent 33 2 2_EBT" xfId="32751"/>
    <cellStyle name="Percent 33 2 3" xfId="18283"/>
    <cellStyle name="Percent 33 2 3 2" xfId="24530"/>
    <cellStyle name="Percent 33 2 3_EBT" xfId="32752"/>
    <cellStyle name="Percent 33 2_EBT" xfId="32750"/>
    <cellStyle name="Percent 33 3" xfId="18284"/>
    <cellStyle name="Percent 33 3 2" xfId="18285"/>
    <cellStyle name="Percent 33 3 2 2" xfId="24531"/>
    <cellStyle name="Percent 33 3 2_EBT" xfId="32754"/>
    <cellStyle name="Percent 33 3 3" xfId="18286"/>
    <cellStyle name="Percent 33 3 3 2" xfId="24532"/>
    <cellStyle name="Percent 33 3 3_EBT" xfId="32755"/>
    <cellStyle name="Percent 33 3_EBT" xfId="32753"/>
    <cellStyle name="Percent 33 4" xfId="18287"/>
    <cellStyle name="Percent 33 4 2" xfId="18288"/>
    <cellStyle name="Percent 33 4 2 2" xfId="24533"/>
    <cellStyle name="Percent 33 4 2_EBT" xfId="32757"/>
    <cellStyle name="Percent 33 4 3" xfId="18289"/>
    <cellStyle name="Percent 33 4 3 2" xfId="24534"/>
    <cellStyle name="Percent 33 4 3_EBT" xfId="32758"/>
    <cellStyle name="Percent 33 4_EBT" xfId="32756"/>
    <cellStyle name="Percent 33 5" xfId="18290"/>
    <cellStyle name="Percent 33 6" xfId="18291"/>
    <cellStyle name="Percent 33 7" xfId="18292"/>
    <cellStyle name="Percent 33 8" xfId="18293"/>
    <cellStyle name="Percent 33 9" xfId="18294"/>
    <cellStyle name="Percent 33_EBT" xfId="32747"/>
    <cellStyle name="Percent 34" xfId="18295"/>
    <cellStyle name="Percent 34 10" xfId="18296"/>
    <cellStyle name="Percent 34 11" xfId="18297"/>
    <cellStyle name="Percent 34 12" xfId="18298"/>
    <cellStyle name="Percent 34 13" xfId="18299"/>
    <cellStyle name="Percent 34 14" xfId="18300"/>
    <cellStyle name="Percent 34 15" xfId="18301"/>
    <cellStyle name="Percent 34 16" xfId="18302"/>
    <cellStyle name="Percent 34 16 2" xfId="24535"/>
    <cellStyle name="Percent 34 16_EBT" xfId="32760"/>
    <cellStyle name="Percent 34 17" xfId="18303"/>
    <cellStyle name="Percent 34 17 2" xfId="24536"/>
    <cellStyle name="Percent 34 17_EBT" xfId="32761"/>
    <cellStyle name="Percent 34 18" xfId="18304"/>
    <cellStyle name="Percent 34 2" xfId="18305"/>
    <cellStyle name="Percent 34 2 2" xfId="18306"/>
    <cellStyle name="Percent 34 2 2 2" xfId="24537"/>
    <cellStyle name="Percent 34 2 2_EBT" xfId="32763"/>
    <cellStyle name="Percent 34 2 3" xfId="18307"/>
    <cellStyle name="Percent 34 2 3 2" xfId="24538"/>
    <cellStyle name="Percent 34 2 3_EBT" xfId="32764"/>
    <cellStyle name="Percent 34 2_EBT" xfId="32762"/>
    <cellStyle name="Percent 34 3" xfId="18308"/>
    <cellStyle name="Percent 34 3 2" xfId="18309"/>
    <cellStyle name="Percent 34 3 2 2" xfId="24539"/>
    <cellStyle name="Percent 34 3 2_EBT" xfId="32766"/>
    <cellStyle name="Percent 34 3 3" xfId="18310"/>
    <cellStyle name="Percent 34 3 3 2" xfId="24540"/>
    <cellStyle name="Percent 34 3 3_EBT" xfId="32767"/>
    <cellStyle name="Percent 34 3_EBT" xfId="32765"/>
    <cellStyle name="Percent 34 4" xfId="18311"/>
    <cellStyle name="Percent 34 4 2" xfId="18312"/>
    <cellStyle name="Percent 34 4 2 2" xfId="24541"/>
    <cellStyle name="Percent 34 4 2_EBT" xfId="32769"/>
    <cellStyle name="Percent 34 4 3" xfId="18313"/>
    <cellStyle name="Percent 34 4 3 2" xfId="24542"/>
    <cellStyle name="Percent 34 4 3_EBT" xfId="32770"/>
    <cellStyle name="Percent 34 4_EBT" xfId="32768"/>
    <cellStyle name="Percent 34 5" xfId="18314"/>
    <cellStyle name="Percent 34 6" xfId="18315"/>
    <cellStyle name="Percent 34 7" xfId="18316"/>
    <cellStyle name="Percent 34 8" xfId="18317"/>
    <cellStyle name="Percent 34 9" xfId="18318"/>
    <cellStyle name="Percent 34_EBT" xfId="32759"/>
    <cellStyle name="Percent 35" xfId="18319"/>
    <cellStyle name="Percent 35 10" xfId="18320"/>
    <cellStyle name="Percent 35 11" xfId="18321"/>
    <cellStyle name="Percent 35 12" xfId="18322"/>
    <cellStyle name="Percent 35 13" xfId="18323"/>
    <cellStyle name="Percent 35 14" xfId="18324"/>
    <cellStyle name="Percent 35 15" xfId="18325"/>
    <cellStyle name="Percent 35 16" xfId="18326"/>
    <cellStyle name="Percent 35 16 2" xfId="24543"/>
    <cellStyle name="Percent 35 16_EBT" xfId="32772"/>
    <cellStyle name="Percent 35 17" xfId="18327"/>
    <cellStyle name="Percent 35 17 2" xfId="24544"/>
    <cellStyle name="Percent 35 17_EBT" xfId="32773"/>
    <cellStyle name="Percent 35 18" xfId="18328"/>
    <cellStyle name="Percent 35 2" xfId="18329"/>
    <cellStyle name="Percent 35 2 2" xfId="18330"/>
    <cellStyle name="Percent 35 2 2 2" xfId="24545"/>
    <cellStyle name="Percent 35 2 2_EBT" xfId="32775"/>
    <cellStyle name="Percent 35 2 3" xfId="18331"/>
    <cellStyle name="Percent 35 2 3 2" xfId="24546"/>
    <cellStyle name="Percent 35 2 3_EBT" xfId="32776"/>
    <cellStyle name="Percent 35 2_EBT" xfId="32774"/>
    <cellStyle name="Percent 35 3" xfId="18332"/>
    <cellStyle name="Percent 35 3 2" xfId="18333"/>
    <cellStyle name="Percent 35 3 2 2" xfId="24547"/>
    <cellStyle name="Percent 35 3 2_EBT" xfId="32778"/>
    <cellStyle name="Percent 35 3 3" xfId="18334"/>
    <cellStyle name="Percent 35 3 3 2" xfId="24548"/>
    <cellStyle name="Percent 35 3 3_EBT" xfId="32779"/>
    <cellStyle name="Percent 35 3_EBT" xfId="32777"/>
    <cellStyle name="Percent 35 4" xfId="18335"/>
    <cellStyle name="Percent 35 4 2" xfId="18336"/>
    <cellStyle name="Percent 35 4 2 2" xfId="24549"/>
    <cellStyle name="Percent 35 4 2_EBT" xfId="32781"/>
    <cellStyle name="Percent 35 4 3" xfId="18337"/>
    <cellStyle name="Percent 35 4 3 2" xfId="24550"/>
    <cellStyle name="Percent 35 4 3_EBT" xfId="32782"/>
    <cellStyle name="Percent 35 4_EBT" xfId="32780"/>
    <cellStyle name="Percent 35 5" xfId="18338"/>
    <cellStyle name="Percent 35 6" xfId="18339"/>
    <cellStyle name="Percent 35 7" xfId="18340"/>
    <cellStyle name="Percent 35 8" xfId="18341"/>
    <cellStyle name="Percent 35 9" xfId="18342"/>
    <cellStyle name="Percent 35_EBT" xfId="32771"/>
    <cellStyle name="Percent 36" xfId="18343"/>
    <cellStyle name="Percent 36 10" xfId="18344"/>
    <cellStyle name="Percent 36 11" xfId="18345"/>
    <cellStyle name="Percent 36 12" xfId="18346"/>
    <cellStyle name="Percent 36 13" xfId="18347"/>
    <cellStyle name="Percent 36 14" xfId="18348"/>
    <cellStyle name="Percent 36 15" xfId="18349"/>
    <cellStyle name="Percent 36 16" xfId="18350"/>
    <cellStyle name="Percent 36 16 2" xfId="24551"/>
    <cellStyle name="Percent 36 16_EBT" xfId="32784"/>
    <cellStyle name="Percent 36 17" xfId="18351"/>
    <cellStyle name="Percent 36 17 2" xfId="24552"/>
    <cellStyle name="Percent 36 17_EBT" xfId="32785"/>
    <cellStyle name="Percent 36 18" xfId="18352"/>
    <cellStyle name="Percent 36 2" xfId="18353"/>
    <cellStyle name="Percent 36 2 2" xfId="18354"/>
    <cellStyle name="Percent 36 2 2 2" xfId="24553"/>
    <cellStyle name="Percent 36 2 2_EBT" xfId="32787"/>
    <cellStyle name="Percent 36 2 3" xfId="18355"/>
    <cellStyle name="Percent 36 2 3 2" xfId="24554"/>
    <cellStyle name="Percent 36 2 3_EBT" xfId="32788"/>
    <cellStyle name="Percent 36 2_EBT" xfId="32786"/>
    <cellStyle name="Percent 36 3" xfId="18356"/>
    <cellStyle name="Percent 36 3 2" xfId="18357"/>
    <cellStyle name="Percent 36 3 2 2" xfId="24555"/>
    <cellStyle name="Percent 36 3 2_EBT" xfId="32790"/>
    <cellStyle name="Percent 36 3 3" xfId="18358"/>
    <cellStyle name="Percent 36 3 3 2" xfId="24556"/>
    <cellStyle name="Percent 36 3 3_EBT" xfId="32791"/>
    <cellStyle name="Percent 36 3_EBT" xfId="32789"/>
    <cellStyle name="Percent 36 4" xfId="18359"/>
    <cellStyle name="Percent 36 4 2" xfId="18360"/>
    <cellStyle name="Percent 36 4 2 2" xfId="24557"/>
    <cellStyle name="Percent 36 4 2_EBT" xfId="32793"/>
    <cellStyle name="Percent 36 4 3" xfId="18361"/>
    <cellStyle name="Percent 36 4 3 2" xfId="24558"/>
    <cellStyle name="Percent 36 4 3_EBT" xfId="32794"/>
    <cellStyle name="Percent 36 4_EBT" xfId="32792"/>
    <cellStyle name="Percent 36 5" xfId="18362"/>
    <cellStyle name="Percent 36 6" xfId="18363"/>
    <cellStyle name="Percent 36 7" xfId="18364"/>
    <cellStyle name="Percent 36 8" xfId="18365"/>
    <cellStyle name="Percent 36 9" xfId="18366"/>
    <cellStyle name="Percent 36_EBT" xfId="32783"/>
    <cellStyle name="Percent 37" xfId="18367"/>
    <cellStyle name="Percent 37 10" xfId="18368"/>
    <cellStyle name="Percent 37 11" xfId="18369"/>
    <cellStyle name="Percent 37 12" xfId="18370"/>
    <cellStyle name="Percent 37 13" xfId="18371"/>
    <cellStyle name="Percent 37 14" xfId="18372"/>
    <cellStyle name="Percent 37 15" xfId="18373"/>
    <cellStyle name="Percent 37 16" xfId="18374"/>
    <cellStyle name="Percent 37 16 2" xfId="24559"/>
    <cellStyle name="Percent 37 16_EBT" xfId="32796"/>
    <cellStyle name="Percent 37 17" xfId="18375"/>
    <cellStyle name="Percent 37 17 2" xfId="24560"/>
    <cellStyle name="Percent 37 17_EBT" xfId="32797"/>
    <cellStyle name="Percent 37 18" xfId="18376"/>
    <cellStyle name="Percent 37 2" xfId="18377"/>
    <cellStyle name="Percent 37 2 2" xfId="18378"/>
    <cellStyle name="Percent 37 2 2 2" xfId="24561"/>
    <cellStyle name="Percent 37 2 2_EBT" xfId="32799"/>
    <cellStyle name="Percent 37 2 3" xfId="18379"/>
    <cellStyle name="Percent 37 2 3 2" xfId="24562"/>
    <cellStyle name="Percent 37 2 3_EBT" xfId="32800"/>
    <cellStyle name="Percent 37 2 4" xfId="18380"/>
    <cellStyle name="Percent 37 2_EBT" xfId="32798"/>
    <cellStyle name="Percent 37 3" xfId="18381"/>
    <cellStyle name="Percent 37 3 2" xfId="18382"/>
    <cellStyle name="Percent 37 3 2 2" xfId="24563"/>
    <cellStyle name="Percent 37 3 2_EBT" xfId="32802"/>
    <cellStyle name="Percent 37 3 3" xfId="18383"/>
    <cellStyle name="Percent 37 3 3 2" xfId="24564"/>
    <cellStyle name="Percent 37 3 3_EBT" xfId="32803"/>
    <cellStyle name="Percent 37 3 4" xfId="18384"/>
    <cellStyle name="Percent 37 3_EBT" xfId="32801"/>
    <cellStyle name="Percent 37 4" xfId="18385"/>
    <cellStyle name="Percent 37 4 2" xfId="18386"/>
    <cellStyle name="Percent 37 4 2 2" xfId="24565"/>
    <cellStyle name="Percent 37 4 2_EBT" xfId="32805"/>
    <cellStyle name="Percent 37 4 3" xfId="18387"/>
    <cellStyle name="Percent 37 4 3 2" xfId="24566"/>
    <cellStyle name="Percent 37 4 3_EBT" xfId="32806"/>
    <cellStyle name="Percent 37 4 4" xfId="18388"/>
    <cellStyle name="Percent 37 4_EBT" xfId="32804"/>
    <cellStyle name="Percent 37 5" xfId="18389"/>
    <cellStyle name="Percent 37 6" xfId="18390"/>
    <cellStyle name="Percent 37 7" xfId="18391"/>
    <cellStyle name="Percent 37 8" xfId="18392"/>
    <cellStyle name="Percent 37 9" xfId="18393"/>
    <cellStyle name="Percent 37_EBT" xfId="32795"/>
    <cellStyle name="Percent 38" xfId="18394"/>
    <cellStyle name="Percent 38 10" xfId="18395"/>
    <cellStyle name="Percent 38 11" xfId="18396"/>
    <cellStyle name="Percent 38 12" xfId="18397"/>
    <cellStyle name="Percent 38 13" xfId="18398"/>
    <cellStyle name="Percent 38 14" xfId="18399"/>
    <cellStyle name="Percent 38 15" xfId="18400"/>
    <cellStyle name="Percent 38 16" xfId="18401"/>
    <cellStyle name="Percent 38 16 2" xfId="24567"/>
    <cellStyle name="Percent 38 16_EBT" xfId="32808"/>
    <cellStyle name="Percent 38 17" xfId="18402"/>
    <cellStyle name="Percent 38 17 2" xfId="24568"/>
    <cellStyle name="Percent 38 17_EBT" xfId="32809"/>
    <cellStyle name="Percent 38 18" xfId="18403"/>
    <cellStyle name="Percent 38 2" xfId="18404"/>
    <cellStyle name="Percent 38 2 2" xfId="18405"/>
    <cellStyle name="Percent 38 2 2 2" xfId="24569"/>
    <cellStyle name="Percent 38 2 2_EBT" xfId="32811"/>
    <cellStyle name="Percent 38 2 3" xfId="18406"/>
    <cellStyle name="Percent 38 2 3 2" xfId="24570"/>
    <cellStyle name="Percent 38 2 3_EBT" xfId="32812"/>
    <cellStyle name="Percent 38 2 4" xfId="18407"/>
    <cellStyle name="Percent 38 2_EBT" xfId="32810"/>
    <cellStyle name="Percent 38 3" xfId="18408"/>
    <cellStyle name="Percent 38 3 2" xfId="18409"/>
    <cellStyle name="Percent 38 3 2 2" xfId="24571"/>
    <cellStyle name="Percent 38 3 2_EBT" xfId="32814"/>
    <cellStyle name="Percent 38 3 3" xfId="18410"/>
    <cellStyle name="Percent 38 3 3 2" xfId="24572"/>
    <cellStyle name="Percent 38 3 3_EBT" xfId="32815"/>
    <cellStyle name="Percent 38 3 4" xfId="18411"/>
    <cellStyle name="Percent 38 3_EBT" xfId="32813"/>
    <cellStyle name="Percent 38 4" xfId="18412"/>
    <cellStyle name="Percent 38 4 2" xfId="18413"/>
    <cellStyle name="Percent 38 4 2 2" xfId="24573"/>
    <cellStyle name="Percent 38 4 2_EBT" xfId="32817"/>
    <cellStyle name="Percent 38 4 3" xfId="18414"/>
    <cellStyle name="Percent 38 4 3 2" xfId="24574"/>
    <cellStyle name="Percent 38 4 3_EBT" xfId="32818"/>
    <cellStyle name="Percent 38 4 4" xfId="18415"/>
    <cellStyle name="Percent 38 4_EBT" xfId="32816"/>
    <cellStyle name="Percent 38 5" xfId="18416"/>
    <cellStyle name="Percent 38 6" xfId="18417"/>
    <cellStyle name="Percent 38 7" xfId="18418"/>
    <cellStyle name="Percent 38 8" xfId="18419"/>
    <cellStyle name="Percent 38 9" xfId="18420"/>
    <cellStyle name="Percent 38_EBT" xfId="32807"/>
    <cellStyle name="Percent 39" xfId="18421"/>
    <cellStyle name="Percent 39 10" xfId="18422"/>
    <cellStyle name="Percent 39 11" xfId="18423"/>
    <cellStyle name="Percent 39 12" xfId="18424"/>
    <cellStyle name="Percent 39 13" xfId="18425"/>
    <cellStyle name="Percent 39 14" xfId="18426"/>
    <cellStyle name="Percent 39 15" xfId="18427"/>
    <cellStyle name="Percent 39 16" xfId="18428"/>
    <cellStyle name="Percent 39 16 2" xfId="24575"/>
    <cellStyle name="Percent 39 16_EBT" xfId="32820"/>
    <cellStyle name="Percent 39 17" xfId="18429"/>
    <cellStyle name="Percent 39 17 2" xfId="24576"/>
    <cellStyle name="Percent 39 17_EBT" xfId="32821"/>
    <cellStyle name="Percent 39 18" xfId="18430"/>
    <cellStyle name="Percent 39 2" xfId="18431"/>
    <cellStyle name="Percent 39 2 2" xfId="18432"/>
    <cellStyle name="Percent 39 2 2 2" xfId="24577"/>
    <cellStyle name="Percent 39 2 2_EBT" xfId="32823"/>
    <cellStyle name="Percent 39 2 3" xfId="18433"/>
    <cellStyle name="Percent 39 2 3 2" xfId="24578"/>
    <cellStyle name="Percent 39 2 3_EBT" xfId="32824"/>
    <cellStyle name="Percent 39 2 4" xfId="18434"/>
    <cellStyle name="Percent 39 2_EBT" xfId="32822"/>
    <cellStyle name="Percent 39 3" xfId="18435"/>
    <cellStyle name="Percent 39 3 2" xfId="18436"/>
    <cellStyle name="Percent 39 3 2 2" xfId="24579"/>
    <cellStyle name="Percent 39 3 2_EBT" xfId="32826"/>
    <cellStyle name="Percent 39 3 3" xfId="18437"/>
    <cellStyle name="Percent 39 3 3 2" xfId="24580"/>
    <cellStyle name="Percent 39 3 3_EBT" xfId="32827"/>
    <cellStyle name="Percent 39 3 4" xfId="18438"/>
    <cellStyle name="Percent 39 3_EBT" xfId="32825"/>
    <cellStyle name="Percent 39 4" xfId="18439"/>
    <cellStyle name="Percent 39 4 2" xfId="18440"/>
    <cellStyle name="Percent 39 4 2 2" xfId="24581"/>
    <cellStyle name="Percent 39 4 2_EBT" xfId="32829"/>
    <cellStyle name="Percent 39 4 3" xfId="18441"/>
    <cellStyle name="Percent 39 4 3 2" xfId="24582"/>
    <cellStyle name="Percent 39 4 3_EBT" xfId="32830"/>
    <cellStyle name="Percent 39 4_EBT" xfId="32828"/>
    <cellStyle name="Percent 39 5" xfId="18442"/>
    <cellStyle name="Percent 39 6" xfId="18443"/>
    <cellStyle name="Percent 39 7" xfId="18444"/>
    <cellStyle name="Percent 39 8" xfId="18445"/>
    <cellStyle name="Percent 39 9" xfId="18446"/>
    <cellStyle name="Percent 39_EBT" xfId="32819"/>
    <cellStyle name="Percent 4" xfId="18447"/>
    <cellStyle name="Percent 4 2" xfId="18448"/>
    <cellStyle name="Percent 4 2 2" xfId="18449"/>
    <cellStyle name="Percent 4 2 2 2" xfId="18450"/>
    <cellStyle name="Percent 4 2 2 2 2" xfId="18451"/>
    <cellStyle name="Percent 4 2 2 2 2 2" xfId="18452"/>
    <cellStyle name="Percent 4 2 2 2 2 2 2" xfId="24587"/>
    <cellStyle name="Percent 4 2 2 2 2 2_EBT" xfId="32836"/>
    <cellStyle name="Percent 4 2 2 2 2 3" xfId="24586"/>
    <cellStyle name="Percent 4 2 2 2 2_EBT" xfId="32835"/>
    <cellStyle name="Percent 4 2 2 2 3" xfId="18453"/>
    <cellStyle name="Percent 4 2 2 2 3 2" xfId="24588"/>
    <cellStyle name="Percent 4 2 2 2 3_EBT" xfId="32837"/>
    <cellStyle name="Percent 4 2 2 2 4" xfId="24585"/>
    <cellStyle name="Percent 4 2 2 2_EBT" xfId="32834"/>
    <cellStyle name="Percent 4 2 2 3" xfId="18454"/>
    <cellStyle name="Percent 4 2 2 3 2" xfId="18455"/>
    <cellStyle name="Percent 4 2 2 3 2 2" xfId="24590"/>
    <cellStyle name="Percent 4 2 2 3 2_EBT" xfId="32839"/>
    <cellStyle name="Percent 4 2 2 3 3" xfId="24589"/>
    <cellStyle name="Percent 4 2 2 3_EBT" xfId="32838"/>
    <cellStyle name="Percent 4 2 2 4" xfId="18456"/>
    <cellStyle name="Percent 4 2 2 4 2" xfId="24591"/>
    <cellStyle name="Percent 4 2 2 4_EBT" xfId="32840"/>
    <cellStyle name="Percent 4 2 2 5" xfId="24584"/>
    <cellStyle name="Percent 4 2 2_EBT" xfId="32833"/>
    <cellStyle name="Percent 4 2 3" xfId="18457"/>
    <cellStyle name="Percent 4 2 3 2" xfId="24592"/>
    <cellStyle name="Percent 4 2 3_EBT" xfId="32841"/>
    <cellStyle name="Percent 4 2 4" xfId="18458"/>
    <cellStyle name="Percent 4 2 4 2" xfId="24593"/>
    <cellStyle name="Percent 4 2 4_EBT" xfId="32842"/>
    <cellStyle name="Percent 4 2 5" xfId="24583"/>
    <cellStyle name="Percent 4 2_EBT" xfId="32832"/>
    <cellStyle name="Percent 4 3" xfId="18459"/>
    <cellStyle name="Percent 4 3 2" xfId="24594"/>
    <cellStyle name="Percent 4 3_EBT" xfId="32843"/>
    <cellStyle name="Percent 4 4" xfId="18460"/>
    <cellStyle name="Percent 4 4 2" xfId="18461"/>
    <cellStyle name="Percent 4 4 2 2" xfId="18462"/>
    <cellStyle name="Percent 4 4 2 2 2" xfId="18463"/>
    <cellStyle name="Percent 4 4 2 2 2 2" xfId="24598"/>
    <cellStyle name="Percent 4 4 2 2 2_EBT" xfId="32847"/>
    <cellStyle name="Percent 4 4 2 2 3" xfId="24597"/>
    <cellStyle name="Percent 4 4 2 2_EBT" xfId="32846"/>
    <cellStyle name="Percent 4 4 2 3" xfId="18464"/>
    <cellStyle name="Percent 4 4 2 3 2" xfId="24599"/>
    <cellStyle name="Percent 4 4 2 3_EBT" xfId="32848"/>
    <cellStyle name="Percent 4 4 2 4" xfId="24596"/>
    <cellStyle name="Percent 4 4 2_EBT" xfId="32845"/>
    <cellStyle name="Percent 4 4 3" xfId="18465"/>
    <cellStyle name="Percent 4 4 3 2" xfId="18466"/>
    <cellStyle name="Percent 4 4 3 2 2" xfId="24601"/>
    <cellStyle name="Percent 4 4 3 2_EBT" xfId="32850"/>
    <cellStyle name="Percent 4 4 3 3" xfId="24600"/>
    <cellStyle name="Percent 4 4 3_EBT" xfId="32849"/>
    <cellStyle name="Percent 4 4 4" xfId="18467"/>
    <cellStyle name="Percent 4 4 4 2" xfId="24602"/>
    <cellStyle name="Percent 4 4 4_EBT" xfId="32851"/>
    <cellStyle name="Percent 4 4 5" xfId="24595"/>
    <cellStyle name="Percent 4 4_EBT" xfId="32844"/>
    <cellStyle name="Percent 4 5" xfId="18468"/>
    <cellStyle name="Percent 4 5 2" xfId="24603"/>
    <cellStyle name="Percent 4 5_EBT" xfId="32852"/>
    <cellStyle name="Percent 4 6" xfId="18469"/>
    <cellStyle name="Percent 4 6 2" xfId="24604"/>
    <cellStyle name="Percent 4 6_EBT" xfId="32853"/>
    <cellStyle name="Percent 4 7" xfId="18470"/>
    <cellStyle name="Percent 4 7 2" xfId="24605"/>
    <cellStyle name="Percent 4 7_EBT" xfId="32854"/>
    <cellStyle name="Percent 4 8" xfId="18471"/>
    <cellStyle name="Percent 4 8 2" xfId="24606"/>
    <cellStyle name="Percent 4 8_EBT" xfId="32855"/>
    <cellStyle name="Percent 4_EBT" xfId="32831"/>
    <cellStyle name="Percent 40" xfId="18472"/>
    <cellStyle name="Percent 40 10" xfId="18473"/>
    <cellStyle name="Percent 40 11" xfId="18474"/>
    <cellStyle name="Percent 40 12" xfId="18475"/>
    <cellStyle name="Percent 40 13" xfId="18476"/>
    <cellStyle name="Percent 40 14" xfId="18477"/>
    <cellStyle name="Percent 40 15" xfId="18478"/>
    <cellStyle name="Percent 40 16" xfId="18479"/>
    <cellStyle name="Percent 40 16 2" xfId="24607"/>
    <cellStyle name="Percent 40 16_EBT" xfId="32857"/>
    <cellStyle name="Percent 40 17" xfId="18480"/>
    <cellStyle name="Percent 40 17 2" xfId="24608"/>
    <cellStyle name="Percent 40 17_EBT" xfId="32858"/>
    <cellStyle name="Percent 40 18" xfId="18481"/>
    <cellStyle name="Percent 40 2" xfId="18482"/>
    <cellStyle name="Percent 40 2 2" xfId="18483"/>
    <cellStyle name="Percent 40 2 2 2" xfId="24609"/>
    <cellStyle name="Percent 40 2 2_EBT" xfId="32860"/>
    <cellStyle name="Percent 40 2 3" xfId="18484"/>
    <cellStyle name="Percent 40 2 3 2" xfId="24610"/>
    <cellStyle name="Percent 40 2 3_EBT" xfId="32861"/>
    <cellStyle name="Percent 40 2 4" xfId="18485"/>
    <cellStyle name="Percent 40 2_EBT" xfId="32859"/>
    <cellStyle name="Percent 40 3" xfId="18486"/>
    <cellStyle name="Percent 40 3 2" xfId="18487"/>
    <cellStyle name="Percent 40 3 2 2" xfId="24611"/>
    <cellStyle name="Percent 40 3 2_EBT" xfId="32863"/>
    <cellStyle name="Percent 40 3 3" xfId="18488"/>
    <cellStyle name="Percent 40 3 3 2" xfId="24612"/>
    <cellStyle name="Percent 40 3 3_EBT" xfId="32864"/>
    <cellStyle name="Percent 40 3 4" xfId="18489"/>
    <cellStyle name="Percent 40 3_EBT" xfId="32862"/>
    <cellStyle name="Percent 40 4" xfId="18490"/>
    <cellStyle name="Percent 40 4 2" xfId="18491"/>
    <cellStyle name="Percent 40 4 2 2" xfId="24613"/>
    <cellStyle name="Percent 40 4 2_EBT" xfId="32866"/>
    <cellStyle name="Percent 40 4 3" xfId="18492"/>
    <cellStyle name="Percent 40 4 3 2" xfId="24614"/>
    <cellStyle name="Percent 40 4 3_EBT" xfId="32867"/>
    <cellStyle name="Percent 40 4 4" xfId="18493"/>
    <cellStyle name="Percent 40 4_EBT" xfId="32865"/>
    <cellStyle name="Percent 40 5" xfId="18494"/>
    <cellStyle name="Percent 40 6" xfId="18495"/>
    <cellStyle name="Percent 40 7" xfId="18496"/>
    <cellStyle name="Percent 40 8" xfId="18497"/>
    <cellStyle name="Percent 40 9" xfId="18498"/>
    <cellStyle name="Percent 40_EBT" xfId="32856"/>
    <cellStyle name="Percent 41" xfId="18499"/>
    <cellStyle name="Percent 41 10" xfId="18500"/>
    <cellStyle name="Percent 41 11" xfId="18501"/>
    <cellStyle name="Percent 41 12" xfId="18502"/>
    <cellStyle name="Percent 41 13" xfId="18503"/>
    <cellStyle name="Percent 41 14" xfId="18504"/>
    <cellStyle name="Percent 41 15" xfId="18505"/>
    <cellStyle name="Percent 41 16" xfId="18506"/>
    <cellStyle name="Percent 41 16 2" xfId="24615"/>
    <cellStyle name="Percent 41 16_EBT" xfId="32869"/>
    <cellStyle name="Percent 41 17" xfId="18507"/>
    <cellStyle name="Percent 41 17 2" xfId="24616"/>
    <cellStyle name="Percent 41 17_EBT" xfId="32870"/>
    <cellStyle name="Percent 41 18" xfId="18508"/>
    <cellStyle name="Percent 41 2" xfId="18509"/>
    <cellStyle name="Percent 41 2 2" xfId="18510"/>
    <cellStyle name="Percent 41 2 2 2" xfId="24617"/>
    <cellStyle name="Percent 41 2 2_EBT" xfId="32872"/>
    <cellStyle name="Percent 41 2 3" xfId="18511"/>
    <cellStyle name="Percent 41 2 3 2" xfId="24618"/>
    <cellStyle name="Percent 41 2 3_EBT" xfId="32873"/>
    <cellStyle name="Percent 41 2_EBT" xfId="32871"/>
    <cellStyle name="Percent 41 3" xfId="18512"/>
    <cellStyle name="Percent 41 3 2" xfId="18513"/>
    <cellStyle name="Percent 41 3 2 2" xfId="24619"/>
    <cellStyle name="Percent 41 3 2_EBT" xfId="32875"/>
    <cellStyle name="Percent 41 3 3" xfId="18514"/>
    <cellStyle name="Percent 41 3 3 2" xfId="24620"/>
    <cellStyle name="Percent 41 3 3_EBT" xfId="32876"/>
    <cellStyle name="Percent 41 3_EBT" xfId="32874"/>
    <cellStyle name="Percent 41 4" xfId="18515"/>
    <cellStyle name="Percent 41 4 2" xfId="18516"/>
    <cellStyle name="Percent 41 4 2 2" xfId="24621"/>
    <cellStyle name="Percent 41 4 2_EBT" xfId="32878"/>
    <cellStyle name="Percent 41 4 3" xfId="18517"/>
    <cellStyle name="Percent 41 4 3 2" xfId="24622"/>
    <cellStyle name="Percent 41 4 3_EBT" xfId="32879"/>
    <cellStyle name="Percent 41 4_EBT" xfId="32877"/>
    <cellStyle name="Percent 41 5" xfId="18518"/>
    <cellStyle name="Percent 41 6" xfId="18519"/>
    <cellStyle name="Percent 41 7" xfId="18520"/>
    <cellStyle name="Percent 41 8" xfId="18521"/>
    <cellStyle name="Percent 41 9" xfId="18522"/>
    <cellStyle name="Percent 41_EBT" xfId="32868"/>
    <cellStyle name="Percent 42" xfId="18523"/>
    <cellStyle name="Percent 42 10" xfId="18524"/>
    <cellStyle name="Percent 42 11" xfId="18525"/>
    <cellStyle name="Percent 42 12" xfId="18526"/>
    <cellStyle name="Percent 42 13" xfId="18527"/>
    <cellStyle name="Percent 42 14" xfId="18528"/>
    <cellStyle name="Percent 42 15" xfId="18529"/>
    <cellStyle name="Percent 42 16" xfId="18530"/>
    <cellStyle name="Percent 42 16 2" xfId="24623"/>
    <cellStyle name="Percent 42 16_EBT" xfId="32881"/>
    <cellStyle name="Percent 42 17" xfId="18531"/>
    <cellStyle name="Percent 42 17 2" xfId="24624"/>
    <cellStyle name="Percent 42 17_EBT" xfId="32882"/>
    <cellStyle name="Percent 42 18" xfId="18532"/>
    <cellStyle name="Percent 42 2" xfId="18533"/>
    <cellStyle name="Percent 42 2 2" xfId="18534"/>
    <cellStyle name="Percent 42 2 2 2" xfId="24625"/>
    <cellStyle name="Percent 42 2 2_EBT" xfId="32884"/>
    <cellStyle name="Percent 42 2 3" xfId="18535"/>
    <cellStyle name="Percent 42 2 3 2" xfId="24626"/>
    <cellStyle name="Percent 42 2 3_EBT" xfId="32885"/>
    <cellStyle name="Percent 42 2_EBT" xfId="32883"/>
    <cellStyle name="Percent 42 3" xfId="18536"/>
    <cellStyle name="Percent 42 3 2" xfId="18537"/>
    <cellStyle name="Percent 42 3 2 2" xfId="24627"/>
    <cellStyle name="Percent 42 3 2_EBT" xfId="32887"/>
    <cellStyle name="Percent 42 3 3" xfId="18538"/>
    <cellStyle name="Percent 42 3 3 2" xfId="24628"/>
    <cellStyle name="Percent 42 3 3_EBT" xfId="32888"/>
    <cellStyle name="Percent 42 3_EBT" xfId="32886"/>
    <cellStyle name="Percent 42 4" xfId="18539"/>
    <cellStyle name="Percent 42 4 2" xfId="18540"/>
    <cellStyle name="Percent 42 4 2 2" xfId="24629"/>
    <cellStyle name="Percent 42 4 2_EBT" xfId="32890"/>
    <cellStyle name="Percent 42 4 3" xfId="18541"/>
    <cellStyle name="Percent 42 4 3 2" xfId="24630"/>
    <cellStyle name="Percent 42 4 3_EBT" xfId="32891"/>
    <cellStyle name="Percent 42 4_EBT" xfId="32889"/>
    <cellStyle name="Percent 42 5" xfId="18542"/>
    <cellStyle name="Percent 42 6" xfId="18543"/>
    <cellStyle name="Percent 42 7" xfId="18544"/>
    <cellStyle name="Percent 42 8" xfId="18545"/>
    <cellStyle name="Percent 42 9" xfId="18546"/>
    <cellStyle name="Percent 42_EBT" xfId="32880"/>
    <cellStyle name="Percent 43" xfId="18547"/>
    <cellStyle name="Percent 43 2" xfId="18548"/>
    <cellStyle name="Percent 43 2 2" xfId="24632"/>
    <cellStyle name="Percent 43 2_EBT" xfId="32893"/>
    <cellStyle name="Percent 43 3" xfId="18549"/>
    <cellStyle name="Percent 43 3 2" xfId="24633"/>
    <cellStyle name="Percent 43 3_EBT" xfId="32894"/>
    <cellStyle name="Percent 43 4" xfId="18550"/>
    <cellStyle name="Percent 43 4 2" xfId="24634"/>
    <cellStyle name="Percent 43 4_EBT" xfId="32895"/>
    <cellStyle name="Percent 43 5" xfId="18551"/>
    <cellStyle name="Percent 43 5 2" xfId="24635"/>
    <cellStyle name="Percent 43 5_EBT" xfId="32896"/>
    <cellStyle name="Percent 43 6" xfId="18552"/>
    <cellStyle name="Percent 43 6 2" xfId="24636"/>
    <cellStyle name="Percent 43 6_EBT" xfId="32897"/>
    <cellStyle name="Percent 43_EBT" xfId="32892"/>
    <cellStyle name="Percent 44" xfId="18553"/>
    <cellStyle name="Percent 44 2" xfId="18554"/>
    <cellStyle name="Percent 44 2 2" xfId="24637"/>
    <cellStyle name="Percent 44 2_EBT" xfId="32899"/>
    <cellStyle name="Percent 44 3" xfId="18555"/>
    <cellStyle name="Percent 44 3 2" xfId="24638"/>
    <cellStyle name="Percent 44 3_EBT" xfId="32900"/>
    <cellStyle name="Percent 44 4" xfId="18556"/>
    <cellStyle name="Percent 44 4 2" xfId="24639"/>
    <cellStyle name="Percent 44 4_EBT" xfId="32901"/>
    <cellStyle name="Percent 44 5" xfId="18557"/>
    <cellStyle name="Percent 44 5 2" xfId="24640"/>
    <cellStyle name="Percent 44 5_EBT" xfId="32902"/>
    <cellStyle name="Percent 44 6" xfId="18558"/>
    <cellStyle name="Percent 44 6 2" xfId="24641"/>
    <cellStyle name="Percent 44 6_EBT" xfId="32903"/>
    <cellStyle name="Percent 44_EBT" xfId="32898"/>
    <cellStyle name="Percent 45" xfId="18559"/>
    <cellStyle name="Percent 45 2" xfId="18560"/>
    <cellStyle name="Percent 45 2 2" xfId="24642"/>
    <cellStyle name="Percent 45 2_EBT" xfId="32905"/>
    <cellStyle name="Percent 45 3" xfId="18561"/>
    <cellStyle name="Percent 45 3 2" xfId="24643"/>
    <cellStyle name="Percent 45 3_EBT" xfId="32906"/>
    <cellStyle name="Percent 45 4" xfId="18562"/>
    <cellStyle name="Percent 45 4 2" xfId="24644"/>
    <cellStyle name="Percent 45 4_EBT" xfId="32907"/>
    <cellStyle name="Percent 45 5" xfId="18563"/>
    <cellStyle name="Percent 45 5 2" xfId="24645"/>
    <cellStyle name="Percent 45 5_EBT" xfId="32908"/>
    <cellStyle name="Percent 45 6" xfId="18564"/>
    <cellStyle name="Percent 45 6 2" xfId="24646"/>
    <cellStyle name="Percent 45 6_EBT" xfId="32909"/>
    <cellStyle name="Percent 45_EBT" xfId="32904"/>
    <cellStyle name="Percent 46" xfId="18565"/>
    <cellStyle name="Percent 46 2" xfId="18566"/>
    <cellStyle name="Percent 46 2 2" xfId="24647"/>
    <cellStyle name="Percent 46 2_EBT" xfId="32911"/>
    <cellStyle name="Percent 46 3" xfId="18567"/>
    <cellStyle name="Percent 46 3 2" xfId="24648"/>
    <cellStyle name="Percent 46 3_EBT" xfId="32912"/>
    <cellStyle name="Percent 46 4" xfId="18568"/>
    <cellStyle name="Percent 46 4 2" xfId="24649"/>
    <cellStyle name="Percent 46 4_EBT" xfId="32913"/>
    <cellStyle name="Percent 46 5" xfId="18569"/>
    <cellStyle name="Percent 46 5 2" xfId="24650"/>
    <cellStyle name="Percent 46 5_EBT" xfId="32914"/>
    <cellStyle name="Percent 46 6" xfId="18570"/>
    <cellStyle name="Percent 46 6 2" xfId="24651"/>
    <cellStyle name="Percent 46 6_EBT" xfId="32915"/>
    <cellStyle name="Percent 46_EBT" xfId="32910"/>
    <cellStyle name="Percent 47" xfId="18571"/>
    <cellStyle name="Percent 47 2" xfId="18572"/>
    <cellStyle name="Percent 47 2 2" xfId="18573"/>
    <cellStyle name="Percent 47 2 2 2" xfId="24652"/>
    <cellStyle name="Percent 47 2 2_EBT" xfId="32918"/>
    <cellStyle name="Percent 47 2 3" xfId="18574"/>
    <cellStyle name="Percent 47 2 3 2" xfId="24653"/>
    <cellStyle name="Percent 47 2 3_EBT" xfId="32919"/>
    <cellStyle name="Percent 47 2_EBT" xfId="32917"/>
    <cellStyle name="Percent 47 3" xfId="18575"/>
    <cellStyle name="Percent 47 3 2" xfId="24654"/>
    <cellStyle name="Percent 47 3_EBT" xfId="32920"/>
    <cellStyle name="Percent 47 4" xfId="18576"/>
    <cellStyle name="Percent 47 4 2" xfId="24655"/>
    <cellStyle name="Percent 47 4_EBT" xfId="32921"/>
    <cellStyle name="Percent 47 5" xfId="18577"/>
    <cellStyle name="Percent 47 5 2" xfId="24656"/>
    <cellStyle name="Percent 47 5_EBT" xfId="32922"/>
    <cellStyle name="Percent 47 6" xfId="18578"/>
    <cellStyle name="Percent 47 6 2" xfId="24657"/>
    <cellStyle name="Percent 47 6_EBT" xfId="32923"/>
    <cellStyle name="Percent 47_EBT" xfId="32916"/>
    <cellStyle name="Percent 48" xfId="18579"/>
    <cellStyle name="Percent 48 2" xfId="18580"/>
    <cellStyle name="Percent 48 2 2" xfId="18581"/>
    <cellStyle name="Percent 48 2 2 2" xfId="24658"/>
    <cellStyle name="Percent 48 2 2_EBT" xfId="32926"/>
    <cellStyle name="Percent 48 2 3" xfId="18582"/>
    <cellStyle name="Percent 48 2 3 2" xfId="24659"/>
    <cellStyle name="Percent 48 2 3_EBT" xfId="32927"/>
    <cellStyle name="Percent 48 2_EBT" xfId="32925"/>
    <cellStyle name="Percent 48 3" xfId="18583"/>
    <cellStyle name="Percent 48 3 2" xfId="24660"/>
    <cellStyle name="Percent 48 3_EBT" xfId="32928"/>
    <cellStyle name="Percent 48 4" xfId="18584"/>
    <cellStyle name="Percent 48 4 2" xfId="24661"/>
    <cellStyle name="Percent 48 4_EBT" xfId="32929"/>
    <cellStyle name="Percent 48 5" xfId="18585"/>
    <cellStyle name="Percent 48 5 2" xfId="24662"/>
    <cellStyle name="Percent 48 5_EBT" xfId="32930"/>
    <cellStyle name="Percent 48 6" xfId="18586"/>
    <cellStyle name="Percent 48 6 2" xfId="24663"/>
    <cellStyle name="Percent 48 6_EBT" xfId="32931"/>
    <cellStyle name="Percent 48_EBT" xfId="32924"/>
    <cellStyle name="Percent 49" xfId="18587"/>
    <cellStyle name="Percent 49 2" xfId="18588"/>
    <cellStyle name="Percent 49 2 2" xfId="24664"/>
    <cellStyle name="Percent 49 2_EBT" xfId="32933"/>
    <cellStyle name="Percent 49 3" xfId="18589"/>
    <cellStyle name="Percent 49 3 2" xfId="24665"/>
    <cellStyle name="Percent 49 3_EBT" xfId="32934"/>
    <cellStyle name="Percent 49 4" xfId="18590"/>
    <cellStyle name="Percent 49 4 2" xfId="24666"/>
    <cellStyle name="Percent 49 4_EBT" xfId="32935"/>
    <cellStyle name="Percent 49 5" xfId="18591"/>
    <cellStyle name="Percent 49 5 2" xfId="24667"/>
    <cellStyle name="Percent 49 5_EBT" xfId="32936"/>
    <cellStyle name="Percent 49 6" xfId="18592"/>
    <cellStyle name="Percent 49 6 2" xfId="24668"/>
    <cellStyle name="Percent 49 6_EBT" xfId="32937"/>
    <cellStyle name="Percent 49_EBT" xfId="32932"/>
    <cellStyle name="Percent 5" xfId="18593"/>
    <cellStyle name="Percent 5 10" xfId="18594"/>
    <cellStyle name="Percent 5 10 2" xfId="24669"/>
    <cellStyle name="Percent 5 10_EBT" xfId="32939"/>
    <cellStyle name="Percent 5 11" xfId="18595"/>
    <cellStyle name="Percent 5 11 2" xfId="24670"/>
    <cellStyle name="Percent 5 11_EBT" xfId="32940"/>
    <cellStyle name="Percent 5 2" xfId="18596"/>
    <cellStyle name="Percent 5 2 2" xfId="18597"/>
    <cellStyle name="Percent 5 2 2 2" xfId="24672"/>
    <cellStyle name="Percent 5 2 2_EBT" xfId="32942"/>
    <cellStyle name="Percent 5 2 3" xfId="18598"/>
    <cellStyle name="Percent 5 2 3 2" xfId="24673"/>
    <cellStyle name="Percent 5 2 3_EBT" xfId="32943"/>
    <cellStyle name="Percent 5 2 4" xfId="24671"/>
    <cellStyle name="Percent 5 2_EBT" xfId="32941"/>
    <cellStyle name="Percent 5 3" xfId="18599"/>
    <cellStyle name="Percent 5 3 2" xfId="18600"/>
    <cellStyle name="Percent 5 3 2 2" xfId="24675"/>
    <cellStyle name="Percent 5 3 2_EBT" xfId="32945"/>
    <cellStyle name="Percent 5 3 3" xfId="24674"/>
    <cellStyle name="Percent 5 3_EBT" xfId="32944"/>
    <cellStyle name="Percent 5 4" xfId="18601"/>
    <cellStyle name="Percent 5 4 2" xfId="18602"/>
    <cellStyle name="Percent 5 4 2 2" xfId="24677"/>
    <cellStyle name="Percent 5 4 2_EBT" xfId="32947"/>
    <cellStyle name="Percent 5 4 3" xfId="24676"/>
    <cellStyle name="Percent 5 4_EBT" xfId="32946"/>
    <cellStyle name="Percent 5 5" xfId="18603"/>
    <cellStyle name="Percent 5 5 2" xfId="24678"/>
    <cellStyle name="Percent 5 5_EBT" xfId="32948"/>
    <cellStyle name="Percent 5 6" xfId="18604"/>
    <cellStyle name="Percent 5 6 2" xfId="24679"/>
    <cellStyle name="Percent 5 6_EBT" xfId="32949"/>
    <cellStyle name="Percent 5 7" xfId="18605"/>
    <cellStyle name="Percent 5 7 2" xfId="24680"/>
    <cellStyle name="Percent 5 7_EBT" xfId="32950"/>
    <cellStyle name="Percent 5 8" xfId="18606"/>
    <cellStyle name="Percent 5 8 2" xfId="24681"/>
    <cellStyle name="Percent 5 8_EBT" xfId="32951"/>
    <cellStyle name="Percent 5 9" xfId="18607"/>
    <cellStyle name="Percent 5 9 2" xfId="24682"/>
    <cellStyle name="Percent 5 9_EBT" xfId="32952"/>
    <cellStyle name="Percent 5_EBT" xfId="32938"/>
    <cellStyle name="Percent 50" xfId="18608"/>
    <cellStyle name="Percent 50 2" xfId="18609"/>
    <cellStyle name="Percent 50 2 2" xfId="24683"/>
    <cellStyle name="Percent 50 2_EBT" xfId="32954"/>
    <cellStyle name="Percent 50 3" xfId="18610"/>
    <cellStyle name="Percent 50 3 2" xfId="24684"/>
    <cellStyle name="Percent 50 3_EBT" xfId="32955"/>
    <cellStyle name="Percent 50 4" xfId="18611"/>
    <cellStyle name="Percent 50 4 2" xfId="24685"/>
    <cellStyle name="Percent 50 4_EBT" xfId="32956"/>
    <cellStyle name="Percent 50 5" xfId="18612"/>
    <cellStyle name="Percent 50 5 2" xfId="24686"/>
    <cellStyle name="Percent 50 5_EBT" xfId="32957"/>
    <cellStyle name="Percent 50 6" xfId="18613"/>
    <cellStyle name="Percent 50 6 2" xfId="24687"/>
    <cellStyle name="Percent 50 6_EBT" xfId="32958"/>
    <cellStyle name="Percent 50_EBT" xfId="32953"/>
    <cellStyle name="Percent 51" xfId="18614"/>
    <cellStyle name="Percent 51 2" xfId="18615"/>
    <cellStyle name="Percent 51 2 2" xfId="24688"/>
    <cellStyle name="Percent 51 2_EBT" xfId="32960"/>
    <cellStyle name="Percent 51 3" xfId="18616"/>
    <cellStyle name="Percent 51 3 2" xfId="24689"/>
    <cellStyle name="Percent 51 3_EBT" xfId="32961"/>
    <cellStyle name="Percent 51 4" xfId="18617"/>
    <cellStyle name="Percent 51 4 2" xfId="24690"/>
    <cellStyle name="Percent 51 4_EBT" xfId="32962"/>
    <cellStyle name="Percent 51 5" xfId="18618"/>
    <cellStyle name="Percent 51 5 2" xfId="24691"/>
    <cellStyle name="Percent 51 5_EBT" xfId="32963"/>
    <cellStyle name="Percent 51 6" xfId="18619"/>
    <cellStyle name="Percent 51 6 2" xfId="24692"/>
    <cellStyle name="Percent 51 6_EBT" xfId="32964"/>
    <cellStyle name="Percent 51_EBT" xfId="32959"/>
    <cellStyle name="Percent 52" xfId="18620"/>
    <cellStyle name="Percent 52 2" xfId="18621"/>
    <cellStyle name="Percent 52 2 2" xfId="24693"/>
    <cellStyle name="Percent 52 2_EBT" xfId="32966"/>
    <cellStyle name="Percent 52 3" xfId="18622"/>
    <cellStyle name="Percent 52 3 2" xfId="24694"/>
    <cellStyle name="Percent 52 3_EBT" xfId="32967"/>
    <cellStyle name="Percent 52 4" xfId="18623"/>
    <cellStyle name="Percent 52 4 2" xfId="24695"/>
    <cellStyle name="Percent 52 4_EBT" xfId="32968"/>
    <cellStyle name="Percent 52 5" xfId="18624"/>
    <cellStyle name="Percent 52 5 2" xfId="24696"/>
    <cellStyle name="Percent 52 5_EBT" xfId="32969"/>
    <cellStyle name="Percent 52 6" xfId="18625"/>
    <cellStyle name="Percent 52 6 2" xfId="24697"/>
    <cellStyle name="Percent 52 6_EBT" xfId="32970"/>
    <cellStyle name="Percent 52_EBT" xfId="32965"/>
    <cellStyle name="Percent 53" xfId="18626"/>
    <cellStyle name="Percent 53 2" xfId="18627"/>
    <cellStyle name="Percent 53 2 2" xfId="24698"/>
    <cellStyle name="Percent 53 2_EBT" xfId="32972"/>
    <cellStyle name="Percent 53 3" xfId="18628"/>
    <cellStyle name="Percent 53 3 2" xfId="24699"/>
    <cellStyle name="Percent 53 3_EBT" xfId="32973"/>
    <cellStyle name="Percent 53 4" xfId="18629"/>
    <cellStyle name="Percent 53 4 2" xfId="24700"/>
    <cellStyle name="Percent 53 4_EBT" xfId="32974"/>
    <cellStyle name="Percent 53 5" xfId="18630"/>
    <cellStyle name="Percent 53 5 2" xfId="24701"/>
    <cellStyle name="Percent 53 5_EBT" xfId="32975"/>
    <cellStyle name="Percent 53 6" xfId="18631"/>
    <cellStyle name="Percent 53 6 2" xfId="24702"/>
    <cellStyle name="Percent 53 6_EBT" xfId="32976"/>
    <cellStyle name="Percent 53_EBT" xfId="32971"/>
    <cellStyle name="Percent 54" xfId="18632"/>
    <cellStyle name="Percent 54 2" xfId="18633"/>
    <cellStyle name="Percent 54 2 2" xfId="24703"/>
    <cellStyle name="Percent 54 2_EBT" xfId="32978"/>
    <cellStyle name="Percent 54 3" xfId="18634"/>
    <cellStyle name="Percent 54 3 2" xfId="24704"/>
    <cellStyle name="Percent 54 3_EBT" xfId="32979"/>
    <cellStyle name="Percent 54 4" xfId="18635"/>
    <cellStyle name="Percent 54 4 2" xfId="24705"/>
    <cellStyle name="Percent 54 4_EBT" xfId="32980"/>
    <cellStyle name="Percent 54 5" xfId="18636"/>
    <cellStyle name="Percent 54 5 2" xfId="24706"/>
    <cellStyle name="Percent 54 5_EBT" xfId="32981"/>
    <cellStyle name="Percent 54 6" xfId="18637"/>
    <cellStyle name="Percent 54 6 2" xfId="24707"/>
    <cellStyle name="Percent 54 6_EBT" xfId="32982"/>
    <cellStyle name="Percent 54_EBT" xfId="32977"/>
    <cellStyle name="Percent 55" xfId="18638"/>
    <cellStyle name="Percent 55 2" xfId="18639"/>
    <cellStyle name="Percent 55 2 2" xfId="24708"/>
    <cellStyle name="Percent 55 2_EBT" xfId="32984"/>
    <cellStyle name="Percent 55 3" xfId="18640"/>
    <cellStyle name="Percent 55 3 2" xfId="24709"/>
    <cellStyle name="Percent 55 3_EBT" xfId="32985"/>
    <cellStyle name="Percent 55 4" xfId="18641"/>
    <cellStyle name="Percent 55 4 2" xfId="24710"/>
    <cellStyle name="Percent 55 4_EBT" xfId="32986"/>
    <cellStyle name="Percent 55 5" xfId="18642"/>
    <cellStyle name="Percent 55 5 2" xfId="24711"/>
    <cellStyle name="Percent 55 5_EBT" xfId="32987"/>
    <cellStyle name="Percent 55 6" xfId="18643"/>
    <cellStyle name="Percent 55 6 2" xfId="24712"/>
    <cellStyle name="Percent 55 6_EBT" xfId="32988"/>
    <cellStyle name="Percent 55_EBT" xfId="32983"/>
    <cellStyle name="Percent 56" xfId="18644"/>
    <cellStyle name="Percent 56 2" xfId="18645"/>
    <cellStyle name="Percent 56 2 2" xfId="24713"/>
    <cellStyle name="Percent 56 2_EBT" xfId="32990"/>
    <cellStyle name="Percent 56 3" xfId="18646"/>
    <cellStyle name="Percent 56 3 2" xfId="24714"/>
    <cellStyle name="Percent 56 3_EBT" xfId="32991"/>
    <cellStyle name="Percent 56 4" xfId="18647"/>
    <cellStyle name="Percent 56 4 2" xfId="24715"/>
    <cellStyle name="Percent 56 4_EBT" xfId="32992"/>
    <cellStyle name="Percent 56 5" xfId="18648"/>
    <cellStyle name="Percent 56 5 2" xfId="24716"/>
    <cellStyle name="Percent 56 5_EBT" xfId="32993"/>
    <cellStyle name="Percent 56 6" xfId="18649"/>
    <cellStyle name="Percent 56 6 2" xfId="24717"/>
    <cellStyle name="Percent 56 6_EBT" xfId="32994"/>
    <cellStyle name="Percent 56_EBT" xfId="32989"/>
    <cellStyle name="Percent 57" xfId="18650"/>
    <cellStyle name="Percent 57 2" xfId="18651"/>
    <cellStyle name="Percent 57 2 2" xfId="24718"/>
    <cellStyle name="Percent 57 2_EBT" xfId="32996"/>
    <cellStyle name="Percent 57 3" xfId="18652"/>
    <cellStyle name="Percent 57 3 2" xfId="24719"/>
    <cellStyle name="Percent 57 3_EBT" xfId="32997"/>
    <cellStyle name="Percent 57 4" xfId="18653"/>
    <cellStyle name="Percent 57 4 2" xfId="24720"/>
    <cellStyle name="Percent 57 4_EBT" xfId="32998"/>
    <cellStyle name="Percent 57 5" xfId="18654"/>
    <cellStyle name="Percent 57 5 2" xfId="24721"/>
    <cellStyle name="Percent 57 5_EBT" xfId="32999"/>
    <cellStyle name="Percent 57 6" xfId="18655"/>
    <cellStyle name="Percent 57 6 2" xfId="24722"/>
    <cellStyle name="Percent 57 6_EBT" xfId="33000"/>
    <cellStyle name="Percent 57_EBT" xfId="32995"/>
    <cellStyle name="Percent 58" xfId="18656"/>
    <cellStyle name="Percent 58 2" xfId="18657"/>
    <cellStyle name="Percent 58 2 2" xfId="18658"/>
    <cellStyle name="Percent 58 2 2 2" xfId="24723"/>
    <cellStyle name="Percent 58 2 2_EBT" xfId="33003"/>
    <cellStyle name="Percent 58 2 3" xfId="18659"/>
    <cellStyle name="Percent 58 2 3 2" xfId="24724"/>
    <cellStyle name="Percent 58 2 3_EBT" xfId="33004"/>
    <cellStyle name="Percent 58 2_EBT" xfId="33002"/>
    <cellStyle name="Percent 58 3" xfId="18660"/>
    <cellStyle name="Percent 58 3 2" xfId="24725"/>
    <cellStyle name="Percent 58 3_EBT" xfId="33005"/>
    <cellStyle name="Percent 58 4" xfId="18661"/>
    <cellStyle name="Percent 58 4 2" xfId="24726"/>
    <cellStyle name="Percent 58 4_EBT" xfId="33006"/>
    <cellStyle name="Percent 58 5" xfId="18662"/>
    <cellStyle name="Percent 58 5 2" xfId="24727"/>
    <cellStyle name="Percent 58 5_EBT" xfId="33007"/>
    <cellStyle name="Percent 58 6" xfId="18663"/>
    <cellStyle name="Percent 58 6 2" xfId="24728"/>
    <cellStyle name="Percent 58 6_EBT" xfId="33008"/>
    <cellStyle name="Percent 58_EBT" xfId="33001"/>
    <cellStyle name="Percent 59" xfId="18664"/>
    <cellStyle name="Percent 59 2" xfId="18665"/>
    <cellStyle name="Percent 59 2 2" xfId="18666"/>
    <cellStyle name="Percent 59 2 2 2" xfId="24729"/>
    <cellStyle name="Percent 59 2 2_EBT" xfId="33011"/>
    <cellStyle name="Percent 59 2 3" xfId="18667"/>
    <cellStyle name="Percent 59 2 3 2" xfId="24730"/>
    <cellStyle name="Percent 59 2 3_EBT" xfId="33012"/>
    <cellStyle name="Percent 59 2_EBT" xfId="33010"/>
    <cellStyle name="Percent 59 3" xfId="18668"/>
    <cellStyle name="Percent 59 3 2" xfId="24731"/>
    <cellStyle name="Percent 59 3_EBT" xfId="33013"/>
    <cellStyle name="Percent 59 4" xfId="18669"/>
    <cellStyle name="Percent 59 4 2" xfId="24732"/>
    <cellStyle name="Percent 59 4_EBT" xfId="33014"/>
    <cellStyle name="Percent 59 5" xfId="18670"/>
    <cellStyle name="Percent 59 5 2" xfId="24733"/>
    <cellStyle name="Percent 59 5_EBT" xfId="33015"/>
    <cellStyle name="Percent 59 6" xfId="18671"/>
    <cellStyle name="Percent 59 6 2" xfId="24734"/>
    <cellStyle name="Percent 59 6_EBT" xfId="33016"/>
    <cellStyle name="Percent 59_EBT" xfId="33009"/>
    <cellStyle name="Percent 6" xfId="18672"/>
    <cellStyle name="Percent 6 2" xfId="18673"/>
    <cellStyle name="Percent 6 2 2" xfId="18674"/>
    <cellStyle name="Percent 6 2 2 2" xfId="24736"/>
    <cellStyle name="Percent 6 2 2_EBT" xfId="33019"/>
    <cellStyle name="Percent 6 2 3" xfId="18675"/>
    <cellStyle name="Percent 6 2 3 2" xfId="24737"/>
    <cellStyle name="Percent 6 2 3_EBT" xfId="33020"/>
    <cellStyle name="Percent 6 2 4" xfId="18676"/>
    <cellStyle name="Percent 6 2 4 2" xfId="24738"/>
    <cellStyle name="Percent 6 2 4_EBT" xfId="33021"/>
    <cellStyle name="Percent 6 2 5" xfId="18677"/>
    <cellStyle name="Percent 6 2 5 2" xfId="24739"/>
    <cellStyle name="Percent 6 2 5_EBT" xfId="33022"/>
    <cellStyle name="Percent 6 2 6" xfId="18678"/>
    <cellStyle name="Percent 6 2 6 2" xfId="24740"/>
    <cellStyle name="Percent 6 2 6_EBT" xfId="33023"/>
    <cellStyle name="Percent 6 2 7" xfId="24735"/>
    <cellStyle name="Percent 6 2_EBT" xfId="33018"/>
    <cellStyle name="Percent 6 3" xfId="18679"/>
    <cellStyle name="Percent 6 3 2" xfId="24741"/>
    <cellStyle name="Percent 6 3_EBT" xfId="33024"/>
    <cellStyle name="Percent 6 4" xfId="18680"/>
    <cellStyle name="Percent 6 4 2" xfId="24742"/>
    <cellStyle name="Percent 6 4_EBT" xfId="33025"/>
    <cellStyle name="Percent 6 5" xfId="18681"/>
    <cellStyle name="Percent 6 5 2" xfId="24743"/>
    <cellStyle name="Percent 6 5_EBT" xfId="33026"/>
    <cellStyle name="Percent 6 6" xfId="18682"/>
    <cellStyle name="Percent 6 6 2" xfId="24744"/>
    <cellStyle name="Percent 6 6_EBT" xfId="33027"/>
    <cellStyle name="Percent 6 7" xfId="18683"/>
    <cellStyle name="Percent 6 7 2" xfId="24745"/>
    <cellStyle name="Percent 6 7_EBT" xfId="33028"/>
    <cellStyle name="Percent 6 8" xfId="18684"/>
    <cellStyle name="Percent 6 8 2" xfId="24746"/>
    <cellStyle name="Percent 6 8_EBT" xfId="33029"/>
    <cellStyle name="Percent 6 9" xfId="18685"/>
    <cellStyle name="Percent 6 9 2" xfId="24747"/>
    <cellStyle name="Percent 6 9_EBT" xfId="33030"/>
    <cellStyle name="Percent 6_EBT" xfId="33017"/>
    <cellStyle name="Percent 60" xfId="18686"/>
    <cellStyle name="Percent 60 2" xfId="18687"/>
    <cellStyle name="Percent 60 2 2" xfId="18688"/>
    <cellStyle name="Percent 60 2 2 2" xfId="24748"/>
    <cellStyle name="Percent 60 2 2_EBT" xfId="33033"/>
    <cellStyle name="Percent 60 2 3" xfId="18689"/>
    <cellStyle name="Percent 60 2 3 2" xfId="24749"/>
    <cellStyle name="Percent 60 2 3_EBT" xfId="33034"/>
    <cellStyle name="Percent 60 2_EBT" xfId="33032"/>
    <cellStyle name="Percent 60 3" xfId="18690"/>
    <cellStyle name="Percent 60 3 2" xfId="24750"/>
    <cellStyle name="Percent 60 3_EBT" xfId="33035"/>
    <cellStyle name="Percent 60 4" xfId="18691"/>
    <cellStyle name="Percent 60 4 2" xfId="24751"/>
    <cellStyle name="Percent 60 4_EBT" xfId="33036"/>
    <cellStyle name="Percent 60 5" xfId="18692"/>
    <cellStyle name="Percent 60 5 2" xfId="24752"/>
    <cellStyle name="Percent 60 5_EBT" xfId="33037"/>
    <cellStyle name="Percent 60 6" xfId="18693"/>
    <cellStyle name="Percent 60 6 2" xfId="24753"/>
    <cellStyle name="Percent 60 6_EBT" xfId="33038"/>
    <cellStyle name="Percent 60_EBT" xfId="33031"/>
    <cellStyle name="Percent 61" xfId="18694"/>
    <cellStyle name="Percent 61 2" xfId="18695"/>
    <cellStyle name="Percent 61 2 2" xfId="18696"/>
    <cellStyle name="Percent 61 2 2 2" xfId="24754"/>
    <cellStyle name="Percent 61 2 2_EBT" xfId="33041"/>
    <cellStyle name="Percent 61 2 3" xfId="18697"/>
    <cellStyle name="Percent 61 2 3 2" xfId="24755"/>
    <cellStyle name="Percent 61 2 3_EBT" xfId="33042"/>
    <cellStyle name="Percent 61 2_EBT" xfId="33040"/>
    <cellStyle name="Percent 61 3" xfId="18698"/>
    <cellStyle name="Percent 61 3 2" xfId="24756"/>
    <cellStyle name="Percent 61 3_EBT" xfId="33043"/>
    <cellStyle name="Percent 61 4" xfId="18699"/>
    <cellStyle name="Percent 61 4 2" xfId="24757"/>
    <cellStyle name="Percent 61 4_EBT" xfId="33044"/>
    <cellStyle name="Percent 61 5" xfId="18700"/>
    <cellStyle name="Percent 61 5 2" xfId="24758"/>
    <cellStyle name="Percent 61 5_EBT" xfId="33045"/>
    <cellStyle name="Percent 61 6" xfId="18701"/>
    <cellStyle name="Percent 61 6 2" xfId="24759"/>
    <cellStyle name="Percent 61 6_EBT" xfId="33046"/>
    <cellStyle name="Percent 61_EBT" xfId="33039"/>
    <cellStyle name="Percent 62" xfId="18702"/>
    <cellStyle name="Percent 62 2" xfId="18703"/>
    <cellStyle name="Percent 62 2 2" xfId="18704"/>
    <cellStyle name="Percent 62 2 2 2" xfId="24760"/>
    <cellStyle name="Percent 62 2 2_EBT" xfId="33049"/>
    <cellStyle name="Percent 62 2 3" xfId="18705"/>
    <cellStyle name="Percent 62 2 3 2" xfId="24761"/>
    <cellStyle name="Percent 62 2 3_EBT" xfId="33050"/>
    <cellStyle name="Percent 62 2_EBT" xfId="33048"/>
    <cellStyle name="Percent 62 3" xfId="18706"/>
    <cellStyle name="Percent 62 3 2" xfId="24762"/>
    <cellStyle name="Percent 62 3_EBT" xfId="33051"/>
    <cellStyle name="Percent 62 4" xfId="18707"/>
    <cellStyle name="Percent 62 4 2" xfId="24763"/>
    <cellStyle name="Percent 62 4_EBT" xfId="33052"/>
    <cellStyle name="Percent 62 5" xfId="18708"/>
    <cellStyle name="Percent 62 5 2" xfId="24764"/>
    <cellStyle name="Percent 62 5_EBT" xfId="33053"/>
    <cellStyle name="Percent 62 6" xfId="18709"/>
    <cellStyle name="Percent 62 6 2" xfId="24765"/>
    <cellStyle name="Percent 62 6_EBT" xfId="33054"/>
    <cellStyle name="Percent 62_EBT" xfId="33047"/>
    <cellStyle name="Percent 63" xfId="18710"/>
    <cellStyle name="Percent 63 2" xfId="18711"/>
    <cellStyle name="Percent 63 2 2" xfId="18712"/>
    <cellStyle name="Percent 63 2 2 2" xfId="24766"/>
    <cellStyle name="Percent 63 2 2_EBT" xfId="33057"/>
    <cellStyle name="Percent 63 2 3" xfId="18713"/>
    <cellStyle name="Percent 63 2 3 2" xfId="24767"/>
    <cellStyle name="Percent 63 2 3_EBT" xfId="33058"/>
    <cellStyle name="Percent 63 2_EBT" xfId="33056"/>
    <cellStyle name="Percent 63 3" xfId="18714"/>
    <cellStyle name="Percent 63 3 2" xfId="24768"/>
    <cellStyle name="Percent 63 3_EBT" xfId="33059"/>
    <cellStyle name="Percent 63 4" xfId="18715"/>
    <cellStyle name="Percent 63 4 2" xfId="24769"/>
    <cellStyle name="Percent 63 4_EBT" xfId="33060"/>
    <cellStyle name="Percent 63 5" xfId="18716"/>
    <cellStyle name="Percent 63 5 2" xfId="24770"/>
    <cellStyle name="Percent 63 5_EBT" xfId="33061"/>
    <cellStyle name="Percent 63 6" xfId="18717"/>
    <cellStyle name="Percent 63 6 2" xfId="24771"/>
    <cellStyle name="Percent 63 6_EBT" xfId="33062"/>
    <cellStyle name="Percent 63_EBT" xfId="33055"/>
    <cellStyle name="Percent 64" xfId="18718"/>
    <cellStyle name="Percent 64 2" xfId="18719"/>
    <cellStyle name="Percent 64 2 2" xfId="18720"/>
    <cellStyle name="Percent 64 2 2 2" xfId="24772"/>
    <cellStyle name="Percent 64 2 2_EBT" xfId="33065"/>
    <cellStyle name="Percent 64 2 3" xfId="18721"/>
    <cellStyle name="Percent 64 2 3 2" xfId="24773"/>
    <cellStyle name="Percent 64 2 3_EBT" xfId="33066"/>
    <cellStyle name="Percent 64 2_EBT" xfId="33064"/>
    <cellStyle name="Percent 64 3" xfId="18722"/>
    <cellStyle name="Percent 64 3 2" xfId="24774"/>
    <cellStyle name="Percent 64 3_EBT" xfId="33067"/>
    <cellStyle name="Percent 64 4" xfId="18723"/>
    <cellStyle name="Percent 64 4 2" xfId="24775"/>
    <cellStyle name="Percent 64 4_EBT" xfId="33068"/>
    <cellStyle name="Percent 64 5" xfId="18724"/>
    <cellStyle name="Percent 64 5 2" xfId="24776"/>
    <cellStyle name="Percent 64 5_EBT" xfId="33069"/>
    <cellStyle name="Percent 64 6" xfId="18725"/>
    <cellStyle name="Percent 64 6 2" xfId="24777"/>
    <cellStyle name="Percent 64 6_EBT" xfId="33070"/>
    <cellStyle name="Percent 64_EBT" xfId="33063"/>
    <cellStyle name="Percent 65" xfId="18726"/>
    <cellStyle name="Percent 65 2" xfId="18727"/>
    <cellStyle name="Percent 65 2 2" xfId="18728"/>
    <cellStyle name="Percent 65 2 2 2" xfId="24778"/>
    <cellStyle name="Percent 65 2 2_EBT" xfId="33073"/>
    <cellStyle name="Percent 65 2 3" xfId="18729"/>
    <cellStyle name="Percent 65 2 3 2" xfId="24779"/>
    <cellStyle name="Percent 65 2 3_EBT" xfId="33074"/>
    <cellStyle name="Percent 65 2_EBT" xfId="33072"/>
    <cellStyle name="Percent 65 3" xfId="18730"/>
    <cellStyle name="Percent 65 3 2" xfId="24780"/>
    <cellStyle name="Percent 65 3_EBT" xfId="33075"/>
    <cellStyle name="Percent 65 4" xfId="18731"/>
    <cellStyle name="Percent 65 4 2" xfId="24781"/>
    <cellStyle name="Percent 65 4_EBT" xfId="33076"/>
    <cellStyle name="Percent 65 5" xfId="18732"/>
    <cellStyle name="Percent 65 5 2" xfId="24782"/>
    <cellStyle name="Percent 65 5_EBT" xfId="33077"/>
    <cellStyle name="Percent 65 6" xfId="18733"/>
    <cellStyle name="Percent 65 6 2" xfId="24783"/>
    <cellStyle name="Percent 65 6_EBT" xfId="33078"/>
    <cellStyle name="Percent 65_EBT" xfId="33071"/>
    <cellStyle name="Percent 66" xfId="18734"/>
    <cellStyle name="Percent 66 2" xfId="18735"/>
    <cellStyle name="Percent 66 2 2" xfId="18736"/>
    <cellStyle name="Percent 66 2 2 2" xfId="24784"/>
    <cellStyle name="Percent 66 2 2_EBT" xfId="33081"/>
    <cellStyle name="Percent 66 2 3" xfId="18737"/>
    <cellStyle name="Percent 66 2 3 2" xfId="24785"/>
    <cellStyle name="Percent 66 2 3_EBT" xfId="33082"/>
    <cellStyle name="Percent 66 2_EBT" xfId="33080"/>
    <cellStyle name="Percent 66 3" xfId="18738"/>
    <cellStyle name="Percent 66 3 2" xfId="24786"/>
    <cellStyle name="Percent 66 3_EBT" xfId="33083"/>
    <cellStyle name="Percent 66 4" xfId="18739"/>
    <cellStyle name="Percent 66 4 2" xfId="24787"/>
    <cellStyle name="Percent 66 4_EBT" xfId="33084"/>
    <cellStyle name="Percent 66 5" xfId="18740"/>
    <cellStyle name="Percent 66 5 2" xfId="24788"/>
    <cellStyle name="Percent 66 5_EBT" xfId="33085"/>
    <cellStyle name="Percent 66 6" xfId="18741"/>
    <cellStyle name="Percent 66 6 2" xfId="24789"/>
    <cellStyle name="Percent 66 6_EBT" xfId="33086"/>
    <cellStyle name="Percent 66_EBT" xfId="33079"/>
    <cellStyle name="Percent 67" xfId="18742"/>
    <cellStyle name="Percent 67 2" xfId="18743"/>
    <cellStyle name="Percent 67 2 2" xfId="18744"/>
    <cellStyle name="Percent 67 2 2 2" xfId="24790"/>
    <cellStyle name="Percent 67 2 2_EBT" xfId="33089"/>
    <cellStyle name="Percent 67 2 3" xfId="18745"/>
    <cellStyle name="Percent 67 2 3 2" xfId="24791"/>
    <cellStyle name="Percent 67 2 3_EBT" xfId="33090"/>
    <cellStyle name="Percent 67 2_EBT" xfId="33088"/>
    <cellStyle name="Percent 67 3" xfId="18746"/>
    <cellStyle name="Percent 67 3 2" xfId="24792"/>
    <cellStyle name="Percent 67 3_EBT" xfId="33091"/>
    <cellStyle name="Percent 67 4" xfId="18747"/>
    <cellStyle name="Percent 67 4 2" xfId="24793"/>
    <cellStyle name="Percent 67 4_EBT" xfId="33092"/>
    <cellStyle name="Percent 67 5" xfId="18748"/>
    <cellStyle name="Percent 67 5 2" xfId="24794"/>
    <cellStyle name="Percent 67 5_EBT" xfId="33093"/>
    <cellStyle name="Percent 67 6" xfId="18749"/>
    <cellStyle name="Percent 67 6 2" xfId="24795"/>
    <cellStyle name="Percent 67 6_EBT" xfId="33094"/>
    <cellStyle name="Percent 67_EBT" xfId="33087"/>
    <cellStyle name="Percent 68" xfId="18750"/>
    <cellStyle name="Percent 68 2" xfId="18751"/>
    <cellStyle name="Percent 68 2 2" xfId="18752"/>
    <cellStyle name="Percent 68 2 2 2" xfId="24796"/>
    <cellStyle name="Percent 68 2 2_EBT" xfId="33097"/>
    <cellStyle name="Percent 68 2 3" xfId="18753"/>
    <cellStyle name="Percent 68 2 3 2" xfId="24797"/>
    <cellStyle name="Percent 68 2 3_EBT" xfId="33098"/>
    <cellStyle name="Percent 68 2_EBT" xfId="33096"/>
    <cellStyle name="Percent 68 3" xfId="18754"/>
    <cellStyle name="Percent 68 3 2" xfId="24798"/>
    <cellStyle name="Percent 68 3_EBT" xfId="33099"/>
    <cellStyle name="Percent 68 4" xfId="18755"/>
    <cellStyle name="Percent 68 4 2" xfId="24799"/>
    <cellStyle name="Percent 68 4_EBT" xfId="33100"/>
    <cellStyle name="Percent 68 5" xfId="18756"/>
    <cellStyle name="Percent 68 5 2" xfId="24800"/>
    <cellStyle name="Percent 68 5_EBT" xfId="33101"/>
    <cellStyle name="Percent 68 6" xfId="18757"/>
    <cellStyle name="Percent 68 6 2" xfId="24801"/>
    <cellStyle name="Percent 68 6_EBT" xfId="33102"/>
    <cellStyle name="Percent 68_EBT" xfId="33095"/>
    <cellStyle name="Percent 69" xfId="18758"/>
    <cellStyle name="Percent 69 2" xfId="18759"/>
    <cellStyle name="Percent 69 2 2" xfId="18760"/>
    <cellStyle name="Percent 69 2 2 2" xfId="24802"/>
    <cellStyle name="Percent 69 2 2_EBT" xfId="33105"/>
    <cellStyle name="Percent 69 2 3" xfId="18761"/>
    <cellStyle name="Percent 69 2 3 2" xfId="24803"/>
    <cellStyle name="Percent 69 2 3_EBT" xfId="33106"/>
    <cellStyle name="Percent 69 2_EBT" xfId="33104"/>
    <cellStyle name="Percent 69 3" xfId="18762"/>
    <cellStyle name="Percent 69 3 2" xfId="24804"/>
    <cellStyle name="Percent 69 3_EBT" xfId="33107"/>
    <cellStyle name="Percent 69 4" xfId="18763"/>
    <cellStyle name="Percent 69 4 2" xfId="24805"/>
    <cellStyle name="Percent 69 4_EBT" xfId="33108"/>
    <cellStyle name="Percent 69 5" xfId="18764"/>
    <cellStyle name="Percent 69 5 2" xfId="24806"/>
    <cellStyle name="Percent 69 5_EBT" xfId="33109"/>
    <cellStyle name="Percent 69 6" xfId="18765"/>
    <cellStyle name="Percent 69 6 2" xfId="24807"/>
    <cellStyle name="Percent 69 6_EBT" xfId="33110"/>
    <cellStyle name="Percent 69_EBT" xfId="33103"/>
    <cellStyle name="Percent 7" xfId="18766"/>
    <cellStyle name="Percent 7 10" xfId="18767"/>
    <cellStyle name="Percent 7 10 2" xfId="24808"/>
    <cellStyle name="Percent 7 10_EBT" xfId="33112"/>
    <cellStyle name="Percent 7 11" xfId="18768"/>
    <cellStyle name="Percent 7 11 2" xfId="24809"/>
    <cellStyle name="Percent 7 11_EBT" xfId="33113"/>
    <cellStyle name="Percent 7 2" xfId="18769"/>
    <cellStyle name="Percent 7 2 2" xfId="18770"/>
    <cellStyle name="Percent 7 2 2 2" xfId="18771"/>
    <cellStyle name="Percent 7 2 2 2 2" xfId="24812"/>
    <cellStyle name="Percent 7 2 2 2_EBT" xfId="33116"/>
    <cellStyle name="Percent 7 2 2 3" xfId="18772"/>
    <cellStyle name="Percent 7 2 2 3 2" xfId="24813"/>
    <cellStyle name="Percent 7 2 2 3_EBT" xfId="33117"/>
    <cellStyle name="Percent 7 2 2 4" xfId="24811"/>
    <cellStyle name="Percent 7 2 2_EBT" xfId="33115"/>
    <cellStyle name="Percent 7 2 3" xfId="18773"/>
    <cellStyle name="Percent 7 2 3 2" xfId="24814"/>
    <cellStyle name="Percent 7 2 3_EBT" xfId="33118"/>
    <cellStyle name="Percent 7 2 4" xfId="18774"/>
    <cellStyle name="Percent 7 2 4 2" xfId="24815"/>
    <cellStyle name="Percent 7 2 4_EBT" xfId="33119"/>
    <cellStyle name="Percent 7 2 5" xfId="24810"/>
    <cellStyle name="Percent 7 2_EBT" xfId="33114"/>
    <cellStyle name="Percent 7 3" xfId="18775"/>
    <cellStyle name="Percent 7 3 2" xfId="18776"/>
    <cellStyle name="Percent 7 3 2 2" xfId="18777"/>
    <cellStyle name="Percent 7 3 2 2 2" xfId="24818"/>
    <cellStyle name="Percent 7 3 2 2_EBT" xfId="33122"/>
    <cellStyle name="Percent 7 3 2 3" xfId="24817"/>
    <cellStyle name="Percent 7 3 2_EBT" xfId="33121"/>
    <cellStyle name="Percent 7 3 3" xfId="18778"/>
    <cellStyle name="Percent 7 3 3 2" xfId="24819"/>
    <cellStyle name="Percent 7 3 3_EBT" xfId="33123"/>
    <cellStyle name="Percent 7 3 4" xfId="24816"/>
    <cellStyle name="Percent 7 3_EBT" xfId="33120"/>
    <cellStyle name="Percent 7 4" xfId="18779"/>
    <cellStyle name="Percent 7 4 2" xfId="18780"/>
    <cellStyle name="Percent 7 4 2 2" xfId="24821"/>
    <cellStyle name="Percent 7 4 2_EBT" xfId="33125"/>
    <cellStyle name="Percent 7 4 3" xfId="24820"/>
    <cellStyle name="Percent 7 4_EBT" xfId="33124"/>
    <cellStyle name="Percent 7 5" xfId="18781"/>
    <cellStyle name="Percent 7 5 2" xfId="18782"/>
    <cellStyle name="Percent 7 5 2 2" xfId="24823"/>
    <cellStyle name="Percent 7 5 2_EBT" xfId="33127"/>
    <cellStyle name="Percent 7 5 3" xfId="24822"/>
    <cellStyle name="Percent 7 5_EBT" xfId="33126"/>
    <cellStyle name="Percent 7 6" xfId="18783"/>
    <cellStyle name="Percent 7 6 2" xfId="24824"/>
    <cellStyle name="Percent 7 6_EBT" xfId="33128"/>
    <cellStyle name="Percent 7 7" xfId="18784"/>
    <cellStyle name="Percent 7 7 2" xfId="24825"/>
    <cellStyle name="Percent 7 7_EBT" xfId="33129"/>
    <cellStyle name="Percent 7 8" xfId="18785"/>
    <cellStyle name="Percent 7 8 2" xfId="24826"/>
    <cellStyle name="Percent 7 8_EBT" xfId="33130"/>
    <cellStyle name="Percent 7 9" xfId="18786"/>
    <cellStyle name="Percent 7 9 2" xfId="24827"/>
    <cellStyle name="Percent 7 9_EBT" xfId="33131"/>
    <cellStyle name="Percent 7_EBT" xfId="33111"/>
    <cellStyle name="Percent 70" xfId="18787"/>
    <cellStyle name="Percent 70 2" xfId="18788"/>
    <cellStyle name="Percent 70 2 2" xfId="18789"/>
    <cellStyle name="Percent 70 2 2 2" xfId="24828"/>
    <cellStyle name="Percent 70 2 2_EBT" xfId="33134"/>
    <cellStyle name="Percent 70 2 3" xfId="18790"/>
    <cellStyle name="Percent 70 2 3 2" xfId="24829"/>
    <cellStyle name="Percent 70 2 3_EBT" xfId="33135"/>
    <cellStyle name="Percent 70 2_EBT" xfId="33133"/>
    <cellStyle name="Percent 70 3" xfId="18791"/>
    <cellStyle name="Percent 70 3 2" xfId="24830"/>
    <cellStyle name="Percent 70 3_EBT" xfId="33136"/>
    <cellStyle name="Percent 70 4" xfId="18792"/>
    <cellStyle name="Percent 70 4 2" xfId="24831"/>
    <cellStyle name="Percent 70 4_EBT" xfId="33137"/>
    <cellStyle name="Percent 70 5" xfId="18793"/>
    <cellStyle name="Percent 70 5 2" xfId="24832"/>
    <cellStyle name="Percent 70 5_EBT" xfId="33138"/>
    <cellStyle name="Percent 70 6" xfId="18794"/>
    <cellStyle name="Percent 70 6 2" xfId="24833"/>
    <cellStyle name="Percent 70 6_EBT" xfId="33139"/>
    <cellStyle name="Percent 70_EBT" xfId="33132"/>
    <cellStyle name="Percent 71" xfId="18795"/>
    <cellStyle name="Percent 71 2" xfId="18796"/>
    <cellStyle name="Percent 71 3" xfId="18797"/>
    <cellStyle name="Percent 71 3 2" xfId="24834"/>
    <cellStyle name="Percent 71 3_EBT" xfId="33141"/>
    <cellStyle name="Percent 71 4" xfId="18798"/>
    <cellStyle name="Percent 71 4 2" xfId="24835"/>
    <cellStyle name="Percent 71 4_EBT" xfId="33142"/>
    <cellStyle name="Percent 71_EBT" xfId="33140"/>
    <cellStyle name="Percent 72" xfId="18799"/>
    <cellStyle name="Percent 72 2" xfId="18800"/>
    <cellStyle name="Percent 72 3" xfId="18801"/>
    <cellStyle name="Percent 72 3 2" xfId="24836"/>
    <cellStyle name="Percent 72 3_EBT" xfId="33144"/>
    <cellStyle name="Percent 72 4" xfId="18802"/>
    <cellStyle name="Percent 72 4 2" xfId="24837"/>
    <cellStyle name="Percent 72 4_EBT" xfId="33145"/>
    <cellStyle name="Percent 72_EBT" xfId="33143"/>
    <cellStyle name="Percent 73" xfId="18803"/>
    <cellStyle name="Percent 73 2" xfId="18804"/>
    <cellStyle name="Percent 73 3" xfId="18805"/>
    <cellStyle name="Percent 73 3 2" xfId="24838"/>
    <cellStyle name="Percent 73 3_EBT" xfId="33147"/>
    <cellStyle name="Percent 73 4" xfId="18806"/>
    <cellStyle name="Percent 73 4 2" xfId="24839"/>
    <cellStyle name="Percent 73 4_EBT" xfId="33148"/>
    <cellStyle name="Percent 73_EBT" xfId="33146"/>
    <cellStyle name="Percent 74" xfId="18807"/>
    <cellStyle name="Percent 74 2" xfId="18808"/>
    <cellStyle name="Percent 74 2 2" xfId="24840"/>
    <cellStyle name="Percent 74 2_EBT" xfId="33150"/>
    <cellStyle name="Percent 74 3" xfId="18809"/>
    <cellStyle name="Percent 74 3 2" xfId="24841"/>
    <cellStyle name="Percent 74 3_EBT" xfId="33151"/>
    <cellStyle name="Percent 74_EBT" xfId="33149"/>
    <cellStyle name="Percent 75" xfId="18810"/>
    <cellStyle name="Percent 75 2" xfId="18811"/>
    <cellStyle name="Percent 75 2 2" xfId="24842"/>
    <cellStyle name="Percent 75 2_EBT" xfId="33153"/>
    <cellStyle name="Percent 75 3" xfId="18812"/>
    <cellStyle name="Percent 75 3 2" xfId="24843"/>
    <cellStyle name="Percent 75 3_EBT" xfId="33154"/>
    <cellStyle name="Percent 75_EBT" xfId="33152"/>
    <cellStyle name="Percent 76" xfId="18813"/>
    <cellStyle name="Percent 76 2" xfId="18814"/>
    <cellStyle name="Percent 76 2 2" xfId="24844"/>
    <cellStyle name="Percent 76 2_EBT" xfId="33156"/>
    <cellStyle name="Percent 76 3" xfId="18815"/>
    <cellStyle name="Percent 76 3 2" xfId="24845"/>
    <cellStyle name="Percent 76 3_EBT" xfId="33157"/>
    <cellStyle name="Percent 76_EBT" xfId="33155"/>
    <cellStyle name="Percent 77" xfId="18816"/>
    <cellStyle name="Percent 77 2" xfId="18817"/>
    <cellStyle name="Percent 77 2 2" xfId="24846"/>
    <cellStyle name="Percent 77 2_EBT" xfId="33159"/>
    <cellStyle name="Percent 77 3" xfId="18818"/>
    <cellStyle name="Percent 77 3 2" xfId="24847"/>
    <cellStyle name="Percent 77 3_EBT" xfId="33160"/>
    <cellStyle name="Percent 77_EBT" xfId="33158"/>
    <cellStyle name="Percent 78" xfId="18819"/>
    <cellStyle name="Percent 78 2" xfId="18820"/>
    <cellStyle name="Percent 78 2 2" xfId="24848"/>
    <cellStyle name="Percent 78 2_EBT" xfId="33162"/>
    <cellStyle name="Percent 78 3" xfId="18821"/>
    <cellStyle name="Percent 78 3 2" xfId="24849"/>
    <cellStyle name="Percent 78 3_EBT" xfId="33163"/>
    <cellStyle name="Percent 78_EBT" xfId="33161"/>
    <cellStyle name="Percent 79" xfId="18822"/>
    <cellStyle name="Percent 79 2" xfId="18823"/>
    <cellStyle name="Percent 79 2 2" xfId="24850"/>
    <cellStyle name="Percent 79 2_EBT" xfId="33165"/>
    <cellStyle name="Percent 79 3" xfId="18824"/>
    <cellStyle name="Percent 79 3 2" xfId="24851"/>
    <cellStyle name="Percent 79 3_EBT" xfId="33166"/>
    <cellStyle name="Percent 79_EBT" xfId="33164"/>
    <cellStyle name="Percent 8" xfId="18825"/>
    <cellStyle name="Percent 8 10" xfId="18826"/>
    <cellStyle name="Percent 8 10 2" xfId="24852"/>
    <cellStyle name="Percent 8 10_EBT" xfId="33168"/>
    <cellStyle name="Percent 8 2" xfId="18827"/>
    <cellStyle name="Percent 8 2 2" xfId="18828"/>
    <cellStyle name="Percent 8 2 2 2" xfId="18829"/>
    <cellStyle name="Percent 8 2 2 2 2" xfId="24855"/>
    <cellStyle name="Percent 8 2 2 2_EBT" xfId="33171"/>
    <cellStyle name="Percent 8 2 2 3" xfId="18830"/>
    <cellStyle name="Percent 8 2 2 3 2" xfId="24856"/>
    <cellStyle name="Percent 8 2 2 3_EBT" xfId="33172"/>
    <cellStyle name="Percent 8 2 2 4" xfId="24854"/>
    <cellStyle name="Percent 8 2 2_EBT" xfId="33170"/>
    <cellStyle name="Percent 8 2 3" xfId="18831"/>
    <cellStyle name="Percent 8 2 3 2" xfId="24857"/>
    <cellStyle name="Percent 8 2 3_EBT" xfId="33173"/>
    <cellStyle name="Percent 8 2 4" xfId="18832"/>
    <cellStyle name="Percent 8 2 4 2" xfId="24858"/>
    <cellStyle name="Percent 8 2 4_EBT" xfId="33174"/>
    <cellStyle name="Percent 8 2 5" xfId="24853"/>
    <cellStyle name="Percent 8 2_EBT" xfId="33169"/>
    <cellStyle name="Percent 8 3" xfId="18833"/>
    <cellStyle name="Percent 8 3 2" xfId="18834"/>
    <cellStyle name="Percent 8 3 2 2" xfId="18835"/>
    <cellStyle name="Percent 8 3 2 2 2" xfId="24861"/>
    <cellStyle name="Percent 8 3 2 2_EBT" xfId="33177"/>
    <cellStyle name="Percent 8 3 2 3" xfId="24860"/>
    <cellStyle name="Percent 8 3 2_EBT" xfId="33176"/>
    <cellStyle name="Percent 8 3 3" xfId="18836"/>
    <cellStyle name="Percent 8 3 3 2" xfId="24862"/>
    <cellStyle name="Percent 8 3 3_EBT" xfId="33178"/>
    <cellStyle name="Percent 8 3 4" xfId="24859"/>
    <cellStyle name="Percent 8 3_EBT" xfId="33175"/>
    <cellStyle name="Percent 8 4" xfId="18837"/>
    <cellStyle name="Percent 8 4 2" xfId="18838"/>
    <cellStyle name="Percent 8 4 2 2" xfId="24864"/>
    <cellStyle name="Percent 8 4 2_EBT" xfId="33180"/>
    <cellStyle name="Percent 8 4 3" xfId="24863"/>
    <cellStyle name="Percent 8 4_EBT" xfId="33179"/>
    <cellStyle name="Percent 8 5" xfId="18839"/>
    <cellStyle name="Percent 8 5 2" xfId="18840"/>
    <cellStyle name="Percent 8 5 2 2" xfId="24866"/>
    <cellStyle name="Percent 8 5 2_EBT" xfId="33182"/>
    <cellStyle name="Percent 8 5 3" xfId="24865"/>
    <cellStyle name="Percent 8 5_EBT" xfId="33181"/>
    <cellStyle name="Percent 8 6" xfId="18841"/>
    <cellStyle name="Percent 8 6 2" xfId="24867"/>
    <cellStyle name="Percent 8 6_EBT" xfId="33183"/>
    <cellStyle name="Percent 8 7" xfId="18842"/>
    <cellStyle name="Percent 8 7 2" xfId="24868"/>
    <cellStyle name="Percent 8 7_EBT" xfId="33184"/>
    <cellStyle name="Percent 8 8" xfId="18843"/>
    <cellStyle name="Percent 8 8 2" xfId="24869"/>
    <cellStyle name="Percent 8 8_EBT" xfId="33185"/>
    <cellStyle name="Percent 8 9" xfId="18844"/>
    <cellStyle name="Percent 8 9 2" xfId="24870"/>
    <cellStyle name="Percent 8 9_EBT" xfId="33186"/>
    <cellStyle name="Percent 8_EBT" xfId="33167"/>
    <cellStyle name="Percent 80" xfId="18845"/>
    <cellStyle name="Percent 80 2" xfId="18846"/>
    <cellStyle name="Percent 80 2 2" xfId="24871"/>
    <cellStyle name="Percent 80 2_EBT" xfId="33188"/>
    <cellStyle name="Percent 80 3" xfId="18847"/>
    <cellStyle name="Percent 80 3 2" xfId="24872"/>
    <cellStyle name="Percent 80 3_EBT" xfId="33189"/>
    <cellStyle name="Percent 80_EBT" xfId="33187"/>
    <cellStyle name="Percent 81" xfId="18848"/>
    <cellStyle name="Percent 81 2" xfId="18849"/>
    <cellStyle name="Percent 81 2 2" xfId="24873"/>
    <cellStyle name="Percent 81 2_EBT" xfId="33191"/>
    <cellStyle name="Percent 81 3" xfId="18850"/>
    <cellStyle name="Percent 81 3 2" xfId="24874"/>
    <cellStyle name="Percent 81 3_EBT" xfId="33192"/>
    <cellStyle name="Percent 81_EBT" xfId="33190"/>
    <cellStyle name="Percent 82" xfId="18851"/>
    <cellStyle name="Percent 82 2" xfId="18852"/>
    <cellStyle name="Percent 82 2 2" xfId="24875"/>
    <cellStyle name="Percent 82 2_EBT" xfId="33194"/>
    <cellStyle name="Percent 82 3" xfId="18853"/>
    <cellStyle name="Percent 82 3 2" xfId="24876"/>
    <cellStyle name="Percent 82 3_EBT" xfId="33195"/>
    <cellStyle name="Percent 82_EBT" xfId="33193"/>
    <cellStyle name="Percent 83" xfId="18854"/>
    <cellStyle name="Percent 83 2" xfId="18855"/>
    <cellStyle name="Percent 83 2 2" xfId="24877"/>
    <cellStyle name="Percent 83 2_EBT" xfId="33197"/>
    <cellStyle name="Percent 83 3" xfId="18856"/>
    <cellStyle name="Percent 83 3 2" xfId="24878"/>
    <cellStyle name="Percent 83 3_EBT" xfId="33198"/>
    <cellStyle name="Percent 83_EBT" xfId="33196"/>
    <cellStyle name="Percent 84" xfId="18857"/>
    <cellStyle name="Percent 84 2" xfId="18858"/>
    <cellStyle name="Percent 84 2 2" xfId="24879"/>
    <cellStyle name="Percent 84 2_EBT" xfId="33200"/>
    <cellStyle name="Percent 84 3" xfId="18859"/>
    <cellStyle name="Percent 84 3 2" xfId="24880"/>
    <cellStyle name="Percent 84 3_EBT" xfId="33201"/>
    <cellStyle name="Percent 84_EBT" xfId="33199"/>
    <cellStyle name="Percent 85" xfId="18860"/>
    <cellStyle name="Percent 85 2" xfId="18861"/>
    <cellStyle name="Percent 85 2 2" xfId="24881"/>
    <cellStyle name="Percent 85 2_EBT" xfId="33203"/>
    <cellStyle name="Percent 85 3" xfId="18862"/>
    <cellStyle name="Percent 85 3 2" xfId="24882"/>
    <cellStyle name="Percent 85 3_EBT" xfId="33204"/>
    <cellStyle name="Percent 85_EBT" xfId="33202"/>
    <cellStyle name="Percent 86" xfId="18863"/>
    <cellStyle name="Percent 86 2" xfId="18864"/>
    <cellStyle name="Percent 86 2 2" xfId="24883"/>
    <cellStyle name="Percent 86 2_EBT" xfId="33206"/>
    <cellStyle name="Percent 86 3" xfId="18865"/>
    <cellStyle name="Percent 86 3 2" xfId="24884"/>
    <cellStyle name="Percent 86 3_EBT" xfId="33207"/>
    <cellStyle name="Percent 86_EBT" xfId="33205"/>
    <cellStyle name="Percent 87" xfId="18866"/>
    <cellStyle name="Percent 87 2" xfId="18867"/>
    <cellStyle name="Percent 87 2 2" xfId="24885"/>
    <cellStyle name="Percent 87 2_EBT" xfId="33209"/>
    <cellStyle name="Percent 87 3" xfId="18868"/>
    <cellStyle name="Percent 87 3 2" xfId="24886"/>
    <cellStyle name="Percent 87 3_EBT" xfId="33210"/>
    <cellStyle name="Percent 87_EBT" xfId="33208"/>
    <cellStyle name="Percent 88" xfId="18869"/>
    <cellStyle name="Percent 88 2" xfId="18870"/>
    <cellStyle name="Percent 88 2 2" xfId="24887"/>
    <cellStyle name="Percent 88 2_EBT" xfId="33212"/>
    <cellStyle name="Percent 88 3" xfId="18871"/>
    <cellStyle name="Percent 88 3 2" xfId="24888"/>
    <cellStyle name="Percent 88 3_EBT" xfId="33213"/>
    <cellStyle name="Percent 88_EBT" xfId="33211"/>
    <cellStyle name="Percent 89" xfId="18872"/>
    <cellStyle name="Percent 89 2" xfId="18873"/>
    <cellStyle name="Percent 89 2 2" xfId="24889"/>
    <cellStyle name="Percent 89 2_EBT" xfId="33215"/>
    <cellStyle name="Percent 89 3" xfId="18874"/>
    <cellStyle name="Percent 89 3 2" xfId="24890"/>
    <cellStyle name="Percent 89 3_EBT" xfId="33216"/>
    <cellStyle name="Percent 89_EBT" xfId="33214"/>
    <cellStyle name="Percent 9" xfId="18875"/>
    <cellStyle name="Percent 9 2" xfId="18876"/>
    <cellStyle name="Percent 9 2 2" xfId="18877"/>
    <cellStyle name="Percent 9 2 2 2" xfId="18878"/>
    <cellStyle name="Percent 9 2 2 2 2" xfId="24893"/>
    <cellStyle name="Percent 9 2 2 2_EBT" xfId="33220"/>
    <cellStyle name="Percent 9 2 2 3" xfId="24892"/>
    <cellStyle name="Percent 9 2 2_EBT" xfId="33219"/>
    <cellStyle name="Percent 9 2 3" xfId="18879"/>
    <cellStyle name="Percent 9 2 3 2" xfId="24894"/>
    <cellStyle name="Percent 9 2 3_EBT" xfId="33221"/>
    <cellStyle name="Percent 9 2 4" xfId="18880"/>
    <cellStyle name="Percent 9 2 4 2" xfId="24895"/>
    <cellStyle name="Percent 9 2 4_EBT" xfId="33222"/>
    <cellStyle name="Percent 9 2 5" xfId="24891"/>
    <cellStyle name="Percent 9 2_EBT" xfId="33218"/>
    <cellStyle name="Percent 9 3" xfId="18881"/>
    <cellStyle name="Percent 9 3 2" xfId="18882"/>
    <cellStyle name="Percent 9 3 2 2" xfId="24897"/>
    <cellStyle name="Percent 9 3 2_EBT" xfId="33224"/>
    <cellStyle name="Percent 9 3 3" xfId="18883"/>
    <cellStyle name="Percent 9 3 3 2" xfId="24898"/>
    <cellStyle name="Percent 9 3 3_EBT" xfId="33225"/>
    <cellStyle name="Percent 9 3 4" xfId="24896"/>
    <cellStyle name="Percent 9 3_EBT" xfId="33223"/>
    <cellStyle name="Percent 9 4" xfId="18884"/>
    <cellStyle name="Percent 9 4 2" xfId="24899"/>
    <cellStyle name="Percent 9 4_EBT" xfId="33226"/>
    <cellStyle name="Percent 9 5" xfId="18885"/>
    <cellStyle name="Percent 9 5 2" xfId="24900"/>
    <cellStyle name="Percent 9 5_EBT" xfId="33227"/>
    <cellStyle name="Percent 9 6" xfId="18886"/>
    <cellStyle name="Percent 9 6 2" xfId="24901"/>
    <cellStyle name="Percent 9 6_EBT" xfId="33228"/>
    <cellStyle name="Percent 9 7" xfId="18887"/>
    <cellStyle name="Percent 9 7 2" xfId="24902"/>
    <cellStyle name="Percent 9 7_EBT" xfId="33229"/>
    <cellStyle name="Percent 9 8" xfId="18888"/>
    <cellStyle name="Percent 9 8 2" xfId="24903"/>
    <cellStyle name="Percent 9 8_EBT" xfId="33230"/>
    <cellStyle name="Percent 9_EBT" xfId="33217"/>
    <cellStyle name="Percent 90" xfId="18889"/>
    <cellStyle name="Percent 90 2" xfId="18890"/>
    <cellStyle name="Percent 90 2 2" xfId="24904"/>
    <cellStyle name="Percent 90 2_EBT" xfId="33232"/>
    <cellStyle name="Percent 90 3" xfId="18891"/>
    <cellStyle name="Percent 90 3 2" xfId="24905"/>
    <cellStyle name="Percent 90 3_EBT" xfId="33233"/>
    <cellStyle name="Percent 90_EBT" xfId="33231"/>
    <cellStyle name="Percent 91" xfId="18892"/>
    <cellStyle name="Percent 91 2" xfId="24906"/>
    <cellStyle name="Percent 91_EBT" xfId="33234"/>
    <cellStyle name="Percent 92" xfId="18893"/>
    <cellStyle name="Percent 92 2" xfId="24907"/>
    <cellStyle name="Percent 92_EBT" xfId="33235"/>
    <cellStyle name="Percent 93" xfId="18894"/>
    <cellStyle name="Percent 93 2" xfId="24908"/>
    <cellStyle name="Percent 93_EBT" xfId="33236"/>
    <cellStyle name="Percent 94" xfId="18895"/>
    <cellStyle name="Percent 94 2" xfId="24909"/>
    <cellStyle name="Percent 94_EBT" xfId="33237"/>
    <cellStyle name="Percent 95" xfId="18896"/>
    <cellStyle name="Percent 95 2" xfId="24910"/>
    <cellStyle name="Percent 95_EBT" xfId="33238"/>
    <cellStyle name="Percent 96" xfId="18897"/>
    <cellStyle name="Percent 96 2" xfId="24911"/>
    <cellStyle name="Percent 96_EBT" xfId="33239"/>
    <cellStyle name="Percent 97" xfId="18898"/>
    <cellStyle name="Percent 97 2" xfId="24912"/>
    <cellStyle name="Percent 97_EBT" xfId="33240"/>
    <cellStyle name="Percent 98" xfId="18899"/>
    <cellStyle name="Percent 98 2" xfId="24913"/>
    <cellStyle name="Percent 98_EBT" xfId="33241"/>
    <cellStyle name="Percent 99" xfId="18900"/>
    <cellStyle name="Percent 99 2" xfId="24914"/>
    <cellStyle name="Percent 99_EBT" xfId="33242"/>
    <cellStyle name="Pink" xfId="18901"/>
    <cellStyle name="pricedatabold" xfId="18902"/>
    <cellStyle name="pricedatabold 2" xfId="24915"/>
    <cellStyle name="pricedatabold_EBT" xfId="33243"/>
    <cellStyle name="pricedatanorm" xfId="18903"/>
    <cellStyle name="pricedatanorm 2" xfId="24916"/>
    <cellStyle name="pricedatanorm_EBT" xfId="33244"/>
    <cellStyle name="PSChar" xfId="18904"/>
    <cellStyle name="PSChar 2" xfId="18905"/>
    <cellStyle name="PSChar 2 2" xfId="24918"/>
    <cellStyle name="PSChar 2_EBT" xfId="33246"/>
    <cellStyle name="PSChar 3" xfId="24917"/>
    <cellStyle name="PSChar_EBT" xfId="33245"/>
    <cellStyle name="PSDate" xfId="18906"/>
    <cellStyle name="PSDate 2" xfId="18907"/>
    <cellStyle name="PSDate 2 2" xfId="24920"/>
    <cellStyle name="PSDate 2_EBT" xfId="33248"/>
    <cellStyle name="PSDate 3" xfId="24919"/>
    <cellStyle name="PSDate_EBT" xfId="33247"/>
    <cellStyle name="PSDec" xfId="18908"/>
    <cellStyle name="PSDec 2" xfId="18909"/>
    <cellStyle name="PSDec 2 2" xfId="24922"/>
    <cellStyle name="PSDec 2_EBT" xfId="33250"/>
    <cellStyle name="PSDec 3" xfId="24921"/>
    <cellStyle name="PSDec_EBT" xfId="33249"/>
    <cellStyle name="PSHeading" xfId="18910"/>
    <cellStyle name="PSHeading 2" xfId="18911"/>
    <cellStyle name="PSHeading 2 2" xfId="24924"/>
    <cellStyle name="PSHeading 2_EBT" xfId="33252"/>
    <cellStyle name="PSHeading 3" xfId="24923"/>
    <cellStyle name="PSHeading_EBT" xfId="33251"/>
    <cellStyle name="PSInt" xfId="18912"/>
    <cellStyle name="PSInt 2" xfId="18913"/>
    <cellStyle name="PSInt 2 2" xfId="24926"/>
    <cellStyle name="PSInt 2_EBT" xfId="33254"/>
    <cellStyle name="PSInt 3" xfId="24925"/>
    <cellStyle name="PSInt_EBT" xfId="33253"/>
    <cellStyle name="PSSpacer" xfId="18914"/>
    <cellStyle name="PSSpacer 2" xfId="18915"/>
    <cellStyle name="PSSpacer 2 2" xfId="24928"/>
    <cellStyle name="PSSpacer 2_EBT" xfId="33256"/>
    <cellStyle name="PSSpacer 3" xfId="24927"/>
    <cellStyle name="PSSpacer_EBT" xfId="33255"/>
    <cellStyle name="Punctuated 0." xfId="18916"/>
    <cellStyle name="Punctuated 0. 2" xfId="24929"/>
    <cellStyle name="Punctuated 0._EBT" xfId="33257"/>
    <cellStyle name="Punctuated 0.00" xfId="18917"/>
    <cellStyle name="Punctuated 0.00 2" xfId="24930"/>
    <cellStyle name="Punctuated 0.00_EBT" xfId="33258"/>
    <cellStyle name="Read-Only" xfId="18918"/>
    <cellStyle name="Read-Only (bottom table)" xfId="18919"/>
    <cellStyle name="Read-Only (bottom table) 2" xfId="24932"/>
    <cellStyle name="Read-Only (bottom table)_EBT" xfId="33260"/>
    <cellStyle name="Read-Only (calc)" xfId="18920"/>
    <cellStyle name="Read-Only (calc) 2" xfId="24933"/>
    <cellStyle name="Read-Only (calc)_EBT" xfId="33261"/>
    <cellStyle name="Read-Only (calc, left)" xfId="18921"/>
    <cellStyle name="Read-Only (calc, left) 2" xfId="24934"/>
    <cellStyle name="Read-Only (calc, left)_EBT" xfId="33262"/>
    <cellStyle name="Read-Only (calc, no border)" xfId="18922"/>
    <cellStyle name="Read-Only (calc, no border) 2" xfId="24935"/>
    <cellStyle name="Read-Only (calc, no border)_EBT" xfId="33263"/>
    <cellStyle name="Read-Only (header)" xfId="18923"/>
    <cellStyle name="Read-Only (header) 2" xfId="24936"/>
    <cellStyle name="Read-Only (header)_EBT" xfId="33264"/>
    <cellStyle name="Read-Only (header, center)" xfId="18924"/>
    <cellStyle name="Read-Only (header, center) 2" xfId="24937"/>
    <cellStyle name="Read-Only (header, center)_EBT" xfId="33265"/>
    <cellStyle name="Read-Only (header, left)" xfId="18925"/>
    <cellStyle name="Read-Only (header, left) 2" xfId="24938"/>
    <cellStyle name="Read-Only (header, left)_EBT" xfId="33266"/>
    <cellStyle name="Read-Only (header, no border)" xfId="18926"/>
    <cellStyle name="Read-Only (header, no border) 2" xfId="24939"/>
    <cellStyle name="Read-Only (header, no border)_EBT" xfId="33267"/>
    <cellStyle name="Read-Only (header, no border, left)" xfId="18927"/>
    <cellStyle name="Read-Only (header, no border, left) 2" xfId="24940"/>
    <cellStyle name="Read-Only (header, no border, left)_EBT" xfId="33268"/>
    <cellStyle name="Read-Only (left)" xfId="18928"/>
    <cellStyle name="Read-Only (left) 2" xfId="24941"/>
    <cellStyle name="Read-Only (left)_EBT" xfId="33269"/>
    <cellStyle name="Read-Only (no border)" xfId="18929"/>
    <cellStyle name="Read-Only (no border) 2" xfId="24942"/>
    <cellStyle name="Read-Only (no border)_EBT" xfId="33270"/>
    <cellStyle name="Read-Only (no border,vcenter)" xfId="18930"/>
    <cellStyle name="Read-Only (no border,vcenter) 2" xfId="24943"/>
    <cellStyle name="Read-Only (no border,vcenter)_EBT" xfId="33271"/>
    <cellStyle name="Read-Only (noalign)" xfId="18931"/>
    <cellStyle name="Read-Only (noalign) 2" xfId="24944"/>
    <cellStyle name="Read-Only (noalign)_EBT" xfId="33272"/>
    <cellStyle name="Read-Only 2" xfId="24931"/>
    <cellStyle name="Read-Only 3" xfId="25570"/>
    <cellStyle name="Read-Only 4" xfId="23980"/>
    <cellStyle name="Read-Only lrg" xfId="18932"/>
    <cellStyle name="Read-Only lrg 2" xfId="24945"/>
    <cellStyle name="Read-Only lrg_EBT" xfId="33273"/>
    <cellStyle name="Read-Only_EBT" xfId="33259"/>
    <cellStyle name="Red" xfId="18933"/>
    <cellStyle name="Remote" xfId="18934"/>
    <cellStyle name="Remote 2" xfId="18935"/>
    <cellStyle name="Remote 2 2" xfId="24946"/>
    <cellStyle name="Remote 2_EBT" xfId="33275"/>
    <cellStyle name="Remote 3" xfId="18936"/>
    <cellStyle name="Remote 3 2" xfId="24947"/>
    <cellStyle name="Remote 3_EBT" xfId="33276"/>
    <cellStyle name="Remote_EBT" xfId="33274"/>
    <cellStyle name="Revenue" xfId="18937"/>
    <cellStyle name="Revenue 2" xfId="18938"/>
    <cellStyle name="Revenue 2 2" xfId="24948"/>
    <cellStyle name="Revenue 2_EBT" xfId="33278"/>
    <cellStyle name="Revenue 3" xfId="18939"/>
    <cellStyle name="Revenue 3 2" xfId="24949"/>
    <cellStyle name="Revenue 3_EBT" xfId="33279"/>
    <cellStyle name="Revenue_EBT" xfId="33277"/>
    <cellStyle name="RevList" xfId="18940"/>
    <cellStyle name="RevList 2" xfId="18941"/>
    <cellStyle name="RevList 2 2" xfId="24950"/>
    <cellStyle name="RevList 2_EBT" xfId="33281"/>
    <cellStyle name="RevList 3" xfId="18942"/>
    <cellStyle name="RevList 3 2" xfId="24951"/>
    <cellStyle name="RevList 3_EBT" xfId="33282"/>
    <cellStyle name="RevList_EBT" xfId="33280"/>
    <cellStyle name="RMB" xfId="18943"/>
    <cellStyle name="Rmb [0]" xfId="18944"/>
    <cellStyle name="RMB 0.00" xfId="18945"/>
    <cellStyle name="RMB_EBT" xfId="33283"/>
    <cellStyle name="SAPBEXstdData" xfId="18946"/>
    <cellStyle name="SAPBEXstdData 2" xfId="18947"/>
    <cellStyle name="SAPBEXstdData 3" xfId="24952"/>
    <cellStyle name="SAPBEXstdData_EBT" xfId="33284"/>
    <cellStyle name="Sheet Title" xfId="18948"/>
    <cellStyle name="Sheet Title 2" xfId="24953"/>
    <cellStyle name="Sheet Title_EBT" xfId="33285"/>
    <cellStyle name="small" xfId="18949"/>
    <cellStyle name="small 2" xfId="18950"/>
    <cellStyle name="small 3" xfId="24954"/>
    <cellStyle name="small_EBT" xfId="33286"/>
    <cellStyle name="SpacerLastRO" xfId="18951"/>
    <cellStyle name="SpacerLastRO 2" xfId="18952"/>
    <cellStyle name="SpacerLastRO 2 2" xfId="24956"/>
    <cellStyle name="SpacerLastRO 2_EBT" xfId="33288"/>
    <cellStyle name="SpacerLastRO 3" xfId="18953"/>
    <cellStyle name="SpacerLastRO 3 2" xfId="24957"/>
    <cellStyle name="SpacerLastRO 3_EBT" xfId="33289"/>
    <cellStyle name="SpacerLastRO 4" xfId="18954"/>
    <cellStyle name="SpacerLastRO 4 2" xfId="24958"/>
    <cellStyle name="SpacerLastRO 4_EBT" xfId="33290"/>
    <cellStyle name="SpacerLastRO 5" xfId="24955"/>
    <cellStyle name="SpacerLastRO_EBT" xfId="33287"/>
    <cellStyle name="SpacerRO" xfId="18955"/>
    <cellStyle name="SpacerRO 2" xfId="18956"/>
    <cellStyle name="SpacerRO 2 2" xfId="24960"/>
    <cellStyle name="SpacerRO 2_EBT" xfId="33292"/>
    <cellStyle name="SpacerRO 3" xfId="18957"/>
    <cellStyle name="SpacerRO 3 2" xfId="18958"/>
    <cellStyle name="SpacerRO 3 2 2" xfId="24962"/>
    <cellStyle name="SpacerRO 3 2_EBT" xfId="33294"/>
    <cellStyle name="SpacerRO 3 3" xfId="24961"/>
    <cellStyle name="SpacerRO 3_EBT" xfId="33293"/>
    <cellStyle name="SpacerRO 4" xfId="18959"/>
    <cellStyle name="SpacerRO 4 2" xfId="18960"/>
    <cellStyle name="SpacerRO 4 2 2" xfId="24964"/>
    <cellStyle name="SpacerRO 4 2_EBT" xfId="33296"/>
    <cellStyle name="SpacerRO 4 3" xfId="24963"/>
    <cellStyle name="SpacerRO 4_EBT" xfId="33295"/>
    <cellStyle name="SpacerRO 5" xfId="18961"/>
    <cellStyle name="SpacerRO 5 2" xfId="18962"/>
    <cellStyle name="SpacerRO 5 2 2" xfId="24966"/>
    <cellStyle name="SpacerRO 5 2_EBT" xfId="33298"/>
    <cellStyle name="SpacerRO 5 3" xfId="24965"/>
    <cellStyle name="SpacerRO 5_EBT" xfId="33297"/>
    <cellStyle name="SpacerRO 6" xfId="24959"/>
    <cellStyle name="SpacerRO_EBT" xfId="33291"/>
    <cellStyle name="Spaceryesterday" xfId="18963"/>
    <cellStyle name="Spaceryesterday 2" xfId="24967"/>
    <cellStyle name="Spaceryesterday_EBT" xfId="33299"/>
    <cellStyle name="SpaceryesterdayLast" xfId="18964"/>
    <cellStyle name="SpaceryesterdayLast 2" xfId="24968"/>
    <cellStyle name="SpaceryesterdayLast_EBT" xfId="33300"/>
    <cellStyle name="SpacetomorrowRO" xfId="18965"/>
    <cellStyle name="SpacetomorrowRO 2" xfId="24969"/>
    <cellStyle name="SpacetomorrowRO_EBT" xfId="33301"/>
    <cellStyle name="Special" xfId="18966"/>
    <cellStyle name="Standard_Anpassen der Amortisation" xfId="18967"/>
    <cellStyle name="sterday]" xfId="18968"/>
    <cellStyle name="sterday] 2" xfId="24970"/>
    <cellStyle name="sterday]_EBT" xfId="33302"/>
    <cellStyle name="Style 1" xfId="18969"/>
    <cellStyle name="Style 1 10" xfId="18970"/>
    <cellStyle name="Style 1 10 2" xfId="24971"/>
    <cellStyle name="Style 1 10_EBT" xfId="33304"/>
    <cellStyle name="Style 1 11" xfId="18971"/>
    <cellStyle name="Style 1 11 2" xfId="24972"/>
    <cellStyle name="Style 1 11_EBT" xfId="33305"/>
    <cellStyle name="Style 1 12" xfId="18972"/>
    <cellStyle name="Style 1 12 2" xfId="24973"/>
    <cellStyle name="Style 1 12_EBT" xfId="33306"/>
    <cellStyle name="Style 1 2" xfId="18973"/>
    <cellStyle name="Style 1 2 2" xfId="18974"/>
    <cellStyle name="Style 1 2 2 2" xfId="24975"/>
    <cellStyle name="Style 1 2 2_EBT" xfId="33308"/>
    <cellStyle name="Style 1 2 3" xfId="18975"/>
    <cellStyle name="Style 1 2 3 2" xfId="24976"/>
    <cellStyle name="Style 1 2 3_EBT" xfId="33309"/>
    <cellStyle name="Style 1 2 4" xfId="18976"/>
    <cellStyle name="Style 1 2 4 2" xfId="24977"/>
    <cellStyle name="Style 1 2 4_EBT" xfId="33310"/>
    <cellStyle name="Style 1 2 5" xfId="18977"/>
    <cellStyle name="Style 1 2 5 2" xfId="24978"/>
    <cellStyle name="Style 1 2 5_EBT" xfId="33311"/>
    <cellStyle name="Style 1 2 6" xfId="18978"/>
    <cellStyle name="Style 1 2 6 2" xfId="24979"/>
    <cellStyle name="Style 1 2 6_EBT" xfId="33312"/>
    <cellStyle name="Style 1 2 7" xfId="24974"/>
    <cellStyle name="Style 1 2_EBT" xfId="33307"/>
    <cellStyle name="Style 1 3" xfId="18979"/>
    <cellStyle name="Style 1 3 2" xfId="18980"/>
    <cellStyle name="Style 1 3 2 2" xfId="24981"/>
    <cellStyle name="Style 1 3 2_EBT" xfId="33314"/>
    <cellStyle name="Style 1 3 3" xfId="18981"/>
    <cellStyle name="Style 1 3 3 2" xfId="24982"/>
    <cellStyle name="Style 1 3 3_EBT" xfId="33315"/>
    <cellStyle name="Style 1 3 4" xfId="18982"/>
    <cellStyle name="Style 1 3 4 2" xfId="24983"/>
    <cellStyle name="Style 1 3 4_EBT" xfId="33316"/>
    <cellStyle name="Style 1 3 5" xfId="18983"/>
    <cellStyle name="Style 1 3 5 2" xfId="24984"/>
    <cellStyle name="Style 1 3 5_EBT" xfId="33317"/>
    <cellStyle name="Style 1 3 6" xfId="24980"/>
    <cellStyle name="Style 1 3_EBT" xfId="33313"/>
    <cellStyle name="Style 1 4" xfId="18984"/>
    <cellStyle name="Style 1 4 2" xfId="18985"/>
    <cellStyle name="Style 1 4 2 2" xfId="24986"/>
    <cellStyle name="Style 1 4 2_EBT" xfId="33319"/>
    <cellStyle name="Style 1 4 3" xfId="18986"/>
    <cellStyle name="Style 1 4 3 2" xfId="24987"/>
    <cellStyle name="Style 1 4 3_EBT" xfId="33320"/>
    <cellStyle name="Style 1 4 4" xfId="24985"/>
    <cellStyle name="Style 1 4_EBT" xfId="33318"/>
    <cellStyle name="Style 1 5" xfId="18987"/>
    <cellStyle name="Style 1 5 2" xfId="24988"/>
    <cellStyle name="Style 1 5_EBT" xfId="33321"/>
    <cellStyle name="Style 1 6" xfId="18988"/>
    <cellStyle name="Style 1 6 2" xfId="24989"/>
    <cellStyle name="Style 1 6_EBT" xfId="33322"/>
    <cellStyle name="Style 1 7" xfId="18989"/>
    <cellStyle name="Style 1 7 2" xfId="24990"/>
    <cellStyle name="Style 1 7_EBT" xfId="33323"/>
    <cellStyle name="Style 1 8" xfId="18990"/>
    <cellStyle name="Style 1 8 2" xfId="24991"/>
    <cellStyle name="Style 1 8_EBT" xfId="33324"/>
    <cellStyle name="Style 1 9" xfId="18991"/>
    <cellStyle name="Style 1 9 2" xfId="24992"/>
    <cellStyle name="Style 1 9_EBT" xfId="33325"/>
    <cellStyle name="Style 1_EBT" xfId="33303"/>
    <cellStyle name="Style 10" xfId="18992"/>
    <cellStyle name="Style 10 2" xfId="24993"/>
    <cellStyle name="Style 10_EBT" xfId="33326"/>
    <cellStyle name="Style 100" xfId="18993"/>
    <cellStyle name="Style 100 2" xfId="24994"/>
    <cellStyle name="Style 100_EBT" xfId="33327"/>
    <cellStyle name="Style 101" xfId="18994"/>
    <cellStyle name="Style 101 2" xfId="24995"/>
    <cellStyle name="Style 101_EBT" xfId="33328"/>
    <cellStyle name="Style 102" xfId="18995"/>
    <cellStyle name="Style 102 2" xfId="24996"/>
    <cellStyle name="Style 102_EBT" xfId="33329"/>
    <cellStyle name="Style 103" xfId="18996"/>
    <cellStyle name="Style 103 2" xfId="24997"/>
    <cellStyle name="Style 103_EBT" xfId="33330"/>
    <cellStyle name="Style 104" xfId="18997"/>
    <cellStyle name="Style 104 2" xfId="24998"/>
    <cellStyle name="Style 104_EBT" xfId="33331"/>
    <cellStyle name="Style 105" xfId="18998"/>
    <cellStyle name="Style 105 2" xfId="24999"/>
    <cellStyle name="Style 105_EBT" xfId="33332"/>
    <cellStyle name="Style 106" xfId="18999"/>
    <cellStyle name="Style 106 2" xfId="19000"/>
    <cellStyle name="Style 106 2 2" xfId="25001"/>
    <cellStyle name="Style 106 2_EBT" xfId="33334"/>
    <cellStyle name="Style 106 3" xfId="25000"/>
    <cellStyle name="Style 106_EBT" xfId="33333"/>
    <cellStyle name="Style 107" xfId="19001"/>
    <cellStyle name="Style 107 2" xfId="25002"/>
    <cellStyle name="Style 107_EBT" xfId="33335"/>
    <cellStyle name="Style 108" xfId="19002"/>
    <cellStyle name="Style 108 2" xfId="25003"/>
    <cellStyle name="Style 108_EBT" xfId="33336"/>
    <cellStyle name="Style 109" xfId="19003"/>
    <cellStyle name="Style 109 2" xfId="25004"/>
    <cellStyle name="Style 109_EBT" xfId="33337"/>
    <cellStyle name="Style 11" xfId="19004"/>
    <cellStyle name="Style 11 2" xfId="25005"/>
    <cellStyle name="Style 11_EBT" xfId="33338"/>
    <cellStyle name="Style 110" xfId="19005"/>
    <cellStyle name="Style 110 2" xfId="25006"/>
    <cellStyle name="Style 110_EBT" xfId="33339"/>
    <cellStyle name="Style 111" xfId="19006"/>
    <cellStyle name="Style 111 2" xfId="25007"/>
    <cellStyle name="Style 111_EBT" xfId="33340"/>
    <cellStyle name="Style 112" xfId="19007"/>
    <cellStyle name="Style 112 2" xfId="25008"/>
    <cellStyle name="Style 112_EBT" xfId="33341"/>
    <cellStyle name="Style 113" xfId="19008"/>
    <cellStyle name="Style 113 2" xfId="25009"/>
    <cellStyle name="Style 113_EBT" xfId="33342"/>
    <cellStyle name="Style 114" xfId="19009"/>
    <cellStyle name="Style 114 2" xfId="25010"/>
    <cellStyle name="Style 114_EBT" xfId="33343"/>
    <cellStyle name="Style 115" xfId="19010"/>
    <cellStyle name="Style 115 2" xfId="25011"/>
    <cellStyle name="Style 115_EBT" xfId="33344"/>
    <cellStyle name="Style 12" xfId="19011"/>
    <cellStyle name="Style 12 2" xfId="25012"/>
    <cellStyle name="Style 12_EBT" xfId="33345"/>
    <cellStyle name="Style 13" xfId="19012"/>
    <cellStyle name="Style 13 2" xfId="25013"/>
    <cellStyle name="Style 13_EBT" xfId="33346"/>
    <cellStyle name="Style 14" xfId="19013"/>
    <cellStyle name="Style 14 2" xfId="25014"/>
    <cellStyle name="Style 14_EBT" xfId="33347"/>
    <cellStyle name="Style 15" xfId="19014"/>
    <cellStyle name="Style 15 2" xfId="25015"/>
    <cellStyle name="Style 15_EBT" xfId="33348"/>
    <cellStyle name="Style 16" xfId="19015"/>
    <cellStyle name="Style 16 2" xfId="25016"/>
    <cellStyle name="Style 16_EBT" xfId="33349"/>
    <cellStyle name="Style 17" xfId="19016"/>
    <cellStyle name="Style 17 2" xfId="25017"/>
    <cellStyle name="Style 17_EBT" xfId="33350"/>
    <cellStyle name="Style 18" xfId="19017"/>
    <cellStyle name="Style 18 2" xfId="25018"/>
    <cellStyle name="Style 18_EBT" xfId="33351"/>
    <cellStyle name="Style 19" xfId="19018"/>
    <cellStyle name="Style 19 2" xfId="25019"/>
    <cellStyle name="Style 19_EBT" xfId="33352"/>
    <cellStyle name="Style 2" xfId="19019"/>
    <cellStyle name="Style 2 2" xfId="25020"/>
    <cellStyle name="Style 2_EBT" xfId="33353"/>
    <cellStyle name="Style 20" xfId="19020"/>
    <cellStyle name="Style 20 2" xfId="25021"/>
    <cellStyle name="Style 20_EBT" xfId="33354"/>
    <cellStyle name="Style 21" xfId="19021"/>
    <cellStyle name="Style 21 2" xfId="19022"/>
    <cellStyle name="Style 21 2 2" xfId="25022"/>
    <cellStyle name="Style 21 2_EBT" xfId="33356"/>
    <cellStyle name="Style 21 3" xfId="19023"/>
    <cellStyle name="Style 21 3 2" xfId="25023"/>
    <cellStyle name="Style 21 3_EBT" xfId="33357"/>
    <cellStyle name="Style 21 4" xfId="19024"/>
    <cellStyle name="Style 21 4 2" xfId="25024"/>
    <cellStyle name="Style 21 4_EBT" xfId="33358"/>
    <cellStyle name="Style 21 5" xfId="19025"/>
    <cellStyle name="Style 21 5 2" xfId="25025"/>
    <cellStyle name="Style 21 5_EBT" xfId="33359"/>
    <cellStyle name="Style 21 6" xfId="19026"/>
    <cellStyle name="Style 21 6 2" xfId="25026"/>
    <cellStyle name="Style 21 6_EBT" xfId="33360"/>
    <cellStyle name="Style 21 7" xfId="19027"/>
    <cellStyle name="Style 21 7 2" xfId="25027"/>
    <cellStyle name="Style 21 7_EBT" xfId="33361"/>
    <cellStyle name="Style 21_EBT" xfId="33355"/>
    <cellStyle name="Style 22" xfId="19028"/>
    <cellStyle name="Style 22 10" xfId="19029"/>
    <cellStyle name="Style 22 2" xfId="19030"/>
    <cellStyle name="Style 22 2 2" xfId="19031"/>
    <cellStyle name="Style 22 2 2 2" xfId="25029"/>
    <cellStyle name="Style 22 2 2_EBT" xfId="33364"/>
    <cellStyle name="Style 22 2 3" xfId="25028"/>
    <cellStyle name="Style 22 2_EBT" xfId="33363"/>
    <cellStyle name="Style 22 3" xfId="19032"/>
    <cellStyle name="Style 22 3 2" xfId="25030"/>
    <cellStyle name="Style 22 3_EBT" xfId="33365"/>
    <cellStyle name="Style 22 4" xfId="19033"/>
    <cellStyle name="Style 22 4 2" xfId="25031"/>
    <cellStyle name="Style 22 4_EBT" xfId="33366"/>
    <cellStyle name="Style 22 5" xfId="19034"/>
    <cellStyle name="Style 22 5 2" xfId="25032"/>
    <cellStyle name="Style 22 5_EBT" xfId="33367"/>
    <cellStyle name="Style 22 6" xfId="19035"/>
    <cellStyle name="Style 22 6 2" xfId="25033"/>
    <cellStyle name="Style 22 6_EBT" xfId="33368"/>
    <cellStyle name="Style 22 7" xfId="19036"/>
    <cellStyle name="Style 22 7 2" xfId="25034"/>
    <cellStyle name="Style 22 7_EBT" xfId="33369"/>
    <cellStyle name="Style 22 8" xfId="19037"/>
    <cellStyle name="Style 22 8 2" xfId="25035"/>
    <cellStyle name="Style 22 8_EBT" xfId="33370"/>
    <cellStyle name="Style 22 9" xfId="19038"/>
    <cellStyle name="Style 22 9 2" xfId="25036"/>
    <cellStyle name="Style 22 9_EBT" xfId="33371"/>
    <cellStyle name="Style 22_EBT" xfId="33362"/>
    <cellStyle name="Style 23" xfId="19039"/>
    <cellStyle name="Style 23 2" xfId="19040"/>
    <cellStyle name="Style 23 2 2" xfId="19041"/>
    <cellStyle name="Style 23 2 2 2" xfId="25038"/>
    <cellStyle name="Style 23 2 2_EBT" xfId="33374"/>
    <cellStyle name="Style 23 2 3" xfId="25037"/>
    <cellStyle name="Style 23 2_EBT" xfId="33373"/>
    <cellStyle name="Style 23 3" xfId="19042"/>
    <cellStyle name="Style 23 3 2" xfId="25039"/>
    <cellStyle name="Style 23 3_EBT" xfId="33375"/>
    <cellStyle name="Style 23 4" xfId="19043"/>
    <cellStyle name="Style 23 4 2" xfId="25040"/>
    <cellStyle name="Style 23 4_EBT" xfId="33376"/>
    <cellStyle name="Style 23 5" xfId="19044"/>
    <cellStyle name="Style 23 5 2" xfId="25041"/>
    <cellStyle name="Style 23 5_EBT" xfId="33377"/>
    <cellStyle name="Style 23 6" xfId="19045"/>
    <cellStyle name="Style 23 6 2" xfId="25042"/>
    <cellStyle name="Style 23 6_EBT" xfId="33378"/>
    <cellStyle name="Style 23 7" xfId="19046"/>
    <cellStyle name="Style 23 7 2" xfId="25043"/>
    <cellStyle name="Style 23 7_EBT" xfId="33379"/>
    <cellStyle name="Style 23 8" xfId="19047"/>
    <cellStyle name="Style 23 8 2" xfId="25044"/>
    <cellStyle name="Style 23 8_EBT" xfId="33380"/>
    <cellStyle name="Style 23 9" xfId="19048"/>
    <cellStyle name="Style 23_EBT" xfId="33372"/>
    <cellStyle name="Style 24" xfId="19049"/>
    <cellStyle name="Style 24 2" xfId="19050"/>
    <cellStyle name="Style 24 2 2" xfId="19051"/>
    <cellStyle name="Style 24 2 2 2" xfId="25046"/>
    <cellStyle name="Style 24 2 2_EBT" xfId="33383"/>
    <cellStyle name="Style 24 2 3" xfId="25045"/>
    <cellStyle name="Style 24 2_EBT" xfId="33382"/>
    <cellStyle name="Style 24 3" xfId="19052"/>
    <cellStyle name="Style 24 3 2" xfId="25047"/>
    <cellStyle name="Style 24 3_EBT" xfId="33384"/>
    <cellStyle name="Style 24 4" xfId="19053"/>
    <cellStyle name="Style 24 4 2" xfId="25048"/>
    <cellStyle name="Style 24 4_EBT" xfId="33385"/>
    <cellStyle name="Style 24 5" xfId="19054"/>
    <cellStyle name="Style 24 5 2" xfId="25049"/>
    <cellStyle name="Style 24 5_EBT" xfId="33386"/>
    <cellStyle name="Style 24 6" xfId="19055"/>
    <cellStyle name="Style 24 6 2" xfId="25050"/>
    <cellStyle name="Style 24 6_EBT" xfId="33387"/>
    <cellStyle name="Style 24 7" xfId="19056"/>
    <cellStyle name="Style 24 7 2" xfId="25051"/>
    <cellStyle name="Style 24 7_EBT" xfId="33388"/>
    <cellStyle name="Style 24 8" xfId="19057"/>
    <cellStyle name="Style 24 8 2" xfId="25052"/>
    <cellStyle name="Style 24 8_EBT" xfId="33389"/>
    <cellStyle name="Style 24 9" xfId="19058"/>
    <cellStyle name="Style 24_EBT" xfId="33381"/>
    <cellStyle name="Style 25" xfId="19059"/>
    <cellStyle name="Style 25 2" xfId="19060"/>
    <cellStyle name="Style 25 2 2" xfId="25053"/>
    <cellStyle name="Style 25 2_EBT" xfId="33391"/>
    <cellStyle name="Style 25 3" xfId="19061"/>
    <cellStyle name="Style 25 3 2" xfId="25054"/>
    <cellStyle name="Style 25 3_EBT" xfId="33392"/>
    <cellStyle name="Style 25 4" xfId="19062"/>
    <cellStyle name="Style 25 4 2" xfId="25055"/>
    <cellStyle name="Style 25 4_EBT" xfId="33393"/>
    <cellStyle name="Style 25 5" xfId="19063"/>
    <cellStyle name="Style 25 5 2" xfId="25056"/>
    <cellStyle name="Style 25 5_EBT" xfId="33394"/>
    <cellStyle name="Style 25 6" xfId="19064"/>
    <cellStyle name="Style 25 6 2" xfId="25057"/>
    <cellStyle name="Style 25 6_EBT" xfId="33395"/>
    <cellStyle name="Style 25_EBT" xfId="33390"/>
    <cellStyle name="Style 26" xfId="19065"/>
    <cellStyle name="Style 26 2" xfId="19066"/>
    <cellStyle name="Style 26 2 2" xfId="25058"/>
    <cellStyle name="Style 26 2_EBT" xfId="33397"/>
    <cellStyle name="Style 26 3" xfId="19067"/>
    <cellStyle name="Style 26 3 2" xfId="25059"/>
    <cellStyle name="Style 26 3_EBT" xfId="33398"/>
    <cellStyle name="Style 26 4" xfId="19068"/>
    <cellStyle name="Style 26 4 2" xfId="25060"/>
    <cellStyle name="Style 26 4_EBT" xfId="33399"/>
    <cellStyle name="Style 26 5" xfId="19069"/>
    <cellStyle name="Style 26 5 2" xfId="25061"/>
    <cellStyle name="Style 26 5_EBT" xfId="33400"/>
    <cellStyle name="Style 26 6" xfId="19070"/>
    <cellStyle name="Style 26 6 2" xfId="25062"/>
    <cellStyle name="Style 26 6_EBT" xfId="33401"/>
    <cellStyle name="Style 26_EBT" xfId="33396"/>
    <cellStyle name="Style 27" xfId="19071"/>
    <cellStyle name="Style 27 2" xfId="19072"/>
    <cellStyle name="Style 27 2 2" xfId="25063"/>
    <cellStyle name="Style 27 2_EBT" xfId="33403"/>
    <cellStyle name="Style 27 3" xfId="19073"/>
    <cellStyle name="Style 27 3 2" xfId="25064"/>
    <cellStyle name="Style 27 3_EBT" xfId="33404"/>
    <cellStyle name="Style 27 4" xfId="19074"/>
    <cellStyle name="Style 27 4 2" xfId="25065"/>
    <cellStyle name="Style 27 4_EBT" xfId="33405"/>
    <cellStyle name="Style 27 5" xfId="19075"/>
    <cellStyle name="Style 27 5 2" xfId="25066"/>
    <cellStyle name="Style 27 5_EBT" xfId="33406"/>
    <cellStyle name="Style 27 6" xfId="19076"/>
    <cellStyle name="Style 27 6 2" xfId="25067"/>
    <cellStyle name="Style 27 6_EBT" xfId="33407"/>
    <cellStyle name="Style 27_EBT" xfId="33402"/>
    <cellStyle name="Style 28" xfId="19077"/>
    <cellStyle name="Style 28 2" xfId="19078"/>
    <cellStyle name="Style 28 2 2" xfId="25068"/>
    <cellStyle name="Style 28 2_EBT" xfId="33409"/>
    <cellStyle name="Style 28 3" xfId="19079"/>
    <cellStyle name="Style 28 3 2" xfId="25069"/>
    <cellStyle name="Style 28 3_EBT" xfId="33410"/>
    <cellStyle name="Style 28 4" xfId="19080"/>
    <cellStyle name="Style 28 4 2" xfId="25070"/>
    <cellStyle name="Style 28 4_EBT" xfId="33411"/>
    <cellStyle name="Style 28 5" xfId="19081"/>
    <cellStyle name="Style 28 5 2" xfId="25071"/>
    <cellStyle name="Style 28 5_EBT" xfId="33412"/>
    <cellStyle name="Style 28 6" xfId="19082"/>
    <cellStyle name="Style 28 6 2" xfId="25072"/>
    <cellStyle name="Style 28 6_EBT" xfId="33413"/>
    <cellStyle name="Style 28_EBT" xfId="33408"/>
    <cellStyle name="Style 29" xfId="19083"/>
    <cellStyle name="Style 29 2" xfId="19084"/>
    <cellStyle name="Style 29 2 2" xfId="25073"/>
    <cellStyle name="Style 29 2_EBT" xfId="33415"/>
    <cellStyle name="Style 29 3" xfId="19085"/>
    <cellStyle name="Style 29 3 2" xfId="25074"/>
    <cellStyle name="Style 29 3_EBT" xfId="33416"/>
    <cellStyle name="Style 29 4" xfId="19086"/>
    <cellStyle name="Style 29 4 2" xfId="25075"/>
    <cellStyle name="Style 29 4_EBT" xfId="33417"/>
    <cellStyle name="Style 29 5" xfId="19087"/>
    <cellStyle name="Style 29 5 2" xfId="25076"/>
    <cellStyle name="Style 29 5_EBT" xfId="33418"/>
    <cellStyle name="Style 29 6" xfId="19088"/>
    <cellStyle name="Style 29 6 2" xfId="25077"/>
    <cellStyle name="Style 29 6_EBT" xfId="33419"/>
    <cellStyle name="Style 29_EBT" xfId="33414"/>
    <cellStyle name="Style 3" xfId="19089"/>
    <cellStyle name="Style 3 2" xfId="19090"/>
    <cellStyle name="Style 3 2 2" xfId="25079"/>
    <cellStyle name="Style 3 2_EBT" xfId="33421"/>
    <cellStyle name="Style 3 3" xfId="25078"/>
    <cellStyle name="Style 3_EBT" xfId="33420"/>
    <cellStyle name="Style 30" xfId="19091"/>
    <cellStyle name="Style 30 2" xfId="19092"/>
    <cellStyle name="Style 30 2 2" xfId="25080"/>
    <cellStyle name="Style 30 2_EBT" xfId="33423"/>
    <cellStyle name="Style 30 3" xfId="19093"/>
    <cellStyle name="Style 30 3 2" xfId="25081"/>
    <cellStyle name="Style 30 3_EBT" xfId="33424"/>
    <cellStyle name="Style 30 4" xfId="19094"/>
    <cellStyle name="Style 30 4 2" xfId="25082"/>
    <cellStyle name="Style 30 4_EBT" xfId="33425"/>
    <cellStyle name="Style 30 5" xfId="19095"/>
    <cellStyle name="Style 30 5 2" xfId="25083"/>
    <cellStyle name="Style 30 5_EBT" xfId="33426"/>
    <cellStyle name="Style 30 6" xfId="19096"/>
    <cellStyle name="Style 30 6 2" xfId="25084"/>
    <cellStyle name="Style 30 6_EBT" xfId="33427"/>
    <cellStyle name="Style 30_EBT" xfId="33422"/>
    <cellStyle name="Style 31" xfId="19097"/>
    <cellStyle name="Style 31 2" xfId="19098"/>
    <cellStyle name="Style 31 2 2" xfId="25085"/>
    <cellStyle name="Style 31 2_EBT" xfId="33429"/>
    <cellStyle name="Style 31 3" xfId="19099"/>
    <cellStyle name="Style 31 3 2" xfId="25086"/>
    <cellStyle name="Style 31 3_EBT" xfId="33430"/>
    <cellStyle name="Style 31 4" xfId="19100"/>
    <cellStyle name="Style 31 4 2" xfId="25087"/>
    <cellStyle name="Style 31 4_EBT" xfId="33431"/>
    <cellStyle name="Style 31 5" xfId="19101"/>
    <cellStyle name="Style 31 5 2" xfId="25088"/>
    <cellStyle name="Style 31 5_EBT" xfId="33432"/>
    <cellStyle name="Style 31 6" xfId="19102"/>
    <cellStyle name="Style 31 6 2" xfId="25089"/>
    <cellStyle name="Style 31 6_EBT" xfId="33433"/>
    <cellStyle name="Style 31_EBT" xfId="33428"/>
    <cellStyle name="Style 32" xfId="19103"/>
    <cellStyle name="Style 32 2" xfId="19104"/>
    <cellStyle name="Style 32 2 2" xfId="25090"/>
    <cellStyle name="Style 32 2_EBT" xfId="33435"/>
    <cellStyle name="Style 32 3" xfId="19105"/>
    <cellStyle name="Style 32 3 2" xfId="25091"/>
    <cellStyle name="Style 32 3_EBT" xfId="33436"/>
    <cellStyle name="Style 32 4" xfId="19106"/>
    <cellStyle name="Style 32 4 2" xfId="25092"/>
    <cellStyle name="Style 32 4_EBT" xfId="33437"/>
    <cellStyle name="Style 32 5" xfId="19107"/>
    <cellStyle name="Style 32 5 2" xfId="25093"/>
    <cellStyle name="Style 32 5_EBT" xfId="33438"/>
    <cellStyle name="Style 32 6" xfId="19108"/>
    <cellStyle name="Style 32 6 2" xfId="25094"/>
    <cellStyle name="Style 32 6_EBT" xfId="33439"/>
    <cellStyle name="Style 32_EBT" xfId="33434"/>
    <cellStyle name="Style 33" xfId="19109"/>
    <cellStyle name="Style 33 2" xfId="19110"/>
    <cellStyle name="Style 33 2 2" xfId="25095"/>
    <cellStyle name="Style 33 2_EBT" xfId="33441"/>
    <cellStyle name="Style 33 3" xfId="19111"/>
    <cellStyle name="Style 33 3 2" xfId="25096"/>
    <cellStyle name="Style 33 3_EBT" xfId="33442"/>
    <cellStyle name="Style 33 4" xfId="19112"/>
    <cellStyle name="Style 33 4 2" xfId="25097"/>
    <cellStyle name="Style 33 4_EBT" xfId="33443"/>
    <cellStyle name="Style 33 5" xfId="19113"/>
    <cellStyle name="Style 33 5 2" xfId="25098"/>
    <cellStyle name="Style 33 5_EBT" xfId="33444"/>
    <cellStyle name="Style 33 6" xfId="19114"/>
    <cellStyle name="Style 33 6 2" xfId="25099"/>
    <cellStyle name="Style 33 6_EBT" xfId="33445"/>
    <cellStyle name="Style 33_EBT" xfId="33440"/>
    <cellStyle name="Style 34" xfId="19115"/>
    <cellStyle name="Style 34 2" xfId="19116"/>
    <cellStyle name="Style 34 2 2" xfId="25100"/>
    <cellStyle name="Style 34 2_EBT" xfId="33447"/>
    <cellStyle name="Style 34 3" xfId="19117"/>
    <cellStyle name="Style 34 3 2" xfId="25101"/>
    <cellStyle name="Style 34 3_EBT" xfId="33448"/>
    <cellStyle name="Style 34 4" xfId="19118"/>
    <cellStyle name="Style 34 4 2" xfId="25102"/>
    <cellStyle name="Style 34 4_EBT" xfId="33449"/>
    <cellStyle name="Style 34 5" xfId="19119"/>
    <cellStyle name="Style 34 5 2" xfId="25103"/>
    <cellStyle name="Style 34 5_EBT" xfId="33450"/>
    <cellStyle name="Style 34 6" xfId="19120"/>
    <cellStyle name="Style 34 6 2" xfId="25104"/>
    <cellStyle name="Style 34 6_EBT" xfId="33451"/>
    <cellStyle name="Style 34_EBT" xfId="33446"/>
    <cellStyle name="Style 35" xfId="19121"/>
    <cellStyle name="Style 35 2" xfId="19122"/>
    <cellStyle name="Style 35 2 2" xfId="25105"/>
    <cellStyle name="Style 35 2_EBT" xfId="33453"/>
    <cellStyle name="Style 35 3" xfId="19123"/>
    <cellStyle name="Style 35 3 2" xfId="25106"/>
    <cellStyle name="Style 35 3_EBT" xfId="33454"/>
    <cellStyle name="Style 35 4" xfId="19124"/>
    <cellStyle name="Style 35 4 2" xfId="25107"/>
    <cellStyle name="Style 35 4_EBT" xfId="33455"/>
    <cellStyle name="Style 35 5" xfId="19125"/>
    <cellStyle name="Style 35 5 2" xfId="25108"/>
    <cellStyle name="Style 35 5_EBT" xfId="33456"/>
    <cellStyle name="Style 35 6" xfId="19126"/>
    <cellStyle name="Style 35 6 2" xfId="25109"/>
    <cellStyle name="Style 35 6_EBT" xfId="33457"/>
    <cellStyle name="Style 35 7" xfId="19127"/>
    <cellStyle name="Style 35 7 2" xfId="25110"/>
    <cellStyle name="Style 35 7_EBT" xfId="33458"/>
    <cellStyle name="Style 35_EBT" xfId="33452"/>
    <cellStyle name="Style 36" xfId="19128"/>
    <cellStyle name="Style 36 2" xfId="19129"/>
    <cellStyle name="Style 36 2 2" xfId="25111"/>
    <cellStyle name="Style 36 2_EBT" xfId="33460"/>
    <cellStyle name="Style 36 3" xfId="19130"/>
    <cellStyle name="Style 36 3 2" xfId="25112"/>
    <cellStyle name="Style 36 3_EBT" xfId="33461"/>
    <cellStyle name="Style 36 4" xfId="19131"/>
    <cellStyle name="Style 36 4 2" xfId="25113"/>
    <cellStyle name="Style 36 4_EBT" xfId="33462"/>
    <cellStyle name="Style 36 5" xfId="19132"/>
    <cellStyle name="Style 36 5 2" xfId="25114"/>
    <cellStyle name="Style 36 5_EBT" xfId="33463"/>
    <cellStyle name="Style 36 6" xfId="19133"/>
    <cellStyle name="Style 36 6 2" xfId="25115"/>
    <cellStyle name="Style 36 6_EBT" xfId="33464"/>
    <cellStyle name="Style 36 7" xfId="19134"/>
    <cellStyle name="Style 36 7 2" xfId="25116"/>
    <cellStyle name="Style 36 7_EBT" xfId="33465"/>
    <cellStyle name="Style 36_EBT" xfId="33459"/>
    <cellStyle name="Style 37" xfId="19135"/>
    <cellStyle name="Style 37 2" xfId="25117"/>
    <cellStyle name="Style 37_EBT" xfId="33466"/>
    <cellStyle name="Style 38" xfId="19136"/>
    <cellStyle name="Style 38 2" xfId="25118"/>
    <cellStyle name="Style 38_EBT" xfId="33467"/>
    <cellStyle name="Style 39" xfId="19137"/>
    <cellStyle name="Style 39 10" xfId="19138"/>
    <cellStyle name="Style 39 10 2" xfId="25119"/>
    <cellStyle name="Style 39 10_EBT" xfId="33469"/>
    <cellStyle name="Style 39 11" xfId="19139"/>
    <cellStyle name="Style 39 11 2" xfId="25120"/>
    <cellStyle name="Style 39 11_EBT" xfId="33470"/>
    <cellStyle name="Style 39 12" xfId="19140"/>
    <cellStyle name="Style 39 12 2" xfId="25121"/>
    <cellStyle name="Style 39 12_EBT" xfId="33471"/>
    <cellStyle name="Style 39 13" xfId="19141"/>
    <cellStyle name="Style 39 13 2" xfId="25122"/>
    <cellStyle name="Style 39 13_EBT" xfId="33472"/>
    <cellStyle name="Style 39 2" xfId="19142"/>
    <cellStyle name="Style 39 2 2" xfId="25123"/>
    <cellStyle name="Style 39 2_EBT" xfId="33473"/>
    <cellStyle name="Style 39 3" xfId="19143"/>
    <cellStyle name="Style 39 3 2" xfId="25124"/>
    <cellStyle name="Style 39 3_EBT" xfId="33474"/>
    <cellStyle name="Style 39 4" xfId="19144"/>
    <cellStyle name="Style 39 4 2" xfId="25125"/>
    <cellStyle name="Style 39 4_EBT" xfId="33475"/>
    <cellStyle name="Style 39 5" xfId="19145"/>
    <cellStyle name="Style 39 5 2" xfId="25126"/>
    <cellStyle name="Style 39 5_EBT" xfId="33476"/>
    <cellStyle name="Style 39 6" xfId="19146"/>
    <cellStyle name="Style 39 6 2" xfId="25127"/>
    <cellStyle name="Style 39 6_EBT" xfId="33477"/>
    <cellStyle name="Style 39 7" xfId="19147"/>
    <cellStyle name="Style 39 7 2" xfId="25128"/>
    <cellStyle name="Style 39 7_EBT" xfId="33478"/>
    <cellStyle name="Style 39 8" xfId="19148"/>
    <cellStyle name="Style 39 8 2" xfId="25129"/>
    <cellStyle name="Style 39 8_EBT" xfId="33479"/>
    <cellStyle name="Style 39 9" xfId="19149"/>
    <cellStyle name="Style 39 9 2" xfId="25130"/>
    <cellStyle name="Style 39 9_EBT" xfId="33480"/>
    <cellStyle name="Style 39_EBT" xfId="33468"/>
    <cellStyle name="Style 4" xfId="19150"/>
    <cellStyle name="Style 4 2" xfId="19151"/>
    <cellStyle name="Style 4 2 2" xfId="25132"/>
    <cellStyle name="Style 4 2_EBT" xfId="33482"/>
    <cellStyle name="Style 4 3" xfId="25131"/>
    <cellStyle name="Style 4_EBT" xfId="33481"/>
    <cellStyle name="Style 40" xfId="19152"/>
    <cellStyle name="Style 40 2" xfId="25133"/>
    <cellStyle name="Style 40_EBT" xfId="33483"/>
    <cellStyle name="Style 41" xfId="19153"/>
    <cellStyle name="Style 41 2" xfId="25134"/>
    <cellStyle name="Style 41_EBT" xfId="33484"/>
    <cellStyle name="Style 42" xfId="19154"/>
    <cellStyle name="Style 42 2" xfId="25135"/>
    <cellStyle name="Style 42_EBT" xfId="33485"/>
    <cellStyle name="Style 43" xfId="19155"/>
    <cellStyle name="Style 43 2" xfId="25136"/>
    <cellStyle name="Style 43_EBT" xfId="33486"/>
    <cellStyle name="Style 44" xfId="19156"/>
    <cellStyle name="Style 44 2" xfId="25137"/>
    <cellStyle name="Style 44_EBT" xfId="33487"/>
    <cellStyle name="Style 45" xfId="19157"/>
    <cellStyle name="Style 45 2" xfId="25138"/>
    <cellStyle name="Style 45_EBT" xfId="33488"/>
    <cellStyle name="Style 46" xfId="19158"/>
    <cellStyle name="Style 46 2" xfId="25139"/>
    <cellStyle name="Style 46_EBT" xfId="33489"/>
    <cellStyle name="Style 47" xfId="19159"/>
    <cellStyle name="Style 47 2" xfId="25140"/>
    <cellStyle name="Style 47_EBT" xfId="33490"/>
    <cellStyle name="Style 48" xfId="19160"/>
    <cellStyle name="Style 48 2" xfId="25141"/>
    <cellStyle name="Style 48_EBT" xfId="33491"/>
    <cellStyle name="Style 49" xfId="19161"/>
    <cellStyle name="Style 49 2" xfId="25142"/>
    <cellStyle name="Style 49_EBT" xfId="33492"/>
    <cellStyle name="Style 5" xfId="19162"/>
    <cellStyle name="Style 5 2" xfId="25143"/>
    <cellStyle name="Style 5_EBT" xfId="33493"/>
    <cellStyle name="Style 50" xfId="19163"/>
    <cellStyle name="Style 50 2" xfId="25144"/>
    <cellStyle name="Style 50_EBT" xfId="33494"/>
    <cellStyle name="Style 51" xfId="19164"/>
    <cellStyle name="Style 51 2" xfId="25145"/>
    <cellStyle name="Style 51_EBT" xfId="33495"/>
    <cellStyle name="Style 52" xfId="19165"/>
    <cellStyle name="Style 52 2" xfId="25146"/>
    <cellStyle name="Style 52_EBT" xfId="33496"/>
    <cellStyle name="Style 53" xfId="19166"/>
    <cellStyle name="Style 53 2" xfId="25147"/>
    <cellStyle name="Style 53_EBT" xfId="33497"/>
    <cellStyle name="Style 54" xfId="19167"/>
    <cellStyle name="Style 54 2" xfId="25148"/>
    <cellStyle name="Style 54_EBT" xfId="33498"/>
    <cellStyle name="Style 55" xfId="19168"/>
    <cellStyle name="Style 55 2" xfId="25149"/>
    <cellStyle name="Style 55_EBT" xfId="33499"/>
    <cellStyle name="Style 56" xfId="19169"/>
    <cellStyle name="Style 56 2" xfId="25150"/>
    <cellStyle name="Style 56_EBT" xfId="33500"/>
    <cellStyle name="Style 57" xfId="19170"/>
    <cellStyle name="Style 57 2" xfId="25151"/>
    <cellStyle name="Style 57_EBT" xfId="33501"/>
    <cellStyle name="Style 58" xfId="19171"/>
    <cellStyle name="Style 58 2" xfId="25152"/>
    <cellStyle name="Style 58_EBT" xfId="33502"/>
    <cellStyle name="Style 59" xfId="19172"/>
    <cellStyle name="Style 59 2" xfId="25153"/>
    <cellStyle name="Style 59_EBT" xfId="33503"/>
    <cellStyle name="Style 6" xfId="19173"/>
    <cellStyle name="Style 6 2" xfId="19174"/>
    <cellStyle name="Style 6 2 2" xfId="25155"/>
    <cellStyle name="Style 6 2_EBT" xfId="33505"/>
    <cellStyle name="Style 6 3" xfId="25154"/>
    <cellStyle name="Style 6_EBT" xfId="33504"/>
    <cellStyle name="Style 60" xfId="19175"/>
    <cellStyle name="Style 60 2" xfId="25156"/>
    <cellStyle name="Style 60_EBT" xfId="33506"/>
    <cellStyle name="Style 61" xfId="19176"/>
    <cellStyle name="Style 61 2" xfId="25157"/>
    <cellStyle name="Style 61_EBT" xfId="33507"/>
    <cellStyle name="Style 62" xfId="19177"/>
    <cellStyle name="Style 62 2" xfId="25158"/>
    <cellStyle name="Style 62_EBT" xfId="33508"/>
    <cellStyle name="Style 63" xfId="19178"/>
    <cellStyle name="Style 63 2" xfId="25159"/>
    <cellStyle name="Style 63_EBT" xfId="33509"/>
    <cellStyle name="Style 64" xfId="19179"/>
    <cellStyle name="Style 64 2" xfId="25160"/>
    <cellStyle name="Style 64_EBT" xfId="33510"/>
    <cellStyle name="Style 65" xfId="19180"/>
    <cellStyle name="Style 65 2" xfId="25161"/>
    <cellStyle name="Style 65_EBT" xfId="33511"/>
    <cellStyle name="Style 66" xfId="19181"/>
    <cellStyle name="Style 66 2" xfId="25162"/>
    <cellStyle name="Style 66_EBT" xfId="33512"/>
    <cellStyle name="Style 67" xfId="19182"/>
    <cellStyle name="Style 67 2" xfId="25163"/>
    <cellStyle name="Style 67_EBT" xfId="33513"/>
    <cellStyle name="Style 68" xfId="19183"/>
    <cellStyle name="Style 68 2" xfId="25164"/>
    <cellStyle name="Style 68_EBT" xfId="33514"/>
    <cellStyle name="Style 69" xfId="19184"/>
    <cellStyle name="Style 69 2" xfId="25165"/>
    <cellStyle name="Style 69_EBT" xfId="33515"/>
    <cellStyle name="Style 7" xfId="19185"/>
    <cellStyle name="Style 7 2" xfId="25166"/>
    <cellStyle name="Style 7_EBT" xfId="33516"/>
    <cellStyle name="Style 70" xfId="19186"/>
    <cellStyle name="Style 70 2" xfId="25167"/>
    <cellStyle name="Style 70_EBT" xfId="33517"/>
    <cellStyle name="Style 71" xfId="19187"/>
    <cellStyle name="Style 71 2" xfId="25168"/>
    <cellStyle name="Style 71_EBT" xfId="33518"/>
    <cellStyle name="Style 72" xfId="19188"/>
    <cellStyle name="Style 72 2" xfId="25169"/>
    <cellStyle name="Style 72_EBT" xfId="33519"/>
    <cellStyle name="Style 73" xfId="19189"/>
    <cellStyle name="Style 73 2" xfId="25170"/>
    <cellStyle name="Style 73_EBT" xfId="33520"/>
    <cellStyle name="Style 74" xfId="19190"/>
    <cellStyle name="Style 74 2" xfId="25171"/>
    <cellStyle name="Style 74_EBT" xfId="33521"/>
    <cellStyle name="Style 75" xfId="19191"/>
    <cellStyle name="Style 75 2" xfId="25172"/>
    <cellStyle name="Style 75_EBT" xfId="33522"/>
    <cellStyle name="Style 76" xfId="19192"/>
    <cellStyle name="Style 76 2" xfId="25173"/>
    <cellStyle name="Style 76_EBT" xfId="33523"/>
    <cellStyle name="Style 77" xfId="19193"/>
    <cellStyle name="Style 77 2" xfId="25174"/>
    <cellStyle name="Style 77_EBT" xfId="33524"/>
    <cellStyle name="Style 78" xfId="19194"/>
    <cellStyle name="Style 78 2" xfId="25175"/>
    <cellStyle name="Style 78_EBT" xfId="33525"/>
    <cellStyle name="Style 79" xfId="19195"/>
    <cellStyle name="Style 79 2" xfId="25176"/>
    <cellStyle name="Style 79_EBT" xfId="33526"/>
    <cellStyle name="Style 8" xfId="19196"/>
    <cellStyle name="Style 8 2" xfId="25177"/>
    <cellStyle name="Style 8_EBT" xfId="33527"/>
    <cellStyle name="Style 80" xfId="19197"/>
    <cellStyle name="Style 80 2" xfId="25178"/>
    <cellStyle name="Style 80_EBT" xfId="33528"/>
    <cellStyle name="Style 81" xfId="19198"/>
    <cellStyle name="Style 81 2" xfId="25179"/>
    <cellStyle name="Style 81_EBT" xfId="33529"/>
    <cellStyle name="Style 82" xfId="19199"/>
    <cellStyle name="Style 82 2" xfId="25180"/>
    <cellStyle name="Style 82_EBT" xfId="33530"/>
    <cellStyle name="Style 83" xfId="19200"/>
    <cellStyle name="Style 83 2" xfId="25181"/>
    <cellStyle name="Style 83_EBT" xfId="33531"/>
    <cellStyle name="Style 84" xfId="19201"/>
    <cellStyle name="Style 84 2" xfId="25182"/>
    <cellStyle name="Style 84_EBT" xfId="33532"/>
    <cellStyle name="Style 85" xfId="19202"/>
    <cellStyle name="Style 85 2" xfId="25183"/>
    <cellStyle name="Style 85_EBT" xfId="33533"/>
    <cellStyle name="Style 86" xfId="19203"/>
    <cellStyle name="Style 86 2" xfId="25184"/>
    <cellStyle name="Style 86_EBT" xfId="33534"/>
    <cellStyle name="Style 87" xfId="19204"/>
    <cellStyle name="Style 87 2" xfId="25185"/>
    <cellStyle name="Style 87_EBT" xfId="33535"/>
    <cellStyle name="Style 88" xfId="19205"/>
    <cellStyle name="Style 88 2" xfId="25186"/>
    <cellStyle name="Style 88_EBT" xfId="33536"/>
    <cellStyle name="Style 89" xfId="19206"/>
    <cellStyle name="Style 89 2" xfId="25187"/>
    <cellStyle name="Style 89_EBT" xfId="33537"/>
    <cellStyle name="Style 9" xfId="19207"/>
    <cellStyle name="Style 9 2" xfId="25188"/>
    <cellStyle name="Style 9_EBT" xfId="33538"/>
    <cellStyle name="Style 90" xfId="19208"/>
    <cellStyle name="Style 90 2" xfId="25189"/>
    <cellStyle name="Style 90_EBT" xfId="33539"/>
    <cellStyle name="Style 91" xfId="19209"/>
    <cellStyle name="Style 91 2" xfId="25190"/>
    <cellStyle name="Style 91_EBT" xfId="33540"/>
    <cellStyle name="Style 92" xfId="19210"/>
    <cellStyle name="Style 92 2" xfId="25191"/>
    <cellStyle name="Style 92_EBT" xfId="33541"/>
    <cellStyle name="Style 93" xfId="19211"/>
    <cellStyle name="Style 93 2" xfId="25192"/>
    <cellStyle name="Style 93_EBT" xfId="33542"/>
    <cellStyle name="Style 94" xfId="19212"/>
    <cellStyle name="Style 94 2" xfId="25193"/>
    <cellStyle name="Style 94_EBT" xfId="33543"/>
    <cellStyle name="Style 95" xfId="19213"/>
    <cellStyle name="Style 95 2" xfId="25194"/>
    <cellStyle name="Style 95_EBT" xfId="33544"/>
    <cellStyle name="Style 96" xfId="19214"/>
    <cellStyle name="Style 96 2" xfId="25195"/>
    <cellStyle name="Style 96_EBT" xfId="33545"/>
    <cellStyle name="Style 97" xfId="19215"/>
    <cellStyle name="Style 97 2" xfId="25196"/>
    <cellStyle name="Style 97_EBT" xfId="33546"/>
    <cellStyle name="Style 98" xfId="19216"/>
    <cellStyle name="Style 98 2" xfId="25197"/>
    <cellStyle name="Style 98_EBT" xfId="33547"/>
    <cellStyle name="Style 99" xfId="19217"/>
    <cellStyle name="Style 99 2" xfId="25198"/>
    <cellStyle name="Style 99_EBT" xfId="33548"/>
    <cellStyle name="STYLE1" xfId="19218"/>
    <cellStyle name="STYLE2" xfId="19219"/>
    <cellStyle name="Subtotal" xfId="19220"/>
    <cellStyle name="Subtotal 2" xfId="19221"/>
    <cellStyle name="Subtotal 2 2" xfId="25199"/>
    <cellStyle name="Subtotal 2_EBT" xfId="33550"/>
    <cellStyle name="Subtotal 3" xfId="19222"/>
    <cellStyle name="Subtotal 3 2" xfId="25200"/>
    <cellStyle name="Subtotal 3_EBT" xfId="33551"/>
    <cellStyle name="Subtotal_EBT" xfId="33549"/>
    <cellStyle name="Table Data" xfId="19223"/>
    <cellStyle name="Table Data 2" xfId="25201"/>
    <cellStyle name="Table Data_EBT" xfId="33552"/>
    <cellStyle name="Table Headings Bold" xfId="19224"/>
    <cellStyle name="Table Headings Bold 2" xfId="25202"/>
    <cellStyle name="Table Headings Bold_EBT" xfId="33553"/>
    <cellStyle name="test a style" xfId="19225"/>
    <cellStyle name="test a style 2" xfId="19226"/>
    <cellStyle name="test a style 2 2" xfId="25203"/>
    <cellStyle name="test a style 2_EBT" xfId="33555"/>
    <cellStyle name="test a style 3" xfId="19227"/>
    <cellStyle name="test a style 3 2" xfId="25204"/>
    <cellStyle name="test a style 3_EBT" xfId="33556"/>
    <cellStyle name="test a style_EBT" xfId="33554"/>
    <cellStyle name="Times New Rom_CCRr," xfId="19228"/>
    <cellStyle name="Times New Roman" xfId="19229"/>
    <cellStyle name="Times New Roman 2" xfId="19230"/>
    <cellStyle name="Times New Roman 2 2" xfId="25205"/>
    <cellStyle name="Times New Roman 2_EBT" xfId="33558"/>
    <cellStyle name="Times New Roman 3" xfId="19231"/>
    <cellStyle name="Times New Roman 3 2" xfId="25206"/>
    <cellStyle name="Times New Roman 3_EBT" xfId="33559"/>
    <cellStyle name="Times New Roman_EBT" xfId="33557"/>
    <cellStyle name="Times New RomLa" xfId="19232"/>
    <cellStyle name="Times New RomLa 2" xfId="25207"/>
    <cellStyle name="Times New RomLa_EBT" xfId="33560"/>
    <cellStyle name="Title 10" xfId="19233"/>
    <cellStyle name="Title 2" xfId="19234"/>
    <cellStyle name="Title 2 2" xfId="19235"/>
    <cellStyle name="Title 2 2 2" xfId="19236"/>
    <cellStyle name="Title 2 2 2 2" xfId="25209"/>
    <cellStyle name="Title 2 2 2_EBT" xfId="33563"/>
    <cellStyle name="Title 2 2 3" xfId="19237"/>
    <cellStyle name="Title 2 2 4" xfId="25208"/>
    <cellStyle name="Title 2 2_EBT" xfId="33562"/>
    <cellStyle name="Title 2 3" xfId="19238"/>
    <cellStyle name="Title 2 3 2" xfId="25210"/>
    <cellStyle name="Title 2 3_EBT" xfId="33564"/>
    <cellStyle name="Title 2 4" xfId="19239"/>
    <cellStyle name="Title 2 4 2" xfId="25211"/>
    <cellStyle name="Title 2 4_EBT" xfId="33565"/>
    <cellStyle name="Title 2 5" xfId="19240"/>
    <cellStyle name="Title 2 5 2" xfId="25212"/>
    <cellStyle name="Title 2 5_EBT" xfId="33566"/>
    <cellStyle name="Title 2 6" xfId="19241"/>
    <cellStyle name="Title 2 6 2" xfId="25213"/>
    <cellStyle name="Title 2 6_EBT" xfId="33567"/>
    <cellStyle name="Title 2 7" xfId="19242"/>
    <cellStyle name="Title 2 7 2" xfId="25214"/>
    <cellStyle name="Title 2 7_EBT" xfId="33568"/>
    <cellStyle name="Title 2 8" xfId="19243"/>
    <cellStyle name="Title 2_EBT" xfId="33561"/>
    <cellStyle name="Title 3" xfId="19244"/>
    <cellStyle name="Title 3 2" xfId="19245"/>
    <cellStyle name="Title 3 2 2" xfId="19246"/>
    <cellStyle name="Title 3 2 2 2" xfId="25217"/>
    <cellStyle name="Title 3 2 2_EBT" xfId="33571"/>
    <cellStyle name="Title 3 2 3" xfId="19247"/>
    <cellStyle name="Title 3 2 4" xfId="25216"/>
    <cellStyle name="Title 3 2_EBT" xfId="33570"/>
    <cellStyle name="Title 3 3" xfId="19248"/>
    <cellStyle name="Title 3 3 2" xfId="25218"/>
    <cellStyle name="Title 3 3_EBT" xfId="33572"/>
    <cellStyle name="Title 3 4" xfId="19249"/>
    <cellStyle name="Title 3 4 2" xfId="25219"/>
    <cellStyle name="Title 3 4_EBT" xfId="33573"/>
    <cellStyle name="Title 3 5" xfId="19250"/>
    <cellStyle name="Title 3 5 2" xfId="25220"/>
    <cellStyle name="Title 3 5_EBT" xfId="33574"/>
    <cellStyle name="Title 3 6" xfId="19251"/>
    <cellStyle name="Title 3 7" xfId="25215"/>
    <cellStyle name="Title 3_EBT" xfId="33569"/>
    <cellStyle name="Title 4" xfId="19252"/>
    <cellStyle name="Title 4 2" xfId="19253"/>
    <cellStyle name="Title 4 2 2" xfId="19254"/>
    <cellStyle name="Title 4 2 2 2" xfId="25223"/>
    <cellStyle name="Title 4 2 2_EBT" xfId="33577"/>
    <cellStyle name="Title 4 2 3" xfId="25222"/>
    <cellStyle name="Title 4 2_EBT" xfId="33576"/>
    <cellStyle name="Title 4 3" xfId="19255"/>
    <cellStyle name="Title 4 3 2" xfId="25224"/>
    <cellStyle name="Title 4 3_EBT" xfId="33578"/>
    <cellStyle name="Title 4 4" xfId="19256"/>
    <cellStyle name="Title 4 4 2" xfId="25225"/>
    <cellStyle name="Title 4 4_EBT" xfId="33579"/>
    <cellStyle name="Title 4 5" xfId="19257"/>
    <cellStyle name="Title 4 6" xfId="25221"/>
    <cellStyle name="Title 4_EBT" xfId="33575"/>
    <cellStyle name="Title 5" xfId="19258"/>
    <cellStyle name="Title 5 2" xfId="25226"/>
    <cellStyle name="Title 5_EBT" xfId="33580"/>
    <cellStyle name="Title 6" xfId="19259"/>
    <cellStyle name="Title 6 2" xfId="25227"/>
    <cellStyle name="Title 6_EBT" xfId="33581"/>
    <cellStyle name="Title 7" xfId="19260"/>
    <cellStyle name="Title 7 2" xfId="25228"/>
    <cellStyle name="Title 7_EBT" xfId="33582"/>
    <cellStyle name="Title 8" xfId="19261"/>
    <cellStyle name="Title 8 2" xfId="25229"/>
    <cellStyle name="Title 8_EBT" xfId="33583"/>
    <cellStyle name="Title 9" xfId="19262"/>
    <cellStyle name="Title 9 2" xfId="25230"/>
    <cellStyle name="Title 9_EBT" xfId="33584"/>
    <cellStyle name="Total 10" xfId="19263"/>
    <cellStyle name="Total 10 2" xfId="19264"/>
    <cellStyle name="Total 10 2 2" xfId="25232"/>
    <cellStyle name="Total 10 2_EBT" xfId="33586"/>
    <cellStyle name="Total 10 3" xfId="19265"/>
    <cellStyle name="Total 10 3 2" xfId="25233"/>
    <cellStyle name="Total 10 3_EBT" xfId="33587"/>
    <cellStyle name="Total 10 4" xfId="19266"/>
    <cellStyle name="Total 10 4 2" xfId="25234"/>
    <cellStyle name="Total 10 4_EBT" xfId="33588"/>
    <cellStyle name="Total 10 5" xfId="19267"/>
    <cellStyle name="Total 10 5 2" xfId="25235"/>
    <cellStyle name="Total 10 5_EBT" xfId="33589"/>
    <cellStyle name="Total 10 6" xfId="25231"/>
    <cellStyle name="Total 10_EBT" xfId="33585"/>
    <cellStyle name="Total 11" xfId="19268"/>
    <cellStyle name="Total 11 2" xfId="19269"/>
    <cellStyle name="Total 11 2 2" xfId="25237"/>
    <cellStyle name="Total 11 2_EBT" xfId="33591"/>
    <cellStyle name="Total 11 3" xfId="19270"/>
    <cellStyle name="Total 11 3 2" xfId="25238"/>
    <cellStyle name="Total 11 3_EBT" xfId="33592"/>
    <cellStyle name="Total 11 4" xfId="19271"/>
    <cellStyle name="Total 11 4 2" xfId="25239"/>
    <cellStyle name="Total 11 4_EBT" xfId="33593"/>
    <cellStyle name="Total 11 5" xfId="19272"/>
    <cellStyle name="Total 11 5 2" xfId="25240"/>
    <cellStyle name="Total 11 5_EBT" xfId="33594"/>
    <cellStyle name="Total 11 6" xfId="25236"/>
    <cellStyle name="Total 11_EBT" xfId="33590"/>
    <cellStyle name="Total 12" xfId="19273"/>
    <cellStyle name="Total 12 2" xfId="19274"/>
    <cellStyle name="Total 12 2 2" xfId="25242"/>
    <cellStyle name="Total 12 2_EBT" xfId="33596"/>
    <cellStyle name="Total 12 3" xfId="19275"/>
    <cellStyle name="Total 12 3 2" xfId="25243"/>
    <cellStyle name="Total 12 3_EBT" xfId="33597"/>
    <cellStyle name="Total 12 4" xfId="19276"/>
    <cellStyle name="Total 12 4 2" xfId="25244"/>
    <cellStyle name="Total 12 4_EBT" xfId="33598"/>
    <cellStyle name="Total 12 5" xfId="19277"/>
    <cellStyle name="Total 12 5 2" xfId="25245"/>
    <cellStyle name="Total 12 5_EBT" xfId="33599"/>
    <cellStyle name="Total 12 6" xfId="25241"/>
    <cellStyle name="Total 12_EBT" xfId="33595"/>
    <cellStyle name="Total 13" xfId="19278"/>
    <cellStyle name="Total 13 2" xfId="19279"/>
    <cellStyle name="Total 13 2 2" xfId="25247"/>
    <cellStyle name="Total 13 2_EBT" xfId="33601"/>
    <cellStyle name="Total 13 3" xfId="19280"/>
    <cellStyle name="Total 13 3 2" xfId="25248"/>
    <cellStyle name="Total 13 3_EBT" xfId="33602"/>
    <cellStyle name="Total 13 4" xfId="19281"/>
    <cellStyle name="Total 13 4 2" xfId="25249"/>
    <cellStyle name="Total 13 4_EBT" xfId="33603"/>
    <cellStyle name="Total 13 5" xfId="19282"/>
    <cellStyle name="Total 13 5 2" xfId="25250"/>
    <cellStyle name="Total 13 5_EBT" xfId="33604"/>
    <cellStyle name="Total 13 6" xfId="25246"/>
    <cellStyle name="Total 13_EBT" xfId="33600"/>
    <cellStyle name="Total 14" xfId="19283"/>
    <cellStyle name="Total 14 2" xfId="25251"/>
    <cellStyle name="Total 14_EBT" xfId="33605"/>
    <cellStyle name="Total 15" xfId="19284"/>
    <cellStyle name="Total 15 2" xfId="19285"/>
    <cellStyle name="Total 15 2 2" xfId="25253"/>
    <cellStyle name="Total 15 2_EBT" xfId="33607"/>
    <cellStyle name="Total 15 3" xfId="19286"/>
    <cellStyle name="Total 15 3 2" xfId="25254"/>
    <cellStyle name="Total 15 3_EBT" xfId="33608"/>
    <cellStyle name="Total 15 4" xfId="25252"/>
    <cellStyle name="Total 15_EBT" xfId="33606"/>
    <cellStyle name="Total 16" xfId="19287"/>
    <cellStyle name="Total 16 2" xfId="25255"/>
    <cellStyle name="Total 16_EBT" xfId="33609"/>
    <cellStyle name="Total 17" xfId="19288"/>
    <cellStyle name="Total 18" xfId="19289"/>
    <cellStyle name="Total 2" xfId="19290"/>
    <cellStyle name="Total 2 10" xfId="19291"/>
    <cellStyle name="Total 2 10 2" xfId="25256"/>
    <cellStyle name="Total 2 10_EBT" xfId="33611"/>
    <cellStyle name="Total 2 11" xfId="19292"/>
    <cellStyle name="Total 2 11 2" xfId="25257"/>
    <cellStyle name="Total 2 11_EBT" xfId="33612"/>
    <cellStyle name="Total 2 12" xfId="19293"/>
    <cellStyle name="Total 2 12 2" xfId="25258"/>
    <cellStyle name="Total 2 12_EBT" xfId="33613"/>
    <cellStyle name="Total 2 13" xfId="19294"/>
    <cellStyle name="Total 2 13 2" xfId="25259"/>
    <cellStyle name="Total 2 13_EBT" xfId="33614"/>
    <cellStyle name="Total 2 14" xfId="19295"/>
    <cellStyle name="Total 2 14 2" xfId="25260"/>
    <cellStyle name="Total 2 14_EBT" xfId="33615"/>
    <cellStyle name="Total 2 15" xfId="19296"/>
    <cellStyle name="Total 2 15 2" xfId="25261"/>
    <cellStyle name="Total 2 15_EBT" xfId="33616"/>
    <cellStyle name="Total 2 16" xfId="19297"/>
    <cellStyle name="Total 2 16 2" xfId="25262"/>
    <cellStyle name="Total 2 16_EBT" xfId="33617"/>
    <cellStyle name="Total 2 17" xfId="19298"/>
    <cellStyle name="Total 2 17 2" xfId="25263"/>
    <cellStyle name="Total 2 17_EBT" xfId="33618"/>
    <cellStyle name="Total 2 18" xfId="19299"/>
    <cellStyle name="Total 2 18 2" xfId="25264"/>
    <cellStyle name="Total 2 18_EBT" xfId="33619"/>
    <cellStyle name="Total 2 19" xfId="19300"/>
    <cellStyle name="Total 2 19 2" xfId="25265"/>
    <cellStyle name="Total 2 19_EBT" xfId="33620"/>
    <cellStyle name="Total 2 2" xfId="19301"/>
    <cellStyle name="Total 2 2 2" xfId="19302"/>
    <cellStyle name="Total 2 2 2 2" xfId="25267"/>
    <cellStyle name="Total 2 2 2_EBT" xfId="33622"/>
    <cellStyle name="Total 2 2 3" xfId="19303"/>
    <cellStyle name="Total 2 2 3 2" xfId="25268"/>
    <cellStyle name="Total 2 2 3_EBT" xfId="33623"/>
    <cellStyle name="Total 2 2 4" xfId="19304"/>
    <cellStyle name="Total 2 2 5" xfId="25266"/>
    <cellStyle name="Total 2 2_EBT" xfId="33621"/>
    <cellStyle name="Total 2 20" xfId="19305"/>
    <cellStyle name="Total 2 20 2" xfId="25269"/>
    <cellStyle name="Total 2 20_EBT" xfId="33624"/>
    <cellStyle name="Total 2 21" xfId="19306"/>
    <cellStyle name="Total 2 21 2" xfId="25270"/>
    <cellStyle name="Total 2 21_EBT" xfId="33625"/>
    <cellStyle name="Total 2 22" xfId="19307"/>
    <cellStyle name="Total 2 22 2" xfId="25271"/>
    <cellStyle name="Total 2 22_EBT" xfId="33626"/>
    <cellStyle name="Total 2 23" xfId="19308"/>
    <cellStyle name="Total 2 23 2" xfId="25272"/>
    <cellStyle name="Total 2 23_EBT" xfId="33627"/>
    <cellStyle name="Total 2 24" xfId="19309"/>
    <cellStyle name="Total 2 24 2" xfId="25273"/>
    <cellStyle name="Total 2 24_EBT" xfId="33628"/>
    <cellStyle name="Total 2 25" xfId="19310"/>
    <cellStyle name="Total 2 25 2" xfId="19311"/>
    <cellStyle name="Total 2 25 2 2" xfId="25275"/>
    <cellStyle name="Total 2 25 2_EBT" xfId="33630"/>
    <cellStyle name="Total 2 25 3" xfId="25274"/>
    <cellStyle name="Total 2 25_EBT" xfId="33629"/>
    <cellStyle name="Total 2 26" xfId="19312"/>
    <cellStyle name="Total 2 26 2" xfId="25276"/>
    <cellStyle name="Total 2 26_EBT" xfId="33631"/>
    <cellStyle name="Total 2 27" xfId="19313"/>
    <cellStyle name="Total 2 27 2" xfId="25277"/>
    <cellStyle name="Total 2 27_EBT" xfId="33632"/>
    <cellStyle name="Total 2 28" xfId="19314"/>
    <cellStyle name="Total 2 28 2" xfId="25278"/>
    <cellStyle name="Total 2 28_EBT" xfId="33633"/>
    <cellStyle name="Total 2 29" xfId="19315"/>
    <cellStyle name="Total 2 29 2" xfId="25279"/>
    <cellStyle name="Total 2 29_EBT" xfId="33634"/>
    <cellStyle name="Total 2 3" xfId="19316"/>
    <cellStyle name="Total 2 3 2" xfId="19317"/>
    <cellStyle name="Total 2 3 2 2" xfId="25281"/>
    <cellStyle name="Total 2 3 2_EBT" xfId="33636"/>
    <cellStyle name="Total 2 3 3" xfId="25280"/>
    <cellStyle name="Total 2 3_EBT" xfId="33635"/>
    <cellStyle name="Total 2 30" xfId="19318"/>
    <cellStyle name="Total 2 30 2" xfId="25282"/>
    <cellStyle name="Total 2 30_EBT" xfId="33637"/>
    <cellStyle name="Total 2 31" xfId="19319"/>
    <cellStyle name="Total 2 31 2" xfId="25283"/>
    <cellStyle name="Total 2 31_EBT" xfId="33638"/>
    <cellStyle name="Total 2 32" xfId="19320"/>
    <cellStyle name="Total 2 32 2" xfId="25284"/>
    <cellStyle name="Total 2 32_EBT" xfId="33639"/>
    <cellStyle name="Total 2 33" xfId="19321"/>
    <cellStyle name="Total 2 4" xfId="19322"/>
    <cellStyle name="Total 2 4 2" xfId="19323"/>
    <cellStyle name="Total 2 4 2 2" xfId="25286"/>
    <cellStyle name="Total 2 4 2_EBT" xfId="33641"/>
    <cellStyle name="Total 2 4 3" xfId="25285"/>
    <cellStyle name="Total 2 4_EBT" xfId="33640"/>
    <cellStyle name="Total 2 5" xfId="19324"/>
    <cellStyle name="Total 2 5 2" xfId="25287"/>
    <cellStyle name="Total 2 5_EBT" xfId="33642"/>
    <cellStyle name="Total 2 6" xfId="19325"/>
    <cellStyle name="Total 2 6 2" xfId="25288"/>
    <cellStyle name="Total 2 6_EBT" xfId="33643"/>
    <cellStyle name="Total 2 7" xfId="19326"/>
    <cellStyle name="Total 2 7 2" xfId="25289"/>
    <cellStyle name="Total 2 7_EBT" xfId="33644"/>
    <cellStyle name="Total 2 8" xfId="19327"/>
    <cellStyle name="Total 2 8 2" xfId="25290"/>
    <cellStyle name="Total 2 8_EBT" xfId="33645"/>
    <cellStyle name="Total 2 9" xfId="19328"/>
    <cellStyle name="Total 2 9 2" xfId="25291"/>
    <cellStyle name="Total 2 9_EBT" xfId="33646"/>
    <cellStyle name="Total 2_EBT" xfId="33610"/>
    <cellStyle name="Total 3" xfId="19329"/>
    <cellStyle name="Total 3 10" xfId="19330"/>
    <cellStyle name="Total 3 10 2" xfId="25293"/>
    <cellStyle name="Total 3 10_EBT" xfId="33648"/>
    <cellStyle name="Total 3 11" xfId="19331"/>
    <cellStyle name="Total 3 11 2" xfId="25294"/>
    <cellStyle name="Total 3 11_EBT" xfId="33649"/>
    <cellStyle name="Total 3 12" xfId="19332"/>
    <cellStyle name="Total 3 12 2" xfId="25295"/>
    <cellStyle name="Total 3 12_EBT" xfId="33650"/>
    <cellStyle name="Total 3 13" xfId="19333"/>
    <cellStyle name="Total 3 13 2" xfId="25296"/>
    <cellStyle name="Total 3 13_EBT" xfId="33651"/>
    <cellStyle name="Total 3 14" xfId="19334"/>
    <cellStyle name="Total 3 14 2" xfId="25297"/>
    <cellStyle name="Total 3 14_EBT" xfId="33652"/>
    <cellStyle name="Total 3 15" xfId="19335"/>
    <cellStyle name="Total 3 15 2" xfId="25298"/>
    <cellStyle name="Total 3 15_EBT" xfId="33653"/>
    <cellStyle name="Total 3 16" xfId="19336"/>
    <cellStyle name="Total 3 16 2" xfId="25299"/>
    <cellStyle name="Total 3 16_EBT" xfId="33654"/>
    <cellStyle name="Total 3 17" xfId="19337"/>
    <cellStyle name="Total 3 17 2" xfId="25300"/>
    <cellStyle name="Total 3 17_EBT" xfId="33655"/>
    <cellStyle name="Total 3 18" xfId="19338"/>
    <cellStyle name="Total 3 18 2" xfId="25301"/>
    <cellStyle name="Total 3 18_EBT" xfId="33656"/>
    <cellStyle name="Total 3 19" xfId="19339"/>
    <cellStyle name="Total 3 19 2" xfId="25302"/>
    <cellStyle name="Total 3 19_EBT" xfId="33657"/>
    <cellStyle name="Total 3 2" xfId="19340"/>
    <cellStyle name="Total 3 2 2" xfId="19341"/>
    <cellStyle name="Total 3 2 2 2" xfId="25304"/>
    <cellStyle name="Total 3 2 2_EBT" xfId="33659"/>
    <cellStyle name="Total 3 2 3" xfId="19342"/>
    <cellStyle name="Total 3 2 4" xfId="25303"/>
    <cellStyle name="Total 3 2_EBT" xfId="33658"/>
    <cellStyle name="Total 3 20" xfId="19343"/>
    <cellStyle name="Total 3 20 2" xfId="25305"/>
    <cellStyle name="Total 3 20_EBT" xfId="33660"/>
    <cellStyle name="Total 3 21" xfId="19344"/>
    <cellStyle name="Total 3 21 2" xfId="25306"/>
    <cellStyle name="Total 3 21_EBT" xfId="33661"/>
    <cellStyle name="Total 3 22" xfId="19345"/>
    <cellStyle name="Total 3 22 2" xfId="25307"/>
    <cellStyle name="Total 3 22_EBT" xfId="33662"/>
    <cellStyle name="Total 3 23" xfId="19346"/>
    <cellStyle name="Total 3 23 2" xfId="25308"/>
    <cellStyle name="Total 3 23_EBT" xfId="33663"/>
    <cellStyle name="Total 3 24" xfId="19347"/>
    <cellStyle name="Total 3 24 2" xfId="25309"/>
    <cellStyle name="Total 3 24_EBT" xfId="33664"/>
    <cellStyle name="Total 3 25" xfId="19348"/>
    <cellStyle name="Total 3 25 2" xfId="19349"/>
    <cellStyle name="Total 3 25 2 2" xfId="25311"/>
    <cellStyle name="Total 3 25 2_EBT" xfId="33666"/>
    <cellStyle name="Total 3 25 3" xfId="25310"/>
    <cellStyle name="Total 3 25_EBT" xfId="33665"/>
    <cellStyle name="Total 3 26" xfId="19350"/>
    <cellStyle name="Total 3 26 2" xfId="25312"/>
    <cellStyle name="Total 3 26_EBT" xfId="33667"/>
    <cellStyle name="Total 3 27" xfId="19351"/>
    <cellStyle name="Total 3 28" xfId="25292"/>
    <cellStyle name="Total 3 3" xfId="19352"/>
    <cellStyle name="Total 3 3 2" xfId="25313"/>
    <cellStyle name="Total 3 3_EBT" xfId="33668"/>
    <cellStyle name="Total 3 4" xfId="19353"/>
    <cellStyle name="Total 3 4 2" xfId="25314"/>
    <cellStyle name="Total 3 4_EBT" xfId="33669"/>
    <cellStyle name="Total 3 5" xfId="19354"/>
    <cellStyle name="Total 3 5 2" xfId="25315"/>
    <cellStyle name="Total 3 5_EBT" xfId="33670"/>
    <cellStyle name="Total 3 6" xfId="19355"/>
    <cellStyle name="Total 3 6 2" xfId="25316"/>
    <cellStyle name="Total 3 6_EBT" xfId="33671"/>
    <cellStyle name="Total 3 7" xfId="19356"/>
    <cellStyle name="Total 3 7 2" xfId="25317"/>
    <cellStyle name="Total 3 7_EBT" xfId="33672"/>
    <cellStyle name="Total 3 8" xfId="19357"/>
    <cellStyle name="Total 3 8 2" xfId="25318"/>
    <cellStyle name="Total 3 8_EBT" xfId="33673"/>
    <cellStyle name="Total 3 9" xfId="19358"/>
    <cellStyle name="Total 3 9 2" xfId="25319"/>
    <cellStyle name="Total 3 9_EBT" xfId="33674"/>
    <cellStyle name="Total 3_EBT" xfId="33647"/>
    <cellStyle name="Total 4" xfId="19359"/>
    <cellStyle name="Total 4 10" xfId="19360"/>
    <cellStyle name="Total 4 10 2" xfId="25321"/>
    <cellStyle name="Total 4 10_EBT" xfId="33676"/>
    <cellStyle name="Total 4 11" xfId="19361"/>
    <cellStyle name="Total 4 11 2" xfId="25322"/>
    <cellStyle name="Total 4 11_EBT" xfId="33677"/>
    <cellStyle name="Total 4 12" xfId="19362"/>
    <cellStyle name="Total 4 12 2" xfId="25323"/>
    <cellStyle name="Total 4 12_EBT" xfId="33678"/>
    <cellStyle name="Total 4 13" xfId="19363"/>
    <cellStyle name="Total 4 13 2" xfId="25324"/>
    <cellStyle name="Total 4 13_EBT" xfId="33679"/>
    <cellStyle name="Total 4 14" xfId="19364"/>
    <cellStyle name="Total 4 14 2" xfId="25325"/>
    <cellStyle name="Total 4 14_EBT" xfId="33680"/>
    <cellStyle name="Total 4 15" xfId="19365"/>
    <cellStyle name="Total 4 15 2" xfId="25326"/>
    <cellStyle name="Total 4 15_EBT" xfId="33681"/>
    <cellStyle name="Total 4 16" xfId="19366"/>
    <cellStyle name="Total 4 16 2" xfId="25327"/>
    <cellStyle name="Total 4 16_EBT" xfId="33682"/>
    <cellStyle name="Total 4 17" xfId="19367"/>
    <cellStyle name="Total 4 17 2" xfId="25328"/>
    <cellStyle name="Total 4 17_EBT" xfId="33683"/>
    <cellStyle name="Total 4 18" xfId="19368"/>
    <cellStyle name="Total 4 18 2" xfId="25329"/>
    <cellStyle name="Total 4 18_EBT" xfId="33684"/>
    <cellStyle name="Total 4 19" xfId="19369"/>
    <cellStyle name="Total 4 19 2" xfId="25330"/>
    <cellStyle name="Total 4 19_EBT" xfId="33685"/>
    <cellStyle name="Total 4 2" xfId="19370"/>
    <cellStyle name="Total 4 2 2" xfId="19371"/>
    <cellStyle name="Total 4 2 2 2" xfId="25332"/>
    <cellStyle name="Total 4 2 2_EBT" xfId="33687"/>
    <cellStyle name="Total 4 2 3" xfId="25331"/>
    <cellStyle name="Total 4 2_EBT" xfId="33686"/>
    <cellStyle name="Total 4 20" xfId="19372"/>
    <cellStyle name="Total 4 20 2" xfId="25333"/>
    <cellStyle name="Total 4 20_EBT" xfId="33688"/>
    <cellStyle name="Total 4 21" xfId="19373"/>
    <cellStyle name="Total 4 21 2" xfId="25334"/>
    <cellStyle name="Total 4 21_EBT" xfId="33689"/>
    <cellStyle name="Total 4 22" xfId="19374"/>
    <cellStyle name="Total 4 22 2" xfId="25335"/>
    <cellStyle name="Total 4 22_EBT" xfId="33690"/>
    <cellStyle name="Total 4 23" xfId="19375"/>
    <cellStyle name="Total 4 23 2" xfId="25336"/>
    <cellStyle name="Total 4 23_EBT" xfId="33691"/>
    <cellStyle name="Total 4 24" xfId="19376"/>
    <cellStyle name="Total 4 24 2" xfId="25337"/>
    <cellStyle name="Total 4 24_EBT" xfId="33692"/>
    <cellStyle name="Total 4 25" xfId="19377"/>
    <cellStyle name="Total 4 25 2" xfId="19378"/>
    <cellStyle name="Total 4 25 2 2" xfId="25339"/>
    <cellStyle name="Total 4 25 2_EBT" xfId="33694"/>
    <cellStyle name="Total 4 25 3" xfId="25338"/>
    <cellStyle name="Total 4 25_EBT" xfId="33693"/>
    <cellStyle name="Total 4 26" xfId="19379"/>
    <cellStyle name="Total 4 26 2" xfId="25340"/>
    <cellStyle name="Total 4 26_EBT" xfId="33695"/>
    <cellStyle name="Total 4 27" xfId="19380"/>
    <cellStyle name="Total 4 27 2" xfId="25341"/>
    <cellStyle name="Total 4 27_EBT" xfId="33696"/>
    <cellStyle name="Total 4 28" xfId="19381"/>
    <cellStyle name="Total 4 29" xfId="25320"/>
    <cellStyle name="Total 4 3" xfId="19382"/>
    <cellStyle name="Total 4 3 2" xfId="25342"/>
    <cellStyle name="Total 4 3_EBT" xfId="33697"/>
    <cellStyle name="Total 4 4" xfId="19383"/>
    <cellStyle name="Total 4 4 2" xfId="25343"/>
    <cellStyle name="Total 4 4_EBT" xfId="33698"/>
    <cellStyle name="Total 4 5" xfId="19384"/>
    <cellStyle name="Total 4 5 2" xfId="25344"/>
    <cellStyle name="Total 4 5_EBT" xfId="33699"/>
    <cellStyle name="Total 4 6" xfId="19385"/>
    <cellStyle name="Total 4 6 2" xfId="25345"/>
    <cellStyle name="Total 4 6_EBT" xfId="33700"/>
    <cellStyle name="Total 4 7" xfId="19386"/>
    <cellStyle name="Total 4 7 2" xfId="25346"/>
    <cellStyle name="Total 4 7_EBT" xfId="33701"/>
    <cellStyle name="Total 4 8" xfId="19387"/>
    <cellStyle name="Total 4 8 2" xfId="25347"/>
    <cellStyle name="Total 4 8_EBT" xfId="33702"/>
    <cellStyle name="Total 4 9" xfId="19388"/>
    <cellStyle name="Total 4 9 2" xfId="25348"/>
    <cellStyle name="Total 4 9_EBT" xfId="33703"/>
    <cellStyle name="Total 4_EBT" xfId="33675"/>
    <cellStyle name="Total 5" xfId="19389"/>
    <cellStyle name="Total 5 10" xfId="19390"/>
    <cellStyle name="Total 5 10 2" xfId="25350"/>
    <cellStyle name="Total 5 10_EBT" xfId="33705"/>
    <cellStyle name="Total 5 11" xfId="19391"/>
    <cellStyle name="Total 5 11 2" xfId="25351"/>
    <cellStyle name="Total 5 11_EBT" xfId="33706"/>
    <cellStyle name="Total 5 12" xfId="19392"/>
    <cellStyle name="Total 5 12 2" xfId="25352"/>
    <cellStyle name="Total 5 12_EBT" xfId="33707"/>
    <cellStyle name="Total 5 13" xfId="19393"/>
    <cellStyle name="Total 5 13 2" xfId="25353"/>
    <cellStyle name="Total 5 13_EBT" xfId="33708"/>
    <cellStyle name="Total 5 14" xfId="19394"/>
    <cellStyle name="Total 5 14 2" xfId="25354"/>
    <cellStyle name="Total 5 14_EBT" xfId="33709"/>
    <cellStyle name="Total 5 15" xfId="19395"/>
    <cellStyle name="Total 5 15 2" xfId="25355"/>
    <cellStyle name="Total 5 15_EBT" xfId="33710"/>
    <cellStyle name="Total 5 16" xfId="19396"/>
    <cellStyle name="Total 5 16 2" xfId="25356"/>
    <cellStyle name="Total 5 16_EBT" xfId="33711"/>
    <cellStyle name="Total 5 17" xfId="19397"/>
    <cellStyle name="Total 5 17 2" xfId="25357"/>
    <cellStyle name="Total 5 17_EBT" xfId="33712"/>
    <cellStyle name="Total 5 18" xfId="19398"/>
    <cellStyle name="Total 5 18 2" xfId="25358"/>
    <cellStyle name="Total 5 18_EBT" xfId="33713"/>
    <cellStyle name="Total 5 19" xfId="19399"/>
    <cellStyle name="Total 5 19 2" xfId="25359"/>
    <cellStyle name="Total 5 19_EBT" xfId="33714"/>
    <cellStyle name="Total 5 2" xfId="19400"/>
    <cellStyle name="Total 5 2 2" xfId="25360"/>
    <cellStyle name="Total 5 2_EBT" xfId="33715"/>
    <cellStyle name="Total 5 20" xfId="19401"/>
    <cellStyle name="Total 5 20 2" xfId="25361"/>
    <cellStyle name="Total 5 20_EBT" xfId="33716"/>
    <cellStyle name="Total 5 21" xfId="19402"/>
    <cellStyle name="Total 5 21 2" xfId="25362"/>
    <cellStyle name="Total 5 21_EBT" xfId="33717"/>
    <cellStyle name="Total 5 22" xfId="19403"/>
    <cellStyle name="Total 5 22 2" xfId="25363"/>
    <cellStyle name="Total 5 22_EBT" xfId="33718"/>
    <cellStyle name="Total 5 23" xfId="19404"/>
    <cellStyle name="Total 5 23 2" xfId="25364"/>
    <cellStyle name="Total 5 23_EBT" xfId="33719"/>
    <cellStyle name="Total 5 24" xfId="19405"/>
    <cellStyle name="Total 5 24 2" xfId="25365"/>
    <cellStyle name="Total 5 24_EBT" xfId="33720"/>
    <cellStyle name="Total 5 25" xfId="19406"/>
    <cellStyle name="Total 5 25 2" xfId="25366"/>
    <cellStyle name="Total 5 25_EBT" xfId="33721"/>
    <cellStyle name="Total 5 26" xfId="19407"/>
    <cellStyle name="Total 5 27" xfId="25349"/>
    <cellStyle name="Total 5 3" xfId="19408"/>
    <cellStyle name="Total 5 3 2" xfId="25367"/>
    <cellStyle name="Total 5 3_EBT" xfId="33722"/>
    <cellStyle name="Total 5 4" xfId="19409"/>
    <cellStyle name="Total 5 4 2" xfId="25368"/>
    <cellStyle name="Total 5 4_EBT" xfId="33723"/>
    <cellStyle name="Total 5 5" xfId="19410"/>
    <cellStyle name="Total 5 5 2" xfId="25369"/>
    <cellStyle name="Total 5 5_EBT" xfId="33724"/>
    <cellStyle name="Total 5 6" xfId="19411"/>
    <cellStyle name="Total 5 6 2" xfId="25370"/>
    <cellStyle name="Total 5 6_EBT" xfId="33725"/>
    <cellStyle name="Total 5 7" xfId="19412"/>
    <cellStyle name="Total 5 7 2" xfId="25371"/>
    <cellStyle name="Total 5 7_EBT" xfId="33726"/>
    <cellStyle name="Total 5 8" xfId="19413"/>
    <cellStyle name="Total 5 8 2" xfId="25372"/>
    <cellStyle name="Total 5 8_EBT" xfId="33727"/>
    <cellStyle name="Total 5 9" xfId="19414"/>
    <cellStyle name="Total 5 9 2" xfId="25373"/>
    <cellStyle name="Total 5 9_EBT" xfId="33728"/>
    <cellStyle name="Total 5_EBT" xfId="33704"/>
    <cellStyle name="Total 6" xfId="19415"/>
    <cellStyle name="Total 6 10" xfId="19416"/>
    <cellStyle name="Total 6 10 2" xfId="25375"/>
    <cellStyle name="Total 6 10_EBT" xfId="33730"/>
    <cellStyle name="Total 6 11" xfId="19417"/>
    <cellStyle name="Total 6 11 2" xfId="25376"/>
    <cellStyle name="Total 6 11_EBT" xfId="33731"/>
    <cellStyle name="Total 6 12" xfId="19418"/>
    <cellStyle name="Total 6 12 2" xfId="25377"/>
    <cellStyle name="Total 6 12_EBT" xfId="33732"/>
    <cellStyle name="Total 6 13" xfId="19419"/>
    <cellStyle name="Total 6 13 2" xfId="25378"/>
    <cellStyle name="Total 6 13_EBT" xfId="33733"/>
    <cellStyle name="Total 6 14" xfId="19420"/>
    <cellStyle name="Total 6 14 2" xfId="25379"/>
    <cellStyle name="Total 6 14_EBT" xfId="33734"/>
    <cellStyle name="Total 6 15" xfId="19421"/>
    <cellStyle name="Total 6 15 2" xfId="25380"/>
    <cellStyle name="Total 6 15_EBT" xfId="33735"/>
    <cellStyle name="Total 6 16" xfId="19422"/>
    <cellStyle name="Total 6 16 2" xfId="25381"/>
    <cellStyle name="Total 6 16_EBT" xfId="33736"/>
    <cellStyle name="Total 6 17" xfId="19423"/>
    <cellStyle name="Total 6 17 2" xfId="25382"/>
    <cellStyle name="Total 6 17_EBT" xfId="33737"/>
    <cellStyle name="Total 6 18" xfId="19424"/>
    <cellStyle name="Total 6 18 2" xfId="25383"/>
    <cellStyle name="Total 6 18_EBT" xfId="33738"/>
    <cellStyle name="Total 6 19" xfId="19425"/>
    <cellStyle name="Total 6 19 2" xfId="25384"/>
    <cellStyle name="Total 6 19_EBT" xfId="33739"/>
    <cellStyle name="Total 6 2" xfId="19426"/>
    <cellStyle name="Total 6 2 2" xfId="25385"/>
    <cellStyle name="Total 6 2_EBT" xfId="33740"/>
    <cellStyle name="Total 6 20" xfId="19427"/>
    <cellStyle name="Total 6 20 2" xfId="25386"/>
    <cellStyle name="Total 6 20_EBT" xfId="33741"/>
    <cellStyle name="Total 6 21" xfId="19428"/>
    <cellStyle name="Total 6 21 2" xfId="25387"/>
    <cellStyle name="Total 6 21_EBT" xfId="33742"/>
    <cellStyle name="Total 6 22" xfId="19429"/>
    <cellStyle name="Total 6 22 2" xfId="25388"/>
    <cellStyle name="Total 6 22_EBT" xfId="33743"/>
    <cellStyle name="Total 6 23" xfId="19430"/>
    <cellStyle name="Total 6 23 2" xfId="25389"/>
    <cellStyle name="Total 6 23_EBT" xfId="33744"/>
    <cellStyle name="Total 6 24" xfId="19431"/>
    <cellStyle name="Total 6 24 2" xfId="25390"/>
    <cellStyle name="Total 6 24_EBT" xfId="33745"/>
    <cellStyle name="Total 6 25" xfId="19432"/>
    <cellStyle name="Total 6 25 2" xfId="25391"/>
    <cellStyle name="Total 6 25_EBT" xfId="33746"/>
    <cellStyle name="Total 6 26" xfId="25374"/>
    <cellStyle name="Total 6 3" xfId="19433"/>
    <cellStyle name="Total 6 3 2" xfId="25392"/>
    <cellStyle name="Total 6 3_EBT" xfId="33747"/>
    <cellStyle name="Total 6 4" xfId="19434"/>
    <cellStyle name="Total 6 4 2" xfId="25393"/>
    <cellStyle name="Total 6 4_EBT" xfId="33748"/>
    <cellStyle name="Total 6 5" xfId="19435"/>
    <cellStyle name="Total 6 5 2" xfId="25394"/>
    <cellStyle name="Total 6 5_EBT" xfId="33749"/>
    <cellStyle name="Total 6 6" xfId="19436"/>
    <cellStyle name="Total 6 6 2" xfId="25395"/>
    <cellStyle name="Total 6 6_EBT" xfId="33750"/>
    <cellStyle name="Total 6 7" xfId="19437"/>
    <cellStyle name="Total 6 7 2" xfId="25396"/>
    <cellStyle name="Total 6 7_EBT" xfId="33751"/>
    <cellStyle name="Total 6 8" xfId="19438"/>
    <cellStyle name="Total 6 8 2" xfId="25397"/>
    <cellStyle name="Total 6 8_EBT" xfId="33752"/>
    <cellStyle name="Total 6 9" xfId="19439"/>
    <cellStyle name="Total 6 9 2" xfId="25398"/>
    <cellStyle name="Total 6 9_EBT" xfId="33753"/>
    <cellStyle name="Total 6_EBT" xfId="33729"/>
    <cellStyle name="Total 7" xfId="19440"/>
    <cellStyle name="Total 7 2" xfId="19441"/>
    <cellStyle name="Total 7 2 2" xfId="25400"/>
    <cellStyle name="Total 7 2_EBT" xfId="33755"/>
    <cellStyle name="Total 7 3" xfId="19442"/>
    <cellStyle name="Total 7 3 2" xfId="25401"/>
    <cellStyle name="Total 7 3_EBT" xfId="33756"/>
    <cellStyle name="Total 7 4" xfId="19443"/>
    <cellStyle name="Total 7 4 2" xfId="25402"/>
    <cellStyle name="Total 7 4_EBT" xfId="33757"/>
    <cellStyle name="Total 7 5" xfId="19444"/>
    <cellStyle name="Total 7 5 2" xfId="25403"/>
    <cellStyle name="Total 7 5_EBT" xfId="33758"/>
    <cellStyle name="Total 7 6" xfId="19445"/>
    <cellStyle name="Total 7 6 2" xfId="25404"/>
    <cellStyle name="Total 7 6_EBT" xfId="33759"/>
    <cellStyle name="Total 7 7" xfId="25399"/>
    <cellStyle name="Total 7_EBT" xfId="33754"/>
    <cellStyle name="Total 8" xfId="19446"/>
    <cellStyle name="Total 8 2" xfId="19447"/>
    <cellStyle name="Total 8 2 2" xfId="25406"/>
    <cellStyle name="Total 8 2_EBT" xfId="33761"/>
    <cellStyle name="Total 8 3" xfId="19448"/>
    <cellStyle name="Total 8 3 2" xfId="25407"/>
    <cellStyle name="Total 8 3_EBT" xfId="33762"/>
    <cellStyle name="Total 8 4" xfId="19449"/>
    <cellStyle name="Total 8 4 2" xfId="25408"/>
    <cellStyle name="Total 8 4_EBT" xfId="33763"/>
    <cellStyle name="Total 8 5" xfId="19450"/>
    <cellStyle name="Total 8 5 2" xfId="25409"/>
    <cellStyle name="Total 8 5_EBT" xfId="33764"/>
    <cellStyle name="Total 8 6" xfId="19451"/>
    <cellStyle name="Total 8 6 2" xfId="25410"/>
    <cellStyle name="Total 8 6_EBT" xfId="33765"/>
    <cellStyle name="Total 8 7" xfId="25405"/>
    <cellStyle name="Total 8_EBT" xfId="33760"/>
    <cellStyle name="Total 9" xfId="19452"/>
    <cellStyle name="Total 9 2" xfId="19453"/>
    <cellStyle name="Total 9 2 2" xfId="25412"/>
    <cellStyle name="Total 9 2_EBT" xfId="33767"/>
    <cellStyle name="Total 9 3" xfId="19454"/>
    <cellStyle name="Total 9 3 2" xfId="25413"/>
    <cellStyle name="Total 9 3_EBT" xfId="33768"/>
    <cellStyle name="Total 9 4" xfId="19455"/>
    <cellStyle name="Total 9 4 2" xfId="25414"/>
    <cellStyle name="Total 9 4_EBT" xfId="33769"/>
    <cellStyle name="Total 9 5" xfId="19456"/>
    <cellStyle name="Total 9 5 2" xfId="25415"/>
    <cellStyle name="Total 9 5_EBT" xfId="33770"/>
    <cellStyle name="Total 9 6" xfId="19457"/>
    <cellStyle name="Total 9 6 2" xfId="25416"/>
    <cellStyle name="Total 9 6_EBT" xfId="33771"/>
    <cellStyle name="Total 9 7" xfId="25411"/>
    <cellStyle name="Total 9_EBT" xfId="33766"/>
    <cellStyle name="Unprot" xfId="19458"/>
    <cellStyle name="Unprot 2" xfId="19459"/>
    <cellStyle name="Unprot 2 2" xfId="19460"/>
    <cellStyle name="Unprot 2 2 2" xfId="25418"/>
    <cellStyle name="Unprot 2 2_EBT" xfId="33773"/>
    <cellStyle name="Unprot 2 3" xfId="25417"/>
    <cellStyle name="Unprot 2_EBT" xfId="33772"/>
    <cellStyle name="Unprot 3" xfId="19461"/>
    <cellStyle name="Unprot 3 2" xfId="19462"/>
    <cellStyle name="Unprot 3 2 2" xfId="25420"/>
    <cellStyle name="Unprot 3 2_EBT" xfId="33775"/>
    <cellStyle name="Unprot 3 3" xfId="25419"/>
    <cellStyle name="Unprot 3_EBT" xfId="33774"/>
    <cellStyle name="Unprot 4" xfId="19463"/>
    <cellStyle name="Unprot 4 2" xfId="19464"/>
    <cellStyle name="Unprot 4 2 2" xfId="25422"/>
    <cellStyle name="Unprot 4 2_EBT" xfId="33777"/>
    <cellStyle name="Unprot 4 3" xfId="25421"/>
    <cellStyle name="Unprot 4_EBT" xfId="33776"/>
    <cellStyle name="Unprot 5" xfId="19465"/>
    <cellStyle name="Unprot 5 2" xfId="25423"/>
    <cellStyle name="Unprot 5_EBT" xfId="33778"/>
    <cellStyle name="Unprot 6" xfId="19466"/>
    <cellStyle name="Unprot 6 2" xfId="25424"/>
    <cellStyle name="Unprot 6_EBT" xfId="33779"/>
    <cellStyle name="Unprot 7" xfId="19467"/>
    <cellStyle name="Unprot 7 2" xfId="25425"/>
    <cellStyle name="Unprot 7_EBT" xfId="33780"/>
    <cellStyle name="Unprot 8" xfId="19468"/>
    <cellStyle name="Unprot 8 2" xfId="25426"/>
    <cellStyle name="Unprot 8_EBT" xfId="33781"/>
    <cellStyle name="Unprot$" xfId="19469"/>
    <cellStyle name="Unprot$ 2" xfId="19470"/>
    <cellStyle name="Unprot$ 2 2" xfId="19471"/>
    <cellStyle name="Unprot$ 2 2 2" xfId="25428"/>
    <cellStyle name="Unprot$ 2 2_EBT" xfId="33784"/>
    <cellStyle name="Unprot$ 2 3" xfId="19472"/>
    <cellStyle name="Unprot$ 2 3 2" xfId="25429"/>
    <cellStyle name="Unprot$ 2 3_EBT" xfId="33785"/>
    <cellStyle name="Unprot$ 2 4" xfId="19473"/>
    <cellStyle name="Unprot$ 2 4 2" xfId="25430"/>
    <cellStyle name="Unprot$ 2 4_EBT" xfId="33786"/>
    <cellStyle name="Unprot$ 2 5" xfId="25427"/>
    <cellStyle name="Unprot$ 2_EBT" xfId="33783"/>
    <cellStyle name="Unprot$ 3" xfId="19474"/>
    <cellStyle name="Unprot$ 3 2" xfId="25431"/>
    <cellStyle name="Unprot$ 3_EBT" xfId="33787"/>
    <cellStyle name="Unprot$ 4" xfId="19475"/>
    <cellStyle name="Unprot$ 4 2" xfId="25432"/>
    <cellStyle name="Unprot$ 4_EBT" xfId="33788"/>
    <cellStyle name="Unprot$ 5" xfId="19476"/>
    <cellStyle name="Unprot$ 5 2" xfId="25433"/>
    <cellStyle name="Unprot$ 5_EBT" xfId="33789"/>
    <cellStyle name="Unprot$ 6" xfId="19477"/>
    <cellStyle name="Unprot$ 6 2" xfId="19478"/>
    <cellStyle name="Unprot$ 6 2 2" xfId="25435"/>
    <cellStyle name="Unprot$ 6 2_EBT" xfId="33791"/>
    <cellStyle name="Unprot$ 6 3" xfId="19479"/>
    <cellStyle name="Unprot$ 6 3 2" xfId="25436"/>
    <cellStyle name="Unprot$ 6 3_EBT" xfId="33792"/>
    <cellStyle name="Unprot$ 6 4" xfId="25434"/>
    <cellStyle name="Unprot$ 6_EBT" xfId="33790"/>
    <cellStyle name="Unprot$ 7" xfId="19480"/>
    <cellStyle name="Unprot$ 7 2" xfId="25437"/>
    <cellStyle name="Unprot$ 7_EBT" xfId="33793"/>
    <cellStyle name="Unprot$ 8" xfId="19481"/>
    <cellStyle name="Unprot$ 8 2" xfId="25438"/>
    <cellStyle name="Unprot$ 8_EBT" xfId="33794"/>
    <cellStyle name="Unprot$ 9" xfId="19482"/>
    <cellStyle name="Unprot$ 9 2" xfId="25439"/>
    <cellStyle name="Unprot$ 9_EBT" xfId="33795"/>
    <cellStyle name="Unprot$_EBT" xfId="33782"/>
    <cellStyle name="Unprot_2011 ERRA Nov Cost Model_v2" xfId="19483"/>
    <cellStyle name="Unprotect" xfId="19484"/>
    <cellStyle name="Unprotect 2" xfId="19485"/>
    <cellStyle name="Unprotect 2 2" xfId="25440"/>
    <cellStyle name="Unprotect 2_EBT" xfId="33797"/>
    <cellStyle name="Unprotect 3" xfId="19486"/>
    <cellStyle name="Unprotect 3 2" xfId="25441"/>
    <cellStyle name="Unprotect 3_EBT" xfId="33798"/>
    <cellStyle name="Unprotect 4" xfId="19487"/>
    <cellStyle name="Unprotect 4 2" xfId="25442"/>
    <cellStyle name="Unprotect 4_EBT" xfId="33799"/>
    <cellStyle name="Unprotect_EBT" xfId="33796"/>
    <cellStyle name="Unprotected" xfId="19488"/>
    <cellStyle name="Unprotected 2" xfId="19489"/>
    <cellStyle name="Unprotected 3" xfId="25443"/>
    <cellStyle name="Unprotected_EBT" xfId="33800"/>
    <cellStyle name="User_Defined_A" xfId="19490"/>
    <cellStyle name="UserInput" xfId="19491"/>
    <cellStyle name="UserInput (no border)" xfId="19492"/>
    <cellStyle name="UserInput (no border) 2" xfId="19493"/>
    <cellStyle name="UserInput (no border) 2 2" xfId="25446"/>
    <cellStyle name="UserInput (no border) 2_EBT" xfId="33801"/>
    <cellStyle name="UserInput (no border) 3" xfId="25445"/>
    <cellStyle name="UserInput (no border) Lrg" xfId="19494"/>
    <cellStyle name="UserInput (no border) Lrg 2" xfId="25447"/>
    <cellStyle name="UserInput (no border) Lrg_EBT" xfId="33802"/>
    <cellStyle name="UserInput (no border)_Counterparties" xfId="19495"/>
    <cellStyle name="UserInput (no border, left)" xfId="19496"/>
    <cellStyle name="UserInput (no border, left) 2" xfId="19497"/>
    <cellStyle name="UserInput (no border, left) 2 2" xfId="25449"/>
    <cellStyle name="UserInput (no border, left) 2_EBT" xfId="33804"/>
    <cellStyle name="UserInput (no border, left) 3" xfId="25448"/>
    <cellStyle name="UserInput (no border, left)_EBT" xfId="33803"/>
    <cellStyle name="UserInput (no border, no font)" xfId="19498"/>
    <cellStyle name="UserInput (no border, no font) 2" xfId="19499"/>
    <cellStyle name="UserInput (no border, no font) 2 2" xfId="25451"/>
    <cellStyle name="UserInput (no border, no font) 2_EBT" xfId="33806"/>
    <cellStyle name="UserInput (no border, no font) 3" xfId="25450"/>
    <cellStyle name="UserInput (no border, no font)_EBT" xfId="33805"/>
    <cellStyle name="UserInput (no border,bold)" xfId="19500"/>
    <cellStyle name="UserInput (no border,bold) 2" xfId="25452"/>
    <cellStyle name="UserInput (no border,bold)_EBT" xfId="33807"/>
    <cellStyle name="UserInput (white)" xfId="19501"/>
    <cellStyle name="UserInput (white) 2" xfId="19502"/>
    <cellStyle name="UserInput (white) 2 2" xfId="25454"/>
    <cellStyle name="UserInput (white) 2_EBT" xfId="33809"/>
    <cellStyle name="UserInput (white) 3" xfId="25453"/>
    <cellStyle name="UserInput (white)_EBT" xfId="33808"/>
    <cellStyle name="UserInput 10" xfId="19503"/>
    <cellStyle name="UserInput 10 2" xfId="25455"/>
    <cellStyle name="UserInput 10_EBT" xfId="33810"/>
    <cellStyle name="UserInput 11" xfId="19504"/>
    <cellStyle name="UserInput 11 2" xfId="25456"/>
    <cellStyle name="UserInput 11_EBT" xfId="33811"/>
    <cellStyle name="UserInput 12" xfId="19505"/>
    <cellStyle name="UserInput 12 2" xfId="25457"/>
    <cellStyle name="UserInput 12_EBT" xfId="33812"/>
    <cellStyle name="UserInput 13" xfId="19506"/>
    <cellStyle name="UserInput 13 2" xfId="25458"/>
    <cellStyle name="UserInput 13_EBT" xfId="33813"/>
    <cellStyle name="UserInput 14" xfId="19507"/>
    <cellStyle name="UserInput 14 2" xfId="25459"/>
    <cellStyle name="UserInput 14_EBT" xfId="33814"/>
    <cellStyle name="UserInput 15" xfId="25444"/>
    <cellStyle name="UserInput 16" xfId="25571"/>
    <cellStyle name="UserInput 17" xfId="24631"/>
    <cellStyle name="UserInput 2" xfId="19508"/>
    <cellStyle name="UserInput 2 2" xfId="25460"/>
    <cellStyle name="UserInput 2_EBT" xfId="33815"/>
    <cellStyle name="UserInput 3" xfId="19509"/>
    <cellStyle name="UserInput 3 2" xfId="25461"/>
    <cellStyle name="UserInput 3_EBT" xfId="33816"/>
    <cellStyle name="UserInput 4" xfId="19510"/>
    <cellStyle name="UserInput 4 2" xfId="25462"/>
    <cellStyle name="UserInput 4_EBT" xfId="33817"/>
    <cellStyle name="UserInput 5" xfId="19511"/>
    <cellStyle name="UserInput 5 2" xfId="25463"/>
    <cellStyle name="UserInput 5_EBT" xfId="33818"/>
    <cellStyle name="UserInput 6" xfId="19512"/>
    <cellStyle name="UserInput 6 2" xfId="25464"/>
    <cellStyle name="UserInput 6_EBT" xfId="33819"/>
    <cellStyle name="UserInput 7" xfId="19513"/>
    <cellStyle name="UserInput 7 2" xfId="25465"/>
    <cellStyle name="UserInput 7_EBT" xfId="33820"/>
    <cellStyle name="UserInput 8" xfId="19514"/>
    <cellStyle name="UserInput 8 2" xfId="25466"/>
    <cellStyle name="UserInput 8_EBT" xfId="33821"/>
    <cellStyle name="UserInput 9" xfId="19515"/>
    <cellStyle name="UserInput 9 2" xfId="25467"/>
    <cellStyle name="UserInput 9_EBT" xfId="33822"/>
    <cellStyle name="UserInput_04-06 Production Month" xfId="19516"/>
    <cellStyle name="Value" xfId="19517"/>
    <cellStyle name="Value 2" xfId="19518"/>
    <cellStyle name="Value 2 2" xfId="25468"/>
    <cellStyle name="Value 2_EBT" xfId="33824"/>
    <cellStyle name="Value 3" xfId="19519"/>
    <cellStyle name="Value 3 2" xfId="25469"/>
    <cellStyle name="Value 3_EBT" xfId="33825"/>
    <cellStyle name="Value_EBT" xfId="33823"/>
    <cellStyle name="Vert18" xfId="19520"/>
    <cellStyle name="Vert18 2" xfId="19521"/>
    <cellStyle name="Vert18 2 2" xfId="25471"/>
    <cellStyle name="Vert18 2_EBT" xfId="33827"/>
    <cellStyle name="Vert18 3" xfId="25470"/>
    <cellStyle name="Vert18_EBT" xfId="33826"/>
    <cellStyle name="Vert26" xfId="19522"/>
    <cellStyle name="Vert26 2" xfId="25472"/>
    <cellStyle name="Vert26_EBT" xfId="33828"/>
    <cellStyle name="Währung [0]_Compiling Utility Macros" xfId="19523"/>
    <cellStyle name="Währung_Compiling Utility Macros" xfId="19524"/>
    <cellStyle name="Warning Text 10" xfId="19525"/>
    <cellStyle name="Warning Text 10 2" xfId="25473"/>
    <cellStyle name="Warning Text 10_EBT" xfId="33829"/>
    <cellStyle name="Warning Text 11" xfId="19526"/>
    <cellStyle name="Warning Text 12" xfId="19527"/>
    <cellStyle name="Warning Text 2" xfId="19528"/>
    <cellStyle name="Warning Text 2 2" xfId="19529"/>
    <cellStyle name="Warning Text 2 2 2" xfId="19530"/>
    <cellStyle name="Warning Text 2 2 2 2" xfId="25475"/>
    <cellStyle name="Warning Text 2 2 2_EBT" xfId="33832"/>
    <cellStyle name="Warning Text 2 2 3" xfId="19531"/>
    <cellStyle name="Warning Text 2 2 3 2" xfId="25476"/>
    <cellStyle name="Warning Text 2 2 3_EBT" xfId="33833"/>
    <cellStyle name="Warning Text 2 2 4" xfId="25474"/>
    <cellStyle name="Warning Text 2 2_EBT" xfId="33831"/>
    <cellStyle name="Warning Text 2 3" xfId="19532"/>
    <cellStyle name="Warning Text 2 3 2" xfId="25477"/>
    <cellStyle name="Warning Text 2 3_EBT" xfId="33834"/>
    <cellStyle name="Warning Text 2 4" xfId="19533"/>
    <cellStyle name="Warning Text 2 4 2" xfId="25478"/>
    <cellStyle name="Warning Text 2 4_EBT" xfId="33835"/>
    <cellStyle name="Warning Text 2 5" xfId="19534"/>
    <cellStyle name="Warning Text 2 5 2" xfId="25479"/>
    <cellStyle name="Warning Text 2 5_EBT" xfId="33836"/>
    <cellStyle name="Warning Text 2 6" xfId="19535"/>
    <cellStyle name="Warning Text 2 6 2" xfId="25480"/>
    <cellStyle name="Warning Text 2 6_EBT" xfId="33837"/>
    <cellStyle name="Warning Text 2 7" xfId="19536"/>
    <cellStyle name="Warning Text 2 7 2" xfId="25481"/>
    <cellStyle name="Warning Text 2 7_EBT" xfId="33838"/>
    <cellStyle name="Warning Text 2 8" xfId="19537"/>
    <cellStyle name="Warning Text 2 8 2" xfId="25482"/>
    <cellStyle name="Warning Text 2 8_EBT" xfId="33839"/>
    <cellStyle name="Warning Text 2_EBT" xfId="33830"/>
    <cellStyle name="Warning Text 3" xfId="19538"/>
    <cellStyle name="Warning Text 3 2" xfId="19539"/>
    <cellStyle name="Warning Text 3 2 2" xfId="19540"/>
    <cellStyle name="Warning Text 3 2 2 2" xfId="25485"/>
    <cellStyle name="Warning Text 3 2 2_EBT" xfId="33842"/>
    <cellStyle name="Warning Text 3 2 3" xfId="25484"/>
    <cellStyle name="Warning Text 3 2_EBT" xfId="33841"/>
    <cellStyle name="Warning Text 3 3" xfId="19541"/>
    <cellStyle name="Warning Text 3 3 2" xfId="25486"/>
    <cellStyle name="Warning Text 3 3_EBT" xfId="33843"/>
    <cellStyle name="Warning Text 3 4" xfId="19542"/>
    <cellStyle name="Warning Text 3 5" xfId="25483"/>
    <cellStyle name="Warning Text 3_EBT" xfId="33840"/>
    <cellStyle name="Warning Text 4" xfId="19543"/>
    <cellStyle name="Warning Text 4 2" xfId="19544"/>
    <cellStyle name="Warning Text 4 2 2" xfId="19545"/>
    <cellStyle name="Warning Text 4 2 2 2" xfId="25489"/>
    <cellStyle name="Warning Text 4 2 2_EBT" xfId="33846"/>
    <cellStyle name="Warning Text 4 2 3" xfId="25488"/>
    <cellStyle name="Warning Text 4 2_EBT" xfId="33845"/>
    <cellStyle name="Warning Text 4 3" xfId="19546"/>
    <cellStyle name="Warning Text 4 3 2" xfId="25490"/>
    <cellStyle name="Warning Text 4 3_EBT" xfId="33847"/>
    <cellStyle name="Warning Text 4 4" xfId="19547"/>
    <cellStyle name="Warning Text 4 5" xfId="25487"/>
    <cellStyle name="Warning Text 4_EBT" xfId="33844"/>
    <cellStyle name="Warning Text 5" xfId="19548"/>
    <cellStyle name="Warning Text 5 2" xfId="19549"/>
    <cellStyle name="Warning Text 5 3" xfId="25491"/>
    <cellStyle name="Warning Text 5_EBT" xfId="33848"/>
    <cellStyle name="Warning Text 6" xfId="19550"/>
    <cellStyle name="Warning Text 6 2" xfId="25492"/>
    <cellStyle name="Warning Text 6_EBT" xfId="33849"/>
    <cellStyle name="Warning Text 7" xfId="19551"/>
    <cellStyle name="Warning Text 7 2" xfId="25493"/>
    <cellStyle name="Warning Text 7_EBT" xfId="33850"/>
    <cellStyle name="Warning Text 8" xfId="19552"/>
    <cellStyle name="Warning Text 8 2" xfId="25494"/>
    <cellStyle name="Warning Text 8_EBT" xfId="33851"/>
    <cellStyle name="Warning Text 9" xfId="19553"/>
    <cellStyle name="Warning Text 9 2" xfId="25495"/>
    <cellStyle name="Warning Text 9_EBT" xfId="33852"/>
    <cellStyle name="Year" xfId="19554"/>
    <cellStyle name="Year 2" xfId="19555"/>
    <cellStyle name="Year 3" xfId="25496"/>
    <cellStyle name="Year_EBT" xfId="33853"/>
    <cellStyle name="Yellow" xfId="19556"/>
    <cellStyle name="⠠散瑮牥搩 䠀礀瀀攀爀氀椀渀欀" xfId="19557"/>
    <cellStyle name="⠠散瑮牥搩 䠀礀瀀攀爀氀椀渀欀 2" xfId="25497"/>
    <cellStyle name="⠠散瑮牥搩 䠀礀瀀攀爀氀椀渀欀_EBT" xfId="33854"/>
    <cellStyle name="⠠敬瑦爩搩 䠀礀瀀攀爀氀椀" xfId="19558"/>
    <cellStyle name="⠠敬瑦爩搩 䠀礀瀀攀爀氀椀 2" xfId="25498"/>
    <cellStyle name="⠠敬瑦爩搩 䠀礀瀀攀爀氀椀_EBT" xfId="33855"/>
    <cellStyle name="⠠楲桧⥴搩 䠀礀瀀攀爀氀椀渀" xfId="19559"/>
    <cellStyle name="⠠楲桧⥴搩 䠀礀瀀攀爀氀椀渀 2" xfId="25499"/>
    <cellStyle name="⠠楲桧⥴搩 䠀礀瀀攀爀氀椀渀_EBT" xfId="33856"/>
    <cellStyle name="ㅧ氲畣慬楴湯䡳礀" xfId="19560"/>
    <cellStyle name="ㅧ氲畣慬楴湯䡳礀 2" xfId="25500"/>
    <cellStyle name="ㅧ氲畣慬楴湯䡳礀_EBT" xfId="33857"/>
    <cellStyle name="㉧氲畣慬楴湯䡳礀" xfId="19561"/>
    <cellStyle name="㉧氲畣慬楴湯䡳礀 2" xfId="25501"/>
    <cellStyle name="㉧氲畣慬楴湯䡳礀_EBT" xfId="33858"/>
    <cellStyle name="匠祴敬弱䍃R礀瀀攀爀氀椀渀欀" xfId="19562"/>
    <cellStyle name="匠祴敬弱䍃R礀瀀攀爀氀椀渀欀 2" xfId="25502"/>
    <cellStyle name="匠祴敬弱䍃R礀瀀攀爀氀椀渀欀_EBT" xfId="33859"/>
    <cellStyle name="匠祴敬琱嵎⡜␢⌢⌬〣〮⥜〰〰〰" xfId="19563"/>
    <cellStyle name="匠祴敬琱嵎⡜␢⌢⌬〣〮⥜〰〰〰 2" xfId="25503"/>
    <cellStyle name="匠祴敬琱嵎⡜␢⌢⌬〣〮⥜〰〰〰_EBT" xfId="33860"/>
    <cellStyle name="匠祴敬琲嵎⡜␢⌢⌬〣〮⥜〰〰〰" xfId="19564"/>
    <cellStyle name="匠祴敬琲嵎⡜␢⌢⌬〣〮⥜〰〰〰 2" xfId="25504"/>
    <cellStyle name="匠祴敬琲嵎⡜␢⌢⌬〣〮⥜〰〰〰_EBT" xfId="33861"/>
    <cellStyle name="匠祴敬琳嵎⡜␢⌢⌬〣〮⥜〰〰〰" xfId="19565"/>
    <cellStyle name="匠祴敬琳嵎⡜␢⌢⌬〣〮⥜〰〰〰 2" xfId="25505"/>
    <cellStyle name="匠祴敬琳嵎⡜␢⌢⌬〣〮⥜〰〰〰_EBT" xfId="33862"/>
    <cellStyle name="匠祴敬琴嵎⡜␢⌢⌬〣〮⥜〰〰〰" xfId="19566"/>
    <cellStyle name="匠祴敬琴嵎⡜␢⌢⌬〣〮⥜〰〰〰 2" xfId="25506"/>
    <cellStyle name="匠祴敬琴嵎⡜␢⌢⌬〣〮⥜〰〰〰_EBT" xfId="33863"/>
    <cellStyle name="匠祴敬琵嵎⡜␢⌢⌬〣〮⥜〰〰〰" xfId="19567"/>
    <cellStyle name="匠祴敬琵嵎⡜␢⌢⌬〣〮⥜〰〰〰 2" xfId="25507"/>
    <cellStyle name="匠祴敬琵嵎⡜␢⌢⌬〣〮⥜〰〰〰_EBT" xfId="33864"/>
    <cellStyle name="匠祴敬琶嵎⡜␢⌢⌬〣〮⥜〰〰〰" xfId="19568"/>
    <cellStyle name="匠祴敬琶嵎⡜␢⌢⌬〣〮⥜〰〰〰 2" xfId="25508"/>
    <cellStyle name="匠祴敬琶嵎⡜␢⌢⌬〣〮⥜〰〰〰_EBT" xfId="33865"/>
    <cellStyle name="匠祴敬琷嵎⡜␢⌢⌬〣〮⥜〰〰〰" xfId="19569"/>
    <cellStyle name="匠祴敬琷嵎⡜␢⌢⌬〣〮⥜〰〰〰 2" xfId="25509"/>
    <cellStyle name="匠祴敬琷嵎⡜␢⌢⌬〣〮⥜〰〰〰_EBT" xfId="33866"/>
    <cellStyle name="匠祴敬琸嵎⡜␢⌢⌬〣〮⥜〰〰〰" xfId="19570"/>
    <cellStyle name="匠祴敬琸嵎⡜␢⌢⌬〣〮⥜〰〰〰 2" xfId="25510"/>
    <cellStyle name="匠祴敬琸嵎⡜␢⌢⌬〣〮⥜〰〰〰_EBT" xfId="33867"/>
    <cellStyle name="弰䍃敒琸嵎⡜␢⌢⌬" xfId="19571"/>
    <cellStyle name="弰䍃敒琸嵎⡜␢⌢⌬ 2" xfId="25511"/>
    <cellStyle name="弰䍃敒琸嵎⡜␢⌢⌬_EBT" xfId="33868"/>
    <cellStyle name="彤偅⁌䅄䅔剃 嬀　崀" xfId="19572"/>
    <cellStyle name="彤偅⁌䅄䅔剃 嬀　崀 2" xfId="25512"/>
    <cellStyle name="彤偅⁌䅄䅔剃 嬀　崀_EBT" xfId="33869"/>
    <cellStyle name="愀 嬀　崀" xfId="19573"/>
    <cellStyle name="愀 嬀　崀 2" xfId="25513"/>
    <cellStyle name="愀 嬀　崀_EBT" xfId="33870"/>
    <cellStyle name="愠楬湧敭瑮嵎⡜␢⌢⌬〣〮⥜〰〰〰" xfId="19574"/>
    <cellStyle name="愠楬湧敭瑮嵎⡜␢⌢⌬〣〮⥜〰〰〰 2" xfId="25514"/>
    <cellStyle name="愠楬湧敭瑮嵎⡜␢⌢⌬〣〮⥜〰〰〰_EBT" xfId="33871"/>
    <cellStyle name="慴椠灮瑵䍟剃礀 嬀　" xfId="19575"/>
    <cellStyle name="慴椠灮瑵䍟剃礀 嬀　 2" xfId="25515"/>
    <cellStyle name="慴椠灮瑵䍟剃礀 嬀　_EBT" xfId="33872"/>
    <cellStyle name="损污畣慬楴湯䡳礀瀀攀爀氀椀渀欀" xfId="19576"/>
    <cellStyle name="损污畣慬楴湯䡳礀瀀攀爀氀椀渀欀 2" xfId="25516"/>
    <cellStyle name="损污畣慬楴湯䡳礀瀀攀爀氀椀渀欀_EBT" xfId="33873"/>
    <cellStyle name="⁥敎⁷潒慭" xfId="19577"/>
    <cellStyle name="⁥敎⁷潒慭 2" xfId="25517"/>
    <cellStyle name="⁥敎⁷潒慭_EBT" xfId="33874"/>
    <cellStyle name="⁳敎⁷潒慭彮䍃牒瘬散瑮牥 敬瑦" xfId="19578"/>
    <cellStyle name="⁳敎⁷潒慭彮䍃牒瘬散瑮牥 敬瑦 2" xfId="25518"/>
    <cellStyle name="⁳敎⁷潒慭彮䍃牒瘬散瑮牥 敬瑦_EBT" xfId="33875"/>
    <cellStyle name="敬瑦洩弩䍃R礀瀀攀爀氀椀渀" xfId="19579"/>
    <cellStyle name="敬瑦洩弩䍃R礀瀀攀爀氀椀渀 2" xfId="25519"/>
    <cellStyle name="敬瑦洩弩䍃R礀瀀攀爀氀椀渀_EBT" xfId="33876"/>
    <cellStyle name="整椠灮瑵" xfId="19580"/>
    <cellStyle name="整椠灮瑵 2" xfId="25520"/>
    <cellStyle name="整椠灮瑵_EBT" xfId="33877"/>
    <cellStyle name="整氠湯瑧䍟剃礀 嬀" xfId="19581"/>
    <cellStyle name="整氠湯瑧䍟剃礀 嬀 2" xfId="25521"/>
    <cellStyle name="整氠湯瑧䍟剃礀 嬀_EBT" xfId="33878"/>
    <cellStyle name="整猠潨瑲䍟剃礀 嬀　" xfId="19582"/>
    <cellStyle name="整猠潨瑲䍟剃礀 嬀　 2" xfId="25522"/>
    <cellStyle name="整猠潨瑲䍟剃礀 嬀　_EBT" xfId="33879"/>
    <cellStyle name="整䕟䱐䐠呁剁礀 嬀　崀" xfId="19583"/>
    <cellStyle name="整䕟䱐䐠呁剁礀 嬀　崀 2" xfId="25523"/>
    <cellStyle name="整䕟䱐䐠呁剁礀 嬀　崀_EBT" xfId="33880"/>
    <cellStyle name="敹䕟䱐" xfId="19584"/>
    <cellStyle name="敹䕟䱐 2" xfId="25524"/>
    <cellStyle name="敹䕟䱐_EBT" xfId="33881"/>
    <cellStyle name="桝瑩⥥弩䍃R礀瀀" xfId="19585"/>
    <cellStyle name="桝瑩⥥弩䍃R礀瀀 2" xfId="25525"/>
    <cellStyle name="桝瑩⥥弩䍃R礀瀀_EBT" xfId="33882"/>
    <cellStyle name="桝瑩⥥弩䍃R礀瀀攀" xfId="19586"/>
    <cellStyle name="桝瑩⥥弩䍃R礀瀀攀 2" xfId="25526"/>
    <cellStyle name="桝瑩⥥弩䍃R礀瀀攀_EBT" xfId="33883"/>
    <cellStyle name="桷瑩⥥弩䍃R礀瀀攀爀氀椀渀欀" xfId="19587"/>
    <cellStyle name="桷瑩⥥弩䍃R礀瀀攀爀氀椀渀欀 2" xfId="25527"/>
    <cellStyle name="桷瑩⥥弩䍃R礀瀀攀爀氀椀渀欀_EBT" xfId="33884"/>
    <cellStyle name="業摤敬弩䍃R礀瀀攀爀氀椀渀欀" xfId="19588"/>
    <cellStyle name="業摤敬弩䍃R礀瀀攀爀氀椀渀欀 2" xfId="25528"/>
    <cellStyle name="業摤敬弩䍃R礀瀀攀爀氀椀渀欀_EBT" xfId="33885"/>
    <cellStyle name="楲桧⥴弩䍃R礀瀀攀爀氀椀渀欀" xfId="19589"/>
    <cellStyle name="楲桧⥴弩䍃R礀瀀攀爀氀椀渀欀 2" xfId="25529"/>
    <cellStyle name="楲桧⥴弩䍃R礀瀀攀爀氀椀渀欀_EBT" xfId="33886"/>
    <cellStyle name="氀漀眀攀搀 " xfId="19590"/>
    <cellStyle name="氀漀眀攀搀  2" xfId="25530"/>
    <cellStyle name="氀漀眀攀搀 _EBT" xfId="33887"/>
    <cellStyle name="⁧氱畣慬楴湯䡳礀瀀" xfId="19591"/>
    <cellStyle name="⁧氱畣慬楴湯䡳礀瀀 2" xfId="25531"/>
    <cellStyle name="⁧氱畣慬楴湯䡳礀瀀_EBT" xfId="33888"/>
    <cellStyle name="⁧氲畣慬楴湯䡳礀瀀" xfId="19592"/>
    <cellStyle name="⁧氲畣慬楴湯䡳礀瀀 2" xfId="25532"/>
    <cellStyle name="⁧氲畣慬楴湯䡳礀瀀_EBT" xfId="33889"/>
    <cellStyle name="汮⁹戨瑯潴⁭慴汢⥥攀爀氀椀渀欀" xfId="19593"/>
    <cellStyle name="汮⁹戨瑯潴⁭慴汢⥥攀爀氀椀渀欀 2" xfId="25533"/>
    <cellStyle name="汮⁹戨瑯潴⁭慴汢⥥攀爀氀椀渀欀_EBT" xfId="33890"/>
    <cellStyle name="汮⁹挨污⥣⁭慴汢⥥攀爀氀椀渀欀" xfId="19594"/>
    <cellStyle name="汮⁹挨污⥣⁭慴汢⥥攀爀氀椀渀欀 2" xfId="25534"/>
    <cellStyle name="汮⁹挨污⥣⁭慴汢⥥攀爀氀椀渀欀_EBT" xfId="33891"/>
    <cellStyle name="汮⁹挨污Ᵽ氠晥⥴⥥攀爀氀椀渀欀" xfId="19595"/>
    <cellStyle name="汮⁹挨污Ᵽ氠晥⥴⥥攀爀氀椀渀欀 2" xfId="25535"/>
    <cellStyle name="汮⁹挨污Ᵽ氠晥⥴⥥攀爀氀椀渀欀_EBT" xfId="33892"/>
    <cellStyle name="汮⁹挨污Ᵽ渠⁯潢摲牥爩氀椀渀欀" xfId="19596"/>
    <cellStyle name="汮⁹挨污Ᵽ渠⁯潢摲牥爩氀椀渀欀 2" xfId="25536"/>
    <cellStyle name="汮⁹挨污Ᵽ渠⁯潢摲牥爩氀椀渀欀_EBT" xfId="33893"/>
    <cellStyle name="汮⁹栨慥敤⥲⁯潢摲牥爩氀椀渀欀" xfId="19597"/>
    <cellStyle name="汮⁹栨慥敤⥲⁯潢摲牥爩氀椀渀欀 2" xfId="25537"/>
    <cellStyle name="汮⁹栨慥敤⥲⁯潢摲牥爩氀椀渀欀_EBT" xfId="33894"/>
    <cellStyle name="汮⁹栨慥敤Ⱳ挠湥整⥲爩氀椀渀欀" xfId="19598"/>
    <cellStyle name="汮⁹栨慥敤Ⱳ挠湥整⥲爩氀椀渀欀 2" xfId="25538"/>
    <cellStyle name="汮⁹栨慥敤Ⱳ挠湥整⥲爩氀椀渀欀_EBT" xfId="33895"/>
    <cellStyle name="汮⁹栨慥敤Ⱳ氠晥⥴⥲爩氀椀渀欀" xfId="19599"/>
    <cellStyle name="汮⁹栨慥敤Ⱳ氠晥⥴⥲爩氀椀渀欀 2" xfId="25539"/>
    <cellStyle name="汮⁹栨慥敤Ⱳ氠晥⥴⥲爩氀椀渀欀_EBT" xfId="33896"/>
    <cellStyle name="汮⁹栨慥敤Ⱳ渠⁯潢摲牥‬敬瑦欩" xfId="19600"/>
    <cellStyle name="汮⁹栨慥敤Ⱳ渠⁯潢摲牥‬敬瑦欩 2" xfId="25540"/>
    <cellStyle name="汮⁹栨慥敤Ⱳ渠⁯潢摲牥‬敬瑦欩_EBT" xfId="33897"/>
    <cellStyle name="汮⁹栨慥敤Ⱳ渠⁯潢摲牥氩椀渀欀" xfId="19601"/>
    <cellStyle name="汮⁹栨慥敤Ⱳ渠⁯潢摲牥氩椀渀欀 2" xfId="25541"/>
    <cellStyle name="汮⁹栨慥敤Ⱳ渠⁯潢摲牥氩椀渀欀_EBT" xfId="33898"/>
    <cellStyle name="汮⁹氨晥⥴Ⱳ渠⁯潢摲牥‬敬瑦欩" xfId="19602"/>
    <cellStyle name="汮⁹氨晥⥴Ⱳ渠⁯潢摲牥‬敬瑦欩 2" xfId="25542"/>
    <cellStyle name="汮⁹氨晥⥴Ⱳ渠⁯潢摲牥‬敬瑦欩_EBT" xfId="33899"/>
    <cellStyle name="汮⁹渨慯楬湧爩瘬散瑮牥 敬瑦欩" xfId="19603"/>
    <cellStyle name="汮⁹渨慯楬湧爩瘬散瑮牥 敬瑦欩 2" xfId="25543"/>
    <cellStyle name="汮⁹渨慯楬湧爩瘬散瑮牥 敬瑦欩_EBT" xfId="33900"/>
    <cellStyle name="汮⁹渨⁯潢摲牥 潢摲牥‬敬瑦欩" xfId="19604"/>
    <cellStyle name="汮⁹渨⁯潢摲牥 潢摲牥‬敬瑦欩 2" xfId="25544"/>
    <cellStyle name="汮⁹渨⁯潢摲牥 潢摲牥‬敬瑦欩_EBT" xfId="33901"/>
    <cellStyle name="汮⁹渨⁯潢摲牥瘬散瑮牥 敬瑦欩" xfId="19605"/>
    <cellStyle name="汮⁹渨⁯潢摲牥瘬散瑮牥 敬瑦欩 2" xfId="25545"/>
    <cellStyle name="汮⁹渨⁯潢摲牥瘬散瑮牥 敬瑦欩_EBT" xfId="33902"/>
    <cellStyle name="汮⁹牬慧楬湧爩瘬散瑮牥 敬" xfId="19606"/>
    <cellStyle name="汮⁹牬慧楬湧爩瘬散瑮牥 敬 2" xfId="25546"/>
    <cellStyle name="汮⁹牬慧楬湧爩瘬散瑮牥 敬_EBT" xfId="33903"/>
    <cellStyle name="汮摹〠〮0䌀R礀瀀" xfId="19607"/>
    <cellStyle name="汮摹〠〮0䌀R礀瀀 2" xfId="25547"/>
    <cellStyle name="汮摹〠〮0䌀R礀瀀_EBT" xfId="33904"/>
    <cellStyle name="潢瑴浯弩䍃R礀瀀攀爀氀椀渀欀" xfId="19608"/>
    <cellStyle name="潢瑴浯弩䍃R礀瀀攀爀氀椀渀欀 2" xfId="25548"/>
    <cellStyle name="潢瑴浯弩䍃R礀瀀攀爀氀椀渀欀_EBT" xfId="33905"/>
    <cellStyle name="潴⥰⥴弩䍃R礀瀀攀爀氀椀" xfId="19609"/>
    <cellStyle name="潴⥰⥴弩䍃R礀瀀攀爀氀椀 2" xfId="25549"/>
    <cellStyle name="潴⥰⥴弩䍃R礀瀀攀爀氀椀_EBT" xfId="33906"/>
    <cellStyle name="爀氀椀渀欀" xfId="19610"/>
    <cellStyle name="爀氀椀渀欀 2" xfId="25550"/>
    <cellStyle name="爀氀椀渀欀_EBT" xfId="33907"/>
    <cellStyle name="牥慤嵹渀欀" xfId="19611"/>
    <cellStyle name="牥慤嵹渀欀 2" xfId="25551"/>
    <cellStyle name="牥慤嵹渀欀_EBT" xfId="33908"/>
    <cellStyle name="牥湉異⁴渨⁯潢摲牥 牌瑧牥 敬瑦欩" xfId="19612"/>
    <cellStyle name="牥湉異⁴渨⁯潢摲牥 牌瑧牥 敬瑦欩 2" xfId="25552"/>
    <cellStyle name="牥湉異⁴渨⁯潢摲牥 牌瑧牥 敬瑦欩_EBT" xfId="33909"/>
    <cellStyle name="牥湉異⁴渨⁯潢摲牥戬汯⥤湯⥴敬瑦欩" xfId="19613"/>
    <cellStyle name="牥湉異⁴渨⁯潢摲牥戬汯⥤湯⥴敬瑦欩 2" xfId="25553"/>
    <cellStyle name="牥湉異⁴渨⁯潢摲牥戬汯⥤湯⥴敬瑦欩_EBT" xfId="33910"/>
    <cellStyle name="牥湉異⁴渨⁯潢摲牥‬敬瑦爩 敬瑦欩" xfId="19614"/>
    <cellStyle name="牥湉異⁴渨⁯潢摲牥‬敬瑦爩 敬瑦欩 2" xfId="25554"/>
    <cellStyle name="牥湉異⁴渨⁯潢摲牥‬敬瑦爩 敬瑦欩_EBT" xfId="33911"/>
    <cellStyle name="牥湉異⁴渨⁯潢摲牥‬潮映湯⥴敬瑦欩" xfId="19615"/>
    <cellStyle name="牥湉異⁴渨⁯潢摲牥‬潮映湯⥴敬瑦欩 2" xfId="25555"/>
    <cellStyle name="牥湉異⁴渨⁯潢摲牥‬潮映湯⥴敬瑦欩_EBT" xfId="33912"/>
    <cellStyle name="牥湉異⁴渨⁯潢摲牥瘩散瑮牥 敬瑦欩" xfId="19616"/>
    <cellStyle name="牥湉異⁴渨⁯潢摲牥瘩散瑮牥 敬瑦欩 2" xfId="25556"/>
    <cellStyle name="牥湉異⁴渨⁯潢摲牥瘩散瑮牥 敬瑦欩_EBT" xfId="33913"/>
    <cellStyle name="牥湉異⁴潒慭彮䍃牒" xfId="19617"/>
    <cellStyle name="牥湉異⁴潒慭彮䍃牒 2" xfId="25557"/>
    <cellStyle name="牥湉異⁴潒慭彮䍃牒_EBT" xfId="33914"/>
    <cellStyle name="牥湉異⁴眨楨整搩牥戬汯⥤湯⥴敬瑦欩" xfId="19618"/>
    <cellStyle name="牥湉異⁴眨楨整搩牥戬汯⥤湯⥴敬瑦欩 2" xfId="25558"/>
    <cellStyle name="牥湉異⁴眨楨整搩牥戬汯⥤湯⥴敬瑦欩_EBT" xfId="33915"/>
    <cellStyle name="牥湉異彴慣捬汵瑡潩獮汯⥤湯⥴敬瑦欩" xfId="19619"/>
    <cellStyle name="牥湉異彴慣捬汵瑡潩獮汯⥤湯⥴敬瑦欩 2" xfId="25559"/>
    <cellStyle name="牥湉異彴慣捬汵瑡潩獮汯⥤湯⥴敬瑦欩_EBT" xfId="33916"/>
    <cellStyle name="牧祥洩弩䍃R礀瀀攀爀氀椀渀" xfId="19620"/>
    <cellStyle name="牧祥洩弩䍃R礀瀀攀爀氀椀渀 2" xfId="25560"/>
    <cellStyle name="牧祥洩弩䍃R礀瀀攀爀氀椀渀_EBT" xfId="33917"/>
    <cellStyle name="牮慤嵹渀欀" xfId="19621"/>
    <cellStyle name="牮慤嵹渀欀 2" xfId="25561"/>
    <cellStyle name="牮慤嵹渀欀_EBT" xfId="33918"/>
    <cellStyle name="瑡摥〠〮0䌀R礀瀀攀爀氀椀渀欀" xfId="19622"/>
    <cellStyle name="瑡摥〠〮0䌀R礀瀀攀爀氀椀渀欀 2" xfId="25562"/>
    <cellStyle name="瑡摥〠〮0䌀R礀瀀攀爀氀椀渀欀_EBT" xfId="33919"/>
    <cellStyle name="異彴慣捬汵瑡" xfId="19623"/>
    <cellStyle name="異彴慣捬汵瑡 2" xfId="25563"/>
    <cellStyle name="異彴慣捬汵瑡_EBT" xfId="33920"/>
    <cellStyle name="祣⸠〰䍟剃" xfId="19624"/>
    <cellStyle name="祣⸠〰䍟剃 2" xfId="25564"/>
    <cellStyle name="祣⸠〰䍟剃_EBT" xfId="33921"/>
    <cellStyle name="祣攰渀挀礀 嬀　崀" xfId="19625"/>
    <cellStyle name="祣攰渀挀礀 嬀　崀 2" xfId="25565"/>
    <cellStyle name="祣攰渀挀礀 嬀　崀_EBT" xfId="33922"/>
    <cellStyle name="䑆㈠〰〶‱䕒佃嵎⡜␢⌢⌬〣〮⥜〰〰" xfId="19626"/>
    <cellStyle name="䑆㈠〰〶‱䕒佃嵎⡜␢⌢⌬〣〮⥜〰〰 2" xfId="25566"/>
    <cellStyle name="䑆㈠〰〶‱䕒佃嵎⡜␢⌢⌬〣〮⥜〰〰_EBT" xfId="33923"/>
    <cellStyle name="䕤䱐䐠呁剁" xfId="19627"/>
    <cellStyle name="䕤䱐䐠呁剁 2" xfId="25567"/>
    <cellStyle name="䕤䱐䐠呁剁_EBT" xfId="33924"/>
    <cellStyle name="⁤䰰䐠呁剁礀 " xfId="19628"/>
    <cellStyle name="⁤䰰䐠呁剁礀  2" xfId="25568"/>
    <cellStyle name="⁤䰰䐠呁剁礀 _EBT" xfId="33925"/>
    <cellStyle name="䱐" xfId="19629"/>
    <cellStyle name="䱐 2" xfId="25569"/>
    <cellStyle name="䱐_EBT" xfId="33926"/>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xmlns=""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a:extLst>
            <a:ext uri="{FF2B5EF4-FFF2-40B4-BE49-F238E27FC236}">
              <a16:creationId xmlns:a16="http://schemas.microsoft.com/office/drawing/2014/main" xmlns=""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xmlns=""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73449</xdr:colOff>
      <xdr:row>4</xdr:row>
      <xdr:rowOff>161413</xdr:rowOff>
    </xdr:to>
    <xdr:pic>
      <xdr:nvPicPr>
        <xdr:cNvPr id="2" name="Picture 1">
          <a:extLst>
            <a:ext uri="{FF2B5EF4-FFF2-40B4-BE49-F238E27FC236}">
              <a16:creationId xmlns:a16="http://schemas.microsoft.com/office/drawing/2014/main" xmlns=""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myoung@glendaleca.gov" TargetMode="External"/><Relationship Id="rId3" Type="http://schemas.openxmlformats.org/officeDocument/2006/relationships/printerSettings" Target="../printerSettings/printerSettings4.bin"/><Relationship Id="rId7" Type="http://schemas.openxmlformats.org/officeDocument/2006/relationships/hyperlink" Target="mailto:myoung@glendale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myoung@glendaleca.gov" TargetMode="External"/><Relationship Id="rId5" Type="http://schemas.openxmlformats.org/officeDocument/2006/relationships/hyperlink" Target="mailto:myoung@glendaleca.gov"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election activeCell="A14" sqref="A14"/>
    </sheetView>
  </sheetViews>
  <sheetFormatPr defaultRowHeight="15"/>
  <cols>
    <col min="1" max="1" width="98" style="133" customWidth="1"/>
    <col min="2" max="2" width="14.59765625" style="133" customWidth="1"/>
    <col min="3" max="4" width="9" style="133"/>
    <col min="5" max="5" width="11.59765625" style="133" customWidth="1"/>
    <col min="6" max="6" width="9" style="133"/>
    <col min="7" max="7" width="14.09765625" style="133" bestFit="1" customWidth="1"/>
    <col min="8" max="8" width="15.3984375" style="133" bestFit="1" customWidth="1"/>
    <col min="9" max="256" width="9" style="133"/>
    <col min="257" max="257" width="93.69921875" style="133" bestFit="1" customWidth="1"/>
    <col min="258" max="512" width="9" style="133"/>
    <col min="513" max="513" width="93.69921875" style="133" bestFit="1" customWidth="1"/>
    <col min="514" max="768" width="9" style="133"/>
    <col min="769" max="769" width="93.69921875" style="133" bestFit="1" customWidth="1"/>
    <col min="770" max="1024" width="9" style="133"/>
    <col min="1025" max="1025" width="93.69921875" style="133" bestFit="1" customWidth="1"/>
    <col min="1026" max="1280" width="9" style="133"/>
    <col min="1281" max="1281" width="93.69921875" style="133" bestFit="1" customWidth="1"/>
    <col min="1282" max="1536" width="9" style="133"/>
    <col min="1537" max="1537" width="93.69921875" style="133" bestFit="1" customWidth="1"/>
    <col min="1538" max="1792" width="9" style="133"/>
    <col min="1793" max="1793" width="93.69921875" style="133" bestFit="1" customWidth="1"/>
    <col min="1794" max="2048" width="9" style="133"/>
    <col min="2049" max="2049" width="93.69921875" style="133" bestFit="1" customWidth="1"/>
    <col min="2050" max="2304" width="9" style="133"/>
    <col min="2305" max="2305" width="93.69921875" style="133" bestFit="1" customWidth="1"/>
    <col min="2306" max="2560" width="9" style="133"/>
    <col min="2561" max="2561" width="93.69921875" style="133" bestFit="1" customWidth="1"/>
    <col min="2562" max="2816" width="9" style="133"/>
    <col min="2817" max="2817" width="93.69921875" style="133" bestFit="1" customWidth="1"/>
    <col min="2818" max="3072" width="9" style="133"/>
    <col min="3073" max="3073" width="93.69921875" style="133" bestFit="1" customWidth="1"/>
    <col min="3074" max="3328" width="9" style="133"/>
    <col min="3329" max="3329" width="93.69921875" style="133" bestFit="1" customWidth="1"/>
    <col min="3330" max="3584" width="9" style="133"/>
    <col min="3585" max="3585" width="93.69921875" style="133" bestFit="1" customWidth="1"/>
    <col min="3586" max="3840" width="9" style="133"/>
    <col min="3841" max="3841" width="93.69921875" style="133" bestFit="1" customWidth="1"/>
    <col min="3842" max="4096" width="9" style="133"/>
    <col min="4097" max="4097" width="93.69921875" style="133" bestFit="1" customWidth="1"/>
    <col min="4098" max="4352" width="9" style="133"/>
    <col min="4353" max="4353" width="93.69921875" style="133" bestFit="1" customWidth="1"/>
    <col min="4354" max="4608" width="9" style="133"/>
    <col min="4609" max="4609" width="93.69921875" style="133" bestFit="1" customWidth="1"/>
    <col min="4610" max="4864" width="9" style="133"/>
    <col min="4865" max="4865" width="93.69921875" style="133" bestFit="1" customWidth="1"/>
    <col min="4866" max="5120" width="9" style="133"/>
    <col min="5121" max="5121" width="93.69921875" style="133" bestFit="1" customWidth="1"/>
    <col min="5122" max="5376" width="9" style="133"/>
    <col min="5377" max="5377" width="93.69921875" style="133" bestFit="1" customWidth="1"/>
    <col min="5378" max="5632" width="9" style="133"/>
    <col min="5633" max="5633" width="93.69921875" style="133" bestFit="1" customWidth="1"/>
    <col min="5634" max="5888" width="9" style="133"/>
    <col min="5889" max="5889" width="93.69921875" style="133" bestFit="1" customWidth="1"/>
    <col min="5890" max="6144" width="9" style="133"/>
    <col min="6145" max="6145" width="93.69921875" style="133" bestFit="1" customWidth="1"/>
    <col min="6146" max="6400" width="9" style="133"/>
    <col min="6401" max="6401" width="93.69921875" style="133" bestFit="1" customWidth="1"/>
    <col min="6402" max="6656" width="9" style="133"/>
    <col min="6657" max="6657" width="93.69921875" style="133" bestFit="1" customWidth="1"/>
    <col min="6658" max="6912" width="9" style="133"/>
    <col min="6913" max="6913" width="93.69921875" style="133" bestFit="1" customWidth="1"/>
    <col min="6914" max="7168" width="9" style="133"/>
    <col min="7169" max="7169" width="93.69921875" style="133" bestFit="1" customWidth="1"/>
    <col min="7170" max="7424" width="9" style="133"/>
    <col min="7425" max="7425" width="93.69921875" style="133" bestFit="1" customWidth="1"/>
    <col min="7426" max="7680" width="9" style="133"/>
    <col min="7681" max="7681" width="93.69921875" style="133" bestFit="1" customWidth="1"/>
    <col min="7682" max="7936" width="9" style="133"/>
    <col min="7937" max="7937" width="93.69921875" style="133" bestFit="1" customWidth="1"/>
    <col min="7938" max="8192" width="9" style="133"/>
    <col min="8193" max="8193" width="93.69921875" style="133" bestFit="1" customWidth="1"/>
    <col min="8194" max="8448" width="9" style="133"/>
    <col min="8449" max="8449" width="93.69921875" style="133" bestFit="1" customWidth="1"/>
    <col min="8450" max="8704" width="9" style="133"/>
    <col min="8705" max="8705" width="93.69921875" style="133" bestFit="1" customWidth="1"/>
    <col min="8706" max="8960" width="9" style="133"/>
    <col min="8961" max="8961" width="93.69921875" style="133" bestFit="1" customWidth="1"/>
    <col min="8962" max="9216" width="9" style="133"/>
    <col min="9217" max="9217" width="93.69921875" style="133" bestFit="1" customWidth="1"/>
    <col min="9218" max="9472" width="9" style="133"/>
    <col min="9473" max="9473" width="93.69921875" style="133" bestFit="1" customWidth="1"/>
    <col min="9474" max="9728" width="9" style="133"/>
    <col min="9729" max="9729" width="93.69921875" style="133" bestFit="1" customWidth="1"/>
    <col min="9730" max="9984" width="9" style="133"/>
    <col min="9985" max="9985" width="93.69921875" style="133" bestFit="1" customWidth="1"/>
    <col min="9986" max="10240" width="9" style="133"/>
    <col min="10241" max="10241" width="93.69921875" style="133" bestFit="1" customWidth="1"/>
    <col min="10242" max="10496" width="9" style="133"/>
    <col min="10497" max="10497" width="93.69921875" style="133" bestFit="1" customWidth="1"/>
    <col min="10498" max="10752" width="9" style="133"/>
    <col min="10753" max="10753" width="93.69921875" style="133" bestFit="1" customWidth="1"/>
    <col min="10754" max="11008" width="9" style="133"/>
    <col min="11009" max="11009" width="93.69921875" style="133" bestFit="1" customWidth="1"/>
    <col min="11010" max="11264" width="9" style="133"/>
    <col min="11265" max="11265" width="93.69921875" style="133" bestFit="1" customWidth="1"/>
    <col min="11266" max="11520" width="9" style="133"/>
    <col min="11521" max="11521" width="93.69921875" style="133" bestFit="1" customWidth="1"/>
    <col min="11522" max="11776" width="9" style="133"/>
    <col min="11777" max="11777" width="93.69921875" style="133" bestFit="1" customWidth="1"/>
    <col min="11778" max="12032" width="9" style="133"/>
    <col min="12033" max="12033" width="93.69921875" style="133" bestFit="1" customWidth="1"/>
    <col min="12034" max="12288" width="9" style="133"/>
    <col min="12289" max="12289" width="93.69921875" style="133" bestFit="1" customWidth="1"/>
    <col min="12290" max="12544" width="9" style="133"/>
    <col min="12545" max="12545" width="93.69921875" style="133" bestFit="1" customWidth="1"/>
    <col min="12546" max="12800" width="9" style="133"/>
    <col min="12801" max="12801" width="93.69921875" style="133" bestFit="1" customWidth="1"/>
    <col min="12802" max="13056" width="9" style="133"/>
    <col min="13057" max="13057" width="93.69921875" style="133" bestFit="1" customWidth="1"/>
    <col min="13058" max="13312" width="9" style="133"/>
    <col min="13313" max="13313" width="93.69921875" style="133" bestFit="1" customWidth="1"/>
    <col min="13314" max="13568" width="9" style="133"/>
    <col min="13569" max="13569" width="93.69921875" style="133" bestFit="1" customWidth="1"/>
    <col min="13570" max="13824" width="9" style="133"/>
    <col min="13825" max="13825" width="93.69921875" style="133" bestFit="1" customWidth="1"/>
    <col min="13826" max="14080" width="9" style="133"/>
    <col min="14081" max="14081" width="93.69921875" style="133" bestFit="1" customWidth="1"/>
    <col min="14082" max="14336" width="9" style="133"/>
    <col min="14337" max="14337" width="93.69921875" style="133" bestFit="1" customWidth="1"/>
    <col min="14338" max="14592" width="9" style="133"/>
    <col min="14593" max="14593" width="93.69921875" style="133" bestFit="1" customWidth="1"/>
    <col min="14594" max="14848" width="9" style="133"/>
    <col min="14849" max="14849" width="93.69921875" style="133" bestFit="1" customWidth="1"/>
    <col min="14850" max="15104" width="9" style="133"/>
    <col min="15105" max="15105" width="93.69921875" style="133" bestFit="1" customWidth="1"/>
    <col min="15106" max="15360" width="9" style="133"/>
    <col min="15361" max="15361" width="93.69921875" style="133" bestFit="1" customWidth="1"/>
    <col min="15362" max="15616" width="9" style="133"/>
    <col min="15617" max="15617" width="93.69921875" style="133" bestFit="1" customWidth="1"/>
    <col min="15618" max="15872" width="9" style="133"/>
    <col min="15873" max="15873" width="93.69921875" style="133" bestFit="1" customWidth="1"/>
    <col min="15874" max="16128" width="9" style="133"/>
    <col min="16129" max="16129" width="93.69921875" style="133" bestFit="1" customWidth="1"/>
    <col min="16130" max="16384" width="9" style="133"/>
  </cols>
  <sheetData>
    <row r="1" spans="1:1" ht="87" customHeight="1">
      <c r="A1" s="132" t="s">
        <v>0</v>
      </c>
    </row>
    <row r="2" spans="1:1" ht="29.25" customHeight="1">
      <c r="A2" s="134"/>
    </row>
    <row r="3" spans="1:1" ht="10.5" customHeight="1"/>
    <row r="4" spans="1:1" ht="11.25" customHeight="1"/>
    <row r="8" spans="1:1">
      <c r="A8" s="135"/>
    </row>
    <row r="11" spans="1:1" ht="30.75" customHeight="1"/>
    <row r="12" spans="1:1" ht="19.5" customHeight="1">
      <c r="A12" s="140" t="s">
        <v>1</v>
      </c>
    </row>
    <row r="13" spans="1:1" ht="58.5" customHeight="1">
      <c r="A13" s="136" t="s">
        <v>2</v>
      </c>
    </row>
    <row r="14" spans="1:1" ht="45.6">
      <c r="A14" s="137" t="s">
        <v>3</v>
      </c>
    </row>
    <row r="15" spans="1:1" ht="51" customHeight="1">
      <c r="A15" s="136" t="s">
        <v>4</v>
      </c>
    </row>
    <row r="16" spans="1:1" ht="65.25" customHeight="1">
      <c r="A16" s="137" t="s">
        <v>5</v>
      </c>
    </row>
    <row r="17" spans="1:1" ht="45" customHeight="1">
      <c r="A17" s="137" t="s">
        <v>6</v>
      </c>
    </row>
  </sheetData>
  <printOptions horizontalCentered="1"/>
  <pageMargins left="0.75" right="0.75" top="1" bottom="1" header="0.5" footer="0.5"/>
  <pageSetup scale="96"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tabSelected="1"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2" sqref="B2"/>
    </sheetView>
  </sheetViews>
  <sheetFormatPr defaultColWidth="9" defaultRowHeight="13.2"/>
  <cols>
    <col min="1" max="1" width="36.59765625" style="11" customWidth="1"/>
    <col min="2" max="2" width="24.5" style="11" bestFit="1" customWidth="1"/>
    <col min="3" max="6" width="23.59765625" style="11" customWidth="1"/>
    <col min="7" max="16384" width="9" style="11"/>
  </cols>
  <sheetData>
    <row r="1" spans="1:6" ht="15.6">
      <c r="A1" s="16" t="s">
        <v>7</v>
      </c>
      <c r="B1" s="60"/>
      <c r="C1" s="60"/>
      <c r="D1" s="60"/>
      <c r="E1" s="60"/>
      <c r="F1" s="60"/>
    </row>
    <row r="2" spans="1:6" ht="15.6">
      <c r="A2" s="16" t="s">
        <v>8</v>
      </c>
      <c r="B2" s="61"/>
      <c r="C2" s="60"/>
      <c r="D2" s="60"/>
      <c r="E2" s="60"/>
      <c r="F2" s="60"/>
    </row>
    <row r="3" spans="1:6" ht="15.6">
      <c r="A3" s="56" t="s">
        <v>9</v>
      </c>
      <c r="B3" s="61"/>
      <c r="C3" s="60"/>
      <c r="D3" s="60"/>
      <c r="E3" s="60"/>
      <c r="F3" s="60"/>
    </row>
    <row r="4" spans="1:6" ht="15.6">
      <c r="A4" s="62" t="s">
        <v>10</v>
      </c>
      <c r="B4" s="61"/>
      <c r="C4" s="60"/>
      <c r="D4" s="60"/>
      <c r="E4" s="60"/>
      <c r="F4" s="60"/>
    </row>
    <row r="5" spans="1:6" ht="13.8">
      <c r="A5" s="138" t="s">
        <v>11</v>
      </c>
      <c r="B5" s="61"/>
      <c r="C5" s="60"/>
      <c r="D5" s="60"/>
      <c r="E5" s="60"/>
      <c r="F5" s="60"/>
    </row>
    <row r="6" spans="1:6" ht="13.8">
      <c r="A6" s="63"/>
      <c r="B6" s="61"/>
      <c r="C6" s="60"/>
      <c r="D6" s="60"/>
      <c r="E6" s="60"/>
      <c r="F6" s="60"/>
    </row>
    <row r="7" spans="1:6" ht="13.8">
      <c r="A7" s="61" t="s">
        <v>12</v>
      </c>
      <c r="B7" s="186" t="s">
        <v>13</v>
      </c>
      <c r="C7" s="60"/>
      <c r="D7" s="60"/>
      <c r="E7" s="60"/>
      <c r="F7" s="60"/>
    </row>
    <row r="8" spans="1:6" ht="13.8">
      <c r="A8" s="61" t="s">
        <v>14</v>
      </c>
      <c r="B8" s="187" t="s">
        <v>401</v>
      </c>
      <c r="C8" s="60"/>
      <c r="D8" s="60"/>
      <c r="E8" s="60"/>
      <c r="F8" s="60"/>
    </row>
    <row r="9" spans="1:6" ht="27.6">
      <c r="A9" s="188" t="s">
        <v>15</v>
      </c>
      <c r="B9" s="186" t="s">
        <v>16</v>
      </c>
      <c r="C9" s="60"/>
      <c r="D9" s="60"/>
      <c r="E9" s="60"/>
      <c r="F9" s="60"/>
    </row>
    <row r="10" spans="1:6" ht="13.8">
      <c r="A10" s="61"/>
      <c r="B10" s="63"/>
      <c r="C10" s="60"/>
      <c r="D10" s="60"/>
      <c r="E10" s="60"/>
      <c r="F10" s="60"/>
    </row>
    <row r="11" spans="1:6" ht="13.8">
      <c r="A11" s="61"/>
      <c r="B11" s="61"/>
      <c r="C11" s="60"/>
      <c r="D11" s="60"/>
      <c r="E11" s="60"/>
      <c r="F11" s="60"/>
    </row>
    <row r="12" spans="1:6" s="15" customFormat="1" ht="27.6">
      <c r="A12" s="61" t="s">
        <v>17</v>
      </c>
      <c r="B12" s="64" t="s">
        <v>18</v>
      </c>
      <c r="C12" s="65" t="s">
        <v>19</v>
      </c>
      <c r="D12" s="65" t="s">
        <v>20</v>
      </c>
      <c r="E12" s="65" t="s">
        <v>21</v>
      </c>
      <c r="F12" s="66" t="s">
        <v>22</v>
      </c>
    </row>
    <row r="13" spans="1:6" ht="13.8">
      <c r="A13" s="63" t="s">
        <v>23</v>
      </c>
      <c r="B13" s="186" t="s">
        <v>401</v>
      </c>
      <c r="C13" s="186" t="s">
        <v>401</v>
      </c>
      <c r="D13" s="186" t="s">
        <v>401</v>
      </c>
      <c r="E13" s="186" t="s">
        <v>401</v>
      </c>
      <c r="F13" s="186"/>
    </row>
    <row r="14" spans="1:6" ht="27.6">
      <c r="A14" s="63" t="s">
        <v>24</v>
      </c>
      <c r="B14" s="186" t="s">
        <v>402</v>
      </c>
      <c r="C14" s="186" t="s">
        <v>402</v>
      </c>
      <c r="D14" s="186" t="s">
        <v>402</v>
      </c>
      <c r="E14" s="186" t="s">
        <v>402</v>
      </c>
      <c r="F14" s="186"/>
    </row>
    <row r="15" spans="1:6" ht="13.8">
      <c r="A15" s="63" t="s">
        <v>25</v>
      </c>
      <c r="B15" s="362" t="s">
        <v>403</v>
      </c>
      <c r="C15" s="362" t="s">
        <v>403</v>
      </c>
      <c r="D15" s="362" t="s">
        <v>403</v>
      </c>
      <c r="E15" s="362" t="s">
        <v>403</v>
      </c>
      <c r="F15" s="189"/>
    </row>
    <row r="16" spans="1:6" ht="13.8">
      <c r="A16" s="63" t="s">
        <v>26</v>
      </c>
      <c r="B16" s="186" t="s">
        <v>404</v>
      </c>
      <c r="C16" s="186" t="s">
        <v>404</v>
      </c>
      <c r="D16" s="186" t="s">
        <v>404</v>
      </c>
      <c r="E16" s="186" t="s">
        <v>404</v>
      </c>
      <c r="F16" s="186"/>
    </row>
    <row r="17" spans="1:6" ht="27.6">
      <c r="A17" s="63" t="s">
        <v>27</v>
      </c>
      <c r="B17" s="186" t="s">
        <v>405</v>
      </c>
      <c r="C17" s="186" t="s">
        <v>405</v>
      </c>
      <c r="D17" s="186" t="s">
        <v>405</v>
      </c>
      <c r="E17" s="186" t="s">
        <v>405</v>
      </c>
      <c r="F17" s="186"/>
    </row>
    <row r="18" spans="1:6" ht="13.8">
      <c r="A18" s="63" t="s">
        <v>28</v>
      </c>
      <c r="B18" s="186"/>
      <c r="C18" s="186"/>
      <c r="D18" s="186"/>
      <c r="E18" s="186"/>
      <c r="F18" s="186"/>
    </row>
    <row r="19" spans="1:6" ht="13.8">
      <c r="A19" s="63" t="s">
        <v>29</v>
      </c>
      <c r="B19" s="186" t="s">
        <v>406</v>
      </c>
      <c r="C19" s="186" t="s">
        <v>406</v>
      </c>
      <c r="D19" s="186" t="s">
        <v>406</v>
      </c>
      <c r="E19" s="186" t="s">
        <v>406</v>
      </c>
      <c r="F19" s="186"/>
    </row>
    <row r="20" spans="1:6" ht="13.8">
      <c r="A20" s="63" t="s">
        <v>30</v>
      </c>
      <c r="B20" s="186" t="s">
        <v>31</v>
      </c>
      <c r="C20" s="186" t="s">
        <v>31</v>
      </c>
      <c r="D20" s="186" t="s">
        <v>31</v>
      </c>
      <c r="E20" s="186" t="s">
        <v>31</v>
      </c>
      <c r="F20" s="186" t="s">
        <v>31</v>
      </c>
    </row>
    <row r="21" spans="1:6" ht="13.8">
      <c r="A21" s="63" t="s">
        <v>32</v>
      </c>
      <c r="B21" s="186">
        <v>91206</v>
      </c>
      <c r="C21" s="186">
        <v>91206</v>
      </c>
      <c r="D21" s="186">
        <v>91206</v>
      </c>
      <c r="E21" s="186">
        <v>91206</v>
      </c>
      <c r="F21" s="186"/>
    </row>
    <row r="22" spans="1:6" ht="13.8">
      <c r="A22" s="63" t="s">
        <v>33</v>
      </c>
      <c r="B22" s="190">
        <v>43671</v>
      </c>
      <c r="C22" s="190">
        <v>43671</v>
      </c>
      <c r="D22" s="190">
        <v>43671</v>
      </c>
      <c r="E22" s="190">
        <v>43671</v>
      </c>
      <c r="F22" s="190"/>
    </row>
    <row r="23" spans="1:6" ht="13.8">
      <c r="A23" s="63" t="s">
        <v>34</v>
      </c>
      <c r="B23" s="190"/>
      <c r="C23" s="190"/>
      <c r="D23" s="190"/>
      <c r="E23" s="190"/>
      <c r="F23" s="190"/>
    </row>
    <row r="24" spans="1:6" ht="13.8">
      <c r="A24" s="63"/>
      <c r="B24" s="67"/>
      <c r="C24" s="67"/>
      <c r="D24" s="67"/>
      <c r="E24" s="67"/>
      <c r="F24" s="67"/>
    </row>
    <row r="25" spans="1:6" ht="27.6">
      <c r="A25" s="61" t="s">
        <v>35</v>
      </c>
      <c r="B25" s="63"/>
      <c r="C25" s="63"/>
      <c r="D25" s="63"/>
      <c r="E25" s="63"/>
      <c r="F25" s="63"/>
    </row>
    <row r="26" spans="1:6" ht="13.8">
      <c r="A26" s="63" t="s">
        <v>23</v>
      </c>
      <c r="B26" s="186"/>
      <c r="C26" s="186"/>
      <c r="D26" s="186"/>
      <c r="E26" s="186"/>
      <c r="F26" s="186"/>
    </row>
    <row r="27" spans="1:6" ht="13.8">
      <c r="A27" s="63" t="s">
        <v>24</v>
      </c>
      <c r="B27" s="186"/>
      <c r="C27" s="186"/>
      <c r="D27" s="186"/>
      <c r="E27" s="186"/>
      <c r="F27" s="186"/>
    </row>
    <row r="28" spans="1:6" ht="13.8">
      <c r="A28" s="63" t="s">
        <v>25</v>
      </c>
      <c r="B28" s="189"/>
      <c r="C28" s="189"/>
      <c r="D28" s="189"/>
      <c r="E28" s="189"/>
      <c r="F28" s="189"/>
    </row>
    <row r="29" spans="1:6" ht="13.8">
      <c r="A29" s="63" t="s">
        <v>26</v>
      </c>
      <c r="B29" s="186"/>
      <c r="C29" s="186"/>
      <c r="D29" s="186"/>
      <c r="E29" s="186"/>
      <c r="F29" s="186"/>
    </row>
    <row r="30" spans="1:6" ht="13.8">
      <c r="A30" s="63" t="s">
        <v>27</v>
      </c>
      <c r="B30" s="186"/>
      <c r="C30" s="186"/>
      <c r="D30" s="186"/>
      <c r="E30" s="186"/>
      <c r="F30" s="186"/>
    </row>
    <row r="31" spans="1:6" ht="13.8">
      <c r="A31" s="63" t="s">
        <v>28</v>
      </c>
      <c r="B31" s="186"/>
      <c r="C31" s="186"/>
      <c r="D31" s="186"/>
      <c r="E31" s="186"/>
      <c r="F31" s="186"/>
    </row>
    <row r="32" spans="1:6" ht="13.8">
      <c r="A32" s="63" t="s">
        <v>29</v>
      </c>
      <c r="B32" s="186"/>
      <c r="C32" s="186"/>
      <c r="D32" s="186"/>
      <c r="E32" s="186"/>
      <c r="F32" s="186"/>
    </row>
    <row r="33" spans="1:6" ht="13.8">
      <c r="A33" s="63" t="s">
        <v>30</v>
      </c>
      <c r="B33" s="186"/>
      <c r="C33" s="186"/>
      <c r="D33" s="186"/>
      <c r="E33" s="186"/>
      <c r="F33" s="186"/>
    </row>
    <row r="34" spans="1:6" ht="13.8">
      <c r="A34" s="63" t="s">
        <v>32</v>
      </c>
      <c r="B34" s="186"/>
      <c r="C34" s="186"/>
      <c r="D34" s="186"/>
      <c r="E34" s="186"/>
      <c r="F34" s="186"/>
    </row>
    <row r="35" spans="1:6">
      <c r="A35" s="14"/>
      <c r="B35" s="14"/>
    </row>
  </sheetData>
  <customSheetViews>
    <customSheetView guid="{8273F839-864F-40CA-9F07-FCB68AAC5FAE}">
      <pane xSplit="1" ySplit="7" topLeftCell="B8" activePane="bottomRight" state="frozen"/>
      <selection pane="bottomRight" activeCell="C36" sqref="C36"/>
      <pageMargins left="0" right="0" top="0" bottom="0" header="0" footer="0"/>
      <pageSetup pageOrder="overThenDown" orientation="landscape" r:id="rId1"/>
    </customSheetView>
    <customSheetView guid="{9660D43C-356B-4BBC-ADDE-819E1A7545B6}">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4"/>
    </customSheetView>
  </customSheetViews>
  <hyperlinks>
    <hyperlink ref="B15" r:id="rId5"/>
    <hyperlink ref="C15" r:id="rId6"/>
    <hyperlink ref="D15" r:id="rId7"/>
    <hyperlink ref="E15" r:id="rId8"/>
  </hyperlinks>
  <pageMargins left="0.25" right="0.25" top="0.75" bottom="0.75" header="0.3" footer="0.3"/>
  <pageSetup scale="80"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S125"/>
  <sheetViews>
    <sheetView showGridLines="0" view="pageBreakPreview" topLeftCell="A27" zoomScale="60" zoomScaleNormal="100" workbookViewId="0">
      <selection activeCell="B39" sqref="B39"/>
    </sheetView>
  </sheetViews>
  <sheetFormatPr defaultColWidth="9" defaultRowHeight="15.6"/>
  <cols>
    <col min="1" max="1" width="9" style="1"/>
    <col min="2" max="2" width="64.69921875" style="7" customWidth="1"/>
    <col min="3" max="3" width="7.69921875" style="7" customWidth="1"/>
    <col min="4" max="4" width="15.19921875" style="7" customWidth="1"/>
    <col min="5" max="6" width="9.69921875" style="7" customWidth="1"/>
    <col min="7" max="14" width="9.69921875" style="3" customWidth="1"/>
    <col min="15" max="15" width="9.19921875" style="3" customWidth="1"/>
    <col min="16" max="18" width="9.19921875" style="1" customWidth="1"/>
    <col min="19" max="25" width="7.09765625" style="1" customWidth="1"/>
    <col min="26" max="26" width="14.69921875" style="1" bestFit="1" customWidth="1"/>
    <col min="27" max="131" width="7.09765625" style="1" customWidth="1"/>
    <col min="132" max="16384" width="9" style="1"/>
  </cols>
  <sheetData>
    <row r="1" spans="1:19">
      <c r="B1" s="16" t="s">
        <v>7</v>
      </c>
      <c r="C1" s="16"/>
      <c r="O1" s="1"/>
    </row>
    <row r="2" spans="1:19">
      <c r="B2" s="16" t="s">
        <v>8</v>
      </c>
      <c r="C2" s="16"/>
      <c r="O2" s="1"/>
    </row>
    <row r="3" spans="1:19" s="2" customFormat="1">
      <c r="B3" s="56" t="s">
        <v>9</v>
      </c>
      <c r="C3" s="17"/>
      <c r="D3" s="13"/>
      <c r="E3" s="13"/>
      <c r="F3" s="13"/>
    </row>
    <row r="4" spans="1:19" s="2" customFormat="1">
      <c r="B4" s="21" t="s">
        <v>333</v>
      </c>
      <c r="C4" s="17"/>
      <c r="D4" s="12"/>
      <c r="E4" s="12"/>
      <c r="F4" s="12"/>
    </row>
    <row r="5" spans="1:19" s="2" customFormat="1" ht="27" customHeight="1">
      <c r="B5" s="138" t="s">
        <v>334</v>
      </c>
      <c r="C5" s="17"/>
      <c r="D5" s="12"/>
      <c r="E5" s="12"/>
      <c r="F5" s="12"/>
    </row>
    <row r="6" spans="1:19" s="2" customFormat="1">
      <c r="B6" s="69"/>
      <c r="C6" s="69"/>
      <c r="D6" s="12"/>
      <c r="E6" s="12"/>
      <c r="F6" s="12"/>
    </row>
    <row r="7" spans="1:19" s="2" customFormat="1" ht="15.75" customHeight="1">
      <c r="B7" s="22" t="s">
        <v>335</v>
      </c>
      <c r="C7" s="7"/>
      <c r="D7" s="7"/>
      <c r="E7" s="7"/>
      <c r="F7" s="7"/>
      <c r="G7" s="8">
        <f>SUM(G26:G34,G38:G42,G50:G60,G69:G73,G83:G90,G101:G107,)</f>
        <v>394.8</v>
      </c>
      <c r="H7" s="8">
        <f t="shared" ref="H7:R7" si="0">SUM(H26:H34,H38:H42,H50:H60,H69:H73,H83:H90,H101:H107,)</f>
        <v>413.8</v>
      </c>
      <c r="I7" s="8">
        <f t="shared" si="0"/>
        <v>557.15000000000009</v>
      </c>
      <c r="J7" s="8">
        <f t="shared" si="0"/>
        <v>449.15000000000003</v>
      </c>
      <c r="K7" s="8">
        <f t="shared" si="0"/>
        <v>439.15000000000003</v>
      </c>
      <c r="L7" s="8">
        <f t="shared" si="0"/>
        <v>479.15000000000003</v>
      </c>
      <c r="M7" s="8">
        <f t="shared" si="0"/>
        <v>514.15000000000009</v>
      </c>
      <c r="N7" s="8">
        <f t="shared" si="0"/>
        <v>515.15000000000009</v>
      </c>
      <c r="O7" s="8">
        <f t="shared" si="0"/>
        <v>515.15000000000009</v>
      </c>
      <c r="P7" s="8">
        <f t="shared" si="0"/>
        <v>515.15000000000009</v>
      </c>
      <c r="Q7" s="8">
        <f t="shared" si="0"/>
        <v>582.15000000000009</v>
      </c>
      <c r="R7" s="8">
        <f t="shared" si="0"/>
        <v>582.15000000000009</v>
      </c>
    </row>
    <row r="8" spans="1:19" s="2" customFormat="1">
      <c r="B8" s="16"/>
      <c r="C8" s="9"/>
      <c r="D8" s="16"/>
      <c r="E8" s="16"/>
      <c r="F8" s="16"/>
      <c r="G8" s="32"/>
      <c r="H8" s="33" t="s">
        <v>40</v>
      </c>
      <c r="I8" s="118"/>
      <c r="J8" s="119"/>
      <c r="K8" s="34"/>
      <c r="L8" s="34"/>
      <c r="M8" s="35"/>
      <c r="N8" s="35"/>
      <c r="O8" s="35"/>
      <c r="P8" s="36"/>
      <c r="Q8" s="36"/>
      <c r="R8" s="36"/>
    </row>
    <row r="9" spans="1:19" s="2" customFormat="1">
      <c r="B9" s="9"/>
      <c r="C9" s="9"/>
      <c r="D9" s="16"/>
      <c r="E9" s="16"/>
      <c r="F9" s="59" t="s">
        <v>336</v>
      </c>
      <c r="H9" s="39" t="s">
        <v>337</v>
      </c>
      <c r="I9" s="38"/>
      <c r="K9" s="35"/>
      <c r="L9" s="35"/>
      <c r="M9" s="35"/>
      <c r="N9" s="35"/>
      <c r="O9" s="35"/>
      <c r="P9" s="36"/>
      <c r="Q9" s="36"/>
      <c r="R9" s="36"/>
    </row>
    <row r="10" spans="1:19" s="5" customFormat="1" ht="18">
      <c r="B10" s="141" t="s">
        <v>338</v>
      </c>
      <c r="C10" s="18"/>
      <c r="D10" s="18"/>
      <c r="E10" s="191">
        <v>2017</v>
      </c>
      <c r="F10" s="191">
        <v>2018</v>
      </c>
      <c r="G10" s="191">
        <v>2019</v>
      </c>
      <c r="H10" s="191" t="s">
        <v>46</v>
      </c>
      <c r="I10" s="191" t="s">
        <v>47</v>
      </c>
      <c r="J10" s="191" t="s">
        <v>48</v>
      </c>
      <c r="K10" s="191" t="s">
        <v>49</v>
      </c>
      <c r="L10" s="191" t="s">
        <v>50</v>
      </c>
      <c r="M10" s="191" t="s">
        <v>51</v>
      </c>
      <c r="N10" s="191" t="s">
        <v>52</v>
      </c>
      <c r="O10" s="191" t="s">
        <v>53</v>
      </c>
      <c r="P10" s="191" t="s">
        <v>54</v>
      </c>
      <c r="Q10" s="191" t="s">
        <v>55</v>
      </c>
      <c r="R10" s="191" t="s">
        <v>56</v>
      </c>
    </row>
    <row r="11" spans="1:19">
      <c r="A11" s="17">
        <v>1</v>
      </c>
      <c r="B11" s="16" t="s">
        <v>339</v>
      </c>
      <c r="C11" s="16"/>
      <c r="D11" s="40"/>
      <c r="E11" s="192"/>
      <c r="F11" s="192"/>
      <c r="G11" s="193">
        <v>351.81979999999999</v>
      </c>
      <c r="H11" s="185">
        <v>331.7115</v>
      </c>
      <c r="I11" s="185">
        <v>328.1472</v>
      </c>
      <c r="J11" s="185">
        <v>332.98719999999997</v>
      </c>
      <c r="K11" s="185">
        <v>325.33319999999998</v>
      </c>
      <c r="L11" s="185">
        <v>350.03879999999998</v>
      </c>
      <c r="M11" s="185">
        <v>354.47980000000001</v>
      </c>
      <c r="N11" s="185">
        <v>325.39610000000005</v>
      </c>
      <c r="O11" s="194">
        <v>327.50580000000002</v>
      </c>
      <c r="P11" s="194">
        <v>351.87490000000003</v>
      </c>
      <c r="Q11" s="194">
        <v>360.76</v>
      </c>
      <c r="R11" s="194">
        <v>352.56779999999998</v>
      </c>
      <c r="S11" s="168"/>
    </row>
    <row r="12" spans="1:19">
      <c r="A12" s="17">
        <v>2</v>
      </c>
      <c r="B12" s="16" t="s">
        <v>340</v>
      </c>
      <c r="C12" s="16"/>
      <c r="D12" s="40"/>
      <c r="E12" s="192"/>
      <c r="F12" s="192"/>
      <c r="G12" s="195">
        <v>13.226338</v>
      </c>
      <c r="H12" s="196">
        <v>15.469498000000003</v>
      </c>
      <c r="I12" s="196">
        <v>17.712658000000005</v>
      </c>
      <c r="J12" s="196">
        <v>19.955818000000008</v>
      </c>
      <c r="K12" s="196">
        <v>22.198978000000011</v>
      </c>
      <c r="L12" s="196">
        <v>24.442138000000014</v>
      </c>
      <c r="M12" s="196">
        <v>26.685298000000017</v>
      </c>
      <c r="N12" s="196">
        <v>28.92845800000002</v>
      </c>
      <c r="O12" s="197">
        <v>31.171618000000009</v>
      </c>
      <c r="P12" s="197">
        <v>33.414777999999991</v>
      </c>
      <c r="Q12" s="197">
        <v>35.657937999999973</v>
      </c>
      <c r="R12" s="197">
        <v>37.901097999999934</v>
      </c>
      <c r="S12" s="168"/>
    </row>
    <row r="13" spans="1:19">
      <c r="A13" s="17" t="s">
        <v>210</v>
      </c>
      <c r="B13" s="16" t="s">
        <v>341</v>
      </c>
      <c r="C13" s="16"/>
      <c r="D13" s="40"/>
      <c r="E13" s="192"/>
      <c r="F13" s="192"/>
      <c r="G13" s="198">
        <f>G12*0.55</f>
        <v>7.2744859000000011</v>
      </c>
      <c r="H13" s="198">
        <f t="shared" ref="H13:R13" si="1">H12*0.55</f>
        <v>8.5082239000000026</v>
      </c>
      <c r="I13" s="198">
        <f t="shared" si="1"/>
        <v>9.7419619000000033</v>
      </c>
      <c r="J13" s="198">
        <f t="shared" si="1"/>
        <v>10.975699900000006</v>
      </c>
      <c r="K13" s="198">
        <f t="shared" si="1"/>
        <v>12.209437900000006</v>
      </c>
      <c r="L13" s="198">
        <f t="shared" si="1"/>
        <v>13.443175900000009</v>
      </c>
      <c r="M13" s="198">
        <f t="shared" si="1"/>
        <v>14.676913900000011</v>
      </c>
      <c r="N13" s="198">
        <f t="shared" si="1"/>
        <v>15.910651900000012</v>
      </c>
      <c r="O13" s="198">
        <f t="shared" si="1"/>
        <v>17.144389900000007</v>
      </c>
      <c r="P13" s="198">
        <f t="shared" si="1"/>
        <v>18.378127899999996</v>
      </c>
      <c r="Q13" s="198">
        <f t="shared" si="1"/>
        <v>19.611865899999987</v>
      </c>
      <c r="R13" s="198">
        <f t="shared" si="1"/>
        <v>20.845603899999965</v>
      </c>
    </row>
    <row r="14" spans="1:19">
      <c r="A14" s="17">
        <v>3</v>
      </c>
      <c r="B14" s="16" t="s">
        <v>342</v>
      </c>
      <c r="C14" s="16"/>
      <c r="D14" s="40"/>
      <c r="E14" s="192"/>
      <c r="F14" s="192"/>
      <c r="G14" s="193">
        <v>0</v>
      </c>
      <c r="H14" s="185">
        <v>0</v>
      </c>
      <c r="I14" s="185">
        <v>0</v>
      </c>
      <c r="J14" s="193">
        <v>0</v>
      </c>
      <c r="K14" s="185">
        <v>0</v>
      </c>
      <c r="L14" s="185">
        <v>0</v>
      </c>
      <c r="M14" s="193">
        <v>0</v>
      </c>
      <c r="N14" s="185">
        <v>0</v>
      </c>
      <c r="O14" s="185">
        <v>0</v>
      </c>
      <c r="P14" s="193">
        <v>0</v>
      </c>
      <c r="Q14" s="185">
        <v>0</v>
      </c>
      <c r="R14" s="185">
        <v>0</v>
      </c>
    </row>
    <row r="15" spans="1:19">
      <c r="A15" s="17">
        <v>4</v>
      </c>
      <c r="B15" s="16" t="s">
        <v>343</v>
      </c>
      <c r="C15" s="16"/>
      <c r="D15" s="40"/>
      <c r="E15" s="192"/>
      <c r="F15" s="192"/>
      <c r="G15" s="195">
        <v>2.2999999999999998</v>
      </c>
      <c r="H15" s="196">
        <v>4.3</v>
      </c>
      <c r="I15" s="196">
        <v>6.3</v>
      </c>
      <c r="J15" s="196">
        <v>5.7</v>
      </c>
      <c r="K15" s="196">
        <v>9.6999999999999993</v>
      </c>
      <c r="L15" s="196">
        <v>12</v>
      </c>
      <c r="M15" s="196">
        <v>14.6</v>
      </c>
      <c r="N15" s="196">
        <v>18.100000000000001</v>
      </c>
      <c r="O15" s="199">
        <v>20.3</v>
      </c>
      <c r="P15" s="199">
        <v>26.1</v>
      </c>
      <c r="Q15" s="199">
        <v>27</v>
      </c>
      <c r="R15" s="199">
        <v>29.5</v>
      </c>
    </row>
    <row r="16" spans="1:19">
      <c r="A16" s="17">
        <v>5</v>
      </c>
      <c r="B16" s="16" t="s">
        <v>344</v>
      </c>
      <c r="C16" s="16"/>
      <c r="D16" s="40"/>
      <c r="E16" s="200"/>
      <c r="F16" s="200"/>
      <c r="G16" s="195">
        <v>2.3696000000000002</v>
      </c>
      <c r="H16" s="196">
        <v>2.3651</v>
      </c>
      <c r="I16" s="196">
        <v>3.3433000000000002</v>
      </c>
      <c r="J16" s="196">
        <v>2.5238</v>
      </c>
      <c r="K16" s="196">
        <v>3.0367999999999999</v>
      </c>
      <c r="L16" s="196">
        <v>4.6428000000000003</v>
      </c>
      <c r="M16" s="196">
        <v>3.6282000000000001</v>
      </c>
      <c r="N16" s="196">
        <v>3.1898</v>
      </c>
      <c r="O16" s="196">
        <v>3.5638000000000001</v>
      </c>
      <c r="P16" s="196">
        <v>2.1816</v>
      </c>
      <c r="Q16" s="196">
        <v>3.0529999999999999</v>
      </c>
      <c r="R16" s="196">
        <v>2.8027000000000002</v>
      </c>
      <c r="S16" s="168"/>
    </row>
    <row r="17" spans="1:18" ht="31.2">
      <c r="A17" s="17">
        <v>6</v>
      </c>
      <c r="B17" s="16" t="s">
        <v>345</v>
      </c>
      <c r="C17" s="16"/>
      <c r="D17" s="40"/>
      <c r="E17" s="192"/>
      <c r="F17" s="192"/>
      <c r="G17" s="193">
        <v>0</v>
      </c>
      <c r="H17" s="193">
        <v>0</v>
      </c>
      <c r="I17" s="195">
        <v>0</v>
      </c>
      <c r="J17" s="195">
        <v>0</v>
      </c>
      <c r="K17" s="195">
        <v>0</v>
      </c>
      <c r="L17" s="193">
        <v>0</v>
      </c>
      <c r="M17" s="195">
        <v>7.5</v>
      </c>
      <c r="N17" s="195">
        <v>0</v>
      </c>
      <c r="O17" s="193">
        <v>0</v>
      </c>
      <c r="P17" s="193">
        <v>0</v>
      </c>
      <c r="Q17" s="195">
        <v>10.8</v>
      </c>
      <c r="R17" s="195">
        <v>0</v>
      </c>
    </row>
    <row r="18" spans="1:18" ht="32.25" customHeight="1">
      <c r="A18" s="17">
        <v>7</v>
      </c>
      <c r="B18" s="22" t="s">
        <v>346</v>
      </c>
      <c r="C18" s="19"/>
      <c r="D18" s="41"/>
      <c r="E18" s="201"/>
      <c r="F18" s="201"/>
      <c r="G18" s="202">
        <f>G11-G16-G17</f>
        <v>349.4502</v>
      </c>
      <c r="H18" s="202">
        <f>H11-H16-H17</f>
        <v>329.34640000000002</v>
      </c>
      <c r="I18" s="202">
        <f t="shared" ref="I18:N18" si="2">I11-I16-I17</f>
        <v>324.8039</v>
      </c>
      <c r="J18" s="202">
        <f t="shared" si="2"/>
        <v>330.46339999999998</v>
      </c>
      <c r="K18" s="202">
        <f t="shared" si="2"/>
        <v>322.29639999999995</v>
      </c>
      <c r="L18" s="202">
        <f t="shared" si="2"/>
        <v>345.39599999999996</v>
      </c>
      <c r="M18" s="202">
        <f t="shared" si="2"/>
        <v>343.35160000000002</v>
      </c>
      <c r="N18" s="202">
        <f t="shared" si="2"/>
        <v>322.20630000000006</v>
      </c>
      <c r="O18" s="202">
        <f t="shared" ref="O18" si="3">O11-O16-O17</f>
        <v>323.94200000000001</v>
      </c>
      <c r="P18" s="202">
        <f t="shared" ref="P18" si="4">P11-P16-P17</f>
        <v>349.69330000000002</v>
      </c>
      <c r="Q18" s="202">
        <f t="shared" ref="Q18" si="5">Q11-Q16-Q17</f>
        <v>346.90699999999998</v>
      </c>
      <c r="R18" s="202">
        <f t="shared" ref="R18" si="6">R11-R16-R17</f>
        <v>349.76509999999996</v>
      </c>
    </row>
    <row r="19" spans="1:18">
      <c r="A19" s="17">
        <v>8</v>
      </c>
      <c r="B19" s="16" t="s">
        <v>347</v>
      </c>
      <c r="C19" s="16"/>
      <c r="D19" s="40"/>
      <c r="E19" s="192"/>
      <c r="F19" s="192"/>
      <c r="G19" s="185">
        <v>148</v>
      </c>
      <c r="H19" s="185">
        <v>148</v>
      </c>
      <c r="I19" s="185">
        <v>148</v>
      </c>
      <c r="J19" s="185">
        <v>148</v>
      </c>
      <c r="K19" s="185">
        <v>148</v>
      </c>
      <c r="L19" s="185">
        <v>148</v>
      </c>
      <c r="M19" s="185">
        <v>148</v>
      </c>
      <c r="N19" s="185">
        <v>148</v>
      </c>
      <c r="O19" s="185">
        <v>148</v>
      </c>
      <c r="P19" s="185">
        <v>148</v>
      </c>
      <c r="Q19" s="185">
        <v>148</v>
      </c>
      <c r="R19" s="185">
        <v>148</v>
      </c>
    </row>
    <row r="20" spans="1:18">
      <c r="A20" s="17">
        <v>9</v>
      </c>
      <c r="B20" s="16" t="s">
        <v>348</v>
      </c>
      <c r="C20" s="16"/>
      <c r="D20" s="40"/>
      <c r="E20" s="203"/>
      <c r="F20" s="203"/>
      <c r="G20" s="204">
        <v>0</v>
      </c>
      <c r="H20" s="205">
        <v>0</v>
      </c>
      <c r="I20" s="204">
        <v>0</v>
      </c>
      <c r="J20" s="205">
        <v>0</v>
      </c>
      <c r="K20" s="204">
        <v>0</v>
      </c>
      <c r="L20" s="205">
        <v>0</v>
      </c>
      <c r="M20" s="204">
        <v>0</v>
      </c>
      <c r="N20" s="205">
        <v>0</v>
      </c>
      <c r="O20" s="204">
        <v>0</v>
      </c>
      <c r="P20" s="205">
        <v>0</v>
      </c>
      <c r="Q20" s="204">
        <v>0</v>
      </c>
      <c r="R20" s="205">
        <v>0</v>
      </c>
    </row>
    <row r="21" spans="1:18">
      <c r="A21" s="17">
        <v>10</v>
      </c>
      <c r="B21" s="22" t="s">
        <v>349</v>
      </c>
      <c r="C21" s="20"/>
      <c r="D21" s="41"/>
      <c r="E21" s="242">
        <f>E18+E19+E20</f>
        <v>0</v>
      </c>
      <c r="F21" s="242">
        <f>F18+F19+F20</f>
        <v>0</v>
      </c>
      <c r="G21" s="242">
        <f>G18+G19+G20</f>
        <v>497.4502</v>
      </c>
      <c r="H21" s="242">
        <f t="shared" ref="H21:R21" si="7">H18+H19+H20</f>
        <v>477.34640000000002</v>
      </c>
      <c r="I21" s="242">
        <f t="shared" si="7"/>
        <v>472.8039</v>
      </c>
      <c r="J21" s="242">
        <f t="shared" si="7"/>
        <v>478.46339999999998</v>
      </c>
      <c r="K21" s="242">
        <f t="shared" si="7"/>
        <v>470.29639999999995</v>
      </c>
      <c r="L21" s="242">
        <f t="shared" si="7"/>
        <v>493.39599999999996</v>
      </c>
      <c r="M21" s="242">
        <f t="shared" si="7"/>
        <v>491.35160000000002</v>
      </c>
      <c r="N21" s="242">
        <f t="shared" si="7"/>
        <v>470.20630000000006</v>
      </c>
      <c r="O21" s="242">
        <f t="shared" si="7"/>
        <v>471.94200000000001</v>
      </c>
      <c r="P21" s="242">
        <f t="shared" si="7"/>
        <v>497.69330000000002</v>
      </c>
      <c r="Q21" s="242">
        <f t="shared" si="7"/>
        <v>494.90699999999998</v>
      </c>
      <c r="R21" s="242">
        <f t="shared" si="7"/>
        <v>497.76509999999996</v>
      </c>
    </row>
    <row r="22" spans="1:18">
      <c r="A22" s="23"/>
      <c r="B22" s="206"/>
      <c r="C22" s="292"/>
      <c r="D22" s="293"/>
      <c r="E22" s="293"/>
      <c r="F22" s="293"/>
      <c r="G22" s="284"/>
      <c r="H22" s="284"/>
      <c r="I22" s="284"/>
      <c r="J22" s="284"/>
      <c r="K22" s="284"/>
      <c r="L22" s="284"/>
      <c r="M22" s="284"/>
      <c r="N22" s="284"/>
      <c r="O22" s="294"/>
      <c r="P22" s="294"/>
      <c r="Q22" s="294"/>
      <c r="R22" s="295"/>
    </row>
    <row r="23" spans="1:18" ht="15.75" customHeight="1">
      <c r="B23" s="141" t="s">
        <v>350</v>
      </c>
      <c r="C23" s="18"/>
      <c r="D23" s="17"/>
      <c r="E23" s="17"/>
      <c r="F23" s="17"/>
      <c r="G23" s="42"/>
      <c r="H23" s="42"/>
      <c r="I23" s="42"/>
      <c r="J23" s="42"/>
      <c r="K23" s="42"/>
      <c r="L23" s="42"/>
      <c r="M23" s="42"/>
      <c r="N23" s="42"/>
      <c r="O23" s="42"/>
      <c r="P23" s="42"/>
      <c r="Q23" s="42"/>
      <c r="R23" s="42"/>
    </row>
    <row r="24" spans="1:18">
      <c r="A24" s="44"/>
      <c r="B24" s="22" t="s">
        <v>351</v>
      </c>
      <c r="C24" s="24"/>
      <c r="D24" s="170"/>
      <c r="E24" s="171"/>
      <c r="F24" s="171"/>
      <c r="G24" s="172"/>
      <c r="H24" s="43"/>
      <c r="I24" s="43"/>
      <c r="J24" s="43"/>
      <c r="K24" s="43"/>
      <c r="L24" s="43"/>
      <c r="M24" s="43"/>
      <c r="N24" s="43"/>
      <c r="O24" s="44"/>
      <c r="P24" s="44"/>
      <c r="Q24" s="44"/>
      <c r="R24" s="44"/>
    </row>
    <row r="25" spans="1:18">
      <c r="A25" s="44"/>
      <c r="B25" s="25" t="s">
        <v>70</v>
      </c>
      <c r="D25" s="207" t="s">
        <v>71</v>
      </c>
      <c r="E25" s="191">
        <v>2017</v>
      </c>
      <c r="F25" s="191">
        <v>2018</v>
      </c>
      <c r="G25" s="191">
        <v>2019</v>
      </c>
      <c r="H25" s="191" t="s">
        <v>46</v>
      </c>
      <c r="I25" s="191" t="s">
        <v>47</v>
      </c>
      <c r="J25" s="191" t="s">
        <v>48</v>
      </c>
      <c r="K25" s="191" t="s">
        <v>49</v>
      </c>
      <c r="L25" s="191" t="s">
        <v>50</v>
      </c>
      <c r="M25" s="191" t="s">
        <v>51</v>
      </c>
      <c r="N25" s="191" t="s">
        <v>52</v>
      </c>
      <c r="O25" s="191" t="s">
        <v>53</v>
      </c>
      <c r="P25" s="191" t="s">
        <v>54</v>
      </c>
      <c r="Q25" s="191" t="s">
        <v>55</v>
      </c>
      <c r="R25" s="191" t="s">
        <v>56</v>
      </c>
    </row>
    <row r="26" spans="1:18">
      <c r="A26" s="68" t="s">
        <v>352</v>
      </c>
      <c r="B26" s="178" t="s">
        <v>73</v>
      </c>
      <c r="C26" s="182"/>
      <c r="D26" s="208" t="s">
        <v>80</v>
      </c>
      <c r="E26" s="184"/>
      <c r="F26" s="184"/>
      <c r="G26" s="185">
        <v>168</v>
      </c>
      <c r="H26" s="185">
        <v>168</v>
      </c>
      <c r="I26" s="185">
        <v>168</v>
      </c>
      <c r="J26" s="185"/>
      <c r="K26" s="185"/>
      <c r="L26" s="185"/>
      <c r="M26" s="185"/>
      <c r="N26" s="185"/>
      <c r="O26" s="209"/>
      <c r="P26" s="209"/>
      <c r="Q26" s="209"/>
      <c r="R26" s="209"/>
    </row>
    <row r="27" spans="1:18">
      <c r="A27" s="68" t="s">
        <v>353</v>
      </c>
      <c r="B27" s="178" t="s">
        <v>75</v>
      </c>
      <c r="C27" s="182"/>
      <c r="D27" s="183" t="s">
        <v>80</v>
      </c>
      <c r="E27" s="184"/>
      <c r="F27" s="184"/>
      <c r="G27" s="185">
        <v>48</v>
      </c>
      <c r="H27" s="185">
        <v>48</v>
      </c>
      <c r="I27" s="185">
        <v>48</v>
      </c>
      <c r="J27" s="185">
        <v>48</v>
      </c>
      <c r="K27" s="185">
        <v>48</v>
      </c>
      <c r="L27" s="185">
        <v>48</v>
      </c>
      <c r="M27" s="185">
        <v>48</v>
      </c>
      <c r="N27" s="185">
        <v>48</v>
      </c>
      <c r="O27" s="185">
        <v>48</v>
      </c>
      <c r="P27" s="185">
        <v>48</v>
      </c>
      <c r="Q27" s="185">
        <v>48</v>
      </c>
      <c r="R27" s="185">
        <v>48</v>
      </c>
    </row>
    <row r="28" spans="1:18" ht="31.2">
      <c r="A28" s="68" t="s">
        <v>354</v>
      </c>
      <c r="B28" s="178" t="s">
        <v>85</v>
      </c>
      <c r="C28" s="182"/>
      <c r="D28" s="183" t="s">
        <v>86</v>
      </c>
      <c r="E28" s="184"/>
      <c r="F28" s="184"/>
      <c r="G28" s="196"/>
      <c r="H28" s="196"/>
      <c r="I28" s="196">
        <v>50</v>
      </c>
      <c r="J28" s="196">
        <v>50</v>
      </c>
      <c r="K28" s="196">
        <v>50</v>
      </c>
      <c r="L28" s="196">
        <v>50</v>
      </c>
      <c r="M28" s="196">
        <v>50</v>
      </c>
      <c r="N28" s="196">
        <v>50</v>
      </c>
      <c r="O28" s="196">
        <v>50</v>
      </c>
      <c r="P28" s="196">
        <v>50</v>
      </c>
      <c r="Q28" s="196">
        <v>50</v>
      </c>
      <c r="R28" s="196">
        <v>50</v>
      </c>
    </row>
    <row r="29" spans="1:18">
      <c r="A29" s="68" t="s">
        <v>355</v>
      </c>
      <c r="B29" s="178" t="s">
        <v>88</v>
      </c>
      <c r="C29" s="182" t="s">
        <v>359</v>
      </c>
      <c r="D29" s="183" t="s">
        <v>80</v>
      </c>
      <c r="E29" s="184"/>
      <c r="F29" s="184"/>
      <c r="G29" s="185"/>
      <c r="H29" s="185"/>
      <c r="I29" s="185">
        <v>93.350000000000009</v>
      </c>
      <c r="J29" s="185">
        <v>93.350000000000009</v>
      </c>
      <c r="K29" s="185">
        <v>93.350000000000009</v>
      </c>
      <c r="L29" s="185">
        <v>93.350000000000009</v>
      </c>
      <c r="M29" s="185">
        <v>93.350000000000009</v>
      </c>
      <c r="N29" s="185">
        <v>93.350000000000009</v>
      </c>
      <c r="O29" s="185">
        <v>93.350000000000009</v>
      </c>
      <c r="P29" s="185">
        <v>93.350000000000009</v>
      </c>
      <c r="Q29" s="185">
        <v>93.350000000000009</v>
      </c>
      <c r="R29" s="185">
        <v>93.350000000000009</v>
      </c>
    </row>
    <row r="30" spans="1:18">
      <c r="A30" s="68"/>
      <c r="B30" s="178"/>
      <c r="C30" s="182"/>
      <c r="D30" s="183"/>
      <c r="E30" s="184"/>
      <c r="F30" s="184"/>
      <c r="G30" s="185"/>
      <c r="H30" s="185"/>
      <c r="I30" s="185"/>
      <c r="J30" s="185"/>
      <c r="K30" s="185"/>
      <c r="L30" s="185"/>
      <c r="M30" s="185"/>
      <c r="N30" s="185"/>
      <c r="O30" s="185"/>
      <c r="P30" s="185"/>
      <c r="Q30" s="185"/>
      <c r="R30" s="185"/>
    </row>
    <row r="31" spans="1:18">
      <c r="A31" s="68" t="s">
        <v>356</v>
      </c>
      <c r="B31" s="178"/>
      <c r="C31" s="210"/>
      <c r="D31" s="183"/>
      <c r="E31" s="184"/>
      <c r="F31" s="184"/>
      <c r="G31" s="196"/>
      <c r="H31" s="196"/>
      <c r="I31" s="196"/>
      <c r="J31" s="196"/>
      <c r="K31" s="196"/>
      <c r="L31" s="196"/>
      <c r="M31" s="196"/>
      <c r="N31" s="196"/>
      <c r="O31" s="196"/>
      <c r="P31" s="196"/>
      <c r="Q31" s="196"/>
      <c r="R31" s="196"/>
    </row>
    <row r="32" spans="1:18">
      <c r="A32" s="68" t="s">
        <v>357</v>
      </c>
      <c r="B32" s="178"/>
      <c r="C32" s="182"/>
      <c r="D32" s="183"/>
      <c r="E32" s="184"/>
      <c r="F32" s="184"/>
      <c r="G32" s="185"/>
      <c r="H32" s="185"/>
      <c r="I32" s="185"/>
      <c r="J32" s="185"/>
      <c r="K32" s="185"/>
      <c r="L32" s="185"/>
      <c r="M32" s="185"/>
      <c r="N32" s="185"/>
      <c r="O32" s="185"/>
      <c r="P32" s="185"/>
      <c r="Q32" s="185"/>
      <c r="R32" s="185"/>
    </row>
    <row r="33" spans="1:18">
      <c r="A33" s="68"/>
      <c r="B33" s="211"/>
      <c r="C33" s="26"/>
      <c r="D33" s="183"/>
      <c r="E33" s="212"/>
      <c r="F33" s="212"/>
      <c r="G33" s="213"/>
      <c r="H33" s="213"/>
      <c r="I33" s="213"/>
      <c r="J33" s="213"/>
      <c r="K33" s="213"/>
      <c r="L33" s="213"/>
      <c r="M33" s="213"/>
      <c r="N33" s="213"/>
      <c r="O33" s="213"/>
      <c r="P33" s="213"/>
      <c r="Q33" s="213"/>
      <c r="R33" s="213"/>
    </row>
    <row r="34" spans="1:18">
      <c r="A34" s="68" t="s">
        <v>358</v>
      </c>
      <c r="B34" s="211"/>
      <c r="C34" s="26"/>
      <c r="D34" s="183"/>
      <c r="E34" s="212"/>
      <c r="F34" s="212"/>
      <c r="G34" s="213"/>
      <c r="H34" s="213"/>
      <c r="I34" s="214"/>
      <c r="J34" s="214"/>
      <c r="K34" s="214"/>
      <c r="L34" s="214"/>
      <c r="M34" s="214"/>
      <c r="N34" s="214"/>
      <c r="O34" s="214"/>
      <c r="P34" s="214"/>
      <c r="Q34" s="214"/>
      <c r="R34" s="214"/>
    </row>
    <row r="35" spans="1:18">
      <c r="A35" s="68"/>
      <c r="B35" s="255"/>
      <c r="D35" s="16"/>
      <c r="E35" s="215"/>
      <c r="F35" s="249"/>
      <c r="G35" s="249"/>
      <c r="H35" s="249"/>
      <c r="I35" s="249"/>
      <c r="J35" s="249"/>
      <c r="K35" s="249"/>
      <c r="L35" s="249"/>
      <c r="M35" s="249"/>
      <c r="N35" s="249"/>
      <c r="O35" s="250"/>
      <c r="P35" s="250"/>
      <c r="Q35" s="250"/>
      <c r="R35" s="251"/>
    </row>
    <row r="36" spans="1:18">
      <c r="A36" s="68"/>
      <c r="B36" s="22" t="s">
        <v>89</v>
      </c>
      <c r="C36" s="24"/>
      <c r="D36" s="22"/>
      <c r="E36" s="50"/>
      <c r="F36" s="51"/>
      <c r="G36" s="51"/>
      <c r="H36" s="51"/>
      <c r="I36" s="51"/>
      <c r="J36" s="51"/>
      <c r="K36" s="51"/>
      <c r="L36" s="51"/>
      <c r="M36" s="51"/>
      <c r="N36" s="51"/>
      <c r="O36" s="48"/>
      <c r="P36" s="48"/>
      <c r="Q36" s="48"/>
      <c r="R36" s="49"/>
    </row>
    <row r="37" spans="1:18">
      <c r="A37" s="68"/>
      <c r="B37" s="25" t="s">
        <v>90</v>
      </c>
      <c r="D37" s="207" t="s">
        <v>71</v>
      </c>
      <c r="E37" s="191">
        <v>2017</v>
      </c>
      <c r="F37" s="191">
        <v>2018</v>
      </c>
      <c r="G37" s="191">
        <v>2019</v>
      </c>
      <c r="H37" s="191" t="s">
        <v>46</v>
      </c>
      <c r="I37" s="191" t="s">
        <v>47</v>
      </c>
      <c r="J37" s="191" t="s">
        <v>48</v>
      </c>
      <c r="K37" s="191" t="s">
        <v>49</v>
      </c>
      <c r="L37" s="191" t="s">
        <v>50</v>
      </c>
      <c r="M37" s="191" t="s">
        <v>51</v>
      </c>
      <c r="N37" s="191" t="s">
        <v>52</v>
      </c>
      <c r="O37" s="191" t="s">
        <v>53</v>
      </c>
      <c r="P37" s="191" t="s">
        <v>54</v>
      </c>
      <c r="Q37" s="191" t="s">
        <v>55</v>
      </c>
      <c r="R37" s="191" t="s">
        <v>56</v>
      </c>
    </row>
    <row r="38" spans="1:18" ht="31.2">
      <c r="A38" s="68" t="s">
        <v>360</v>
      </c>
      <c r="B38" s="178" t="s">
        <v>92</v>
      </c>
      <c r="C38" s="216"/>
      <c r="D38" s="217" t="s">
        <v>332</v>
      </c>
      <c r="E38" s="85"/>
      <c r="F38" s="85"/>
      <c r="G38" s="179">
        <v>22.5</v>
      </c>
      <c r="H38" s="179">
        <v>22.5</v>
      </c>
      <c r="I38" s="179">
        <v>22.5</v>
      </c>
      <c r="J38" s="179">
        <v>22.5</v>
      </c>
      <c r="K38" s="179">
        <v>22.5</v>
      </c>
      <c r="L38" s="179">
        <v>22.5</v>
      </c>
      <c r="M38" s="179">
        <v>22.5</v>
      </c>
      <c r="N38" s="179">
        <v>22.5</v>
      </c>
      <c r="O38" s="179">
        <v>22.5</v>
      </c>
      <c r="P38" s="179">
        <v>22.5</v>
      </c>
      <c r="Q38" s="179">
        <v>22.5</v>
      </c>
      <c r="R38" s="179">
        <v>22.5</v>
      </c>
    </row>
    <row r="39" spans="1:18">
      <c r="A39" s="68" t="s">
        <v>361</v>
      </c>
      <c r="B39" s="180" t="s">
        <v>407</v>
      </c>
      <c r="C39" s="218"/>
      <c r="D39" s="217" t="s">
        <v>80</v>
      </c>
      <c r="E39" s="219"/>
      <c r="F39" s="219"/>
      <c r="G39" s="185">
        <v>47.7</v>
      </c>
      <c r="H39" s="185">
        <v>47.7</v>
      </c>
      <c r="I39" s="196">
        <v>47.7</v>
      </c>
      <c r="J39" s="196">
        <v>47.7</v>
      </c>
      <c r="K39" s="196">
        <v>47.7</v>
      </c>
      <c r="L39" s="196">
        <v>47.7</v>
      </c>
      <c r="M39" s="196">
        <v>47.7</v>
      </c>
      <c r="N39" s="196">
        <v>47.7</v>
      </c>
      <c r="O39" s="196">
        <v>47.7</v>
      </c>
      <c r="P39" s="196">
        <v>47.7</v>
      </c>
      <c r="Q39" s="196">
        <v>47.7</v>
      </c>
      <c r="R39" s="196">
        <v>47.7</v>
      </c>
    </row>
    <row r="40" spans="1:18">
      <c r="A40" s="68" t="s">
        <v>362</v>
      </c>
      <c r="B40" s="178" t="s">
        <v>197</v>
      </c>
      <c r="C40" s="220"/>
      <c r="D40" s="217" t="s">
        <v>324</v>
      </c>
      <c r="E40" s="219"/>
      <c r="F40" s="219"/>
      <c r="G40" s="185">
        <v>39</v>
      </c>
      <c r="H40" s="185">
        <v>39</v>
      </c>
      <c r="I40" s="196">
        <v>39</v>
      </c>
      <c r="J40" s="196">
        <v>39</v>
      </c>
      <c r="K40" s="196">
        <v>39</v>
      </c>
      <c r="L40" s="196">
        <v>39</v>
      </c>
      <c r="M40" s="196">
        <v>39</v>
      </c>
      <c r="N40" s="196"/>
      <c r="O40" s="196"/>
      <c r="P40" s="196"/>
      <c r="Q40" s="196"/>
      <c r="R40" s="196"/>
    </row>
    <row r="41" spans="1:18">
      <c r="A41" s="68" t="s">
        <v>363</v>
      </c>
      <c r="B41" s="178" t="s">
        <v>79</v>
      </c>
      <c r="C41" s="216"/>
      <c r="D41" s="217" t="s">
        <v>80</v>
      </c>
      <c r="E41" s="184"/>
      <c r="F41" s="184"/>
      <c r="G41" s="185"/>
      <c r="H41" s="185"/>
      <c r="I41" s="185"/>
      <c r="J41" s="185"/>
      <c r="K41" s="185"/>
      <c r="L41" s="185"/>
      <c r="M41" s="185">
        <v>35</v>
      </c>
      <c r="N41" s="185">
        <v>35</v>
      </c>
      <c r="O41" s="209">
        <v>35</v>
      </c>
      <c r="P41" s="209">
        <v>35</v>
      </c>
      <c r="Q41" s="209">
        <v>35</v>
      </c>
      <c r="R41" s="209">
        <v>35</v>
      </c>
    </row>
    <row r="42" spans="1:18">
      <c r="A42" s="68" t="s">
        <v>364</v>
      </c>
      <c r="B42" s="178" t="s">
        <v>82</v>
      </c>
      <c r="C42" s="216"/>
      <c r="D42" s="217" t="s">
        <v>328</v>
      </c>
      <c r="E42" s="184"/>
      <c r="F42" s="184"/>
      <c r="G42" s="185">
        <v>9.8000000000000007</v>
      </c>
      <c r="H42" s="185">
        <v>9.8000000000000007</v>
      </c>
      <c r="I42" s="185">
        <v>9.8000000000000007</v>
      </c>
      <c r="J42" s="185">
        <v>9.8000000000000007</v>
      </c>
      <c r="K42" s="185">
        <v>9.8000000000000007</v>
      </c>
      <c r="L42" s="185">
        <v>9.8000000000000007</v>
      </c>
      <c r="M42" s="185">
        <v>9.8000000000000007</v>
      </c>
      <c r="N42" s="185">
        <v>9.8000000000000007</v>
      </c>
      <c r="O42" s="209">
        <v>9.8000000000000007</v>
      </c>
      <c r="P42" s="209">
        <v>9.8000000000000007</v>
      </c>
      <c r="Q42" s="209">
        <v>9.8000000000000007</v>
      </c>
      <c r="R42" s="209">
        <v>9.8000000000000007</v>
      </c>
    </row>
    <row r="43" spans="1:18" ht="31.2">
      <c r="A43" s="68" t="s">
        <v>365</v>
      </c>
      <c r="B43" s="178" t="s">
        <v>84</v>
      </c>
      <c r="C43" s="216"/>
      <c r="D43" s="217" t="s">
        <v>326</v>
      </c>
      <c r="E43" s="184"/>
      <c r="F43" s="184"/>
      <c r="G43" s="185">
        <v>12</v>
      </c>
      <c r="H43" s="185">
        <v>12</v>
      </c>
      <c r="I43" s="185">
        <v>12</v>
      </c>
      <c r="J43" s="185">
        <v>12</v>
      </c>
      <c r="K43" s="185">
        <v>12</v>
      </c>
      <c r="L43" s="185">
        <v>12</v>
      </c>
      <c r="M43" s="185">
        <v>12</v>
      </c>
      <c r="N43" s="185">
        <v>12</v>
      </c>
      <c r="O43" s="209">
        <v>12</v>
      </c>
      <c r="P43" s="209">
        <v>12</v>
      </c>
      <c r="Q43" s="209">
        <v>12</v>
      </c>
      <c r="R43" s="209">
        <v>12</v>
      </c>
    </row>
    <row r="44" spans="1:18">
      <c r="A44" s="68" t="s">
        <v>366</v>
      </c>
      <c r="B44" s="178"/>
      <c r="C44" s="216"/>
      <c r="D44" s="217"/>
      <c r="E44" s="184"/>
      <c r="F44" s="184"/>
      <c r="G44" s="185"/>
      <c r="H44" s="185"/>
      <c r="I44" s="185"/>
      <c r="J44" s="185"/>
      <c r="K44" s="185"/>
      <c r="L44" s="185"/>
      <c r="M44" s="185"/>
      <c r="N44" s="185"/>
      <c r="O44" s="209"/>
      <c r="P44" s="209"/>
      <c r="Q44" s="209"/>
      <c r="R44" s="209"/>
    </row>
    <row r="45" spans="1:18">
      <c r="A45" s="68"/>
      <c r="B45" s="91"/>
      <c r="C45" s="222"/>
      <c r="D45" s="223"/>
      <c r="E45" s="223"/>
      <c r="F45" s="223"/>
      <c r="G45" s="224"/>
      <c r="H45" s="224"/>
      <c r="I45" s="224"/>
      <c r="J45" s="224"/>
      <c r="K45" s="224"/>
      <c r="L45" s="224"/>
      <c r="M45" s="224"/>
      <c r="N45" s="224"/>
      <c r="O45" s="225"/>
      <c r="P45" s="225"/>
      <c r="Q45" s="225"/>
      <c r="R45" s="226"/>
    </row>
    <row r="46" spans="1:18" ht="31.2">
      <c r="A46" s="68">
        <v>11</v>
      </c>
      <c r="B46" s="28" t="s">
        <v>367</v>
      </c>
      <c r="C46" s="220"/>
      <c r="D46" s="227"/>
      <c r="E46" s="276">
        <f>SUM(E26:E34,E38:E44)</f>
        <v>0</v>
      </c>
      <c r="F46" s="276">
        <f t="shared" ref="F46:R46" si="8">SUM(F26:F34,F38:F44)</f>
        <v>0</v>
      </c>
      <c r="G46" s="242">
        <f t="shared" si="8"/>
        <v>347</v>
      </c>
      <c r="H46" s="242">
        <f t="shared" si="8"/>
        <v>347</v>
      </c>
      <c r="I46" s="242">
        <f t="shared" si="8"/>
        <v>490.35</v>
      </c>
      <c r="J46" s="242">
        <f t="shared" si="8"/>
        <v>322.35000000000002</v>
      </c>
      <c r="K46" s="242">
        <f t="shared" si="8"/>
        <v>322.35000000000002</v>
      </c>
      <c r="L46" s="242">
        <f t="shared" si="8"/>
        <v>322.35000000000002</v>
      </c>
      <c r="M46" s="242">
        <f t="shared" si="8"/>
        <v>357.35</v>
      </c>
      <c r="N46" s="242">
        <f t="shared" si="8"/>
        <v>318.35000000000002</v>
      </c>
      <c r="O46" s="242">
        <f t="shared" si="8"/>
        <v>318.35000000000002</v>
      </c>
      <c r="P46" s="242">
        <f t="shared" si="8"/>
        <v>318.35000000000002</v>
      </c>
      <c r="Q46" s="242">
        <f t="shared" si="8"/>
        <v>318.35000000000002</v>
      </c>
      <c r="R46" s="242">
        <f t="shared" si="8"/>
        <v>318.35000000000002</v>
      </c>
    </row>
    <row r="47" spans="1:18">
      <c r="A47" s="44"/>
      <c r="B47" s="24"/>
      <c r="C47" s="24"/>
      <c r="D47" s="22"/>
      <c r="E47" s="215"/>
      <c r="F47" s="249"/>
      <c r="G47" s="249"/>
      <c r="H47" s="249"/>
      <c r="I47" s="249"/>
      <c r="J47" s="249"/>
      <c r="K47" s="249"/>
      <c r="L47" s="249"/>
      <c r="M47" s="249"/>
      <c r="N47" s="249"/>
      <c r="O47" s="250"/>
      <c r="P47" s="250"/>
      <c r="Q47" s="250"/>
      <c r="R47" s="251"/>
    </row>
    <row r="48" spans="1:18">
      <c r="A48" s="44"/>
      <c r="B48" s="22" t="s">
        <v>368</v>
      </c>
      <c r="C48" s="24"/>
      <c r="D48" s="16"/>
      <c r="E48" s="46"/>
      <c r="F48" s="47"/>
      <c r="G48" s="47"/>
      <c r="H48" s="47"/>
      <c r="I48" s="47"/>
      <c r="J48" s="47"/>
      <c r="K48" s="47"/>
      <c r="L48" s="47"/>
      <c r="M48" s="47"/>
      <c r="N48" s="47"/>
      <c r="O48" s="48"/>
      <c r="P48" s="48"/>
      <c r="Q48" s="48"/>
      <c r="R48" s="49"/>
    </row>
    <row r="49" spans="1:19">
      <c r="A49" s="44"/>
      <c r="B49" s="16" t="s">
        <v>101</v>
      </c>
      <c r="D49" s="207" t="s">
        <v>71</v>
      </c>
      <c r="E49" s="191">
        <v>2017</v>
      </c>
      <c r="F49" s="191">
        <v>2018</v>
      </c>
      <c r="G49" s="191">
        <v>2019</v>
      </c>
      <c r="H49" s="191" t="s">
        <v>46</v>
      </c>
      <c r="I49" s="191" t="s">
        <v>47</v>
      </c>
      <c r="J49" s="191" t="s">
        <v>48</v>
      </c>
      <c r="K49" s="191" t="s">
        <v>49</v>
      </c>
      <c r="L49" s="191" t="s">
        <v>50</v>
      </c>
      <c r="M49" s="191" t="s">
        <v>51</v>
      </c>
      <c r="N49" s="191" t="s">
        <v>52</v>
      </c>
      <c r="O49" s="191" t="s">
        <v>53</v>
      </c>
      <c r="P49" s="191" t="s">
        <v>54</v>
      </c>
      <c r="Q49" s="191" t="s">
        <v>55</v>
      </c>
      <c r="R49" s="191" t="s">
        <v>56</v>
      </c>
    </row>
    <row r="50" spans="1:19">
      <c r="A50" s="68" t="s">
        <v>72</v>
      </c>
      <c r="B50" s="178" t="s">
        <v>103</v>
      </c>
      <c r="C50" s="182"/>
      <c r="D50" s="183" t="s">
        <v>329</v>
      </c>
      <c r="E50" s="85"/>
      <c r="F50" s="85"/>
      <c r="G50" s="52">
        <v>3</v>
      </c>
      <c r="H50" s="52">
        <v>3</v>
      </c>
      <c r="I50" s="52">
        <v>3</v>
      </c>
      <c r="J50" s="52">
        <v>3</v>
      </c>
      <c r="K50" s="52">
        <v>3</v>
      </c>
      <c r="L50" s="52">
        <v>3</v>
      </c>
      <c r="M50" s="52">
        <v>3</v>
      </c>
      <c r="N50" s="52">
        <v>3</v>
      </c>
      <c r="O50" s="52">
        <v>3</v>
      </c>
      <c r="P50" s="52">
        <v>3</v>
      </c>
      <c r="Q50" s="52"/>
      <c r="R50" s="52"/>
    </row>
    <row r="51" spans="1:19">
      <c r="A51" s="68" t="s">
        <v>74</v>
      </c>
      <c r="B51" s="178" t="s">
        <v>105</v>
      </c>
      <c r="C51" s="216"/>
      <c r="D51" s="217" t="s">
        <v>329</v>
      </c>
      <c r="E51" s="228"/>
      <c r="F51" s="228"/>
      <c r="G51" s="185">
        <v>10</v>
      </c>
      <c r="H51" s="185">
        <v>10</v>
      </c>
      <c r="I51" s="185">
        <v>10</v>
      </c>
      <c r="J51" s="185">
        <v>10</v>
      </c>
      <c r="K51" s="185"/>
      <c r="L51" s="185"/>
      <c r="M51" s="185"/>
      <c r="N51" s="185"/>
      <c r="O51" s="185"/>
      <c r="P51" s="185"/>
      <c r="Q51" s="185"/>
      <c r="R51" s="185"/>
    </row>
    <row r="52" spans="1:19">
      <c r="A52" s="68" t="s">
        <v>76</v>
      </c>
      <c r="B52" s="178" t="s">
        <v>107</v>
      </c>
      <c r="C52" s="182"/>
      <c r="D52" s="183" t="s">
        <v>329</v>
      </c>
      <c r="E52" s="229"/>
      <c r="F52" s="229"/>
      <c r="G52" s="185">
        <v>10</v>
      </c>
      <c r="H52" s="185">
        <v>10</v>
      </c>
      <c r="I52" s="185">
        <v>10</v>
      </c>
      <c r="J52" s="185">
        <v>10</v>
      </c>
      <c r="K52" s="185">
        <v>10</v>
      </c>
      <c r="L52" s="185">
        <v>10</v>
      </c>
      <c r="M52" s="185">
        <v>10</v>
      </c>
      <c r="N52" s="185">
        <v>10</v>
      </c>
      <c r="O52" s="185">
        <v>10</v>
      </c>
      <c r="P52" s="185">
        <v>10</v>
      </c>
      <c r="Q52" s="185"/>
      <c r="R52" s="185"/>
    </row>
    <row r="53" spans="1:19" ht="31.2">
      <c r="A53" s="68" t="s">
        <v>77</v>
      </c>
      <c r="B53" s="178" t="s">
        <v>109</v>
      </c>
      <c r="C53" s="182"/>
      <c r="D53" s="183" t="s">
        <v>321</v>
      </c>
      <c r="E53" s="229"/>
      <c r="F53" s="229"/>
      <c r="G53" s="196">
        <v>6.8</v>
      </c>
      <c r="H53" s="196">
        <v>6.8</v>
      </c>
      <c r="I53" s="196">
        <v>6.8</v>
      </c>
      <c r="J53" s="196">
        <v>6.8</v>
      </c>
      <c r="K53" s="196">
        <v>6.8</v>
      </c>
      <c r="L53" s="196">
        <v>6.8</v>
      </c>
      <c r="M53" s="196">
        <v>6.8</v>
      </c>
      <c r="N53" s="196">
        <v>6.8</v>
      </c>
      <c r="O53" s="196">
        <v>6.8</v>
      </c>
      <c r="P53" s="196">
        <v>6.8</v>
      </c>
      <c r="Q53" s="196">
        <v>6.8</v>
      </c>
      <c r="R53" s="196">
        <v>6.8</v>
      </c>
    </row>
    <row r="54" spans="1:19">
      <c r="A54" s="68" t="s">
        <v>81</v>
      </c>
      <c r="B54" s="178" t="s">
        <v>111</v>
      </c>
      <c r="C54" s="182"/>
      <c r="D54" s="183" t="s">
        <v>327</v>
      </c>
      <c r="E54" s="229"/>
      <c r="F54" s="229"/>
      <c r="G54" s="196">
        <v>2.5</v>
      </c>
      <c r="H54" s="196">
        <v>2.5</v>
      </c>
      <c r="I54" s="196">
        <v>2.5</v>
      </c>
      <c r="J54" s="196">
        <v>2.5</v>
      </c>
      <c r="K54" s="196">
        <v>2.5</v>
      </c>
      <c r="L54" s="196">
        <v>2.5</v>
      </c>
      <c r="M54" s="196">
        <v>2.5</v>
      </c>
      <c r="N54" s="196">
        <v>2.5</v>
      </c>
      <c r="O54" s="196">
        <v>2.5</v>
      </c>
      <c r="P54" s="196">
        <v>2.5</v>
      </c>
      <c r="Q54" s="196">
        <v>2.5</v>
      </c>
      <c r="R54" s="196">
        <v>2.5</v>
      </c>
      <c r="S54" s="168" t="s">
        <v>369</v>
      </c>
    </row>
    <row r="55" spans="1:19">
      <c r="A55" s="68" t="s">
        <v>83</v>
      </c>
      <c r="B55" s="178" t="s">
        <v>113</v>
      </c>
      <c r="C55" s="182"/>
      <c r="D55" s="183"/>
      <c r="E55" s="85"/>
      <c r="F55" s="85"/>
      <c r="G55" s="52"/>
      <c r="H55" s="52">
        <v>9</v>
      </c>
      <c r="I55" s="52">
        <v>9</v>
      </c>
      <c r="J55" s="52">
        <v>9</v>
      </c>
      <c r="K55" s="52">
        <v>9</v>
      </c>
      <c r="L55" s="52">
        <v>9</v>
      </c>
      <c r="M55" s="52">
        <v>9</v>
      </c>
      <c r="N55" s="52">
        <v>9</v>
      </c>
      <c r="O55" s="52">
        <v>9</v>
      </c>
      <c r="P55" s="52">
        <v>9</v>
      </c>
      <c r="Q55" s="52">
        <v>9</v>
      </c>
      <c r="R55" s="52">
        <v>9</v>
      </c>
    </row>
    <row r="56" spans="1:19">
      <c r="A56" s="68" t="s">
        <v>87</v>
      </c>
      <c r="B56" s="10"/>
      <c r="C56" s="182"/>
      <c r="D56" s="183"/>
      <c r="E56" s="229"/>
      <c r="F56" s="229"/>
      <c r="G56" s="185"/>
      <c r="H56" s="185"/>
      <c r="I56" s="185"/>
      <c r="J56" s="185"/>
      <c r="K56" s="185"/>
      <c r="L56" s="185"/>
      <c r="M56" s="185"/>
      <c r="N56" s="55"/>
      <c r="O56" s="209"/>
      <c r="P56" s="209"/>
      <c r="Q56" s="209"/>
      <c r="R56" s="209"/>
    </row>
    <row r="57" spans="1:19">
      <c r="A57" s="68" t="s">
        <v>91</v>
      </c>
      <c r="B57" s="10"/>
      <c r="C57" s="182"/>
      <c r="D57" s="183"/>
      <c r="E57" s="230"/>
      <c r="F57" s="230"/>
      <c r="G57" s="213"/>
      <c r="H57" s="213"/>
      <c r="I57" s="213"/>
      <c r="J57" s="213"/>
      <c r="K57" s="213"/>
      <c r="L57" s="213"/>
      <c r="M57" s="213"/>
      <c r="N57" s="213"/>
      <c r="O57" s="231"/>
      <c r="P57" s="231"/>
      <c r="Q57" s="231"/>
      <c r="R57" s="231"/>
    </row>
    <row r="58" spans="1:19">
      <c r="A58" s="68" t="s">
        <v>93</v>
      </c>
      <c r="B58" s="10"/>
      <c r="C58" s="182"/>
      <c r="D58" s="217"/>
      <c r="E58" s="232"/>
      <c r="F58" s="232"/>
      <c r="G58" s="185"/>
      <c r="H58" s="185"/>
      <c r="I58" s="185"/>
      <c r="J58" s="185"/>
      <c r="K58" s="185"/>
      <c r="L58" s="185"/>
      <c r="M58" s="185"/>
      <c r="N58" s="185"/>
      <c r="O58" s="209"/>
      <c r="P58" s="209"/>
      <c r="Q58" s="209"/>
      <c r="R58" s="209"/>
    </row>
    <row r="59" spans="1:19">
      <c r="A59" s="68" t="s">
        <v>94</v>
      </c>
      <c r="B59" s="10"/>
      <c r="C59" s="182"/>
      <c r="D59" s="217"/>
      <c r="E59" s="232"/>
      <c r="F59" s="232"/>
      <c r="G59" s="185"/>
      <c r="H59" s="185"/>
      <c r="I59" s="185"/>
      <c r="J59" s="185"/>
      <c r="K59" s="185"/>
      <c r="L59" s="185"/>
      <c r="M59" s="185"/>
      <c r="N59" s="185"/>
      <c r="O59" s="209"/>
      <c r="P59" s="209"/>
      <c r="Q59" s="209"/>
      <c r="R59" s="209"/>
    </row>
    <row r="60" spans="1:19">
      <c r="A60" s="68" t="s">
        <v>95</v>
      </c>
      <c r="B60" s="10"/>
      <c r="C60" s="182"/>
      <c r="D60" s="217"/>
      <c r="E60" s="232"/>
      <c r="F60" s="232"/>
      <c r="G60" s="185"/>
      <c r="H60" s="185"/>
      <c r="I60" s="185"/>
      <c r="J60" s="185"/>
      <c r="K60" s="185"/>
      <c r="L60" s="185"/>
      <c r="M60" s="185"/>
      <c r="N60" s="185"/>
      <c r="O60" s="209"/>
      <c r="P60" s="209"/>
      <c r="Q60" s="209"/>
      <c r="R60" s="209"/>
    </row>
    <row r="61" spans="1:19">
      <c r="A61" s="68" t="s">
        <v>96</v>
      </c>
      <c r="B61" s="10"/>
      <c r="C61" s="182"/>
      <c r="D61" s="217"/>
      <c r="E61" s="232"/>
      <c r="F61" s="232"/>
      <c r="G61" s="185"/>
      <c r="H61" s="185"/>
      <c r="I61" s="185"/>
      <c r="J61" s="185"/>
      <c r="K61" s="185"/>
      <c r="L61" s="185"/>
      <c r="M61" s="185"/>
      <c r="N61" s="185"/>
      <c r="O61" s="209"/>
      <c r="P61" s="209"/>
      <c r="Q61" s="209"/>
      <c r="R61" s="209"/>
    </row>
    <row r="62" spans="1:19">
      <c r="A62" s="68" t="s">
        <v>97</v>
      </c>
      <c r="B62" s="10"/>
      <c r="C62" s="182"/>
      <c r="D62" s="217"/>
      <c r="E62" s="232"/>
      <c r="F62" s="232"/>
      <c r="G62" s="185"/>
      <c r="H62" s="185"/>
      <c r="I62" s="185"/>
      <c r="J62" s="185"/>
      <c r="K62" s="185"/>
      <c r="L62" s="185"/>
      <c r="M62" s="185"/>
      <c r="N62" s="185"/>
      <c r="O62" s="209"/>
      <c r="P62" s="209"/>
      <c r="Q62" s="209"/>
      <c r="R62" s="209"/>
    </row>
    <row r="63" spans="1:19">
      <c r="A63" s="68" t="s">
        <v>98</v>
      </c>
      <c r="B63" s="10"/>
      <c r="C63" s="182"/>
      <c r="D63" s="217"/>
      <c r="E63" s="232"/>
      <c r="F63" s="232"/>
      <c r="G63" s="185"/>
      <c r="H63" s="185"/>
      <c r="I63" s="185"/>
      <c r="J63" s="185"/>
      <c r="K63" s="185"/>
      <c r="L63" s="185"/>
      <c r="M63" s="185"/>
      <c r="N63" s="185"/>
      <c r="O63" s="209"/>
      <c r="P63" s="209"/>
      <c r="Q63" s="209"/>
      <c r="R63" s="209"/>
    </row>
    <row r="64" spans="1:19">
      <c r="A64" s="68"/>
      <c r="D64" s="16"/>
      <c r="E64" s="215"/>
      <c r="F64" s="249"/>
      <c r="G64" s="249"/>
      <c r="H64" s="249"/>
      <c r="I64" s="249"/>
      <c r="J64" s="249"/>
      <c r="K64" s="249"/>
      <c r="L64" s="249"/>
      <c r="M64" s="249"/>
      <c r="N64" s="249"/>
      <c r="O64" s="250"/>
      <c r="P64" s="250"/>
      <c r="Q64" s="250"/>
      <c r="R64" s="251"/>
    </row>
    <row r="65" spans="1:18">
      <c r="A65" s="68"/>
      <c r="D65" s="16"/>
      <c r="E65" s="46"/>
      <c r="F65" s="47"/>
      <c r="G65" s="47"/>
      <c r="H65" s="47"/>
      <c r="I65" s="47"/>
      <c r="J65" s="47"/>
      <c r="K65" s="47"/>
      <c r="L65" s="47"/>
      <c r="M65" s="47"/>
      <c r="N65" s="47"/>
      <c r="O65" s="48"/>
      <c r="P65" s="48"/>
      <c r="Q65" s="48"/>
      <c r="R65" s="49"/>
    </row>
    <row r="66" spans="1:18">
      <c r="A66" s="68"/>
      <c r="D66" s="16"/>
      <c r="E66" s="46"/>
      <c r="F66" s="47"/>
      <c r="G66" s="47"/>
      <c r="H66" s="47"/>
      <c r="I66" s="47"/>
      <c r="J66" s="47"/>
      <c r="K66" s="47"/>
      <c r="L66" s="47"/>
      <c r="M66" s="47"/>
      <c r="N66" s="47"/>
      <c r="O66" s="48"/>
      <c r="P66" s="48"/>
      <c r="Q66" s="48"/>
      <c r="R66" s="49"/>
    </row>
    <row r="67" spans="1:18">
      <c r="A67" s="68"/>
      <c r="B67" s="22" t="s">
        <v>122</v>
      </c>
      <c r="D67" s="22"/>
      <c r="E67" s="46"/>
      <c r="F67" s="47"/>
      <c r="G67" s="47"/>
      <c r="H67" s="47"/>
      <c r="I67" s="47"/>
      <c r="J67" s="47"/>
      <c r="K67" s="47"/>
      <c r="L67" s="47"/>
      <c r="M67" s="47"/>
      <c r="N67" s="47"/>
      <c r="O67" s="48"/>
      <c r="P67" s="48"/>
      <c r="Q67" s="48"/>
      <c r="R67" s="49"/>
    </row>
    <row r="68" spans="1:18">
      <c r="A68" s="68"/>
      <c r="B68" s="16" t="s">
        <v>90</v>
      </c>
      <c r="D68" s="207" t="s">
        <v>71</v>
      </c>
      <c r="E68" s="191">
        <v>2017</v>
      </c>
      <c r="F68" s="191">
        <v>2018</v>
      </c>
      <c r="G68" s="191">
        <v>2019</v>
      </c>
      <c r="H68" s="191" t="s">
        <v>46</v>
      </c>
      <c r="I68" s="191" t="s">
        <v>47</v>
      </c>
      <c r="J68" s="191" t="s">
        <v>48</v>
      </c>
      <c r="K68" s="191" t="s">
        <v>49</v>
      </c>
      <c r="L68" s="191" t="s">
        <v>50</v>
      </c>
      <c r="M68" s="191" t="s">
        <v>51</v>
      </c>
      <c r="N68" s="191" t="s">
        <v>52</v>
      </c>
      <c r="O68" s="191" t="s">
        <v>53</v>
      </c>
      <c r="P68" s="191" t="s">
        <v>54</v>
      </c>
      <c r="Q68" s="191" t="s">
        <v>55</v>
      </c>
      <c r="R68" s="191" t="s">
        <v>56</v>
      </c>
    </row>
    <row r="69" spans="1:18">
      <c r="A69" s="68" t="s">
        <v>370</v>
      </c>
      <c r="B69" s="178" t="s">
        <v>124</v>
      </c>
      <c r="C69" s="216"/>
      <c r="D69" s="217"/>
      <c r="E69" s="228"/>
      <c r="F69" s="228"/>
      <c r="G69" s="196">
        <v>27.5</v>
      </c>
      <c r="H69" s="196">
        <v>27.5</v>
      </c>
      <c r="I69" s="196">
        <v>27.5</v>
      </c>
      <c r="J69" s="196">
        <v>27.5</v>
      </c>
      <c r="K69" s="196">
        <v>27.5</v>
      </c>
      <c r="L69" s="196">
        <v>27.5</v>
      </c>
      <c r="M69" s="196">
        <v>27.5</v>
      </c>
      <c r="N69" s="196">
        <v>27.5</v>
      </c>
      <c r="O69" s="196">
        <v>27.5</v>
      </c>
      <c r="P69" s="196">
        <v>27.5</v>
      </c>
      <c r="Q69" s="196">
        <v>27.5</v>
      </c>
      <c r="R69" s="196">
        <v>27.5</v>
      </c>
    </row>
    <row r="70" spans="1:18">
      <c r="A70" s="68" t="s">
        <v>371</v>
      </c>
      <c r="B70" s="178" t="s">
        <v>126</v>
      </c>
      <c r="C70" s="220"/>
      <c r="D70" s="217" t="s">
        <v>323</v>
      </c>
      <c r="E70" s="219"/>
      <c r="F70" s="219"/>
      <c r="G70" s="185"/>
      <c r="H70" s="185">
        <v>10</v>
      </c>
      <c r="I70" s="185">
        <v>10</v>
      </c>
      <c r="J70" s="185">
        <v>10</v>
      </c>
      <c r="K70" s="185">
        <v>10</v>
      </c>
      <c r="L70" s="185">
        <v>10</v>
      </c>
      <c r="M70" s="185">
        <v>10</v>
      </c>
      <c r="N70" s="185">
        <v>10</v>
      </c>
      <c r="O70" s="185">
        <v>10</v>
      </c>
      <c r="P70" s="185">
        <v>10</v>
      </c>
      <c r="Q70" s="185">
        <v>10</v>
      </c>
      <c r="R70" s="185">
        <v>10</v>
      </c>
    </row>
    <row r="71" spans="1:18">
      <c r="A71" s="68" t="s">
        <v>372</v>
      </c>
      <c r="B71" s="178"/>
      <c r="C71" s="220"/>
      <c r="D71" s="217"/>
      <c r="E71" s="219"/>
      <c r="F71" s="219"/>
      <c r="G71" s="185"/>
      <c r="H71" s="185"/>
      <c r="I71" s="185"/>
      <c r="J71" s="185"/>
      <c r="K71" s="185"/>
      <c r="L71" s="185"/>
      <c r="M71" s="185"/>
      <c r="N71" s="185"/>
      <c r="O71" s="185"/>
      <c r="P71" s="185"/>
      <c r="Q71" s="185"/>
      <c r="R71" s="185"/>
    </row>
    <row r="72" spans="1:18">
      <c r="A72" s="68" t="s">
        <v>373</v>
      </c>
      <c r="B72" s="178"/>
      <c r="C72" s="220"/>
      <c r="D72" s="217"/>
      <c r="E72" s="219"/>
      <c r="F72" s="219"/>
      <c r="G72" s="185"/>
      <c r="H72" s="185"/>
      <c r="I72" s="185"/>
      <c r="J72" s="185"/>
      <c r="K72" s="185"/>
      <c r="L72" s="185"/>
      <c r="M72" s="185"/>
      <c r="N72" s="185"/>
      <c r="O72" s="185"/>
      <c r="P72" s="185"/>
      <c r="Q72" s="185"/>
      <c r="R72" s="185"/>
    </row>
    <row r="73" spans="1:18">
      <c r="A73" s="68" t="s">
        <v>374</v>
      </c>
      <c r="B73" s="10"/>
      <c r="C73" s="216"/>
      <c r="D73" s="217"/>
      <c r="E73" s="228"/>
      <c r="F73" s="228"/>
      <c r="G73" s="185"/>
      <c r="H73" s="185"/>
      <c r="I73" s="185"/>
      <c r="J73" s="185"/>
      <c r="K73" s="185"/>
      <c r="L73" s="185"/>
      <c r="M73" s="185"/>
      <c r="N73" s="55"/>
      <c r="O73" s="209"/>
      <c r="P73" s="209"/>
      <c r="Q73" s="209"/>
      <c r="R73" s="209"/>
    </row>
    <row r="74" spans="1:18">
      <c r="A74" s="68" t="s">
        <v>375</v>
      </c>
      <c r="B74" s="233"/>
      <c r="C74" s="255"/>
      <c r="D74" s="217"/>
      <c r="E74" s="296"/>
      <c r="F74" s="296"/>
      <c r="G74" s="213"/>
      <c r="H74" s="213"/>
      <c r="I74" s="213"/>
      <c r="J74" s="213"/>
      <c r="K74" s="213"/>
      <c r="L74" s="213"/>
      <c r="M74" s="213"/>
      <c r="N74" s="234"/>
      <c r="O74" s="231"/>
      <c r="P74" s="231"/>
      <c r="Q74" s="231"/>
      <c r="R74" s="231"/>
    </row>
    <row r="75" spans="1:18">
      <c r="A75" s="68"/>
      <c r="B75" s="91"/>
      <c r="C75" s="222"/>
      <c r="D75" s="223"/>
      <c r="E75" s="223"/>
      <c r="F75" s="223"/>
      <c r="G75" s="224"/>
      <c r="H75" s="224"/>
      <c r="I75" s="224"/>
      <c r="J75" s="224"/>
      <c r="K75" s="224"/>
      <c r="L75" s="224"/>
      <c r="M75" s="224"/>
      <c r="N75" s="224"/>
      <c r="O75" s="225"/>
      <c r="P75" s="225"/>
      <c r="Q75" s="225"/>
      <c r="R75" s="226"/>
    </row>
    <row r="76" spans="1:18" ht="31.2">
      <c r="A76" s="68">
        <v>12</v>
      </c>
      <c r="B76" s="92" t="s">
        <v>376</v>
      </c>
      <c r="C76" s="27"/>
      <c r="D76" s="93"/>
      <c r="E76" s="177">
        <f>SUM(E50:E63,E69:E74)</f>
        <v>0</v>
      </c>
      <c r="F76" s="177">
        <f t="shared" ref="F76:R76" si="9">SUM(F50:F63,F69:F74)</f>
        <v>0</v>
      </c>
      <c r="G76" s="94">
        <f t="shared" si="9"/>
        <v>59.8</v>
      </c>
      <c r="H76" s="94">
        <f t="shared" si="9"/>
        <v>78.8</v>
      </c>
      <c r="I76" s="94">
        <f t="shared" si="9"/>
        <v>78.8</v>
      </c>
      <c r="J76" s="94">
        <f t="shared" si="9"/>
        <v>78.8</v>
      </c>
      <c r="K76" s="94">
        <f t="shared" si="9"/>
        <v>68.8</v>
      </c>
      <c r="L76" s="94">
        <f t="shared" si="9"/>
        <v>68.8</v>
      </c>
      <c r="M76" s="94">
        <f t="shared" si="9"/>
        <v>68.8</v>
      </c>
      <c r="N76" s="94">
        <f t="shared" si="9"/>
        <v>68.8</v>
      </c>
      <c r="O76" s="94">
        <f t="shared" si="9"/>
        <v>68.8</v>
      </c>
      <c r="P76" s="94">
        <f t="shared" si="9"/>
        <v>68.8</v>
      </c>
      <c r="Q76" s="94">
        <f t="shared" si="9"/>
        <v>55.8</v>
      </c>
      <c r="R76" s="94">
        <f t="shared" si="9"/>
        <v>55.8</v>
      </c>
    </row>
    <row r="77" spans="1:18">
      <c r="A77" s="68"/>
      <c r="B77" s="83"/>
      <c r="C77" s="80"/>
      <c r="D77" s="79"/>
      <c r="E77" s="51"/>
      <c r="F77" s="51"/>
      <c r="G77" s="51"/>
      <c r="H77" s="51"/>
      <c r="I77" s="51"/>
      <c r="J77" s="51"/>
      <c r="K77" s="51"/>
      <c r="L77" s="51"/>
      <c r="M77" s="51"/>
      <c r="N77" s="51"/>
      <c r="O77" s="51"/>
      <c r="P77" s="51"/>
      <c r="Q77" s="51"/>
      <c r="R77" s="84"/>
    </row>
    <row r="78" spans="1:18" ht="15" customHeight="1">
      <c r="A78" s="68">
        <v>13</v>
      </c>
      <c r="B78" s="29" t="s">
        <v>377</v>
      </c>
      <c r="C78" s="235"/>
      <c r="D78" s="183"/>
      <c r="E78" s="236">
        <f t="shared" ref="E78:R78" si="10">E76+E46</f>
        <v>0</v>
      </c>
      <c r="F78" s="236">
        <f t="shared" si="10"/>
        <v>0</v>
      </c>
      <c r="G78" s="237">
        <f>G76+G46</f>
        <v>406.8</v>
      </c>
      <c r="H78" s="237">
        <f t="shared" si="10"/>
        <v>425.8</v>
      </c>
      <c r="I78" s="237">
        <f t="shared" si="10"/>
        <v>569.15</v>
      </c>
      <c r="J78" s="237">
        <f t="shared" si="10"/>
        <v>401.15000000000003</v>
      </c>
      <c r="K78" s="237">
        <f t="shared" si="10"/>
        <v>391.15000000000003</v>
      </c>
      <c r="L78" s="237">
        <f t="shared" si="10"/>
        <v>391.15000000000003</v>
      </c>
      <c r="M78" s="237">
        <f t="shared" si="10"/>
        <v>426.15000000000003</v>
      </c>
      <c r="N78" s="237">
        <f t="shared" si="10"/>
        <v>387.15000000000003</v>
      </c>
      <c r="O78" s="237">
        <f t="shared" si="10"/>
        <v>387.15000000000003</v>
      </c>
      <c r="P78" s="237">
        <f t="shared" si="10"/>
        <v>387.15000000000003</v>
      </c>
      <c r="Q78" s="237">
        <f t="shared" si="10"/>
        <v>374.15000000000003</v>
      </c>
      <c r="R78" s="237">
        <f t="shared" si="10"/>
        <v>374.15000000000003</v>
      </c>
    </row>
    <row r="79" spans="1:18" ht="15" customHeight="1">
      <c r="A79" s="68"/>
      <c r="B79" s="56"/>
      <c r="C79" s="57"/>
      <c r="D79" s="16"/>
      <c r="E79" s="16"/>
      <c r="F79" s="16"/>
      <c r="G79" s="43"/>
      <c r="H79" s="43"/>
      <c r="I79" s="43"/>
      <c r="J79" s="43"/>
      <c r="K79" s="43"/>
      <c r="L79" s="43"/>
      <c r="M79" s="43"/>
      <c r="N79" s="43"/>
      <c r="O79" s="43"/>
      <c r="P79" s="43"/>
      <c r="Q79" s="43"/>
      <c r="R79" s="43"/>
    </row>
    <row r="80" spans="1:18" ht="15" customHeight="1">
      <c r="A80" s="68"/>
      <c r="B80" s="141" t="s">
        <v>135</v>
      </c>
      <c r="D80" s="16"/>
      <c r="E80" s="16"/>
      <c r="F80" s="16"/>
      <c r="G80" s="45"/>
      <c r="H80" s="45"/>
      <c r="I80" s="45"/>
      <c r="J80" s="45"/>
      <c r="K80" s="45"/>
      <c r="L80" s="45"/>
      <c r="M80" s="45"/>
      <c r="N80" s="45"/>
      <c r="O80" s="44"/>
      <c r="P80" s="44"/>
      <c r="Q80" s="44"/>
      <c r="R80" s="44"/>
    </row>
    <row r="81" spans="1:18" ht="15" customHeight="1">
      <c r="A81" s="68"/>
      <c r="B81" s="22" t="s">
        <v>136</v>
      </c>
      <c r="C81" s="24"/>
      <c r="D81" s="16"/>
      <c r="E81" s="16"/>
      <c r="F81" s="16"/>
      <c r="G81" s="45"/>
      <c r="H81" s="45"/>
      <c r="I81" s="45"/>
      <c r="J81" s="45"/>
      <c r="K81" s="45"/>
      <c r="L81" s="45"/>
      <c r="M81" s="45"/>
      <c r="N81" s="45"/>
      <c r="O81" s="44"/>
      <c r="P81" s="44"/>
      <c r="Q81" s="44"/>
      <c r="R81" s="44"/>
    </row>
    <row r="82" spans="1:18">
      <c r="A82" s="68"/>
      <c r="B82" s="16" t="s">
        <v>137</v>
      </c>
      <c r="C82" s="24"/>
      <c r="D82" s="207" t="s">
        <v>71</v>
      </c>
      <c r="E82" s="191">
        <v>2017</v>
      </c>
      <c r="F82" s="191">
        <v>2018</v>
      </c>
      <c r="G82" s="191" t="s">
        <v>45</v>
      </c>
      <c r="H82" s="191" t="s">
        <v>46</v>
      </c>
      <c r="I82" s="191" t="s">
        <v>47</v>
      </c>
      <c r="J82" s="191" t="s">
        <v>48</v>
      </c>
      <c r="K82" s="191" t="s">
        <v>49</v>
      </c>
      <c r="L82" s="191" t="s">
        <v>50</v>
      </c>
      <c r="M82" s="191" t="s">
        <v>51</v>
      </c>
      <c r="N82" s="191" t="s">
        <v>52</v>
      </c>
      <c r="O82" s="191" t="s">
        <v>53</v>
      </c>
      <c r="P82" s="191" t="s">
        <v>54</v>
      </c>
      <c r="Q82" s="191" t="s">
        <v>55</v>
      </c>
      <c r="R82" s="191" t="s">
        <v>56</v>
      </c>
    </row>
    <row r="83" spans="1:18">
      <c r="A83" s="68" t="s">
        <v>378</v>
      </c>
      <c r="B83" s="180"/>
      <c r="C83" s="218"/>
      <c r="D83" s="217"/>
      <c r="E83" s="219"/>
      <c r="F83" s="219"/>
      <c r="G83" s="185"/>
      <c r="H83" s="185"/>
      <c r="I83" s="196"/>
      <c r="J83" s="196"/>
      <c r="K83" s="196"/>
      <c r="L83" s="196"/>
      <c r="M83" s="196"/>
      <c r="N83" s="196"/>
      <c r="O83" s="196"/>
      <c r="P83" s="196"/>
      <c r="Q83" s="196"/>
      <c r="R83" s="196"/>
    </row>
    <row r="84" spans="1:18">
      <c r="A84" s="68" t="s">
        <v>379</v>
      </c>
      <c r="B84" s="178"/>
      <c r="C84" s="220"/>
      <c r="D84" s="217"/>
      <c r="E84" s="219"/>
      <c r="F84" s="219"/>
      <c r="G84" s="185"/>
      <c r="H84" s="185"/>
      <c r="I84" s="196"/>
      <c r="J84" s="196"/>
      <c r="K84" s="196"/>
      <c r="L84" s="196"/>
      <c r="M84" s="196"/>
      <c r="N84" s="196"/>
      <c r="O84" s="196"/>
      <c r="P84" s="196"/>
      <c r="Q84" s="196"/>
      <c r="R84" s="196"/>
    </row>
    <row r="85" spans="1:18">
      <c r="A85" s="68" t="s">
        <v>380</v>
      </c>
      <c r="B85" s="178"/>
      <c r="C85" s="220"/>
      <c r="D85" s="217"/>
      <c r="E85" s="219"/>
      <c r="F85" s="219"/>
      <c r="G85" s="196"/>
      <c r="H85" s="196"/>
      <c r="I85" s="196"/>
      <c r="J85" s="196"/>
      <c r="K85" s="196"/>
      <c r="L85" s="196"/>
      <c r="M85" s="196"/>
      <c r="N85" s="196"/>
      <c r="O85" s="196"/>
      <c r="P85" s="196"/>
      <c r="Q85" s="196"/>
      <c r="R85" s="196"/>
    </row>
    <row r="86" spans="1:18">
      <c r="A86" s="68" t="s">
        <v>381</v>
      </c>
      <c r="B86" s="178"/>
      <c r="C86" s="220"/>
      <c r="D86" s="217"/>
      <c r="E86" s="219"/>
      <c r="F86" s="219"/>
      <c r="G86" s="196"/>
      <c r="H86" s="196"/>
      <c r="I86" s="196"/>
      <c r="J86" s="196"/>
      <c r="K86" s="196"/>
      <c r="L86" s="196"/>
      <c r="M86" s="196"/>
      <c r="N86" s="196"/>
      <c r="O86" s="196"/>
      <c r="P86" s="196"/>
      <c r="Q86" s="196"/>
      <c r="R86" s="196"/>
    </row>
    <row r="87" spans="1:18">
      <c r="A87" s="68" t="s">
        <v>382</v>
      </c>
      <c r="B87" s="30"/>
      <c r="C87" s="220"/>
      <c r="D87" s="238"/>
      <c r="E87" s="219"/>
      <c r="F87" s="219"/>
      <c r="G87" s="213"/>
      <c r="H87" s="213"/>
      <c r="I87" s="213"/>
      <c r="J87" s="213"/>
      <c r="K87" s="213"/>
      <c r="L87" s="213"/>
      <c r="M87" s="213"/>
      <c r="N87" s="213"/>
      <c r="O87" s="231"/>
      <c r="P87" s="231"/>
      <c r="Q87" s="231"/>
      <c r="R87" s="231"/>
    </row>
    <row r="88" spans="1:18">
      <c r="A88" s="68" t="s">
        <v>383</v>
      </c>
      <c r="B88" s="30"/>
      <c r="C88" s="220"/>
      <c r="D88" s="238"/>
      <c r="E88" s="219"/>
      <c r="F88" s="219"/>
      <c r="G88" s="213"/>
      <c r="H88" s="213"/>
      <c r="I88" s="213"/>
      <c r="J88" s="213"/>
      <c r="K88" s="213"/>
      <c r="L88" s="213"/>
      <c r="M88" s="213"/>
      <c r="N88" s="213"/>
      <c r="O88" s="231"/>
      <c r="P88" s="231"/>
      <c r="Q88" s="231"/>
      <c r="R88" s="231"/>
    </row>
    <row r="89" spans="1:18">
      <c r="A89" s="68" t="s">
        <v>384</v>
      </c>
      <c r="B89" s="30"/>
      <c r="C89" s="220"/>
      <c r="D89" s="238"/>
      <c r="E89" s="219"/>
      <c r="F89" s="219"/>
      <c r="G89" s="213"/>
      <c r="H89" s="213"/>
      <c r="I89" s="213"/>
      <c r="J89" s="213"/>
      <c r="K89" s="213"/>
      <c r="L89" s="213"/>
      <c r="M89" s="213"/>
      <c r="N89" s="213"/>
      <c r="O89" s="231"/>
      <c r="P89" s="231"/>
      <c r="Q89" s="231"/>
      <c r="R89" s="231"/>
    </row>
    <row r="90" spans="1:18">
      <c r="A90" s="68" t="s">
        <v>385</v>
      </c>
      <c r="B90" s="30"/>
      <c r="C90" s="220"/>
      <c r="D90" s="238"/>
      <c r="E90" s="219"/>
      <c r="F90" s="219"/>
      <c r="G90" s="213"/>
      <c r="H90" s="213"/>
      <c r="I90" s="213"/>
      <c r="J90" s="213"/>
      <c r="K90" s="213"/>
      <c r="L90" s="213"/>
      <c r="M90" s="213"/>
      <c r="N90" s="213"/>
      <c r="O90" s="231"/>
      <c r="P90" s="231"/>
      <c r="Q90" s="231"/>
      <c r="R90" s="231"/>
    </row>
    <row r="91" spans="1:18">
      <c r="A91" s="68" t="s">
        <v>386</v>
      </c>
      <c r="B91" s="30"/>
      <c r="C91" s="220"/>
      <c r="D91" s="238"/>
      <c r="E91" s="219"/>
      <c r="F91" s="219"/>
      <c r="G91" s="213"/>
      <c r="H91" s="213"/>
      <c r="I91" s="213"/>
      <c r="J91" s="213"/>
      <c r="K91" s="213"/>
      <c r="L91" s="213"/>
      <c r="M91" s="213"/>
      <c r="N91" s="213"/>
      <c r="O91" s="231"/>
      <c r="P91" s="231"/>
      <c r="Q91" s="231"/>
      <c r="R91" s="231"/>
    </row>
    <row r="92" spans="1:18">
      <c r="A92" s="68" t="s">
        <v>387</v>
      </c>
      <c r="B92" s="30"/>
      <c r="C92" s="220"/>
      <c r="D92" s="238"/>
      <c r="E92" s="219"/>
      <c r="F92" s="219"/>
      <c r="G92" s="213"/>
      <c r="H92" s="213"/>
      <c r="I92" s="213"/>
      <c r="J92" s="213"/>
      <c r="K92" s="213"/>
      <c r="L92" s="213"/>
      <c r="M92" s="213"/>
      <c r="N92" s="213"/>
      <c r="O92" s="231"/>
      <c r="P92" s="231"/>
      <c r="Q92" s="231"/>
      <c r="R92" s="231"/>
    </row>
    <row r="93" spans="1:18">
      <c r="A93" s="68" t="s">
        <v>388</v>
      </c>
      <c r="B93" s="30"/>
      <c r="C93" s="220"/>
      <c r="D93" s="238"/>
      <c r="E93" s="219"/>
      <c r="F93" s="219"/>
      <c r="G93" s="213"/>
      <c r="H93" s="213"/>
      <c r="I93" s="213"/>
      <c r="J93" s="213"/>
      <c r="K93" s="213"/>
      <c r="L93" s="213"/>
      <c r="M93" s="213"/>
      <c r="N93" s="213"/>
      <c r="O93" s="231"/>
      <c r="P93" s="231"/>
      <c r="Q93" s="231"/>
      <c r="R93" s="231"/>
    </row>
    <row r="94" spans="1:18">
      <c r="A94" s="68" t="s">
        <v>389</v>
      </c>
      <c r="B94" s="30"/>
      <c r="C94" s="220"/>
      <c r="D94" s="238"/>
      <c r="E94" s="219"/>
      <c r="F94" s="219"/>
      <c r="G94" s="213"/>
      <c r="H94" s="213"/>
      <c r="I94" s="213"/>
      <c r="J94" s="213"/>
      <c r="K94" s="213"/>
      <c r="L94" s="213"/>
      <c r="M94" s="213"/>
      <c r="N94" s="213"/>
      <c r="O94" s="231"/>
      <c r="P94" s="231"/>
      <c r="Q94" s="231"/>
      <c r="R94" s="231"/>
    </row>
    <row r="95" spans="1:18">
      <c r="A95" s="68" t="s">
        <v>390</v>
      </c>
      <c r="B95" s="30"/>
      <c r="C95" s="220"/>
      <c r="D95" s="238"/>
      <c r="E95" s="219"/>
      <c r="F95" s="219"/>
      <c r="G95" s="213"/>
      <c r="H95" s="213"/>
      <c r="I95" s="213"/>
      <c r="J95" s="213"/>
      <c r="K95" s="213"/>
      <c r="L95" s="213"/>
      <c r="M95" s="213"/>
      <c r="N95" s="213"/>
      <c r="O95" s="231"/>
      <c r="P95" s="231"/>
      <c r="Q95" s="231"/>
      <c r="R95" s="231"/>
    </row>
    <row r="96" spans="1:18">
      <c r="A96" s="139" t="s">
        <v>391</v>
      </c>
      <c r="B96" s="10"/>
      <c r="C96" s="220"/>
      <c r="D96" s="238"/>
      <c r="E96" s="219"/>
      <c r="F96" s="219"/>
      <c r="G96" s="213"/>
      <c r="H96" s="213"/>
      <c r="I96" s="213"/>
      <c r="J96" s="213"/>
      <c r="K96" s="213"/>
      <c r="L96" s="213"/>
      <c r="M96" s="213"/>
      <c r="N96" s="213"/>
      <c r="O96" s="231"/>
      <c r="P96" s="231"/>
      <c r="Q96" s="231"/>
      <c r="R96" s="231"/>
    </row>
    <row r="97" spans="1:18" ht="31.2">
      <c r="A97" s="68">
        <v>14</v>
      </c>
      <c r="B97" s="28" t="s">
        <v>392</v>
      </c>
      <c r="C97" s="220"/>
      <c r="D97" s="239"/>
      <c r="E97" s="276">
        <f>SUM(E83:E96)</f>
        <v>0</v>
      </c>
      <c r="F97" s="276">
        <f>SUM(F83:F96)</f>
        <v>0</v>
      </c>
      <c r="G97" s="202">
        <f t="shared" ref="G97:R97" si="11">SUM(G83:G96)</f>
        <v>0</v>
      </c>
      <c r="H97" s="202">
        <f t="shared" si="11"/>
        <v>0</v>
      </c>
      <c r="I97" s="202">
        <f t="shared" si="11"/>
        <v>0</v>
      </c>
      <c r="J97" s="202">
        <f t="shared" si="11"/>
        <v>0</v>
      </c>
      <c r="K97" s="202">
        <f t="shared" si="11"/>
        <v>0</v>
      </c>
      <c r="L97" s="202">
        <f t="shared" si="11"/>
        <v>0</v>
      </c>
      <c r="M97" s="202">
        <f t="shared" si="11"/>
        <v>0</v>
      </c>
      <c r="N97" s="202">
        <f t="shared" si="11"/>
        <v>0</v>
      </c>
      <c r="O97" s="202">
        <f t="shared" si="11"/>
        <v>0</v>
      </c>
      <c r="P97" s="202">
        <f t="shared" si="11"/>
        <v>0</v>
      </c>
      <c r="Q97" s="202">
        <f t="shared" si="11"/>
        <v>0</v>
      </c>
      <c r="R97" s="202">
        <f t="shared" si="11"/>
        <v>0</v>
      </c>
    </row>
    <row r="98" spans="1:18">
      <c r="A98" s="68"/>
      <c r="C98" s="24"/>
      <c r="D98" s="73"/>
      <c r="E98" s="240"/>
      <c r="F98" s="262"/>
      <c r="G98" s="76"/>
      <c r="H98" s="76"/>
      <c r="I98" s="76"/>
      <c r="J98" s="76"/>
      <c r="K98" s="76"/>
      <c r="L98" s="76"/>
      <c r="M98" s="76"/>
      <c r="N98" s="76"/>
      <c r="O98" s="77"/>
      <c r="P98" s="77"/>
      <c r="Q98" s="77"/>
      <c r="R98" s="78"/>
    </row>
    <row r="99" spans="1:18">
      <c r="A99" s="68"/>
      <c r="B99" s="22" t="s">
        <v>153</v>
      </c>
      <c r="D99" s="16"/>
      <c r="E99" s="50"/>
      <c r="F99" s="51"/>
      <c r="G99" s="51"/>
      <c r="H99" s="51"/>
      <c r="I99" s="51"/>
      <c r="J99" s="51"/>
      <c r="K99" s="51"/>
      <c r="L99" s="51"/>
      <c r="M99" s="51"/>
      <c r="N99" s="51"/>
      <c r="O99" s="48"/>
      <c r="P99" s="48"/>
      <c r="Q99" s="48"/>
      <c r="R99" s="49"/>
    </row>
    <row r="100" spans="1:18">
      <c r="A100" s="68"/>
      <c r="B100" s="16" t="s">
        <v>137</v>
      </c>
      <c r="D100" s="207" t="s">
        <v>71</v>
      </c>
      <c r="E100" s="191">
        <v>2017</v>
      </c>
      <c r="F100" s="191">
        <v>2018</v>
      </c>
      <c r="G100" s="191">
        <v>2019</v>
      </c>
      <c r="H100" s="191" t="s">
        <v>46</v>
      </c>
      <c r="I100" s="191" t="s">
        <v>47</v>
      </c>
      <c r="J100" s="191" t="s">
        <v>48</v>
      </c>
      <c r="K100" s="191" t="s">
        <v>49</v>
      </c>
      <c r="L100" s="191" t="s">
        <v>50</v>
      </c>
      <c r="M100" s="191" t="s">
        <v>51</v>
      </c>
      <c r="N100" s="191" t="s">
        <v>52</v>
      </c>
      <c r="O100" s="191" t="s">
        <v>53</v>
      </c>
      <c r="P100" s="191" t="s">
        <v>54</v>
      </c>
      <c r="Q100" s="191" t="s">
        <v>55</v>
      </c>
      <c r="R100" s="191" t="s">
        <v>56</v>
      </c>
    </row>
    <row r="101" spans="1:18">
      <c r="A101" s="68" t="s">
        <v>138</v>
      </c>
      <c r="B101" s="178" t="s">
        <v>155</v>
      </c>
      <c r="C101" s="216"/>
      <c r="D101" s="217" t="s">
        <v>323</v>
      </c>
      <c r="E101" s="86"/>
      <c r="F101" s="86"/>
      <c r="G101" s="193"/>
      <c r="H101" s="185"/>
      <c r="I101" s="185"/>
      <c r="J101" s="185">
        <v>30</v>
      </c>
      <c r="K101" s="185">
        <v>30</v>
      </c>
      <c r="L101" s="185">
        <v>50</v>
      </c>
      <c r="M101" s="185">
        <v>50</v>
      </c>
      <c r="N101" s="185">
        <v>70</v>
      </c>
      <c r="O101" s="209">
        <v>70</v>
      </c>
      <c r="P101" s="209">
        <v>70</v>
      </c>
      <c r="Q101" s="209">
        <v>110</v>
      </c>
      <c r="R101" s="209">
        <v>110</v>
      </c>
    </row>
    <row r="102" spans="1:18">
      <c r="A102" s="68" t="s">
        <v>139</v>
      </c>
      <c r="B102" s="178" t="s">
        <v>157</v>
      </c>
      <c r="C102" s="216"/>
      <c r="D102" s="217" t="s">
        <v>329</v>
      </c>
      <c r="E102" s="86"/>
      <c r="F102" s="86"/>
      <c r="G102" s="185"/>
      <c r="H102" s="185"/>
      <c r="I102" s="185"/>
      <c r="J102" s="185">
        <v>30</v>
      </c>
      <c r="K102" s="185">
        <v>30</v>
      </c>
      <c r="L102" s="185">
        <v>50</v>
      </c>
      <c r="M102" s="185">
        <v>50</v>
      </c>
      <c r="N102" s="185">
        <v>70</v>
      </c>
      <c r="O102" s="209">
        <v>70</v>
      </c>
      <c r="P102" s="209">
        <v>70</v>
      </c>
      <c r="Q102" s="209">
        <v>110</v>
      </c>
      <c r="R102" s="209">
        <v>110</v>
      </c>
    </row>
    <row r="103" spans="1:18">
      <c r="A103" s="68" t="s">
        <v>140</v>
      </c>
      <c r="B103" s="178"/>
      <c r="C103" s="216"/>
      <c r="D103" s="217"/>
      <c r="E103" s="241"/>
      <c r="F103" s="241"/>
      <c r="G103" s="185"/>
      <c r="H103" s="185"/>
      <c r="I103" s="185"/>
      <c r="J103" s="185"/>
      <c r="K103" s="185"/>
      <c r="L103" s="185"/>
      <c r="M103" s="185"/>
      <c r="N103" s="185"/>
      <c r="O103" s="209"/>
      <c r="P103" s="209"/>
      <c r="Q103" s="209"/>
      <c r="R103" s="209"/>
    </row>
    <row r="104" spans="1:18">
      <c r="A104" s="68" t="s">
        <v>141</v>
      </c>
      <c r="B104" s="30"/>
      <c r="C104" s="216"/>
      <c r="D104" s="217"/>
      <c r="E104" s="241"/>
      <c r="F104" s="241"/>
      <c r="G104" s="185"/>
      <c r="H104" s="185"/>
      <c r="I104" s="185"/>
      <c r="J104" s="185"/>
      <c r="K104" s="185"/>
      <c r="L104" s="185"/>
      <c r="M104" s="185"/>
      <c r="N104" s="185"/>
      <c r="O104" s="209"/>
      <c r="P104" s="209"/>
      <c r="Q104" s="209"/>
      <c r="R104" s="209"/>
    </row>
    <row r="105" spans="1:18">
      <c r="A105" s="68" t="s">
        <v>142</v>
      </c>
      <c r="B105" s="30"/>
      <c r="C105" s="216"/>
      <c r="D105" s="217"/>
      <c r="E105" s="241"/>
      <c r="F105" s="241"/>
      <c r="G105" s="185"/>
      <c r="H105" s="185"/>
      <c r="I105" s="185"/>
      <c r="J105" s="185"/>
      <c r="K105" s="185"/>
      <c r="L105" s="185"/>
      <c r="M105" s="185"/>
      <c r="N105" s="185"/>
      <c r="O105" s="209"/>
      <c r="P105" s="209"/>
      <c r="Q105" s="209"/>
      <c r="R105" s="209"/>
    </row>
    <row r="106" spans="1:18">
      <c r="A106" s="68" t="s">
        <v>143</v>
      </c>
      <c r="B106" s="30"/>
      <c r="C106" s="216"/>
      <c r="D106" s="217"/>
      <c r="E106" s="241"/>
      <c r="F106" s="241"/>
      <c r="G106" s="185"/>
      <c r="H106" s="185"/>
      <c r="I106" s="185"/>
      <c r="J106" s="185"/>
      <c r="K106" s="185"/>
      <c r="L106" s="185"/>
      <c r="M106" s="185"/>
      <c r="N106" s="185"/>
      <c r="O106" s="209"/>
      <c r="P106" s="209"/>
      <c r="Q106" s="209"/>
      <c r="R106" s="209"/>
    </row>
    <row r="107" spans="1:18">
      <c r="A107" s="68" t="s">
        <v>144</v>
      </c>
      <c r="B107" s="30"/>
      <c r="C107" s="216"/>
      <c r="D107" s="217"/>
      <c r="E107" s="241"/>
      <c r="F107" s="241"/>
      <c r="G107" s="185"/>
      <c r="H107" s="185"/>
      <c r="I107" s="185"/>
      <c r="J107" s="185"/>
      <c r="K107" s="185"/>
      <c r="L107" s="185"/>
      <c r="M107" s="185"/>
      <c r="N107" s="185"/>
      <c r="O107" s="209"/>
      <c r="P107" s="209"/>
      <c r="Q107" s="209"/>
      <c r="R107" s="209"/>
    </row>
    <row r="108" spans="1:18">
      <c r="A108" s="68" t="s">
        <v>145</v>
      </c>
      <c r="B108" s="30"/>
      <c r="C108" s="216"/>
      <c r="D108" s="217"/>
      <c r="E108" s="241"/>
      <c r="F108" s="241"/>
      <c r="G108" s="185"/>
      <c r="H108" s="185"/>
      <c r="I108" s="185"/>
      <c r="J108" s="185"/>
      <c r="K108" s="185"/>
      <c r="L108" s="185"/>
      <c r="M108" s="185"/>
      <c r="N108" s="185"/>
      <c r="O108" s="209"/>
      <c r="P108" s="209"/>
      <c r="Q108" s="209"/>
      <c r="R108" s="209"/>
    </row>
    <row r="109" spans="1:18">
      <c r="A109" s="68" t="s">
        <v>146</v>
      </c>
      <c r="B109" s="30"/>
      <c r="C109" s="216"/>
      <c r="D109" s="217"/>
      <c r="E109" s="241"/>
      <c r="F109" s="241"/>
      <c r="G109" s="185"/>
      <c r="H109" s="185"/>
      <c r="I109" s="185"/>
      <c r="J109" s="185"/>
      <c r="K109" s="185"/>
      <c r="L109" s="185"/>
      <c r="M109" s="185"/>
      <c r="N109" s="185"/>
      <c r="O109" s="209"/>
      <c r="P109" s="209"/>
      <c r="Q109" s="209"/>
      <c r="R109" s="209"/>
    </row>
    <row r="110" spans="1:18">
      <c r="A110" s="68" t="s">
        <v>147</v>
      </c>
      <c r="B110" s="30"/>
      <c r="C110" s="216"/>
      <c r="D110" s="217"/>
      <c r="E110" s="241"/>
      <c r="F110" s="241"/>
      <c r="G110" s="185"/>
      <c r="H110" s="185"/>
      <c r="I110" s="185"/>
      <c r="J110" s="185"/>
      <c r="K110" s="185"/>
      <c r="L110" s="185"/>
      <c r="M110" s="185"/>
      <c r="N110" s="185"/>
      <c r="O110" s="209"/>
      <c r="P110" s="209"/>
      <c r="Q110" s="209"/>
      <c r="R110" s="209"/>
    </row>
    <row r="111" spans="1:18">
      <c r="A111" s="68" t="s">
        <v>148</v>
      </c>
      <c r="B111" s="30"/>
      <c r="C111" s="216"/>
      <c r="D111" s="217"/>
      <c r="E111" s="241"/>
      <c r="F111" s="241"/>
      <c r="G111" s="185"/>
      <c r="H111" s="185"/>
      <c r="I111" s="185"/>
      <c r="J111" s="185"/>
      <c r="K111" s="185"/>
      <c r="L111" s="185"/>
      <c r="M111" s="185"/>
      <c r="N111" s="185"/>
      <c r="O111" s="209"/>
      <c r="P111" s="209"/>
      <c r="Q111" s="209"/>
      <c r="R111" s="209"/>
    </row>
    <row r="112" spans="1:18">
      <c r="A112" s="68" t="s">
        <v>149</v>
      </c>
      <c r="B112" s="30"/>
      <c r="C112" s="216"/>
      <c r="D112" s="217"/>
      <c r="E112" s="241"/>
      <c r="F112" s="241"/>
      <c r="G112" s="185"/>
      <c r="H112" s="185"/>
      <c r="I112" s="185"/>
      <c r="J112" s="185"/>
      <c r="K112" s="185"/>
      <c r="L112" s="185"/>
      <c r="M112" s="185"/>
      <c r="N112" s="185"/>
      <c r="O112" s="209"/>
      <c r="P112" s="209"/>
      <c r="Q112" s="209"/>
      <c r="R112" s="209"/>
    </row>
    <row r="113" spans="1:18">
      <c r="A113" s="68" t="s">
        <v>150</v>
      </c>
      <c r="B113" s="30"/>
      <c r="C113" s="216"/>
      <c r="D113" s="217"/>
      <c r="E113" s="241"/>
      <c r="F113" s="241"/>
      <c r="G113" s="185"/>
      <c r="H113" s="185"/>
      <c r="I113" s="185"/>
      <c r="J113" s="185"/>
      <c r="K113" s="185"/>
      <c r="L113" s="185"/>
      <c r="M113" s="185"/>
      <c r="N113" s="185"/>
      <c r="O113" s="209"/>
      <c r="P113" s="209"/>
      <c r="Q113" s="209"/>
      <c r="R113" s="209"/>
    </row>
    <row r="114" spans="1:18">
      <c r="A114" s="139" t="s">
        <v>151</v>
      </c>
      <c r="B114" s="30"/>
      <c r="C114" s="216"/>
      <c r="D114" s="217"/>
      <c r="E114" s="241"/>
      <c r="F114" s="241"/>
      <c r="G114" s="185"/>
      <c r="H114" s="185"/>
      <c r="I114" s="185"/>
      <c r="J114" s="185"/>
      <c r="K114" s="185"/>
      <c r="L114" s="185"/>
      <c r="M114" s="185"/>
      <c r="N114" s="185"/>
      <c r="O114" s="209"/>
      <c r="P114" s="209"/>
      <c r="Q114" s="209"/>
      <c r="R114" s="209"/>
    </row>
    <row r="115" spans="1:18">
      <c r="A115" s="68">
        <v>15</v>
      </c>
      <c r="B115" s="28" t="s">
        <v>393</v>
      </c>
      <c r="C115" s="220"/>
      <c r="D115" s="227"/>
      <c r="E115" s="297"/>
      <c r="F115" s="297"/>
      <c r="G115" s="202">
        <f t="shared" ref="G115:R115" si="12">SUM(G101:G114)</f>
        <v>0</v>
      </c>
      <c r="H115" s="202">
        <f t="shared" si="12"/>
        <v>0</v>
      </c>
      <c r="I115" s="202">
        <f t="shared" si="12"/>
        <v>0</v>
      </c>
      <c r="J115" s="202">
        <f t="shared" si="12"/>
        <v>60</v>
      </c>
      <c r="K115" s="202">
        <f t="shared" si="12"/>
        <v>60</v>
      </c>
      <c r="L115" s="202">
        <f t="shared" si="12"/>
        <v>100</v>
      </c>
      <c r="M115" s="202">
        <f t="shared" si="12"/>
        <v>100</v>
      </c>
      <c r="N115" s="202">
        <f t="shared" si="12"/>
        <v>140</v>
      </c>
      <c r="O115" s="202">
        <f t="shared" si="12"/>
        <v>140</v>
      </c>
      <c r="P115" s="202">
        <f t="shared" si="12"/>
        <v>140</v>
      </c>
      <c r="Q115" s="202">
        <f t="shared" si="12"/>
        <v>220</v>
      </c>
      <c r="R115" s="202">
        <f t="shared" si="12"/>
        <v>220</v>
      </c>
    </row>
    <row r="116" spans="1:18">
      <c r="A116" s="68"/>
      <c r="B116" s="83"/>
      <c r="C116" s="81"/>
      <c r="D116" s="82"/>
      <c r="E116" s="51"/>
      <c r="F116" s="51"/>
      <c r="G116" s="51"/>
      <c r="H116" s="51"/>
      <c r="I116" s="51"/>
      <c r="J116" s="51"/>
      <c r="K116" s="51"/>
      <c r="L116" s="51"/>
      <c r="M116" s="51"/>
      <c r="N116" s="51"/>
      <c r="O116" s="51"/>
      <c r="P116" s="51"/>
      <c r="Q116" s="51"/>
      <c r="R116" s="84"/>
    </row>
    <row r="117" spans="1:18" ht="15" customHeight="1">
      <c r="A117" s="68">
        <v>16</v>
      </c>
      <c r="B117" s="29" t="s">
        <v>394</v>
      </c>
      <c r="C117" s="235"/>
      <c r="D117" s="183"/>
      <c r="E117" s="236"/>
      <c r="F117" s="236"/>
      <c r="G117" s="237">
        <f t="shared" ref="G117:R117" si="13">G115+G97</f>
        <v>0</v>
      </c>
      <c r="H117" s="237">
        <f t="shared" si="13"/>
        <v>0</v>
      </c>
      <c r="I117" s="237">
        <f t="shared" si="13"/>
        <v>0</v>
      </c>
      <c r="J117" s="237">
        <f t="shared" si="13"/>
        <v>60</v>
      </c>
      <c r="K117" s="237">
        <f t="shared" si="13"/>
        <v>60</v>
      </c>
      <c r="L117" s="237">
        <f t="shared" si="13"/>
        <v>100</v>
      </c>
      <c r="M117" s="237">
        <f t="shared" si="13"/>
        <v>100</v>
      </c>
      <c r="N117" s="237">
        <f t="shared" si="13"/>
        <v>140</v>
      </c>
      <c r="O117" s="237">
        <f t="shared" si="13"/>
        <v>140</v>
      </c>
      <c r="P117" s="237">
        <f t="shared" si="13"/>
        <v>140</v>
      </c>
      <c r="Q117" s="237">
        <f t="shared" si="13"/>
        <v>220</v>
      </c>
      <c r="R117" s="237">
        <f t="shared" si="13"/>
        <v>220</v>
      </c>
    </row>
    <row r="118" spans="1:18">
      <c r="A118" s="68"/>
      <c r="B118" s="22"/>
      <c r="D118" s="16"/>
      <c r="E118" s="16"/>
      <c r="F118" s="16"/>
      <c r="G118" s="43"/>
      <c r="H118" s="43"/>
      <c r="I118" s="43"/>
      <c r="J118" s="43"/>
      <c r="K118" s="43"/>
      <c r="L118" s="43"/>
      <c r="M118" s="43"/>
      <c r="N118" s="43"/>
      <c r="O118" s="43"/>
      <c r="P118" s="43"/>
      <c r="Q118" s="43"/>
      <c r="R118" s="43"/>
    </row>
    <row r="119" spans="1:18" ht="18">
      <c r="A119" s="68"/>
      <c r="B119" s="143" t="s">
        <v>395</v>
      </c>
      <c r="D119" s="16"/>
      <c r="E119" s="16"/>
      <c r="F119" s="16"/>
      <c r="G119" s="43"/>
      <c r="H119" s="43"/>
      <c r="I119" s="43"/>
      <c r="J119" s="43"/>
      <c r="K119" s="43"/>
      <c r="L119" s="43"/>
      <c r="M119" s="43"/>
      <c r="N119" s="43"/>
      <c r="O119" s="43"/>
      <c r="P119" s="43"/>
      <c r="Q119" s="43"/>
      <c r="R119" s="43"/>
    </row>
    <row r="120" spans="1:18">
      <c r="A120" s="68"/>
      <c r="B120" s="1"/>
      <c r="D120" s="16"/>
      <c r="E120" s="191" t="s">
        <v>43</v>
      </c>
      <c r="F120" s="191" t="s">
        <v>44</v>
      </c>
      <c r="G120" s="191" t="s">
        <v>45</v>
      </c>
      <c r="H120" s="191" t="s">
        <v>46</v>
      </c>
      <c r="I120" s="191" t="s">
        <v>47</v>
      </c>
      <c r="J120" s="191" t="s">
        <v>48</v>
      </c>
      <c r="K120" s="191" t="s">
        <v>49</v>
      </c>
      <c r="L120" s="191" t="s">
        <v>50</v>
      </c>
      <c r="M120" s="191" t="s">
        <v>51</v>
      </c>
      <c r="N120" s="191" t="s">
        <v>52</v>
      </c>
      <c r="O120" s="191" t="s">
        <v>53</v>
      </c>
      <c r="P120" s="191" t="s">
        <v>54</v>
      </c>
      <c r="Q120" s="191" t="s">
        <v>55</v>
      </c>
      <c r="R120" s="191" t="s">
        <v>56</v>
      </c>
    </row>
    <row r="121" spans="1:18">
      <c r="A121" s="68">
        <v>17</v>
      </c>
      <c r="B121" s="28" t="s">
        <v>396</v>
      </c>
      <c r="C121" s="216"/>
      <c r="D121" s="298"/>
      <c r="E121" s="236">
        <f t="shared" ref="E121:R121" si="14">E21</f>
        <v>0</v>
      </c>
      <c r="F121" s="236">
        <f t="shared" si="14"/>
        <v>0</v>
      </c>
      <c r="G121" s="237">
        <f>G21</f>
        <v>497.4502</v>
      </c>
      <c r="H121" s="237">
        <f t="shared" si="14"/>
        <v>477.34640000000002</v>
      </c>
      <c r="I121" s="237">
        <f t="shared" si="14"/>
        <v>472.8039</v>
      </c>
      <c r="J121" s="237">
        <f t="shared" si="14"/>
        <v>478.46339999999998</v>
      </c>
      <c r="K121" s="237">
        <f t="shared" si="14"/>
        <v>470.29639999999995</v>
      </c>
      <c r="L121" s="237">
        <f t="shared" si="14"/>
        <v>493.39599999999996</v>
      </c>
      <c r="M121" s="237">
        <f t="shared" si="14"/>
        <v>491.35160000000002</v>
      </c>
      <c r="N121" s="237">
        <f t="shared" si="14"/>
        <v>470.20630000000006</v>
      </c>
      <c r="O121" s="237">
        <f t="shared" si="14"/>
        <v>471.94200000000001</v>
      </c>
      <c r="P121" s="237">
        <f t="shared" si="14"/>
        <v>497.69330000000002</v>
      </c>
      <c r="Q121" s="237">
        <f t="shared" si="14"/>
        <v>494.90699999999998</v>
      </c>
      <c r="R121" s="237">
        <f t="shared" si="14"/>
        <v>497.76509999999996</v>
      </c>
    </row>
    <row r="122" spans="1:18" ht="31.2">
      <c r="A122" s="68">
        <v>18</v>
      </c>
      <c r="B122" s="28" t="s">
        <v>397</v>
      </c>
      <c r="C122" s="216"/>
      <c r="D122" s="298"/>
      <c r="E122" s="236">
        <f t="shared" ref="E122:R122" si="15">E78</f>
        <v>0</v>
      </c>
      <c r="F122" s="236">
        <f t="shared" si="15"/>
        <v>0</v>
      </c>
      <c r="G122" s="237">
        <f>G78</f>
        <v>406.8</v>
      </c>
      <c r="H122" s="237">
        <f t="shared" si="15"/>
        <v>425.8</v>
      </c>
      <c r="I122" s="237">
        <f t="shared" si="15"/>
        <v>569.15</v>
      </c>
      <c r="J122" s="237">
        <f t="shared" si="15"/>
        <v>401.15000000000003</v>
      </c>
      <c r="K122" s="237">
        <f t="shared" si="15"/>
        <v>391.15000000000003</v>
      </c>
      <c r="L122" s="237">
        <f t="shared" si="15"/>
        <v>391.15000000000003</v>
      </c>
      <c r="M122" s="237">
        <f t="shared" si="15"/>
        <v>426.15000000000003</v>
      </c>
      <c r="N122" s="237">
        <f t="shared" si="15"/>
        <v>387.15000000000003</v>
      </c>
      <c r="O122" s="237">
        <f t="shared" si="15"/>
        <v>387.15000000000003</v>
      </c>
      <c r="P122" s="237">
        <f t="shared" si="15"/>
        <v>387.15000000000003</v>
      </c>
      <c r="Q122" s="237">
        <f t="shared" si="15"/>
        <v>374.15000000000003</v>
      </c>
      <c r="R122" s="237">
        <f t="shared" si="15"/>
        <v>374.15000000000003</v>
      </c>
    </row>
    <row r="123" spans="1:18">
      <c r="A123" s="68">
        <v>19</v>
      </c>
      <c r="B123" s="31" t="s">
        <v>398</v>
      </c>
      <c r="C123" s="216"/>
      <c r="D123" s="298"/>
      <c r="E123" s="236">
        <f>E122-E121</f>
        <v>0</v>
      </c>
      <c r="F123" s="236">
        <f>F122-F121</f>
        <v>0</v>
      </c>
      <c r="G123" s="237">
        <f>G122-G121</f>
        <v>-90.650199999999984</v>
      </c>
      <c r="H123" s="237">
        <f t="shared" ref="H123:R123" si="16">H122-H121</f>
        <v>-51.546400000000006</v>
      </c>
      <c r="I123" s="237">
        <f t="shared" si="16"/>
        <v>96.346099999999979</v>
      </c>
      <c r="J123" s="237">
        <f t="shared" si="16"/>
        <v>-77.313399999999945</v>
      </c>
      <c r="K123" s="237">
        <f t="shared" si="16"/>
        <v>-79.146399999999915</v>
      </c>
      <c r="L123" s="237">
        <f t="shared" si="16"/>
        <v>-102.24599999999992</v>
      </c>
      <c r="M123" s="237">
        <f t="shared" si="16"/>
        <v>-65.201599999999985</v>
      </c>
      <c r="N123" s="237">
        <f t="shared" si="16"/>
        <v>-83.056300000000022</v>
      </c>
      <c r="O123" s="237">
        <f t="shared" si="16"/>
        <v>-84.791999999999973</v>
      </c>
      <c r="P123" s="237">
        <f t="shared" si="16"/>
        <v>-110.54329999999999</v>
      </c>
      <c r="Q123" s="237">
        <f t="shared" si="16"/>
        <v>-120.75699999999995</v>
      </c>
      <c r="R123" s="237">
        <f t="shared" si="16"/>
        <v>-123.61509999999993</v>
      </c>
    </row>
    <row r="124" spans="1:18" ht="31.2">
      <c r="A124" s="68">
        <v>20</v>
      </c>
      <c r="B124" s="28" t="s">
        <v>399</v>
      </c>
      <c r="C124" s="216"/>
      <c r="D124" s="298"/>
      <c r="E124" s="236"/>
      <c r="F124" s="236"/>
      <c r="G124" s="237">
        <f t="shared" ref="G124:R124" si="17">G117</f>
        <v>0</v>
      </c>
      <c r="H124" s="237">
        <f t="shared" si="17"/>
        <v>0</v>
      </c>
      <c r="I124" s="237">
        <f t="shared" si="17"/>
        <v>0</v>
      </c>
      <c r="J124" s="237">
        <f t="shared" si="17"/>
        <v>60</v>
      </c>
      <c r="K124" s="237">
        <f t="shared" si="17"/>
        <v>60</v>
      </c>
      <c r="L124" s="237">
        <f t="shared" si="17"/>
        <v>100</v>
      </c>
      <c r="M124" s="237">
        <f t="shared" si="17"/>
        <v>100</v>
      </c>
      <c r="N124" s="237">
        <f t="shared" si="17"/>
        <v>140</v>
      </c>
      <c r="O124" s="237">
        <f t="shared" si="17"/>
        <v>140</v>
      </c>
      <c r="P124" s="237">
        <f t="shared" si="17"/>
        <v>140</v>
      </c>
      <c r="Q124" s="237">
        <f t="shared" si="17"/>
        <v>220</v>
      </c>
      <c r="R124" s="237">
        <f t="shared" si="17"/>
        <v>220</v>
      </c>
    </row>
    <row r="125" spans="1:18" ht="55.5" customHeight="1">
      <c r="A125" s="68">
        <v>21</v>
      </c>
      <c r="B125" s="28" t="s">
        <v>400</v>
      </c>
      <c r="C125" s="216"/>
      <c r="D125" s="182"/>
      <c r="E125" s="236">
        <f>E124+E123</f>
        <v>0</v>
      </c>
      <c r="F125" s="236">
        <f>F124+F123</f>
        <v>0</v>
      </c>
      <c r="G125" s="237">
        <f t="shared" ref="G125:R125" si="18">G124+G123</f>
        <v>-90.650199999999984</v>
      </c>
      <c r="H125" s="237">
        <f t="shared" si="18"/>
        <v>-51.546400000000006</v>
      </c>
      <c r="I125" s="237">
        <f t="shared" si="18"/>
        <v>96.346099999999979</v>
      </c>
      <c r="J125" s="237">
        <f t="shared" si="18"/>
        <v>-17.313399999999945</v>
      </c>
      <c r="K125" s="237">
        <f t="shared" si="18"/>
        <v>-19.146399999999915</v>
      </c>
      <c r="L125" s="237">
        <f t="shared" si="18"/>
        <v>-2.2459999999999241</v>
      </c>
      <c r="M125" s="237">
        <f t="shared" si="18"/>
        <v>34.798400000000015</v>
      </c>
      <c r="N125" s="237">
        <f t="shared" si="18"/>
        <v>56.943699999999978</v>
      </c>
      <c r="O125" s="237">
        <f t="shared" si="18"/>
        <v>55.208000000000027</v>
      </c>
      <c r="P125" s="237">
        <f t="shared" si="18"/>
        <v>29.456700000000012</v>
      </c>
      <c r="Q125" s="237">
        <f t="shared" si="18"/>
        <v>99.243000000000052</v>
      </c>
      <c r="R125" s="237">
        <f t="shared" si="18"/>
        <v>96.384900000000073</v>
      </c>
    </row>
  </sheetData>
  <dataConsolidate/>
  <customSheetViews>
    <customSheetView guid="{8273F839-864F-40CA-9F07-FCB68AAC5FAE}" showPageBreaks="1" showGridLines="0" fitToPage="1">
      <selection activeCell="C25" sqref="C25"/>
      <pageMargins left="0" right="0" top="0" bottom="0" header="0" footer="0"/>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 right="0" top="0" bottom="0" header="0" footer="0"/>
      <printOptions horizontalCentered="1"/>
      <pageSetup scale="70" fitToHeight="2" pageOrder="overThenDown" orientation="landscape" r:id="rId4"/>
      <headerFooter alignWithMargins="0"/>
    </customSheetView>
  </customSheetViews>
  <phoneticPr fontId="5" type="noConversion"/>
  <printOptions horizontalCentered="1" verticalCentered="1"/>
  <pageMargins left="0.25" right="0.25" top="0.75" bottom="0.75" header="0.3" footer="0.3"/>
  <pageSetup scale="32"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D38 D41:D44</xm:sqref>
        </x14:dataValidation>
        <x14:dataValidation type="list" allowBlank="1" showInputMessage="1">
          <x14:formula1>
            <xm:f>Lists!$C$2:$C$7</xm:f>
          </x14:formula1>
          <xm:sqref>D52:D63 D50 D69:D72</xm:sqref>
        </x14:dataValidation>
        <x14:dataValidation type="list" allowBlank="1" showInputMessage="1">
          <x14:formula1>
            <xm:f>Lists!$D$2:$D$7</xm:f>
          </x14:formula1>
          <xm:sqref>D51 D73:D74</xm:sqref>
        </x14:dataValidation>
        <x14:dataValidation type="list" allowBlank="1" showInputMessage="1">
          <x14:formula1>
            <xm:f>Lists!$E$2:$E$10</xm:f>
          </x14:formula1>
          <xm:sqref>D83:D96 D39:D40</xm:sqref>
        </x14:dataValidation>
        <x14:dataValidation type="list" allowBlank="1" showInputMessage="1">
          <x14:formula1>
            <xm:f>Lists!$F$2:$F$7</xm:f>
          </x14:formula1>
          <xm:sqref>D101:D114</xm:sqref>
        </x14:dataValidation>
        <x14:dataValidation type="list" allowBlank="1">
          <x14:formula1>
            <xm:f>Lists!$A$2:$A$9</xm:f>
          </x14:formula1>
          <xm:sqref>D26:D34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S152"/>
  <sheetViews>
    <sheetView showGridLines="0" view="pageBreakPreview" topLeftCell="A47" zoomScale="60" zoomScaleNormal="100" workbookViewId="0">
      <selection activeCell="B83" sqref="B83"/>
    </sheetView>
  </sheetViews>
  <sheetFormatPr defaultColWidth="9" defaultRowHeight="15.6"/>
  <cols>
    <col min="1" max="1" width="9" style="70"/>
    <col min="2" max="2" width="80" style="7" customWidth="1"/>
    <col min="3" max="3" width="16.8984375" style="7" customWidth="1"/>
    <col min="4" max="4" width="15" style="7" customWidth="1"/>
    <col min="5" max="6" width="9.69921875" style="3" customWidth="1"/>
    <col min="7" max="7" width="13.19921875" style="3" bestFit="1" customWidth="1"/>
    <col min="8" max="9" width="13.59765625" style="3" bestFit="1" customWidth="1"/>
    <col min="10" max="10" width="14.5" style="3" customWidth="1"/>
    <col min="11" max="14" width="14.09765625" style="3" bestFit="1" customWidth="1"/>
    <col min="15" max="15" width="15.09765625" style="3" bestFit="1" customWidth="1"/>
    <col min="16" max="18" width="15.09765625" style="1" bestFit="1" customWidth="1"/>
    <col min="19" max="131" width="7.09765625" style="1" customWidth="1"/>
    <col min="132" max="16384" width="9" style="1"/>
  </cols>
  <sheetData>
    <row r="1" spans="1:19">
      <c r="B1" s="16" t="s">
        <v>7</v>
      </c>
      <c r="C1" s="16"/>
      <c r="O1" s="1"/>
    </row>
    <row r="2" spans="1:19">
      <c r="B2" s="16" t="s">
        <v>8</v>
      </c>
      <c r="C2" s="16"/>
      <c r="O2" s="1"/>
    </row>
    <row r="3" spans="1:19" s="2" customFormat="1">
      <c r="A3" s="70"/>
      <c r="B3" s="56" t="s">
        <v>9</v>
      </c>
      <c r="C3" s="17"/>
      <c r="D3" s="13"/>
    </row>
    <row r="4" spans="1:19" s="2" customFormat="1">
      <c r="A4" s="70"/>
      <c r="B4" s="21" t="s">
        <v>36</v>
      </c>
      <c r="C4" s="17"/>
      <c r="D4" s="12"/>
    </row>
    <row r="5" spans="1:19" s="2" customFormat="1">
      <c r="A5" s="70"/>
      <c r="B5" s="138" t="s">
        <v>37</v>
      </c>
      <c r="C5" s="17"/>
      <c r="D5" s="12"/>
    </row>
    <row r="6" spans="1:19" s="2" customFormat="1">
      <c r="A6" s="70"/>
      <c r="B6" s="12"/>
      <c r="D6" s="12"/>
    </row>
    <row r="7" spans="1:19" s="2" customFormat="1" ht="15.75" customHeight="1">
      <c r="A7" s="70"/>
      <c r="B7" s="69" t="s">
        <v>38</v>
      </c>
      <c r="C7" s="7"/>
      <c r="D7" s="7"/>
      <c r="E7" s="59" t="s">
        <v>39</v>
      </c>
      <c r="F7" s="8"/>
      <c r="G7" s="8"/>
      <c r="I7" s="4"/>
      <c r="J7" s="4"/>
      <c r="K7" s="4"/>
      <c r="L7" s="4"/>
      <c r="M7" s="4"/>
      <c r="N7" s="4"/>
      <c r="O7" s="4"/>
    </row>
    <row r="8" spans="1:19" s="2" customFormat="1">
      <c r="A8" s="70"/>
      <c r="B8" s="16"/>
      <c r="C8" s="9"/>
      <c r="D8" s="16"/>
      <c r="E8" s="32"/>
      <c r="F8" s="32"/>
      <c r="G8" s="32"/>
      <c r="H8" s="32"/>
      <c r="I8" s="32"/>
      <c r="J8" s="33" t="s">
        <v>40</v>
      </c>
      <c r="K8" s="34"/>
      <c r="L8" s="34"/>
      <c r="M8" s="34"/>
      <c r="N8" s="34"/>
      <c r="O8" s="35"/>
      <c r="P8" s="36"/>
      <c r="Q8" s="36"/>
      <c r="R8" s="36"/>
    </row>
    <row r="9" spans="1:19" s="2" customFormat="1">
      <c r="A9" s="70"/>
      <c r="B9" s="9"/>
      <c r="C9" s="9"/>
      <c r="D9" s="16"/>
      <c r="E9" s="338" t="s">
        <v>41</v>
      </c>
      <c r="F9" s="339"/>
      <c r="G9" s="59"/>
      <c r="H9" s="38"/>
      <c r="I9" s="38"/>
      <c r="J9" s="39"/>
      <c r="K9" s="35"/>
      <c r="L9" s="35"/>
      <c r="M9" s="35"/>
      <c r="N9" s="35"/>
      <c r="O9" s="35"/>
      <c r="P9" s="36"/>
      <c r="Q9" s="36"/>
      <c r="R9" s="36"/>
    </row>
    <row r="10" spans="1:19" s="5" customFormat="1" ht="18">
      <c r="A10" s="71"/>
      <c r="B10" s="141" t="s">
        <v>42</v>
      </c>
      <c r="C10" s="18"/>
      <c r="D10" s="18"/>
      <c r="E10" s="191" t="s">
        <v>43</v>
      </c>
      <c r="F10" s="144" t="s">
        <v>44</v>
      </c>
      <c r="G10" s="299" t="s">
        <v>45</v>
      </c>
      <c r="H10" s="191" t="s">
        <v>46</v>
      </c>
      <c r="I10" s="191" t="s">
        <v>47</v>
      </c>
      <c r="J10" s="191" t="s">
        <v>48</v>
      </c>
      <c r="K10" s="191" t="s">
        <v>49</v>
      </c>
      <c r="L10" s="191" t="s">
        <v>50</v>
      </c>
      <c r="M10" s="191" t="s">
        <v>51</v>
      </c>
      <c r="N10" s="191" t="s">
        <v>52</v>
      </c>
      <c r="O10" s="191" t="s">
        <v>53</v>
      </c>
      <c r="P10" s="191" t="s">
        <v>54</v>
      </c>
      <c r="Q10" s="191" t="s">
        <v>55</v>
      </c>
      <c r="R10" s="191" t="s">
        <v>56</v>
      </c>
    </row>
    <row r="11" spans="1:19" ht="17.25" customHeight="1">
      <c r="A11" s="17">
        <v>1</v>
      </c>
      <c r="B11" s="16" t="s">
        <v>57</v>
      </c>
      <c r="C11" s="16"/>
      <c r="D11" s="40"/>
      <c r="E11" s="300"/>
      <c r="F11" s="175"/>
      <c r="G11" s="193">
        <v>1086681.6270000001</v>
      </c>
      <c r="H11" s="193">
        <v>1101229.0689999999</v>
      </c>
      <c r="I11" s="193">
        <v>1117353.7039999999</v>
      </c>
      <c r="J11" s="193">
        <v>1144904.2250000001</v>
      </c>
      <c r="K11" s="193">
        <v>1164956.183</v>
      </c>
      <c r="L11" s="193">
        <v>1186443.9080000001</v>
      </c>
      <c r="M11" s="193">
        <v>1213930.095</v>
      </c>
      <c r="N11" s="193">
        <v>1236679.6499999999</v>
      </c>
      <c r="O11" s="193">
        <v>1261670.5190000001</v>
      </c>
      <c r="P11" s="193">
        <v>1292415.132</v>
      </c>
      <c r="Q11" s="193">
        <v>1325611.1540000001</v>
      </c>
      <c r="R11" s="193">
        <v>1361972.426</v>
      </c>
      <c r="S11" s="168"/>
    </row>
    <row r="12" spans="1:19" ht="17.25" customHeight="1">
      <c r="A12" s="17">
        <v>2</v>
      </c>
      <c r="B12" s="16" t="s">
        <v>58</v>
      </c>
      <c r="C12" s="16"/>
      <c r="D12" s="40"/>
      <c r="E12" s="300"/>
      <c r="F12" s="175"/>
      <c r="G12" s="193"/>
      <c r="H12" s="185"/>
      <c r="I12" s="185"/>
      <c r="J12" s="185"/>
      <c r="K12" s="185"/>
      <c r="L12" s="185"/>
      <c r="M12" s="185"/>
      <c r="N12" s="185"/>
      <c r="O12" s="209"/>
      <c r="P12" s="209"/>
      <c r="Q12" s="209"/>
      <c r="R12" s="209"/>
    </row>
    <row r="13" spans="1:19" ht="17.25" customHeight="1">
      <c r="A13" s="17">
        <v>3</v>
      </c>
      <c r="B13" s="16" t="s">
        <v>59</v>
      </c>
      <c r="C13" s="16"/>
      <c r="D13" s="40"/>
      <c r="E13" s="300"/>
      <c r="F13" s="175"/>
      <c r="G13" s="193">
        <v>1168474.868</v>
      </c>
      <c r="H13" s="193">
        <v>1184117.2790000001</v>
      </c>
      <c r="I13" s="193">
        <v>1201455.5959999999</v>
      </c>
      <c r="J13" s="193">
        <v>1231079.8119999999</v>
      </c>
      <c r="K13" s="193">
        <v>1252641.057</v>
      </c>
      <c r="L13" s="193">
        <v>1275746.138</v>
      </c>
      <c r="M13" s="193">
        <v>1305301.1769999999</v>
      </c>
      <c r="N13" s="193">
        <v>1329763.064</v>
      </c>
      <c r="O13" s="193">
        <v>1356634.966</v>
      </c>
      <c r="P13" s="193">
        <v>1389693.69</v>
      </c>
      <c r="Q13" s="193">
        <v>1425388.3370000001</v>
      </c>
      <c r="R13" s="193">
        <v>1464486.48</v>
      </c>
      <c r="S13" s="168"/>
    </row>
    <row r="14" spans="1:19" ht="17.25" customHeight="1">
      <c r="A14" s="17">
        <v>4</v>
      </c>
      <c r="B14" s="16" t="s">
        <v>60</v>
      </c>
      <c r="C14" s="16"/>
      <c r="D14" s="40"/>
      <c r="E14" s="192"/>
      <c r="F14" s="149"/>
      <c r="G14" s="300">
        <v>1064278.1159999999</v>
      </c>
      <c r="H14" s="300">
        <v>1071273.531</v>
      </c>
      <c r="I14" s="300">
        <v>1072472.656</v>
      </c>
      <c r="J14" s="300">
        <v>1100080.8959999999</v>
      </c>
      <c r="K14" s="300">
        <v>1120161.584</v>
      </c>
      <c r="L14" s="300">
        <v>1141630.4180000001</v>
      </c>
      <c r="M14" s="300">
        <v>1169092.115</v>
      </c>
      <c r="N14" s="300">
        <v>1191848.2479999999</v>
      </c>
      <c r="O14" s="300">
        <v>1216851.9099999999</v>
      </c>
      <c r="P14" s="300">
        <v>1247572.3589999999</v>
      </c>
      <c r="Q14" s="300">
        <v>1280801.7919999999</v>
      </c>
      <c r="R14" s="300">
        <v>1317165.8359999999</v>
      </c>
      <c r="S14" s="168"/>
    </row>
    <row r="15" spans="1:19" ht="17.25" customHeight="1">
      <c r="A15" s="17">
        <v>5</v>
      </c>
      <c r="B15" s="16" t="s">
        <v>61</v>
      </c>
      <c r="C15" s="16"/>
      <c r="D15" s="40"/>
      <c r="E15" s="192"/>
      <c r="F15" s="145"/>
      <c r="G15" s="193">
        <v>1144385.071</v>
      </c>
      <c r="H15" s="193">
        <v>1151907.023</v>
      </c>
      <c r="I15" s="193">
        <v>1153196.4040000001</v>
      </c>
      <c r="J15" s="193">
        <v>1182882.6839999999</v>
      </c>
      <c r="K15" s="193">
        <v>1204474.821</v>
      </c>
      <c r="L15" s="193">
        <v>1227559.5889999999</v>
      </c>
      <c r="M15" s="193">
        <v>1257088.2960000001</v>
      </c>
      <c r="N15" s="193">
        <v>1281557.2549999999</v>
      </c>
      <c r="O15" s="193">
        <v>1308442.9140000001</v>
      </c>
      <c r="P15" s="193">
        <v>1341475.655</v>
      </c>
      <c r="Q15" s="193">
        <v>1377206.2279999999</v>
      </c>
      <c r="R15" s="193">
        <v>1416307.351</v>
      </c>
      <c r="S15" s="168"/>
    </row>
    <row r="16" spans="1:19" ht="17.25" customHeight="1">
      <c r="A16" s="17">
        <v>6</v>
      </c>
      <c r="B16" s="16" t="s">
        <v>62</v>
      </c>
      <c r="C16" s="19"/>
      <c r="D16" s="41"/>
      <c r="E16" s="192"/>
      <c r="F16" s="145"/>
      <c r="G16" s="193"/>
      <c r="H16" s="193"/>
      <c r="I16" s="193"/>
      <c r="J16" s="193"/>
      <c r="K16" s="193"/>
      <c r="L16" s="193"/>
      <c r="M16" s="193"/>
      <c r="N16" s="193"/>
      <c r="O16" s="193"/>
      <c r="P16" s="193"/>
      <c r="Q16" s="193"/>
      <c r="R16" s="193"/>
    </row>
    <row r="17" spans="1:19" ht="17.25" customHeight="1">
      <c r="A17" s="17">
        <v>7</v>
      </c>
      <c r="B17" s="22" t="s">
        <v>63</v>
      </c>
      <c r="C17" s="16"/>
      <c r="D17" s="40"/>
      <c r="E17" s="242">
        <f>E15+E16</f>
        <v>0</v>
      </c>
      <c r="F17" s="301">
        <f>F15+F16</f>
        <v>0</v>
      </c>
      <c r="G17" s="242">
        <f>G15+G16</f>
        <v>1144385.071</v>
      </c>
      <c r="H17" s="242">
        <f t="shared" ref="H17:R17" si="0">H15+H16</f>
        <v>1151907.023</v>
      </c>
      <c r="I17" s="242">
        <f t="shared" si="0"/>
        <v>1153196.4040000001</v>
      </c>
      <c r="J17" s="242">
        <f t="shared" si="0"/>
        <v>1182882.6839999999</v>
      </c>
      <c r="K17" s="242">
        <f t="shared" si="0"/>
        <v>1204474.821</v>
      </c>
      <c r="L17" s="242">
        <f t="shared" si="0"/>
        <v>1227559.5889999999</v>
      </c>
      <c r="M17" s="242">
        <f t="shared" si="0"/>
        <v>1257088.2960000001</v>
      </c>
      <c r="N17" s="242">
        <f t="shared" si="0"/>
        <v>1281557.2549999999</v>
      </c>
      <c r="O17" s="242">
        <f t="shared" si="0"/>
        <v>1308442.9140000001</v>
      </c>
      <c r="P17" s="242">
        <f t="shared" si="0"/>
        <v>1341475.655</v>
      </c>
      <c r="Q17" s="242">
        <f t="shared" si="0"/>
        <v>1377206.2279999999</v>
      </c>
      <c r="R17" s="242">
        <f t="shared" si="0"/>
        <v>1416307.351</v>
      </c>
    </row>
    <row r="18" spans="1:19" ht="17.25" customHeight="1">
      <c r="A18" s="17"/>
      <c r="C18" s="16"/>
      <c r="D18" s="16"/>
      <c r="E18" s="104"/>
      <c r="F18" s="146"/>
      <c r="G18" s="302"/>
      <c r="H18" s="302"/>
      <c r="I18" s="302"/>
      <c r="J18" s="302"/>
      <c r="K18" s="302"/>
      <c r="L18" s="302"/>
      <c r="M18" s="302"/>
      <c r="N18" s="302"/>
      <c r="O18" s="225"/>
      <c r="P18" s="225"/>
      <c r="Q18" s="225"/>
      <c r="R18" s="226"/>
    </row>
    <row r="19" spans="1:19" ht="17.25" customHeight="1">
      <c r="A19" s="17">
        <v>8</v>
      </c>
      <c r="B19" s="16" t="s">
        <v>64</v>
      </c>
      <c r="C19" s="16"/>
      <c r="D19" s="40"/>
      <c r="E19" s="102"/>
      <c r="F19" s="147"/>
      <c r="G19" s="103">
        <v>22233.036436601378</v>
      </c>
      <c r="H19" s="103">
        <v>25729.858548312128</v>
      </c>
      <c r="I19" s="103">
        <v>29226.680660022881</v>
      </c>
      <c r="J19" s="103">
        <v>32723.502771733627</v>
      </c>
      <c r="K19" s="103">
        <v>36220.32488344438</v>
      </c>
      <c r="L19" s="103">
        <v>39717.146995155119</v>
      </c>
      <c r="M19" s="103">
        <v>43213.969106865865</v>
      </c>
      <c r="N19" s="103">
        <v>46710.791218576611</v>
      </c>
      <c r="O19" s="181">
        <v>50207.61333028732</v>
      </c>
      <c r="P19" s="181">
        <v>53704.435441998045</v>
      </c>
      <c r="Q19" s="181">
        <v>57201.257553708732</v>
      </c>
      <c r="R19" s="181">
        <v>60698.079665419413</v>
      </c>
    </row>
    <row r="20" spans="1:19" ht="17.25" customHeight="1">
      <c r="A20" s="17">
        <v>9</v>
      </c>
      <c r="B20" s="16" t="s">
        <v>65</v>
      </c>
      <c r="C20" s="16"/>
      <c r="D20" s="40"/>
      <c r="E20" s="243"/>
      <c r="F20" s="303"/>
      <c r="G20" s="244">
        <v>28371.268535038253</v>
      </c>
      <c r="H20" s="244">
        <v>37770.898389729642</v>
      </c>
      <c r="I20" s="244">
        <v>48268.578830699065</v>
      </c>
      <c r="J20" s="244">
        <v>59930.119920797937</v>
      </c>
      <c r="K20" s="244">
        <v>72499.05256562616</v>
      </c>
      <c r="L20" s="244">
        <v>85979.278453519306</v>
      </c>
      <c r="M20" s="244">
        <v>99660.301943716273</v>
      </c>
      <c r="N20" s="244">
        <v>113939.10248065059</v>
      </c>
      <c r="O20" s="245">
        <v>128504.20377798766</v>
      </c>
      <c r="P20" s="245">
        <v>143556.86291767066</v>
      </c>
      <c r="Q20" s="245">
        <v>158097.2329583895</v>
      </c>
      <c r="R20" s="245">
        <v>172991.452283255</v>
      </c>
      <c r="S20" s="168"/>
    </row>
    <row r="21" spans="1:19" ht="17.25" customHeight="1">
      <c r="A21" s="17">
        <v>10</v>
      </c>
      <c r="B21" s="155" t="s">
        <v>66</v>
      </c>
      <c r="C21" s="16"/>
      <c r="D21" s="16"/>
      <c r="E21" s="246"/>
      <c r="F21" s="148"/>
      <c r="G21" s="204"/>
      <c r="H21" s="205"/>
      <c r="I21" s="205"/>
      <c r="J21" s="205"/>
      <c r="K21" s="205"/>
      <c r="L21" s="205"/>
      <c r="M21" s="205"/>
      <c r="N21" s="205"/>
      <c r="O21" s="209"/>
      <c r="P21" s="209"/>
      <c r="Q21" s="209"/>
      <c r="R21" s="209"/>
    </row>
    <row r="22" spans="1:19" ht="17.25" customHeight="1">
      <c r="A22" s="17">
        <v>11</v>
      </c>
      <c r="B22" s="155" t="s">
        <v>67</v>
      </c>
      <c r="C22" s="16"/>
      <c r="D22" s="16"/>
      <c r="E22" s="246"/>
      <c r="F22" s="148"/>
      <c r="G22" s="204"/>
      <c r="H22" s="205"/>
      <c r="I22" s="205"/>
      <c r="J22" s="205"/>
      <c r="K22" s="205"/>
      <c r="L22" s="205"/>
      <c r="M22" s="205"/>
      <c r="N22" s="205"/>
      <c r="O22" s="209"/>
      <c r="P22" s="209"/>
      <c r="Q22" s="209"/>
      <c r="R22" s="209"/>
    </row>
    <row r="23" spans="1:19">
      <c r="A23" s="72"/>
      <c r="B23" s="206"/>
      <c r="C23" s="206"/>
      <c r="D23" s="304"/>
      <c r="E23" s="305"/>
      <c r="F23" s="305"/>
      <c r="G23" s="305"/>
      <c r="H23" s="305"/>
      <c r="I23" s="305"/>
      <c r="J23" s="305"/>
      <c r="K23" s="305"/>
      <c r="L23" s="305"/>
      <c r="M23" s="305"/>
      <c r="N23" s="305"/>
      <c r="O23" s="306"/>
      <c r="P23" s="306"/>
      <c r="Q23" s="306"/>
      <c r="R23" s="307"/>
    </row>
    <row r="24" spans="1:19" ht="18.75" customHeight="1">
      <c r="B24" s="141" t="s">
        <v>68</v>
      </c>
      <c r="C24" s="18"/>
      <c r="D24" s="17"/>
      <c r="E24" s="42"/>
      <c r="F24" s="42"/>
      <c r="G24" s="42"/>
      <c r="H24" s="42"/>
      <c r="I24" s="42"/>
      <c r="J24" s="42"/>
      <c r="K24" s="42"/>
      <c r="L24" s="42"/>
      <c r="M24" s="42"/>
      <c r="N24" s="42"/>
      <c r="O24" s="42"/>
      <c r="P24" s="42"/>
      <c r="Q24" s="42"/>
      <c r="R24" s="42"/>
    </row>
    <row r="25" spans="1:19" ht="15.75" customHeight="1">
      <c r="A25" s="68"/>
      <c r="B25" s="22" t="s">
        <v>69</v>
      </c>
      <c r="C25" s="24"/>
      <c r="D25" s="22"/>
      <c r="E25" s="43"/>
      <c r="F25" s="43"/>
      <c r="G25" s="43"/>
      <c r="H25" s="43"/>
      <c r="I25" s="43"/>
      <c r="J25" s="43"/>
      <c r="K25" s="43"/>
      <c r="L25" s="43"/>
      <c r="M25" s="43"/>
      <c r="N25" s="43"/>
      <c r="O25" s="44"/>
      <c r="P25" s="44"/>
      <c r="Q25" s="44"/>
      <c r="R25" s="44"/>
    </row>
    <row r="26" spans="1:19">
      <c r="A26" s="68"/>
      <c r="B26" s="16" t="s">
        <v>70</v>
      </c>
      <c r="D26" s="207" t="s">
        <v>71</v>
      </c>
      <c r="E26" s="191" t="s">
        <v>43</v>
      </c>
      <c r="F26" s="191" t="s">
        <v>44</v>
      </c>
      <c r="G26" s="191" t="s">
        <v>45</v>
      </c>
      <c r="H26" s="191" t="s">
        <v>46</v>
      </c>
      <c r="I26" s="191" t="s">
        <v>47</v>
      </c>
      <c r="J26" s="191" t="s">
        <v>48</v>
      </c>
      <c r="K26" s="191" t="s">
        <v>49</v>
      </c>
      <c r="L26" s="191" t="s">
        <v>50</v>
      </c>
      <c r="M26" s="191" t="s">
        <v>51</v>
      </c>
      <c r="N26" s="191" t="s">
        <v>52</v>
      </c>
      <c r="O26" s="191" t="s">
        <v>53</v>
      </c>
      <c r="P26" s="191" t="s">
        <v>54</v>
      </c>
      <c r="Q26" s="191" t="s">
        <v>55</v>
      </c>
      <c r="R26" s="191" t="s">
        <v>56</v>
      </c>
    </row>
    <row r="27" spans="1:19">
      <c r="A27" s="68" t="s">
        <v>72</v>
      </c>
      <c r="B27" s="178" t="s">
        <v>73</v>
      </c>
      <c r="C27" s="216"/>
      <c r="D27" s="247" t="str">
        <f>CRAT!D26</f>
        <v>Natural Gas</v>
      </c>
      <c r="E27" s="192"/>
      <c r="F27" s="192"/>
      <c r="G27" s="185">
        <v>18072.8537</v>
      </c>
      <c r="H27" s="185">
        <v>42260.998399999997</v>
      </c>
      <c r="I27" s="185">
        <v>7833.2654039999998</v>
      </c>
      <c r="J27" s="185">
        <v>0</v>
      </c>
      <c r="K27" s="185">
        <v>0</v>
      </c>
      <c r="L27" s="185">
        <v>0</v>
      </c>
      <c r="M27" s="185">
        <v>0</v>
      </c>
      <c r="N27" s="185">
        <v>0</v>
      </c>
      <c r="O27" s="209">
        <v>0</v>
      </c>
      <c r="P27" s="209">
        <v>0</v>
      </c>
      <c r="Q27" s="209">
        <v>0</v>
      </c>
      <c r="R27" s="209">
        <v>0</v>
      </c>
    </row>
    <row r="28" spans="1:19">
      <c r="A28" s="68" t="s">
        <v>74</v>
      </c>
      <c r="B28" s="178" t="s">
        <v>75</v>
      </c>
      <c r="C28" s="216"/>
      <c r="D28" s="247" t="str">
        <f>CRAT!D27</f>
        <v>Natural Gas</v>
      </c>
      <c r="E28" s="308"/>
      <c r="F28" s="308"/>
      <c r="G28" s="185">
        <v>20020.861519999999</v>
      </c>
      <c r="H28" s="185">
        <v>21335.677769999998</v>
      </c>
      <c r="I28" s="185">
        <v>15354.5398</v>
      </c>
      <c r="J28" s="185">
        <v>7051.7042869999996</v>
      </c>
      <c r="K28" s="185">
        <v>6046.4841630000001</v>
      </c>
      <c r="L28" s="185">
        <v>5119.1820029999999</v>
      </c>
      <c r="M28" s="185">
        <v>7610.6013300000004</v>
      </c>
      <c r="N28" s="185">
        <v>6513.4277099999999</v>
      </c>
      <c r="O28" s="194">
        <v>6091.4688740000001</v>
      </c>
      <c r="P28" s="194">
        <v>6610.8190919999997</v>
      </c>
      <c r="Q28" s="194">
        <v>6526.1531279999999</v>
      </c>
      <c r="R28" s="194">
        <v>6917.7318370000003</v>
      </c>
    </row>
    <row r="29" spans="1:19" ht="31.2">
      <c r="A29" s="68" t="s">
        <v>76</v>
      </c>
      <c r="B29" s="211" t="s">
        <v>85</v>
      </c>
      <c r="C29" s="74"/>
      <c r="D29" s="217" t="s">
        <v>86</v>
      </c>
      <c r="E29" s="184"/>
      <c r="F29" s="184"/>
      <c r="G29" s="290">
        <v>0</v>
      </c>
      <c r="H29" s="290">
        <v>0</v>
      </c>
      <c r="I29" s="289">
        <v>11915.278550000001</v>
      </c>
      <c r="J29" s="289">
        <v>12208.504220000001</v>
      </c>
      <c r="K29" s="289">
        <v>15273.297070000001</v>
      </c>
      <c r="L29" s="289">
        <v>21988.815640000001</v>
      </c>
      <c r="M29" s="289">
        <v>29931.374059999998</v>
      </c>
      <c r="N29" s="289">
        <v>36081.697209999998</v>
      </c>
      <c r="O29" s="288">
        <v>35067.083409999999</v>
      </c>
      <c r="P29" s="288">
        <v>34394.457929999997</v>
      </c>
      <c r="Q29" s="288">
        <v>43695.771209999999</v>
      </c>
      <c r="R29" s="288">
        <v>42542.892449999999</v>
      </c>
    </row>
    <row r="30" spans="1:19">
      <c r="A30" s="68" t="s">
        <v>77</v>
      </c>
      <c r="B30" s="178" t="s">
        <v>88</v>
      </c>
      <c r="C30" s="74"/>
      <c r="D30" s="247" t="str">
        <f>CRAT!D29</f>
        <v>Natural Gas</v>
      </c>
      <c r="E30" s="184"/>
      <c r="F30" s="184"/>
      <c r="G30" s="290">
        <v>0</v>
      </c>
      <c r="H30" s="290">
        <v>0</v>
      </c>
      <c r="I30" s="290">
        <v>179735.4135</v>
      </c>
      <c r="J30" s="290">
        <v>138367.59280000001</v>
      </c>
      <c r="K30" s="290">
        <v>127942.113</v>
      </c>
      <c r="L30" s="290">
        <v>114172.8523</v>
      </c>
      <c r="M30" s="290">
        <v>117667.6185</v>
      </c>
      <c r="N30" s="290">
        <v>105344.89659999999</v>
      </c>
      <c r="O30" s="288">
        <v>102046.579</v>
      </c>
      <c r="P30" s="288">
        <v>103086.44319999999</v>
      </c>
      <c r="Q30" s="288">
        <v>102952.15210000001</v>
      </c>
      <c r="R30" s="288">
        <v>106634.035</v>
      </c>
    </row>
    <row r="31" spans="1:19">
      <c r="A31" s="68"/>
      <c r="B31" s="178"/>
      <c r="C31" s="216"/>
      <c r="D31" s="217"/>
      <c r="E31" s="248"/>
      <c r="F31" s="248"/>
      <c r="G31" s="213"/>
      <c r="H31" s="213"/>
      <c r="I31" s="213"/>
      <c r="J31" s="213"/>
      <c r="K31" s="213"/>
      <c r="L31" s="213"/>
      <c r="M31" s="213"/>
      <c r="N31" s="213"/>
      <c r="O31" s="309"/>
      <c r="P31" s="309"/>
      <c r="Q31" s="309"/>
      <c r="R31" s="309"/>
    </row>
    <row r="32" spans="1:19">
      <c r="A32" s="68" t="s">
        <v>81</v>
      </c>
      <c r="B32" s="178"/>
      <c r="C32" s="216"/>
      <c r="D32" s="247"/>
      <c r="E32" s="184"/>
      <c r="F32" s="184"/>
      <c r="G32" s="185"/>
      <c r="H32" s="185"/>
      <c r="I32" s="185"/>
      <c r="J32" s="185"/>
      <c r="K32" s="185"/>
      <c r="L32" s="185"/>
      <c r="M32" s="185"/>
      <c r="N32" s="185"/>
      <c r="O32" s="209"/>
      <c r="P32" s="209"/>
      <c r="Q32" s="209"/>
      <c r="R32" s="209"/>
    </row>
    <row r="33" spans="1:18">
      <c r="A33" s="68" t="s">
        <v>83</v>
      </c>
      <c r="B33" s="178"/>
      <c r="C33" s="216"/>
      <c r="D33" s="247"/>
      <c r="E33" s="184"/>
      <c r="F33" s="184"/>
      <c r="G33" s="289"/>
      <c r="H33" s="289"/>
      <c r="I33" s="289"/>
      <c r="J33" s="289"/>
      <c r="K33" s="289"/>
      <c r="L33" s="289"/>
      <c r="M33" s="289"/>
      <c r="N33" s="289"/>
      <c r="O33" s="288"/>
      <c r="P33" s="288"/>
      <c r="Q33" s="288"/>
      <c r="R33" s="288"/>
    </row>
    <row r="34" spans="1:18">
      <c r="A34" s="68"/>
      <c r="B34" s="211"/>
      <c r="C34" s="74"/>
      <c r="D34" s="217"/>
      <c r="E34" s="184"/>
      <c r="F34" s="184"/>
      <c r="G34" s="290"/>
      <c r="H34" s="290"/>
      <c r="I34" s="289"/>
      <c r="J34" s="289"/>
      <c r="K34" s="289"/>
      <c r="L34" s="289"/>
      <c r="M34" s="289"/>
      <c r="N34" s="289"/>
      <c r="O34" s="288"/>
      <c r="P34" s="288"/>
      <c r="Q34" s="288"/>
      <c r="R34" s="288"/>
    </row>
    <row r="35" spans="1:18">
      <c r="A35" s="68" t="s">
        <v>87</v>
      </c>
      <c r="B35" s="178"/>
      <c r="C35" s="74"/>
      <c r="D35" s="247"/>
      <c r="E35" s="184"/>
      <c r="F35" s="184"/>
      <c r="G35" s="290"/>
      <c r="H35" s="290"/>
      <c r="I35" s="290"/>
      <c r="J35" s="290"/>
      <c r="K35" s="290"/>
      <c r="L35" s="290"/>
      <c r="M35" s="290"/>
      <c r="N35" s="290"/>
      <c r="O35" s="288"/>
      <c r="P35" s="288"/>
      <c r="Q35" s="288"/>
      <c r="R35" s="288"/>
    </row>
    <row r="36" spans="1:18">
      <c r="A36" s="68"/>
      <c r="D36" s="16"/>
      <c r="E36" s="215"/>
      <c r="F36" s="249"/>
      <c r="G36" s="249"/>
      <c r="H36" s="249"/>
      <c r="I36" s="249"/>
      <c r="J36" s="249"/>
      <c r="K36" s="249"/>
      <c r="L36" s="249"/>
      <c r="M36" s="249"/>
      <c r="N36" s="249"/>
      <c r="O36" s="250"/>
      <c r="P36" s="250"/>
      <c r="Q36" s="250"/>
      <c r="R36" s="251"/>
    </row>
    <row r="37" spans="1:18">
      <c r="A37" s="68"/>
      <c r="B37" s="22" t="s">
        <v>89</v>
      </c>
      <c r="C37" s="24"/>
      <c r="D37" s="22"/>
      <c r="E37" s="50"/>
      <c r="F37" s="51"/>
      <c r="G37" s="51"/>
      <c r="H37" s="51"/>
      <c r="I37" s="51"/>
      <c r="J37" s="51"/>
      <c r="K37" s="51"/>
      <c r="L37" s="51"/>
      <c r="M37" s="51"/>
      <c r="N37" s="51"/>
      <c r="O37" s="48"/>
      <c r="P37" s="48"/>
      <c r="Q37" s="48"/>
      <c r="R37" s="49"/>
    </row>
    <row r="38" spans="1:18">
      <c r="A38" s="68"/>
      <c r="B38" s="16" t="s">
        <v>90</v>
      </c>
      <c r="D38" s="207" t="s">
        <v>71</v>
      </c>
      <c r="E38" s="191" t="s">
        <v>43</v>
      </c>
      <c r="F38" s="191" t="s">
        <v>44</v>
      </c>
      <c r="G38" s="191" t="s">
        <v>45</v>
      </c>
      <c r="H38" s="191" t="s">
        <v>46</v>
      </c>
      <c r="I38" s="191" t="s">
        <v>47</v>
      </c>
      <c r="J38" s="191" t="s">
        <v>48</v>
      </c>
      <c r="K38" s="191" t="s">
        <v>49</v>
      </c>
      <c r="L38" s="191" t="s">
        <v>50</v>
      </c>
      <c r="M38" s="191" t="s">
        <v>51</v>
      </c>
      <c r="N38" s="191" t="s">
        <v>52</v>
      </c>
      <c r="O38" s="191" t="s">
        <v>53</v>
      </c>
      <c r="P38" s="191" t="s">
        <v>54</v>
      </c>
      <c r="Q38" s="191" t="s">
        <v>55</v>
      </c>
      <c r="R38" s="191" t="s">
        <v>56</v>
      </c>
    </row>
    <row r="39" spans="1:18" ht="31.2">
      <c r="A39" s="68" t="s">
        <v>91</v>
      </c>
      <c r="B39" s="178" t="s">
        <v>92</v>
      </c>
      <c r="C39" s="216"/>
      <c r="D39" s="247" t="str">
        <f>CRAT!D38</f>
        <v>Unspecified/System Power</v>
      </c>
      <c r="E39" s="184"/>
      <c r="F39" s="85"/>
      <c r="G39" s="52">
        <v>134625</v>
      </c>
      <c r="H39" s="52">
        <v>135000</v>
      </c>
      <c r="I39" s="52">
        <v>134625</v>
      </c>
      <c r="J39" s="52">
        <v>134625</v>
      </c>
      <c r="K39" s="52">
        <v>134625</v>
      </c>
      <c r="L39" s="52">
        <v>135000</v>
      </c>
      <c r="M39" s="52">
        <v>134625</v>
      </c>
      <c r="N39" s="52">
        <v>134625</v>
      </c>
      <c r="O39" s="53">
        <v>134625</v>
      </c>
      <c r="P39" s="53">
        <v>135000</v>
      </c>
      <c r="Q39" s="53">
        <v>134625</v>
      </c>
      <c r="R39" s="53">
        <v>134625</v>
      </c>
    </row>
    <row r="40" spans="1:18">
      <c r="A40" s="68" t="s">
        <v>93</v>
      </c>
      <c r="B40" s="178" t="s">
        <v>407</v>
      </c>
      <c r="C40" s="216"/>
      <c r="D40" s="247" t="str">
        <f>CRAT!D39</f>
        <v>Natural Gas</v>
      </c>
      <c r="E40" s="192"/>
      <c r="F40" s="192"/>
      <c r="G40" s="185">
        <v>128379.6718</v>
      </c>
      <c r="H40" s="185">
        <v>277353.45649999997</v>
      </c>
      <c r="I40" s="185">
        <v>275661.8308</v>
      </c>
      <c r="J40" s="185">
        <v>218073.21859999999</v>
      </c>
      <c r="K40" s="185">
        <v>187548.0074</v>
      </c>
      <c r="L40" s="185"/>
      <c r="M40" s="185"/>
      <c r="N40" s="185"/>
      <c r="O40" s="194"/>
      <c r="P40" s="194"/>
      <c r="Q40" s="194"/>
      <c r="R40" s="194"/>
    </row>
    <row r="41" spans="1:18">
      <c r="A41" s="68" t="s">
        <v>94</v>
      </c>
      <c r="B41" s="178" t="s">
        <v>78</v>
      </c>
      <c r="C41" s="216"/>
      <c r="D41" s="247" t="str">
        <f>CRAT!D40</f>
        <v>Coal</v>
      </c>
      <c r="E41" s="248"/>
      <c r="F41" s="248"/>
      <c r="G41" s="213">
        <v>208948.14610000001</v>
      </c>
      <c r="H41" s="213">
        <v>221112.253</v>
      </c>
      <c r="I41" s="213">
        <v>222321.07889999999</v>
      </c>
      <c r="J41" s="213">
        <v>206753.08</v>
      </c>
      <c r="K41" s="213">
        <v>198107.44390000001</v>
      </c>
      <c r="L41" s="185"/>
      <c r="M41" s="185"/>
      <c r="N41" s="185"/>
      <c r="O41" s="288"/>
      <c r="P41" s="288"/>
      <c r="Q41" s="288"/>
      <c r="R41" s="288"/>
    </row>
    <row r="42" spans="1:18">
      <c r="A42" s="68" t="s">
        <v>95</v>
      </c>
      <c r="B42" s="178" t="s">
        <v>79</v>
      </c>
      <c r="C42" s="216"/>
      <c r="D42" s="217" t="s">
        <v>80</v>
      </c>
      <c r="E42" s="248"/>
      <c r="F42" s="248"/>
      <c r="G42" s="213">
        <v>0</v>
      </c>
      <c r="H42" s="213">
        <v>0</v>
      </c>
      <c r="I42" s="213">
        <v>0</v>
      </c>
      <c r="J42" s="213">
        <v>0</v>
      </c>
      <c r="K42" s="213">
        <v>0</v>
      </c>
      <c r="L42" s="185"/>
      <c r="M42" s="185"/>
      <c r="N42" s="185"/>
      <c r="O42" s="209"/>
      <c r="P42" s="209"/>
      <c r="Q42" s="209"/>
      <c r="R42" s="209"/>
    </row>
    <row r="43" spans="1:18">
      <c r="A43" s="68" t="s">
        <v>96</v>
      </c>
      <c r="B43" s="178" t="s">
        <v>82</v>
      </c>
      <c r="C43" s="216"/>
      <c r="D43" s="247" t="str">
        <f>CRAT!D42</f>
        <v>Nuclear</v>
      </c>
      <c r="E43" s="184"/>
      <c r="F43" s="184"/>
      <c r="G43" s="185">
        <v>85848</v>
      </c>
      <c r="H43" s="185">
        <v>86083.199999999997</v>
      </c>
      <c r="I43" s="185">
        <v>85848</v>
      </c>
      <c r="J43" s="185">
        <v>85848</v>
      </c>
      <c r="K43" s="185">
        <v>85848</v>
      </c>
      <c r="L43" s="185"/>
      <c r="M43" s="185"/>
      <c r="N43" s="185"/>
      <c r="O43" s="209"/>
      <c r="P43" s="209"/>
      <c r="Q43" s="209"/>
      <c r="R43" s="209"/>
    </row>
    <row r="44" spans="1:18" ht="31.2">
      <c r="A44" s="68" t="s">
        <v>97</v>
      </c>
      <c r="B44" s="178" t="s">
        <v>84</v>
      </c>
      <c r="C44" s="216"/>
      <c r="D44" s="247" t="str">
        <f>CRAT!D43</f>
        <v>Large Hydroelectric</v>
      </c>
      <c r="E44" s="184"/>
      <c r="F44" s="184"/>
      <c r="G44" s="289">
        <v>52851.388099999996</v>
      </c>
      <c r="H44" s="289">
        <v>52798.545859999998</v>
      </c>
      <c r="I44" s="289">
        <v>52829.026169999997</v>
      </c>
      <c r="J44" s="289">
        <v>52774.127549999997</v>
      </c>
      <c r="K44" s="289">
        <v>52704.556380000002</v>
      </c>
      <c r="L44" s="185"/>
      <c r="M44" s="185"/>
      <c r="N44" s="185"/>
      <c r="O44" s="209"/>
      <c r="P44" s="209"/>
      <c r="Q44" s="209"/>
      <c r="R44" s="209"/>
    </row>
    <row r="45" spans="1:18">
      <c r="A45" s="68" t="s">
        <v>98</v>
      </c>
      <c r="B45" s="10"/>
      <c r="C45" s="74"/>
      <c r="D45" s="247"/>
      <c r="E45" s="212"/>
      <c r="F45" s="212"/>
      <c r="G45" s="213"/>
      <c r="H45" s="213"/>
      <c r="I45" s="213"/>
      <c r="J45" s="213"/>
      <c r="K45" s="213"/>
      <c r="L45" s="213"/>
      <c r="M45" s="213"/>
      <c r="N45" s="213"/>
      <c r="O45" s="231"/>
      <c r="P45" s="231"/>
      <c r="Q45" s="231"/>
      <c r="R45" s="231"/>
    </row>
    <row r="46" spans="1:18" ht="31.2">
      <c r="A46" s="68">
        <v>12</v>
      </c>
      <c r="B46" s="28" t="s">
        <v>99</v>
      </c>
      <c r="C46" s="27"/>
      <c r="D46" s="227"/>
      <c r="E46" s="310">
        <f>SUM(E27:E35,E39:E45)</f>
        <v>0</v>
      </c>
      <c r="F46" s="310">
        <f t="shared" ref="F46:R46" si="1">SUM(F27:F35,F39:F45)</f>
        <v>0</v>
      </c>
      <c r="G46" s="310">
        <f t="shared" si="1"/>
        <v>648745.92122000002</v>
      </c>
      <c r="H46" s="310">
        <f t="shared" si="1"/>
        <v>835944.1315299999</v>
      </c>
      <c r="I46" s="310">
        <f t="shared" si="1"/>
        <v>986123.43312399986</v>
      </c>
      <c r="J46" s="310">
        <f t="shared" si="1"/>
        <v>855701.22745699994</v>
      </c>
      <c r="K46" s="310">
        <f t="shared" si="1"/>
        <v>808094.90191300004</v>
      </c>
      <c r="L46" s="310">
        <f t="shared" si="1"/>
        <v>276280.84994300001</v>
      </c>
      <c r="M46" s="310">
        <f t="shared" si="1"/>
        <v>289834.59389000002</v>
      </c>
      <c r="N46" s="310">
        <f t="shared" si="1"/>
        <v>282565.02152000001</v>
      </c>
      <c r="O46" s="310">
        <f t="shared" si="1"/>
        <v>277830.131284</v>
      </c>
      <c r="P46" s="310">
        <f t="shared" si="1"/>
        <v>279091.72022199997</v>
      </c>
      <c r="Q46" s="310">
        <f t="shared" si="1"/>
        <v>287799.07643800002</v>
      </c>
      <c r="R46" s="310">
        <f t="shared" si="1"/>
        <v>290719.65928700002</v>
      </c>
    </row>
    <row r="47" spans="1:18">
      <c r="A47" s="68"/>
      <c r="B47" s="24"/>
      <c r="C47" s="24"/>
      <c r="D47" s="22"/>
      <c r="E47" s="311"/>
      <c r="F47" s="253"/>
      <c r="G47" s="253"/>
      <c r="H47" s="253"/>
      <c r="I47" s="253"/>
      <c r="J47" s="253"/>
      <c r="K47" s="253"/>
      <c r="L47" s="253"/>
      <c r="M47" s="253"/>
      <c r="N47" s="253"/>
      <c r="O47" s="253"/>
      <c r="P47" s="253"/>
      <c r="Q47" s="253"/>
      <c r="R47" s="254"/>
    </row>
    <row r="48" spans="1:18">
      <c r="A48" s="68"/>
      <c r="B48" s="22" t="s">
        <v>100</v>
      </c>
      <c r="C48" s="24"/>
      <c r="D48" s="16"/>
      <c r="E48" s="46"/>
      <c r="F48" s="47"/>
      <c r="G48" s="47"/>
      <c r="H48" s="47"/>
      <c r="I48" s="47"/>
      <c r="J48" s="47"/>
      <c r="K48" s="47"/>
      <c r="L48" s="47"/>
      <c r="M48" s="47"/>
      <c r="N48" s="47"/>
      <c r="O48" s="48"/>
      <c r="P48" s="48"/>
      <c r="Q48" s="48"/>
      <c r="R48" s="49"/>
    </row>
    <row r="49" spans="1:18">
      <c r="A49" s="68"/>
      <c r="B49" s="16" t="s">
        <v>101</v>
      </c>
      <c r="D49" s="207" t="s">
        <v>71</v>
      </c>
      <c r="E49" s="191" t="s">
        <v>43</v>
      </c>
      <c r="F49" s="191" t="s">
        <v>44</v>
      </c>
      <c r="G49" s="191" t="s">
        <v>45</v>
      </c>
      <c r="H49" s="191" t="s">
        <v>46</v>
      </c>
      <c r="I49" s="191" t="s">
        <v>47</v>
      </c>
      <c r="J49" s="191" t="s">
        <v>48</v>
      </c>
      <c r="K49" s="191" t="s">
        <v>49</v>
      </c>
      <c r="L49" s="191" t="s">
        <v>50</v>
      </c>
      <c r="M49" s="191" t="s">
        <v>51</v>
      </c>
      <c r="N49" s="191" t="s">
        <v>52</v>
      </c>
      <c r="O49" s="191" t="s">
        <v>53</v>
      </c>
      <c r="P49" s="191" t="s">
        <v>54</v>
      </c>
      <c r="Q49" s="191" t="s">
        <v>55</v>
      </c>
      <c r="R49" s="191" t="s">
        <v>56</v>
      </c>
    </row>
    <row r="50" spans="1:18">
      <c r="A50" s="68" t="s">
        <v>102</v>
      </c>
      <c r="B50" s="178" t="s">
        <v>103</v>
      </c>
      <c r="C50" s="216"/>
      <c r="D50" s="247" t="str">
        <f>CRAT!D50</f>
        <v>Wind</v>
      </c>
      <c r="E50" s="184"/>
      <c r="F50" s="184"/>
      <c r="G50" s="185">
        <v>17496</v>
      </c>
      <c r="H50" s="185">
        <v>17568</v>
      </c>
      <c r="I50" s="185">
        <v>17496</v>
      </c>
      <c r="J50" s="185">
        <v>17496</v>
      </c>
      <c r="K50" s="185">
        <v>17496</v>
      </c>
      <c r="L50" s="185">
        <v>17568</v>
      </c>
      <c r="M50" s="185">
        <v>17496</v>
      </c>
      <c r="N50" s="185">
        <v>17496</v>
      </c>
      <c r="O50" s="185">
        <v>17496</v>
      </c>
      <c r="P50" s="185">
        <v>17568</v>
      </c>
      <c r="Q50" s="185">
        <v>0</v>
      </c>
      <c r="R50" s="209">
        <v>0</v>
      </c>
    </row>
    <row r="51" spans="1:18">
      <c r="A51" s="68" t="s">
        <v>104</v>
      </c>
      <c r="B51" s="178" t="s">
        <v>105</v>
      </c>
      <c r="C51" s="216"/>
      <c r="D51" s="247" t="str">
        <f>CRAT!D51</f>
        <v>Wind</v>
      </c>
      <c r="E51" s="184"/>
      <c r="F51" s="184"/>
      <c r="G51" s="185">
        <v>37708.691500000001</v>
      </c>
      <c r="H51" s="185">
        <v>37814.750740000003</v>
      </c>
      <c r="I51" s="185">
        <v>37763.494700000003</v>
      </c>
      <c r="J51" s="185">
        <v>20204.455239999999</v>
      </c>
      <c r="K51" s="185">
        <v>0</v>
      </c>
      <c r="L51" s="185">
        <v>0</v>
      </c>
      <c r="M51" s="185">
        <v>0</v>
      </c>
      <c r="N51" s="185">
        <v>0</v>
      </c>
      <c r="O51" s="209">
        <v>0</v>
      </c>
      <c r="P51" s="209">
        <v>0</v>
      </c>
      <c r="Q51" s="209">
        <v>0</v>
      </c>
      <c r="R51" s="209">
        <v>0</v>
      </c>
    </row>
    <row r="52" spans="1:18">
      <c r="A52" s="68" t="s">
        <v>106</v>
      </c>
      <c r="B52" s="178" t="s">
        <v>107</v>
      </c>
      <c r="C52" s="216"/>
      <c r="D52" s="247" t="str">
        <f>CRAT!D52</f>
        <v>Wind</v>
      </c>
      <c r="E52" s="184"/>
      <c r="F52" s="184"/>
      <c r="G52" s="185">
        <v>41328</v>
      </c>
      <c r="H52" s="185">
        <v>41328</v>
      </c>
      <c r="I52" s="185">
        <v>41328</v>
      </c>
      <c r="J52" s="185">
        <v>41328</v>
      </c>
      <c r="K52" s="185">
        <v>41328</v>
      </c>
      <c r="L52" s="185">
        <v>41328</v>
      </c>
      <c r="M52" s="185">
        <v>41328</v>
      </c>
      <c r="N52" s="185">
        <v>41328</v>
      </c>
      <c r="O52" s="209">
        <v>41328</v>
      </c>
      <c r="P52" s="209">
        <v>41328</v>
      </c>
      <c r="Q52" s="209">
        <v>0</v>
      </c>
      <c r="R52" s="209">
        <v>0</v>
      </c>
    </row>
    <row r="53" spans="1:18" ht="31.2">
      <c r="A53" s="68" t="s">
        <v>108</v>
      </c>
      <c r="B53" s="178" t="s">
        <v>109</v>
      </c>
      <c r="C53" s="216"/>
      <c r="D53" s="247" t="str">
        <f>CRAT!D53</f>
        <v>Small Hydroelectric</v>
      </c>
      <c r="E53" s="184"/>
      <c r="F53" s="184"/>
      <c r="G53" s="287">
        <v>28813.696940000002</v>
      </c>
      <c r="H53" s="287">
        <v>28812.380389999998</v>
      </c>
      <c r="I53" s="287">
        <v>28813.245429999999</v>
      </c>
      <c r="J53" s="287">
        <v>28811.416140000001</v>
      </c>
      <c r="K53" s="287">
        <v>28811.875029999999</v>
      </c>
      <c r="L53" s="287">
        <v>28812.258249999999</v>
      </c>
      <c r="M53" s="287">
        <v>28814.103309999999</v>
      </c>
      <c r="N53" s="287">
        <v>28814.32129</v>
      </c>
      <c r="O53" s="209">
        <v>28814.236580000001</v>
      </c>
      <c r="P53" s="209">
        <v>28811.799340000001</v>
      </c>
      <c r="Q53" s="209">
        <v>28813.221010000001</v>
      </c>
      <c r="R53" s="209">
        <v>28812.89084</v>
      </c>
    </row>
    <row r="54" spans="1:18" ht="20.100000000000001" customHeight="1">
      <c r="A54" s="68" t="s">
        <v>110</v>
      </c>
      <c r="B54" s="178" t="s">
        <v>111</v>
      </c>
      <c r="C54" s="216"/>
      <c r="D54" s="247" t="str">
        <f>CRAT!D54</f>
        <v>Geothermal</v>
      </c>
      <c r="E54" s="184"/>
      <c r="F54" s="184"/>
      <c r="G54" s="185">
        <v>21900</v>
      </c>
      <c r="H54" s="185">
        <v>21900</v>
      </c>
      <c r="I54" s="185">
        <v>21900</v>
      </c>
      <c r="J54" s="185">
        <v>21900</v>
      </c>
      <c r="K54" s="185">
        <v>21900</v>
      </c>
      <c r="L54" s="185">
        <v>21900</v>
      </c>
      <c r="M54" s="185">
        <v>21900</v>
      </c>
      <c r="N54" s="185">
        <v>21900</v>
      </c>
      <c r="O54" s="185">
        <v>21900</v>
      </c>
      <c r="P54" s="185">
        <v>21900</v>
      </c>
      <c r="Q54" s="185">
        <v>21900</v>
      </c>
      <c r="R54" s="185">
        <v>21900</v>
      </c>
    </row>
    <row r="55" spans="1:18">
      <c r="A55" s="68" t="s">
        <v>112</v>
      </c>
      <c r="B55" s="178" t="s">
        <v>113</v>
      </c>
      <c r="C55" s="216"/>
      <c r="D55" s="247">
        <f>CRAT!D55</f>
        <v>0</v>
      </c>
      <c r="E55" s="184"/>
      <c r="F55" s="184"/>
      <c r="G55" s="52">
        <v>0</v>
      </c>
      <c r="H55" s="52">
        <v>78491.663289999997</v>
      </c>
      <c r="I55" s="52">
        <v>78699.46991</v>
      </c>
      <c r="J55" s="52">
        <v>78479.045769999997</v>
      </c>
      <c r="K55" s="52">
        <v>78612.918350000007</v>
      </c>
      <c r="L55" s="52">
        <v>78536.34577</v>
      </c>
      <c r="M55" s="52">
        <v>78109.715410000004</v>
      </c>
      <c r="N55" s="54">
        <v>68916.530759999994</v>
      </c>
      <c r="O55" s="53">
        <v>69151.765320000006</v>
      </c>
      <c r="P55" s="53">
        <v>69532.961840000004</v>
      </c>
      <c r="Q55" s="53">
        <v>68749.927479999998</v>
      </c>
      <c r="R55" s="53">
        <v>69055.508289999998</v>
      </c>
    </row>
    <row r="56" spans="1:18">
      <c r="A56" s="68" t="s">
        <v>114</v>
      </c>
      <c r="B56" s="10"/>
      <c r="C56" s="216"/>
      <c r="D56" s="247">
        <f>CRAT!D56</f>
        <v>0</v>
      </c>
      <c r="E56" s="184"/>
      <c r="F56" s="184"/>
      <c r="G56" s="185"/>
      <c r="H56" s="185"/>
      <c r="I56" s="185"/>
      <c r="J56" s="185"/>
      <c r="K56" s="185"/>
      <c r="L56" s="185"/>
      <c r="M56" s="185"/>
      <c r="N56" s="185"/>
      <c r="O56" s="209"/>
      <c r="P56" s="209"/>
      <c r="Q56" s="209"/>
      <c r="R56" s="209"/>
    </row>
    <row r="57" spans="1:18">
      <c r="A57" s="68" t="s">
        <v>115</v>
      </c>
      <c r="B57" s="10"/>
      <c r="C57" s="216"/>
      <c r="D57" s="247">
        <f>CRAT!D57</f>
        <v>0</v>
      </c>
      <c r="E57" s="184"/>
      <c r="F57" s="184"/>
      <c r="G57" s="185"/>
      <c r="H57" s="185"/>
      <c r="I57" s="185"/>
      <c r="J57" s="185"/>
      <c r="K57" s="185"/>
      <c r="L57" s="185"/>
      <c r="M57" s="185"/>
      <c r="N57" s="185"/>
      <c r="O57" s="209"/>
      <c r="P57" s="209"/>
      <c r="Q57" s="209"/>
      <c r="R57" s="209"/>
    </row>
    <row r="58" spans="1:18">
      <c r="A58" s="68" t="s">
        <v>116</v>
      </c>
      <c r="B58" s="233"/>
      <c r="C58" s="255"/>
      <c r="D58" s="247">
        <f>CRAT!D58</f>
        <v>0</v>
      </c>
      <c r="E58" s="184"/>
      <c r="F58" s="184"/>
      <c r="G58" s="185"/>
      <c r="H58" s="185"/>
      <c r="I58" s="185"/>
      <c r="J58" s="185"/>
      <c r="K58" s="185"/>
      <c r="L58" s="185"/>
      <c r="M58" s="185"/>
      <c r="N58" s="185"/>
      <c r="O58" s="209"/>
      <c r="P58" s="209"/>
      <c r="Q58" s="209"/>
      <c r="R58" s="209"/>
    </row>
    <row r="59" spans="1:18">
      <c r="A59" s="68" t="s">
        <v>117</v>
      </c>
      <c r="B59" s="233"/>
      <c r="C59" s="255"/>
      <c r="D59" s="247">
        <f>CRAT!D59</f>
        <v>0</v>
      </c>
      <c r="E59" s="184"/>
      <c r="F59" s="184"/>
      <c r="G59" s="185"/>
      <c r="H59" s="185"/>
      <c r="I59" s="185"/>
      <c r="J59" s="185"/>
      <c r="K59" s="185"/>
      <c r="L59" s="185"/>
      <c r="M59" s="185"/>
      <c r="N59" s="185"/>
      <c r="O59" s="209"/>
      <c r="P59" s="209"/>
      <c r="Q59" s="209"/>
      <c r="R59" s="209"/>
    </row>
    <row r="60" spans="1:18">
      <c r="A60" s="68" t="s">
        <v>118</v>
      </c>
      <c r="B60" s="233"/>
      <c r="C60" s="255"/>
      <c r="D60" s="247">
        <f>CRAT!D60</f>
        <v>0</v>
      </c>
      <c r="E60" s="184"/>
      <c r="F60" s="184"/>
      <c r="G60" s="185"/>
      <c r="H60" s="185"/>
      <c r="I60" s="185"/>
      <c r="J60" s="185"/>
      <c r="K60" s="185"/>
      <c r="L60" s="185"/>
      <c r="M60" s="185"/>
      <c r="N60" s="185"/>
      <c r="O60" s="209"/>
      <c r="P60" s="209"/>
      <c r="Q60" s="209"/>
      <c r="R60" s="209"/>
    </row>
    <row r="61" spans="1:18">
      <c r="A61" s="68" t="s">
        <v>119</v>
      </c>
      <c r="B61" s="233"/>
      <c r="C61" s="255"/>
      <c r="D61" s="247">
        <f>CRAT!D61</f>
        <v>0</v>
      </c>
      <c r="E61" s="184"/>
      <c r="F61" s="184"/>
      <c r="G61" s="185"/>
      <c r="H61" s="185"/>
      <c r="I61" s="185"/>
      <c r="J61" s="185"/>
      <c r="K61" s="185"/>
      <c r="L61" s="185"/>
      <c r="M61" s="185"/>
      <c r="N61" s="185"/>
      <c r="O61" s="209"/>
      <c r="P61" s="209"/>
      <c r="Q61" s="209"/>
      <c r="R61" s="209"/>
    </row>
    <row r="62" spans="1:18">
      <c r="A62" s="68" t="s">
        <v>120</v>
      </c>
      <c r="B62" s="233"/>
      <c r="C62" s="255"/>
      <c r="D62" s="247">
        <f>CRAT!D62</f>
        <v>0</v>
      </c>
      <c r="E62" s="184"/>
      <c r="F62" s="184"/>
      <c r="G62" s="185"/>
      <c r="H62" s="185"/>
      <c r="I62" s="185"/>
      <c r="J62" s="185"/>
      <c r="K62" s="185"/>
      <c r="L62" s="185"/>
      <c r="M62" s="185"/>
      <c r="N62" s="185"/>
      <c r="O62" s="209"/>
      <c r="P62" s="209"/>
      <c r="Q62" s="209"/>
      <c r="R62" s="209"/>
    </row>
    <row r="63" spans="1:18">
      <c r="A63" s="68" t="s">
        <v>121</v>
      </c>
      <c r="B63" s="10"/>
      <c r="C63" s="216"/>
      <c r="D63" s="247">
        <f>CRAT!D63</f>
        <v>0</v>
      </c>
      <c r="E63" s="184"/>
      <c r="F63" s="184"/>
      <c r="G63" s="185"/>
      <c r="H63" s="185"/>
      <c r="I63" s="185"/>
      <c r="J63" s="185"/>
      <c r="K63" s="185"/>
      <c r="L63" s="185"/>
      <c r="M63" s="185"/>
      <c r="N63" s="185"/>
      <c r="O63" s="209"/>
      <c r="P63" s="209"/>
      <c r="Q63" s="209"/>
      <c r="R63" s="209"/>
    </row>
    <row r="64" spans="1:18">
      <c r="A64" s="68"/>
      <c r="B64" s="160"/>
      <c r="C64" s="160"/>
      <c r="D64" s="164"/>
      <c r="E64" s="312"/>
      <c r="F64" s="256"/>
      <c r="G64" s="256"/>
      <c r="H64" s="256"/>
      <c r="I64" s="256"/>
      <c r="J64" s="256"/>
      <c r="K64" s="256"/>
      <c r="L64" s="256"/>
      <c r="M64" s="256"/>
      <c r="N64" s="256"/>
      <c r="O64" s="257"/>
      <c r="P64" s="257"/>
      <c r="Q64" s="257"/>
      <c r="R64" s="313"/>
    </row>
    <row r="65" spans="1:18">
      <c r="A65" s="68"/>
      <c r="B65" s="159"/>
      <c r="C65" s="159"/>
      <c r="D65" s="165"/>
      <c r="E65" s="167"/>
      <c r="F65" s="162"/>
      <c r="G65" s="162"/>
      <c r="H65" s="162"/>
      <c r="I65" s="162"/>
      <c r="J65" s="162"/>
      <c r="K65" s="162"/>
      <c r="L65" s="162"/>
      <c r="M65" s="162"/>
      <c r="N65" s="162"/>
      <c r="O65" s="77"/>
      <c r="P65" s="77"/>
      <c r="Q65" s="77"/>
      <c r="R65" s="163"/>
    </row>
    <row r="66" spans="1:18">
      <c r="A66" s="68"/>
      <c r="D66" s="16"/>
      <c r="E66" s="46"/>
      <c r="F66" s="47"/>
      <c r="G66" s="47"/>
      <c r="H66" s="47"/>
      <c r="I66" s="47"/>
      <c r="J66" s="47"/>
      <c r="K66" s="47"/>
      <c r="L66" s="47"/>
      <c r="M66" s="47"/>
      <c r="N66" s="47"/>
      <c r="O66" s="48"/>
      <c r="P66" s="48"/>
      <c r="Q66" s="48"/>
      <c r="R66" s="49"/>
    </row>
    <row r="67" spans="1:18">
      <c r="A67" s="68"/>
      <c r="B67" s="22" t="s">
        <v>122</v>
      </c>
      <c r="D67" s="22"/>
      <c r="E67" s="50"/>
      <c r="F67" s="51"/>
      <c r="G67" s="51"/>
      <c r="H67" s="51"/>
      <c r="I67" s="51"/>
      <c r="J67" s="51"/>
      <c r="K67" s="51"/>
      <c r="L67" s="51"/>
      <c r="M67" s="51"/>
      <c r="N67" s="51"/>
      <c r="O67" s="48"/>
      <c r="P67" s="48"/>
      <c r="Q67" s="48"/>
      <c r="R67" s="49"/>
    </row>
    <row r="68" spans="1:18">
      <c r="A68" s="68"/>
      <c r="B68" s="16" t="s">
        <v>90</v>
      </c>
      <c r="D68" s="166" t="s">
        <v>71</v>
      </c>
      <c r="E68" s="191" t="s">
        <v>43</v>
      </c>
      <c r="F68" s="191" t="s">
        <v>44</v>
      </c>
      <c r="G68" s="191" t="s">
        <v>45</v>
      </c>
      <c r="H68" s="191" t="s">
        <v>46</v>
      </c>
      <c r="I68" s="191" t="s">
        <v>47</v>
      </c>
      <c r="J68" s="191" t="s">
        <v>48</v>
      </c>
      <c r="K68" s="191" t="s">
        <v>49</v>
      </c>
      <c r="L68" s="191" t="s">
        <v>50</v>
      </c>
      <c r="M68" s="191" t="s">
        <v>51</v>
      </c>
      <c r="N68" s="191" t="s">
        <v>52</v>
      </c>
      <c r="O68" s="191" t="s">
        <v>53</v>
      </c>
      <c r="P68" s="191" t="s">
        <v>54</v>
      </c>
      <c r="Q68" s="191" t="s">
        <v>55</v>
      </c>
      <c r="R68" s="191" t="s">
        <v>56</v>
      </c>
    </row>
    <row r="69" spans="1:18">
      <c r="A69" s="68" t="s">
        <v>123</v>
      </c>
      <c r="B69" s="178" t="s">
        <v>124</v>
      </c>
      <c r="C69" s="216"/>
      <c r="D69" s="247">
        <f>CRAT!D69</f>
        <v>0</v>
      </c>
      <c r="E69" s="184"/>
      <c r="F69" s="184"/>
      <c r="G69" s="185">
        <v>134625</v>
      </c>
      <c r="H69" s="185">
        <v>135000</v>
      </c>
      <c r="I69" s="185">
        <v>134625</v>
      </c>
      <c r="J69" s="185">
        <v>134625</v>
      </c>
      <c r="K69" s="185">
        <v>134625</v>
      </c>
      <c r="L69" s="185">
        <v>135000</v>
      </c>
      <c r="M69" s="185">
        <v>134625</v>
      </c>
      <c r="N69" s="55">
        <v>134625</v>
      </c>
      <c r="O69" s="209">
        <v>134625</v>
      </c>
      <c r="P69" s="209">
        <v>135000</v>
      </c>
      <c r="Q69" s="209">
        <v>134625</v>
      </c>
      <c r="R69" s="209">
        <v>134625</v>
      </c>
    </row>
    <row r="70" spans="1:18">
      <c r="A70" s="68" t="s">
        <v>125</v>
      </c>
      <c r="B70" s="178" t="s">
        <v>126</v>
      </c>
      <c r="C70" s="314"/>
      <c r="D70" s="258">
        <f>CRAT!D63</f>
        <v>0</v>
      </c>
      <c r="E70" s="184"/>
      <c r="F70" s="184"/>
      <c r="G70" s="185">
        <v>0</v>
      </c>
      <c r="H70" s="185">
        <v>5733.514126</v>
      </c>
      <c r="I70" s="185">
        <v>19898.844000000001</v>
      </c>
      <c r="J70" s="185">
        <v>20217.053209999998</v>
      </c>
      <c r="K70" s="185">
        <v>20163.976129999999</v>
      </c>
      <c r="L70" s="185">
        <v>20012.195650000001</v>
      </c>
      <c r="M70" s="185">
        <v>19867.824939999999</v>
      </c>
      <c r="N70" s="55">
        <v>19704.828399999999</v>
      </c>
      <c r="O70" s="209">
        <v>19651.90293</v>
      </c>
      <c r="P70" s="209">
        <v>19583.22883</v>
      </c>
      <c r="Q70" s="209">
        <v>19469.204140000002</v>
      </c>
      <c r="R70" s="209">
        <v>19404.151849999998</v>
      </c>
    </row>
    <row r="71" spans="1:18">
      <c r="A71" s="68" t="s">
        <v>127</v>
      </c>
      <c r="B71" s="178"/>
      <c r="C71" s="314"/>
      <c r="D71" s="258"/>
      <c r="E71" s="184"/>
      <c r="F71" s="184"/>
      <c r="G71" s="185"/>
      <c r="H71" s="185"/>
      <c r="I71" s="185"/>
      <c r="J71" s="185"/>
      <c r="K71" s="185"/>
      <c r="L71" s="185"/>
      <c r="M71" s="185"/>
      <c r="N71" s="55"/>
      <c r="O71" s="209"/>
      <c r="P71" s="209"/>
      <c r="Q71" s="209"/>
      <c r="R71" s="209"/>
    </row>
    <row r="72" spans="1:18">
      <c r="A72" s="68" t="s">
        <v>128</v>
      </c>
      <c r="B72" s="233"/>
      <c r="C72" s="255"/>
      <c r="D72" s="247">
        <f>CRAT!D72</f>
        <v>0</v>
      </c>
      <c r="E72" s="212"/>
      <c r="F72" s="212"/>
      <c r="G72" s="213"/>
      <c r="H72" s="213"/>
      <c r="I72" s="213"/>
      <c r="J72" s="213"/>
      <c r="K72" s="213"/>
      <c r="L72" s="213"/>
      <c r="M72" s="213"/>
      <c r="N72" s="234"/>
      <c r="O72" s="231"/>
      <c r="P72" s="231"/>
      <c r="Q72" s="231"/>
      <c r="R72" s="231"/>
    </row>
    <row r="73" spans="1:18">
      <c r="A73" s="68" t="s">
        <v>129</v>
      </c>
      <c r="B73" s="233"/>
      <c r="C73" s="255"/>
      <c r="D73" s="247">
        <f>CRAT!D73</f>
        <v>0</v>
      </c>
      <c r="E73" s="184"/>
      <c r="F73" s="184"/>
      <c r="G73" s="259"/>
      <c r="H73" s="259"/>
      <c r="I73" s="259"/>
      <c r="J73" s="259"/>
      <c r="K73" s="259"/>
      <c r="L73" s="259"/>
      <c r="M73" s="259"/>
      <c r="N73" s="259"/>
      <c r="O73" s="260"/>
      <c r="P73" s="260"/>
      <c r="Q73" s="260"/>
      <c r="R73" s="261"/>
    </row>
    <row r="74" spans="1:18" ht="16.2" thickBot="1">
      <c r="A74" s="68" t="s">
        <v>130</v>
      </c>
      <c r="B74" s="233"/>
      <c r="C74" s="255"/>
      <c r="D74" s="247">
        <f>CRAT!D74</f>
        <v>0</v>
      </c>
      <c r="E74" s="184"/>
      <c r="F74" s="184"/>
      <c r="G74" s="259"/>
      <c r="H74" s="259"/>
      <c r="I74" s="259"/>
      <c r="J74" s="259"/>
      <c r="K74" s="259"/>
      <c r="L74" s="259"/>
      <c r="M74" s="259"/>
      <c r="N74" s="259"/>
      <c r="O74" s="260"/>
      <c r="P74" s="260"/>
      <c r="Q74" s="260"/>
      <c r="R74" s="261"/>
    </row>
    <row r="75" spans="1:18" ht="16.2" thickBot="1">
      <c r="A75" s="68">
        <v>13</v>
      </c>
      <c r="B75" s="151" t="s">
        <v>131</v>
      </c>
      <c r="C75" s="152"/>
      <c r="D75" s="161"/>
      <c r="E75" s="297">
        <f t="shared" ref="E75:R75" si="2">SUM(E50:E63,E69:E74)</f>
        <v>0</v>
      </c>
      <c r="F75" s="297">
        <f t="shared" si="2"/>
        <v>0</v>
      </c>
      <c r="G75" s="315">
        <f>SUM(G50:G63,G69:G74)</f>
        <v>281871.38844000001</v>
      </c>
      <c r="H75" s="315">
        <f t="shared" si="2"/>
        <v>366648.30854599999</v>
      </c>
      <c r="I75" s="315">
        <f t="shared" si="2"/>
        <v>380524.05403999996</v>
      </c>
      <c r="J75" s="315">
        <f t="shared" si="2"/>
        <v>363060.97035999998</v>
      </c>
      <c r="K75" s="315">
        <f t="shared" si="2"/>
        <v>342937.76951000001</v>
      </c>
      <c r="L75" s="315">
        <f t="shared" si="2"/>
        <v>343156.79966999998</v>
      </c>
      <c r="M75" s="315">
        <f t="shared" si="2"/>
        <v>342140.64366</v>
      </c>
      <c r="N75" s="315">
        <f t="shared" si="2"/>
        <v>332784.68044999999</v>
      </c>
      <c r="O75" s="315">
        <f t="shared" si="2"/>
        <v>332966.90483000001</v>
      </c>
      <c r="P75" s="315">
        <f t="shared" si="2"/>
        <v>333723.99001000001</v>
      </c>
      <c r="Q75" s="315">
        <f t="shared" si="2"/>
        <v>273557.35262999998</v>
      </c>
      <c r="R75" s="315">
        <f t="shared" si="2"/>
        <v>273797.55098</v>
      </c>
    </row>
    <row r="76" spans="1:18" ht="16.2" thickBot="1">
      <c r="A76" s="68"/>
      <c r="B76" s="96"/>
      <c r="C76" s="24"/>
      <c r="D76" s="22"/>
      <c r="E76" s="43"/>
      <c r="F76" s="43"/>
      <c r="G76" s="43"/>
      <c r="H76" s="43"/>
      <c r="I76" s="43"/>
      <c r="J76" s="43"/>
      <c r="K76" s="43"/>
      <c r="L76" s="43"/>
      <c r="M76" s="43"/>
      <c r="N76" s="43"/>
      <c r="O76" s="43"/>
      <c r="P76" s="43"/>
      <c r="Q76" s="43"/>
      <c r="R76" s="97"/>
    </row>
    <row r="77" spans="1:18" ht="16.2" thickBot="1">
      <c r="A77" s="68" t="s">
        <v>132</v>
      </c>
      <c r="B77" s="151" t="s">
        <v>133</v>
      </c>
      <c r="C77" s="154"/>
      <c r="D77" s="153"/>
      <c r="E77" s="297"/>
      <c r="F77" s="236"/>
      <c r="G77" s="237"/>
      <c r="H77" s="237"/>
      <c r="I77" s="237"/>
      <c r="J77" s="237"/>
      <c r="K77" s="237"/>
      <c r="L77" s="237"/>
      <c r="M77" s="237"/>
      <c r="N77" s="237"/>
      <c r="O77" s="237"/>
      <c r="P77" s="237"/>
      <c r="Q77" s="237"/>
      <c r="R77" s="237"/>
    </row>
    <row r="78" spans="1:18">
      <c r="A78" s="68"/>
      <c r="B78" s="96"/>
      <c r="C78" s="24"/>
      <c r="D78" s="22"/>
      <c r="E78" s="43"/>
      <c r="F78" s="43"/>
      <c r="G78" s="43"/>
      <c r="H78" s="43"/>
      <c r="I78" s="43"/>
      <c r="J78" s="43"/>
      <c r="K78" s="43"/>
      <c r="L78" s="43"/>
      <c r="M78" s="43"/>
      <c r="N78" s="43"/>
      <c r="O78" s="43"/>
      <c r="P78" s="43"/>
      <c r="Q78" s="43"/>
      <c r="R78" s="97"/>
    </row>
    <row r="79" spans="1:18">
      <c r="A79" s="68"/>
      <c r="B79" s="95"/>
      <c r="C79" s="316"/>
      <c r="D79" s="317"/>
      <c r="E79" s="318"/>
      <c r="F79" s="318"/>
      <c r="G79" s="318"/>
      <c r="H79" s="318"/>
      <c r="I79" s="318"/>
      <c r="J79" s="318"/>
      <c r="K79" s="318"/>
      <c r="L79" s="318"/>
      <c r="M79" s="318"/>
      <c r="N79" s="318"/>
      <c r="O79" s="318"/>
      <c r="P79" s="318"/>
      <c r="Q79" s="318"/>
      <c r="R79" s="319"/>
    </row>
    <row r="80" spans="1:18" ht="15" customHeight="1">
      <c r="A80" s="68">
        <v>14</v>
      </c>
      <c r="B80" s="98" t="s">
        <v>134</v>
      </c>
      <c r="C80" s="99"/>
      <c r="D80" s="100"/>
      <c r="E80" s="176">
        <f t="shared" ref="E80:R80" si="3">E75+E46</f>
        <v>0</v>
      </c>
      <c r="F80" s="176">
        <f t="shared" si="3"/>
        <v>0</v>
      </c>
      <c r="G80" s="101">
        <f t="shared" si="3"/>
        <v>930617.30966000003</v>
      </c>
      <c r="H80" s="101">
        <f t="shared" si="3"/>
        <v>1202592.4400759998</v>
      </c>
      <c r="I80" s="101">
        <f t="shared" si="3"/>
        <v>1366647.4871639998</v>
      </c>
      <c r="J80" s="101">
        <f t="shared" si="3"/>
        <v>1218762.1978169999</v>
      </c>
      <c r="K80" s="101">
        <f t="shared" si="3"/>
        <v>1151032.6714230001</v>
      </c>
      <c r="L80" s="101">
        <f t="shared" si="3"/>
        <v>619437.64961299999</v>
      </c>
      <c r="M80" s="101">
        <f t="shared" si="3"/>
        <v>631975.23754999996</v>
      </c>
      <c r="N80" s="101">
        <f t="shared" si="3"/>
        <v>615349.70197000005</v>
      </c>
      <c r="O80" s="101">
        <f t="shared" si="3"/>
        <v>610797.03611400002</v>
      </c>
      <c r="P80" s="101">
        <f t="shared" si="3"/>
        <v>612815.71023199998</v>
      </c>
      <c r="Q80" s="101">
        <f t="shared" si="3"/>
        <v>561356.42906800006</v>
      </c>
      <c r="R80" s="101">
        <f t="shared" si="3"/>
        <v>564517.21026700002</v>
      </c>
    </row>
    <row r="81" spans="1:18" ht="15" customHeight="1">
      <c r="A81" s="68"/>
      <c r="B81" s="56"/>
      <c r="C81" s="57"/>
      <c r="D81" s="16"/>
      <c r="E81" s="43"/>
      <c r="F81" s="43"/>
      <c r="G81" s="43"/>
      <c r="H81" s="43"/>
      <c r="I81" s="43"/>
      <c r="J81" s="43"/>
      <c r="K81" s="43"/>
      <c r="L81" s="43"/>
      <c r="M81" s="43"/>
      <c r="N81" s="43"/>
      <c r="O81" s="43"/>
      <c r="P81" s="43"/>
      <c r="Q81" s="43"/>
      <c r="R81" s="43"/>
    </row>
    <row r="82" spans="1:18">
      <c r="A82" s="68"/>
      <c r="B82" s="16"/>
      <c r="D82" s="16"/>
      <c r="E82" s="43"/>
      <c r="F82" s="43"/>
      <c r="G82" s="43"/>
      <c r="H82" s="43"/>
      <c r="I82" s="43"/>
      <c r="J82" s="43"/>
      <c r="K82" s="43"/>
      <c r="L82" s="43"/>
      <c r="M82" s="43"/>
      <c r="N82" s="43"/>
      <c r="O82" s="44"/>
      <c r="P82" s="44"/>
      <c r="Q82" s="44"/>
      <c r="R82" s="44"/>
    </row>
    <row r="83" spans="1:18" ht="15" customHeight="1">
      <c r="A83" s="68"/>
      <c r="B83" s="56"/>
      <c r="C83" s="57"/>
      <c r="D83" s="16"/>
      <c r="E83" s="43"/>
      <c r="F83" s="43"/>
      <c r="G83" s="43"/>
      <c r="H83" s="43"/>
      <c r="I83" s="43"/>
      <c r="J83" s="43"/>
      <c r="K83" s="43"/>
      <c r="L83" s="43"/>
      <c r="M83" s="43"/>
      <c r="N83" s="43"/>
      <c r="O83" s="43"/>
      <c r="P83" s="43"/>
      <c r="Q83" s="43"/>
      <c r="R83" s="43"/>
    </row>
    <row r="84" spans="1:18" ht="15" customHeight="1">
      <c r="A84" s="68"/>
      <c r="B84" s="56"/>
      <c r="C84" s="57"/>
      <c r="D84" s="16"/>
      <c r="E84" s="43"/>
      <c r="F84" s="43"/>
      <c r="G84" s="43"/>
      <c r="H84" s="43"/>
      <c r="I84" s="43"/>
      <c r="J84" s="43"/>
      <c r="K84" s="43"/>
      <c r="L84" s="43"/>
      <c r="M84" s="43"/>
      <c r="N84" s="43"/>
      <c r="O84" s="43"/>
      <c r="P84" s="43"/>
      <c r="Q84" s="43"/>
      <c r="R84" s="43"/>
    </row>
    <row r="85" spans="1:18" ht="15" customHeight="1">
      <c r="A85" s="68"/>
      <c r="B85" s="56"/>
      <c r="C85" s="57"/>
      <c r="D85" s="16"/>
      <c r="E85" s="43"/>
      <c r="F85" s="43"/>
      <c r="G85" s="43"/>
      <c r="H85" s="43"/>
      <c r="I85" s="43"/>
      <c r="J85" s="43"/>
      <c r="K85" s="43"/>
      <c r="L85" s="43"/>
      <c r="M85" s="43"/>
      <c r="N85" s="43"/>
      <c r="O85" s="43"/>
      <c r="P85" s="43"/>
      <c r="Q85" s="43"/>
      <c r="R85" s="43"/>
    </row>
    <row r="86" spans="1:18" ht="15" customHeight="1">
      <c r="A86" s="68"/>
      <c r="B86" s="56"/>
      <c r="C86" s="57"/>
      <c r="D86" s="16"/>
      <c r="E86" s="43"/>
      <c r="F86" s="43"/>
      <c r="G86" s="43"/>
      <c r="H86" s="43"/>
      <c r="I86" s="43"/>
      <c r="J86" s="43"/>
      <c r="K86" s="43"/>
      <c r="L86" s="43"/>
      <c r="M86" s="43"/>
      <c r="N86" s="43"/>
      <c r="O86" s="43"/>
      <c r="P86" s="43"/>
      <c r="Q86" s="43"/>
      <c r="R86" s="43"/>
    </row>
    <row r="87" spans="1:18" ht="15" customHeight="1">
      <c r="A87" s="68"/>
      <c r="B87" s="141" t="s">
        <v>135</v>
      </c>
      <c r="D87" s="16"/>
      <c r="E87" s="16"/>
      <c r="F87" s="16"/>
      <c r="G87" s="45"/>
      <c r="H87" s="45"/>
      <c r="I87" s="45"/>
      <c r="J87" s="45"/>
      <c r="K87" s="45"/>
      <c r="L87" s="45"/>
      <c r="M87" s="45"/>
      <c r="N87" s="45"/>
      <c r="O87" s="44"/>
      <c r="P87" s="44"/>
      <c r="Q87" s="44"/>
      <c r="R87" s="44"/>
    </row>
    <row r="88" spans="1:18" ht="15" customHeight="1">
      <c r="A88" s="68"/>
      <c r="B88" s="22" t="s">
        <v>136</v>
      </c>
      <c r="C88" s="24"/>
      <c r="D88" s="16"/>
      <c r="E88" s="16"/>
      <c r="F88" s="16"/>
      <c r="G88" s="45"/>
      <c r="H88" s="45"/>
      <c r="I88" s="45"/>
      <c r="J88" s="45"/>
      <c r="K88" s="45"/>
      <c r="L88" s="45"/>
      <c r="M88" s="45"/>
      <c r="N88" s="45"/>
      <c r="O88" s="44"/>
      <c r="P88" s="44"/>
      <c r="Q88" s="44"/>
      <c r="R88" s="44"/>
    </row>
    <row r="89" spans="1:18">
      <c r="A89" s="68"/>
      <c r="B89" s="16" t="s">
        <v>137</v>
      </c>
      <c r="C89" s="24"/>
      <c r="D89" s="207" t="s">
        <v>71</v>
      </c>
      <c r="E89" s="191" t="s">
        <v>43</v>
      </c>
      <c r="F89" s="191" t="s">
        <v>44</v>
      </c>
      <c r="G89" s="191" t="s">
        <v>45</v>
      </c>
      <c r="H89" s="191" t="s">
        <v>46</v>
      </c>
      <c r="I89" s="191" t="s">
        <v>47</v>
      </c>
      <c r="J89" s="191" t="s">
        <v>48</v>
      </c>
      <c r="K89" s="191" t="s">
        <v>49</v>
      </c>
      <c r="L89" s="191" t="s">
        <v>50</v>
      </c>
      <c r="M89" s="191" t="s">
        <v>51</v>
      </c>
      <c r="N89" s="191" t="s">
        <v>52</v>
      </c>
      <c r="O89" s="191" t="s">
        <v>53</v>
      </c>
      <c r="P89" s="191" t="s">
        <v>54</v>
      </c>
      <c r="Q89" s="191" t="s">
        <v>55</v>
      </c>
      <c r="R89" s="191" t="s">
        <v>56</v>
      </c>
    </row>
    <row r="90" spans="1:18">
      <c r="A90" s="68" t="s">
        <v>138</v>
      </c>
      <c r="B90" s="180"/>
      <c r="C90" s="314"/>
      <c r="D90" s="258">
        <f>CRAT!D83</f>
        <v>0</v>
      </c>
      <c r="E90" s="85"/>
      <c r="F90" s="85"/>
      <c r="G90" s="185"/>
      <c r="H90" s="185"/>
      <c r="I90" s="185"/>
      <c r="J90" s="185"/>
      <c r="K90" s="185"/>
      <c r="L90" s="185"/>
      <c r="M90" s="185"/>
      <c r="N90" s="55"/>
      <c r="O90" s="209"/>
      <c r="P90" s="209"/>
      <c r="Q90" s="209"/>
      <c r="R90" s="209"/>
    </row>
    <row r="91" spans="1:18">
      <c r="A91" s="68" t="s">
        <v>139</v>
      </c>
      <c r="B91" s="178"/>
      <c r="C91" s="314"/>
      <c r="D91" s="258">
        <f>CRAT!D84</f>
        <v>0</v>
      </c>
      <c r="E91" s="184"/>
      <c r="F91" s="184"/>
      <c r="G91" s="185"/>
      <c r="H91" s="185"/>
      <c r="I91" s="185"/>
      <c r="J91" s="185"/>
      <c r="K91" s="185"/>
      <c r="L91" s="185"/>
      <c r="M91" s="185"/>
      <c r="N91" s="55"/>
      <c r="O91" s="209"/>
      <c r="P91" s="209"/>
      <c r="Q91" s="209"/>
      <c r="R91" s="209"/>
    </row>
    <row r="92" spans="1:18">
      <c r="A92" s="68" t="s">
        <v>140</v>
      </c>
      <c r="B92" s="178"/>
      <c r="C92" s="314"/>
      <c r="D92" s="258">
        <f>CRAT!D85</f>
        <v>0</v>
      </c>
      <c r="E92" s="184"/>
      <c r="F92" s="184"/>
      <c r="G92" s="185"/>
      <c r="H92" s="185"/>
      <c r="I92" s="185"/>
      <c r="J92" s="185"/>
      <c r="K92" s="185"/>
      <c r="L92" s="185"/>
      <c r="M92" s="185"/>
      <c r="N92" s="185"/>
      <c r="O92" s="209"/>
      <c r="P92" s="209"/>
      <c r="Q92" s="209"/>
      <c r="R92" s="209"/>
    </row>
    <row r="93" spans="1:18">
      <c r="A93" s="68" t="s">
        <v>141</v>
      </c>
      <c r="B93" s="178"/>
      <c r="C93" s="314"/>
      <c r="D93" s="258">
        <f>CRAT!D86</f>
        <v>0</v>
      </c>
      <c r="E93" s="212"/>
      <c r="F93" s="212"/>
      <c r="G93" s="185"/>
      <c r="H93" s="185"/>
      <c r="I93" s="185"/>
      <c r="J93" s="185"/>
      <c r="K93" s="185"/>
      <c r="L93" s="185"/>
      <c r="M93" s="185"/>
      <c r="N93" s="185"/>
      <c r="O93" s="209"/>
      <c r="P93" s="209"/>
      <c r="Q93" s="209"/>
      <c r="R93" s="209"/>
    </row>
    <row r="94" spans="1:18">
      <c r="A94" s="68" t="s">
        <v>142</v>
      </c>
      <c r="B94" s="30"/>
      <c r="C94" s="314"/>
      <c r="D94" s="258">
        <f>CRAT!D87</f>
        <v>0</v>
      </c>
      <c r="E94" s="184"/>
      <c r="F94" s="184"/>
      <c r="G94" s="213"/>
      <c r="H94" s="213"/>
      <c r="I94" s="213"/>
      <c r="J94" s="213"/>
      <c r="K94" s="213"/>
      <c r="L94" s="213"/>
      <c r="M94" s="213"/>
      <c r="N94" s="213"/>
      <c r="O94" s="231"/>
      <c r="P94" s="231"/>
      <c r="Q94" s="231"/>
      <c r="R94" s="231"/>
    </row>
    <row r="95" spans="1:18">
      <c r="A95" s="68" t="s">
        <v>143</v>
      </c>
      <c r="B95" s="30"/>
      <c r="C95" s="314"/>
      <c r="D95" s="258">
        <f>CRAT!D88</f>
        <v>0</v>
      </c>
      <c r="E95" s="184"/>
      <c r="F95" s="184"/>
      <c r="G95" s="213"/>
      <c r="H95" s="213"/>
      <c r="I95" s="213"/>
      <c r="J95" s="213"/>
      <c r="K95" s="213"/>
      <c r="L95" s="213"/>
      <c r="M95" s="213"/>
      <c r="N95" s="213"/>
      <c r="O95" s="231"/>
      <c r="P95" s="231"/>
      <c r="Q95" s="231"/>
      <c r="R95" s="231"/>
    </row>
    <row r="96" spans="1:18">
      <c r="A96" s="68" t="s">
        <v>144</v>
      </c>
      <c r="B96" s="30"/>
      <c r="C96" s="314"/>
      <c r="D96" s="258">
        <f>CRAT!D89</f>
        <v>0</v>
      </c>
      <c r="E96" s="85"/>
      <c r="F96" s="85"/>
      <c r="G96" s="213"/>
      <c r="H96" s="213"/>
      <c r="I96" s="213"/>
      <c r="J96" s="213"/>
      <c r="K96" s="213"/>
      <c r="L96" s="213"/>
      <c r="M96" s="213"/>
      <c r="N96" s="213"/>
      <c r="O96" s="231"/>
      <c r="P96" s="231"/>
      <c r="Q96" s="231"/>
      <c r="R96" s="231"/>
    </row>
    <row r="97" spans="1:18">
      <c r="A97" s="68" t="s">
        <v>145</v>
      </c>
      <c r="B97" s="30"/>
      <c r="C97" s="314"/>
      <c r="D97" s="258">
        <f>CRAT!D90</f>
        <v>0</v>
      </c>
      <c r="E97" s="184"/>
      <c r="F97" s="184"/>
      <c r="G97" s="213"/>
      <c r="H97" s="213"/>
      <c r="I97" s="213"/>
      <c r="J97" s="213"/>
      <c r="K97" s="213"/>
      <c r="L97" s="213"/>
      <c r="M97" s="213"/>
      <c r="N97" s="213"/>
      <c r="O97" s="231"/>
      <c r="P97" s="231"/>
      <c r="Q97" s="231"/>
      <c r="R97" s="231"/>
    </row>
    <row r="98" spans="1:18">
      <c r="A98" s="68" t="s">
        <v>146</v>
      </c>
      <c r="B98" s="30"/>
      <c r="C98" s="314"/>
      <c r="D98" s="258">
        <f>CRAT!D91</f>
        <v>0</v>
      </c>
      <c r="E98" s="85"/>
      <c r="F98" s="85"/>
      <c r="G98" s="213"/>
      <c r="H98" s="213"/>
      <c r="I98" s="213"/>
      <c r="J98" s="213"/>
      <c r="K98" s="213"/>
      <c r="L98" s="213"/>
      <c r="M98" s="213"/>
      <c r="N98" s="213"/>
      <c r="O98" s="231"/>
      <c r="P98" s="231"/>
      <c r="Q98" s="231"/>
      <c r="R98" s="231"/>
    </row>
    <row r="99" spans="1:18">
      <c r="A99" s="68" t="s">
        <v>147</v>
      </c>
      <c r="B99" s="30"/>
      <c r="C99" s="314"/>
      <c r="D99" s="258">
        <f>CRAT!D92</f>
        <v>0</v>
      </c>
      <c r="E99" s="85"/>
      <c r="F99" s="85"/>
      <c r="G99" s="213"/>
      <c r="H99" s="213"/>
      <c r="I99" s="213"/>
      <c r="J99" s="213"/>
      <c r="K99" s="213"/>
      <c r="L99" s="213"/>
      <c r="M99" s="213"/>
      <c r="N99" s="213"/>
      <c r="O99" s="231"/>
      <c r="P99" s="231"/>
      <c r="Q99" s="231"/>
      <c r="R99" s="231"/>
    </row>
    <row r="100" spans="1:18">
      <c r="A100" s="68" t="s">
        <v>148</v>
      </c>
      <c r="B100" s="30"/>
      <c r="C100" s="314"/>
      <c r="D100" s="258">
        <f>CRAT!D93</f>
        <v>0</v>
      </c>
      <c r="E100" s="184"/>
      <c r="F100" s="184"/>
      <c r="G100" s="213"/>
      <c r="H100" s="213"/>
      <c r="I100" s="213"/>
      <c r="J100" s="213"/>
      <c r="K100" s="213"/>
      <c r="L100" s="213"/>
      <c r="M100" s="213"/>
      <c r="N100" s="213"/>
      <c r="O100" s="231"/>
      <c r="P100" s="231"/>
      <c r="Q100" s="231"/>
      <c r="R100" s="231"/>
    </row>
    <row r="101" spans="1:18">
      <c r="A101" s="68" t="s">
        <v>149</v>
      </c>
      <c r="B101" s="30"/>
      <c r="C101" s="314"/>
      <c r="D101" s="258">
        <f>CRAT!D94</f>
        <v>0</v>
      </c>
      <c r="E101" s="184"/>
      <c r="F101" s="184"/>
      <c r="G101" s="213"/>
      <c r="H101" s="213"/>
      <c r="I101" s="213"/>
      <c r="J101" s="213"/>
      <c r="K101" s="213"/>
      <c r="L101" s="213"/>
      <c r="M101" s="213"/>
      <c r="N101" s="213"/>
      <c r="O101" s="231"/>
      <c r="P101" s="231"/>
      <c r="Q101" s="231"/>
      <c r="R101" s="231"/>
    </row>
    <row r="102" spans="1:18">
      <c r="A102" s="68" t="s">
        <v>150</v>
      </c>
      <c r="B102" s="30"/>
      <c r="C102" s="314"/>
      <c r="D102" s="258">
        <f>CRAT!D95</f>
        <v>0</v>
      </c>
      <c r="E102" s="212"/>
      <c r="F102" s="212"/>
      <c r="G102" s="213"/>
      <c r="H102" s="213"/>
      <c r="I102" s="213"/>
      <c r="J102" s="213"/>
      <c r="K102" s="213"/>
      <c r="L102" s="213"/>
      <c r="M102" s="213"/>
      <c r="N102" s="213"/>
      <c r="O102" s="231"/>
      <c r="P102" s="231"/>
      <c r="Q102" s="231"/>
      <c r="R102" s="231"/>
    </row>
    <row r="103" spans="1:18">
      <c r="A103" s="139" t="s">
        <v>151</v>
      </c>
      <c r="B103" s="30"/>
      <c r="C103" s="314"/>
      <c r="D103" s="258">
        <f>CRAT!D96</f>
        <v>0</v>
      </c>
      <c r="E103" s="184"/>
      <c r="F103" s="184"/>
      <c r="G103" s="213"/>
      <c r="H103" s="213"/>
      <c r="I103" s="213"/>
      <c r="J103" s="213"/>
      <c r="K103" s="213"/>
      <c r="L103" s="213"/>
      <c r="M103" s="213"/>
      <c r="N103" s="213"/>
      <c r="O103" s="231"/>
      <c r="P103" s="231"/>
      <c r="Q103" s="231"/>
      <c r="R103" s="231"/>
    </row>
    <row r="104" spans="1:18">
      <c r="A104" s="68">
        <v>15</v>
      </c>
      <c r="B104" s="28" t="s">
        <v>152</v>
      </c>
      <c r="C104" s="220"/>
      <c r="D104" s="88"/>
      <c r="E104" s="184"/>
      <c r="F104" s="184"/>
      <c r="G104" s="202">
        <f t="shared" ref="G104:R104" si="4">SUM(G90:G103)</f>
        <v>0</v>
      </c>
      <c r="H104" s="202">
        <f t="shared" si="4"/>
        <v>0</v>
      </c>
      <c r="I104" s="202">
        <f t="shared" si="4"/>
        <v>0</v>
      </c>
      <c r="J104" s="202">
        <f t="shared" si="4"/>
        <v>0</v>
      </c>
      <c r="K104" s="202">
        <f t="shared" si="4"/>
        <v>0</v>
      </c>
      <c r="L104" s="202">
        <f t="shared" si="4"/>
        <v>0</v>
      </c>
      <c r="M104" s="202">
        <f t="shared" si="4"/>
        <v>0</v>
      </c>
      <c r="N104" s="202">
        <f t="shared" si="4"/>
        <v>0</v>
      </c>
      <c r="O104" s="202">
        <f t="shared" si="4"/>
        <v>0</v>
      </c>
      <c r="P104" s="202">
        <f t="shared" si="4"/>
        <v>0</v>
      </c>
      <c r="Q104" s="202">
        <f t="shared" si="4"/>
        <v>0</v>
      </c>
      <c r="R104" s="202">
        <f t="shared" si="4"/>
        <v>0</v>
      </c>
    </row>
    <row r="105" spans="1:18">
      <c r="A105" s="68"/>
      <c r="C105" s="24"/>
      <c r="D105" s="73"/>
      <c r="E105" s="75"/>
      <c r="F105" s="262"/>
      <c r="G105" s="76"/>
      <c r="H105" s="76"/>
      <c r="I105" s="76"/>
      <c r="J105" s="76"/>
      <c r="K105" s="76"/>
      <c r="L105" s="76"/>
      <c r="M105" s="76"/>
      <c r="N105" s="76"/>
      <c r="O105" s="77"/>
      <c r="P105" s="77"/>
      <c r="Q105" s="77"/>
      <c r="R105" s="78"/>
    </row>
    <row r="106" spans="1:18">
      <c r="A106" s="68"/>
      <c r="B106" s="22" t="s">
        <v>153</v>
      </c>
      <c r="D106" s="16"/>
      <c r="E106" s="50"/>
      <c r="F106" s="51"/>
      <c r="G106" s="51"/>
      <c r="H106" s="51"/>
      <c r="I106" s="51"/>
      <c r="J106" s="51"/>
      <c r="K106" s="51"/>
      <c r="L106" s="51"/>
      <c r="M106" s="51"/>
      <c r="N106" s="51"/>
      <c r="O106" s="48"/>
      <c r="P106" s="48"/>
      <c r="Q106" s="48"/>
      <c r="R106" s="49"/>
    </row>
    <row r="107" spans="1:18">
      <c r="A107" s="68"/>
      <c r="B107" s="16" t="s">
        <v>137</v>
      </c>
      <c r="D107" s="207" t="s">
        <v>71</v>
      </c>
      <c r="E107" s="191" t="s">
        <v>43</v>
      </c>
      <c r="F107" s="191" t="s">
        <v>44</v>
      </c>
      <c r="G107" s="191" t="s">
        <v>45</v>
      </c>
      <c r="H107" s="191" t="s">
        <v>46</v>
      </c>
      <c r="I107" s="191" t="s">
        <v>47</v>
      </c>
      <c r="J107" s="191" t="s">
        <v>48</v>
      </c>
      <c r="K107" s="191" t="s">
        <v>49</v>
      </c>
      <c r="L107" s="191" t="s">
        <v>50</v>
      </c>
      <c r="M107" s="191" t="s">
        <v>51</v>
      </c>
      <c r="N107" s="191" t="s">
        <v>52</v>
      </c>
      <c r="O107" s="191" t="s">
        <v>53</v>
      </c>
      <c r="P107" s="191" t="s">
        <v>54</v>
      </c>
      <c r="Q107" s="191" t="s">
        <v>55</v>
      </c>
      <c r="R107" s="191" t="s">
        <v>56</v>
      </c>
    </row>
    <row r="108" spans="1:18">
      <c r="A108" s="68" t="s">
        <v>154</v>
      </c>
      <c r="B108" s="178" t="s">
        <v>155</v>
      </c>
      <c r="C108" s="216"/>
      <c r="D108" s="247" t="str">
        <f>CRAT!D101</f>
        <v>Solar PV</v>
      </c>
      <c r="E108" s="85"/>
      <c r="F108" s="85"/>
      <c r="G108" s="239"/>
      <c r="H108" s="252"/>
      <c r="I108" s="252"/>
      <c r="J108" s="185">
        <v>66874.011740000002</v>
      </c>
      <c r="K108" s="185">
        <v>66969.838499999998</v>
      </c>
      <c r="L108" s="185">
        <v>111392.754</v>
      </c>
      <c r="M108" s="185">
        <v>110758.947</v>
      </c>
      <c r="N108" s="185">
        <v>153701.2445</v>
      </c>
      <c r="O108" s="194">
        <v>154242.36120000001</v>
      </c>
      <c r="P108" s="194">
        <v>154995.44620000001</v>
      </c>
      <c r="Q108" s="194">
        <v>236714.0465</v>
      </c>
      <c r="R108" s="194">
        <v>237479.6274</v>
      </c>
    </row>
    <row r="109" spans="1:18">
      <c r="A109" s="68" t="s">
        <v>156</v>
      </c>
      <c r="B109" s="178" t="s">
        <v>157</v>
      </c>
      <c r="C109" s="216"/>
      <c r="D109" s="247" t="str">
        <f>CRAT!D102</f>
        <v>Wind</v>
      </c>
      <c r="E109" s="184"/>
      <c r="F109" s="184"/>
      <c r="G109" s="252"/>
      <c r="H109" s="252"/>
      <c r="I109" s="252"/>
      <c r="J109" s="185">
        <v>106959.1007</v>
      </c>
      <c r="K109" s="185">
        <v>107051.3532</v>
      </c>
      <c r="L109" s="185">
        <v>178369.42800000001</v>
      </c>
      <c r="M109" s="185">
        <v>177553.02929999999</v>
      </c>
      <c r="N109" s="185">
        <v>246982.84710000001</v>
      </c>
      <c r="O109" s="194">
        <v>247165.83470000001</v>
      </c>
      <c r="P109" s="194">
        <v>248018.84599999999</v>
      </c>
      <c r="Q109" s="194">
        <v>375271.01020000002</v>
      </c>
      <c r="R109" s="194">
        <v>375953.0943</v>
      </c>
    </row>
    <row r="110" spans="1:18">
      <c r="A110" s="68" t="s">
        <v>158</v>
      </c>
      <c r="B110" s="30"/>
      <c r="C110" s="216"/>
      <c r="D110" s="247">
        <f>CRAT!D103</f>
        <v>0</v>
      </c>
      <c r="E110" s="184"/>
      <c r="F110" s="184"/>
      <c r="G110" s="252"/>
      <c r="H110" s="252"/>
      <c r="I110" s="252"/>
      <c r="J110" s="252"/>
      <c r="K110" s="252"/>
      <c r="L110" s="252"/>
      <c r="M110" s="252"/>
      <c r="N110" s="252"/>
      <c r="O110" s="209"/>
      <c r="P110" s="209"/>
      <c r="Q110" s="209"/>
      <c r="R110" s="209"/>
    </row>
    <row r="111" spans="1:18">
      <c r="A111" s="68" t="s">
        <v>159</v>
      </c>
      <c r="B111" s="30"/>
      <c r="C111" s="216"/>
      <c r="D111" s="247">
        <f>CRAT!D104</f>
        <v>0</v>
      </c>
      <c r="E111" s="212"/>
      <c r="F111" s="212"/>
      <c r="G111" s="252"/>
      <c r="H111" s="252"/>
      <c r="I111" s="252"/>
      <c r="J111" s="252"/>
      <c r="K111" s="252"/>
      <c r="L111" s="252"/>
      <c r="M111" s="252"/>
      <c r="N111" s="252"/>
      <c r="O111" s="209"/>
      <c r="P111" s="209"/>
      <c r="Q111" s="209"/>
      <c r="R111" s="209"/>
    </row>
    <row r="112" spans="1:18">
      <c r="A112" s="68" t="s">
        <v>160</v>
      </c>
      <c r="B112" s="30"/>
      <c r="C112" s="216"/>
      <c r="D112" s="247">
        <f>CRAT!D105</f>
        <v>0</v>
      </c>
      <c r="E112" s="184"/>
      <c r="F112" s="184"/>
      <c r="G112" s="252"/>
      <c r="H112" s="252"/>
      <c r="I112" s="252"/>
      <c r="J112" s="252"/>
      <c r="K112" s="252"/>
      <c r="L112" s="252"/>
      <c r="M112" s="252"/>
      <c r="N112" s="252"/>
      <c r="O112" s="209"/>
      <c r="P112" s="209"/>
      <c r="Q112" s="209"/>
      <c r="R112" s="209"/>
    </row>
    <row r="113" spans="1:18">
      <c r="A113" s="68" t="s">
        <v>161</v>
      </c>
      <c r="B113" s="30"/>
      <c r="C113" s="216"/>
      <c r="D113" s="247">
        <f>CRAT!D106</f>
        <v>0</v>
      </c>
      <c r="E113" s="184"/>
      <c r="F113" s="184"/>
      <c r="G113" s="239"/>
      <c r="H113" s="239"/>
      <c r="I113" s="239"/>
      <c r="J113" s="239"/>
      <c r="K113" s="239"/>
      <c r="L113" s="239"/>
      <c r="M113" s="239"/>
      <c r="N113" s="239"/>
      <c r="O113" s="221"/>
      <c r="P113" s="221"/>
      <c r="Q113" s="221"/>
      <c r="R113" s="221"/>
    </row>
    <row r="114" spans="1:18">
      <c r="A114" s="68" t="s">
        <v>162</v>
      </c>
      <c r="B114" s="30"/>
      <c r="C114" s="216"/>
      <c r="D114" s="247">
        <f>CRAT!D107</f>
        <v>0</v>
      </c>
      <c r="E114" s="85"/>
      <c r="F114" s="85"/>
      <c r="G114" s="239"/>
      <c r="H114" s="239"/>
      <c r="I114" s="239"/>
      <c r="J114" s="239"/>
      <c r="K114" s="239"/>
      <c r="L114" s="239"/>
      <c r="M114" s="239"/>
      <c r="N114" s="239"/>
      <c r="O114" s="221"/>
      <c r="P114" s="221"/>
      <c r="Q114" s="221"/>
      <c r="R114" s="221"/>
    </row>
    <row r="115" spans="1:18">
      <c r="A115" s="68" t="s">
        <v>163</v>
      </c>
      <c r="B115" s="30"/>
      <c r="C115" s="216"/>
      <c r="D115" s="247">
        <f>CRAT!D108</f>
        <v>0</v>
      </c>
      <c r="E115" s="184"/>
      <c r="F115" s="184"/>
      <c r="G115" s="239"/>
      <c r="H115" s="239"/>
      <c r="I115" s="239"/>
      <c r="J115" s="239"/>
      <c r="K115" s="239"/>
      <c r="L115" s="239"/>
      <c r="M115" s="239"/>
      <c r="N115" s="239"/>
      <c r="O115" s="221"/>
      <c r="P115" s="221"/>
      <c r="Q115" s="221"/>
      <c r="R115" s="221"/>
    </row>
    <row r="116" spans="1:18">
      <c r="A116" s="68" t="s">
        <v>164</v>
      </c>
      <c r="B116" s="30"/>
      <c r="C116" s="216"/>
      <c r="D116" s="247">
        <f>CRAT!D109</f>
        <v>0</v>
      </c>
      <c r="E116" s="85"/>
      <c r="F116" s="85"/>
      <c r="G116" s="239"/>
      <c r="H116" s="239"/>
      <c r="I116" s="239"/>
      <c r="J116" s="239"/>
      <c r="K116" s="239"/>
      <c r="L116" s="239"/>
      <c r="M116" s="239"/>
      <c r="N116" s="239"/>
      <c r="O116" s="221"/>
      <c r="P116" s="221"/>
      <c r="Q116" s="221"/>
      <c r="R116" s="221"/>
    </row>
    <row r="117" spans="1:18">
      <c r="A117" s="68" t="s">
        <v>165</v>
      </c>
      <c r="B117" s="30"/>
      <c r="C117" s="216"/>
      <c r="D117" s="247">
        <f>CRAT!D110</f>
        <v>0</v>
      </c>
      <c r="E117" s="85"/>
      <c r="F117" s="85"/>
      <c r="G117" s="239"/>
      <c r="H117" s="239"/>
      <c r="I117" s="239"/>
      <c r="J117" s="239"/>
      <c r="K117" s="239"/>
      <c r="L117" s="239"/>
      <c r="M117" s="239"/>
      <c r="N117" s="239"/>
      <c r="O117" s="221"/>
      <c r="P117" s="221"/>
      <c r="Q117" s="221"/>
      <c r="R117" s="221"/>
    </row>
    <row r="118" spans="1:18">
      <c r="A118" s="68" t="s">
        <v>166</v>
      </c>
      <c r="B118" s="30"/>
      <c r="C118" s="216"/>
      <c r="D118" s="247">
        <f>CRAT!D111</f>
        <v>0</v>
      </c>
      <c r="E118" s="184"/>
      <c r="F118" s="184"/>
      <c r="G118" s="239"/>
      <c r="H118" s="239"/>
      <c r="I118" s="239"/>
      <c r="J118" s="239"/>
      <c r="K118" s="239"/>
      <c r="L118" s="239"/>
      <c r="M118" s="239"/>
      <c r="N118" s="239"/>
      <c r="O118" s="221"/>
      <c r="P118" s="221"/>
      <c r="Q118" s="221"/>
      <c r="R118" s="221"/>
    </row>
    <row r="119" spans="1:18">
      <c r="A119" s="68" t="s">
        <v>167</v>
      </c>
      <c r="B119" s="30"/>
      <c r="C119" s="216"/>
      <c r="D119" s="247">
        <f>CRAT!D112</f>
        <v>0</v>
      </c>
      <c r="E119" s="184"/>
      <c r="F119" s="184"/>
      <c r="G119" s="239"/>
      <c r="H119" s="239"/>
      <c r="I119" s="239"/>
      <c r="J119" s="239"/>
      <c r="K119" s="239"/>
      <c r="L119" s="239"/>
      <c r="M119" s="239"/>
      <c r="N119" s="239"/>
      <c r="O119" s="221"/>
      <c r="P119" s="221"/>
      <c r="Q119" s="221"/>
      <c r="R119" s="221"/>
    </row>
    <row r="120" spans="1:18">
      <c r="A120" s="68" t="s">
        <v>168</v>
      </c>
      <c r="B120" s="30"/>
      <c r="C120" s="216"/>
      <c r="D120" s="247">
        <f>CRAT!D113</f>
        <v>0</v>
      </c>
      <c r="E120" s="212"/>
      <c r="F120" s="212"/>
      <c r="G120" s="239"/>
      <c r="H120" s="239"/>
      <c r="I120" s="239"/>
      <c r="J120" s="239"/>
      <c r="K120" s="239"/>
      <c r="L120" s="239"/>
      <c r="M120" s="239"/>
      <c r="N120" s="239"/>
      <c r="O120" s="221"/>
      <c r="P120" s="221"/>
      <c r="Q120" s="221"/>
      <c r="R120" s="221"/>
    </row>
    <row r="121" spans="1:18">
      <c r="A121" s="139" t="s">
        <v>169</v>
      </c>
      <c r="B121" s="30"/>
      <c r="C121" s="216"/>
      <c r="D121" s="247">
        <f>CRAT!D114</f>
        <v>0</v>
      </c>
      <c r="E121" s="184"/>
      <c r="F121" s="184"/>
      <c r="G121" s="239"/>
      <c r="H121" s="239"/>
      <c r="I121" s="239"/>
      <c r="J121" s="239"/>
      <c r="K121" s="239"/>
      <c r="L121" s="239"/>
      <c r="M121" s="239"/>
      <c r="N121" s="239"/>
      <c r="O121" s="221"/>
      <c r="P121" s="221"/>
      <c r="Q121" s="221"/>
      <c r="R121" s="221"/>
    </row>
    <row r="122" spans="1:18">
      <c r="A122" s="68">
        <v>16</v>
      </c>
      <c r="B122" s="28" t="s">
        <v>170</v>
      </c>
      <c r="C122" s="220"/>
      <c r="D122" s="227"/>
      <c r="E122" s="184"/>
      <c r="F122" s="184"/>
      <c r="G122" s="202">
        <f>SUM(G108:G121)</f>
        <v>0</v>
      </c>
      <c r="H122" s="202">
        <f t="shared" ref="H122:R122" si="5">SUM(H108:H121)</f>
        <v>0</v>
      </c>
      <c r="I122" s="202">
        <f t="shared" si="5"/>
        <v>0</v>
      </c>
      <c r="J122" s="202">
        <f t="shared" si="5"/>
        <v>173833.11244</v>
      </c>
      <c r="K122" s="202">
        <f t="shared" si="5"/>
        <v>174021.1917</v>
      </c>
      <c r="L122" s="202">
        <f t="shared" si="5"/>
        <v>289762.18200000003</v>
      </c>
      <c r="M122" s="202">
        <f t="shared" si="5"/>
        <v>288311.97629999998</v>
      </c>
      <c r="N122" s="202">
        <f t="shared" si="5"/>
        <v>400684.09160000004</v>
      </c>
      <c r="O122" s="202">
        <f t="shared" si="5"/>
        <v>401408.19590000005</v>
      </c>
      <c r="P122" s="202">
        <f t="shared" si="5"/>
        <v>403014.29220000003</v>
      </c>
      <c r="Q122" s="202">
        <f t="shared" si="5"/>
        <v>611985.05670000007</v>
      </c>
      <c r="R122" s="202">
        <f t="shared" si="5"/>
        <v>613432.72169999999</v>
      </c>
    </row>
    <row r="123" spans="1:18">
      <c r="A123" s="68"/>
      <c r="B123" s="83"/>
      <c r="C123" s="81"/>
      <c r="D123" s="82"/>
      <c r="E123" s="51"/>
      <c r="F123" s="51"/>
      <c r="G123" s="51"/>
      <c r="H123" s="51"/>
      <c r="I123" s="51"/>
      <c r="J123" s="51"/>
      <c r="K123" s="51"/>
      <c r="L123" s="51"/>
      <c r="M123" s="51"/>
      <c r="N123" s="51"/>
      <c r="O123" s="51"/>
      <c r="P123" s="51"/>
      <c r="Q123" s="51"/>
      <c r="R123" s="84"/>
    </row>
    <row r="124" spans="1:18" ht="15" customHeight="1">
      <c r="A124" s="68">
        <v>17</v>
      </c>
      <c r="B124" s="29" t="s">
        <v>171</v>
      </c>
      <c r="C124" s="235"/>
      <c r="D124" s="183"/>
      <c r="E124" s="184"/>
      <c r="F124" s="184"/>
      <c r="G124" s="237">
        <f t="shared" ref="G124:R124" si="6">G122+G104</f>
        <v>0</v>
      </c>
      <c r="H124" s="237">
        <f t="shared" si="6"/>
        <v>0</v>
      </c>
      <c r="I124" s="237">
        <f t="shared" si="6"/>
        <v>0</v>
      </c>
      <c r="J124" s="237">
        <f t="shared" si="6"/>
        <v>173833.11244</v>
      </c>
      <c r="K124" s="237">
        <f t="shared" si="6"/>
        <v>174021.1917</v>
      </c>
      <c r="L124" s="237">
        <f t="shared" si="6"/>
        <v>289762.18200000003</v>
      </c>
      <c r="M124" s="237">
        <f t="shared" si="6"/>
        <v>288311.97629999998</v>
      </c>
      <c r="N124" s="237">
        <f t="shared" si="6"/>
        <v>400684.09160000004</v>
      </c>
      <c r="O124" s="237">
        <f t="shared" si="6"/>
        <v>401408.19590000005</v>
      </c>
      <c r="P124" s="237">
        <f t="shared" si="6"/>
        <v>403014.29220000003</v>
      </c>
      <c r="Q124" s="237">
        <f t="shared" si="6"/>
        <v>611985.05670000007</v>
      </c>
      <c r="R124" s="237">
        <f t="shared" si="6"/>
        <v>613432.72169999999</v>
      </c>
    </row>
    <row r="125" spans="1:18" ht="15" customHeight="1">
      <c r="A125" s="68"/>
      <c r="B125" s="56"/>
      <c r="C125" s="57"/>
      <c r="D125" s="16"/>
      <c r="E125" s="173"/>
      <c r="F125" s="173"/>
      <c r="G125" s="43"/>
      <c r="H125" s="43"/>
      <c r="I125" s="43"/>
      <c r="J125" s="43"/>
      <c r="K125" s="43"/>
      <c r="L125" s="43"/>
      <c r="M125" s="43"/>
      <c r="N125" s="43"/>
      <c r="O125" s="43"/>
      <c r="P125" s="43"/>
      <c r="Q125" s="43"/>
      <c r="R125" s="43"/>
    </row>
    <row r="126" spans="1:18" ht="15" customHeight="1">
      <c r="A126" s="68" t="s">
        <v>172</v>
      </c>
      <c r="B126" s="28" t="s">
        <v>173</v>
      </c>
      <c r="C126" s="235"/>
      <c r="D126" s="183"/>
      <c r="E126" s="184"/>
      <c r="F126" s="184"/>
      <c r="G126" s="237"/>
      <c r="H126" s="237"/>
      <c r="I126" s="237"/>
      <c r="J126" s="237"/>
      <c r="K126" s="237"/>
      <c r="L126" s="237"/>
      <c r="M126" s="237"/>
      <c r="N126" s="237"/>
      <c r="O126" s="237"/>
      <c r="P126" s="237"/>
      <c r="Q126" s="237"/>
      <c r="R126" s="237"/>
    </row>
    <row r="127" spans="1:18" ht="15" customHeight="1">
      <c r="A127" s="68"/>
      <c r="B127" s="87"/>
      <c r="C127" s="57"/>
      <c r="D127" s="16"/>
      <c r="E127" s="43"/>
      <c r="F127" s="43"/>
      <c r="G127" s="43"/>
      <c r="H127" s="43"/>
      <c r="I127" s="43"/>
      <c r="J127" s="43"/>
      <c r="K127" s="43"/>
      <c r="L127" s="43"/>
      <c r="M127" s="43"/>
      <c r="N127" s="43"/>
      <c r="O127" s="43"/>
      <c r="P127" s="43"/>
      <c r="Q127" s="43"/>
      <c r="R127" s="43"/>
    </row>
    <row r="128" spans="1:18" ht="18">
      <c r="A128" s="68"/>
      <c r="B128" s="141" t="s">
        <v>174</v>
      </c>
      <c r="D128" s="16"/>
      <c r="E128" s="45"/>
      <c r="F128" s="45"/>
      <c r="G128" s="45"/>
      <c r="H128" s="45"/>
      <c r="I128" s="45"/>
      <c r="J128" s="45"/>
      <c r="K128" s="45"/>
      <c r="L128" s="45"/>
      <c r="M128" s="45"/>
      <c r="N128" s="45"/>
      <c r="O128" s="44"/>
      <c r="P128" s="44"/>
      <c r="Q128" s="44"/>
      <c r="R128" s="44"/>
    </row>
    <row r="129" spans="1:18">
      <c r="A129" s="68"/>
      <c r="B129" s="22"/>
      <c r="C129" s="24"/>
      <c r="D129" s="22"/>
    </row>
    <row r="130" spans="1:18">
      <c r="A130" s="68"/>
      <c r="B130" s="16"/>
      <c r="C130" s="17"/>
      <c r="D130" s="90"/>
      <c r="E130" s="299" t="s">
        <v>43</v>
      </c>
      <c r="F130" s="299" t="s">
        <v>44</v>
      </c>
      <c r="G130" s="191" t="s">
        <v>45</v>
      </c>
      <c r="H130" s="191" t="s">
        <v>46</v>
      </c>
      <c r="I130" s="191" t="s">
        <v>47</v>
      </c>
      <c r="J130" s="191" t="s">
        <v>48</v>
      </c>
      <c r="K130" s="191" t="s">
        <v>49</v>
      </c>
      <c r="L130" s="191" t="s">
        <v>50</v>
      </c>
      <c r="M130" s="191" t="s">
        <v>51</v>
      </c>
      <c r="N130" s="191" t="s">
        <v>52</v>
      </c>
      <c r="O130" s="191" t="s">
        <v>53</v>
      </c>
      <c r="P130" s="191" t="s">
        <v>54</v>
      </c>
      <c r="Q130" s="191" t="s">
        <v>55</v>
      </c>
      <c r="R130" s="191" t="s">
        <v>56</v>
      </c>
    </row>
    <row r="131" spans="1:18">
      <c r="A131" s="68">
        <v>18</v>
      </c>
      <c r="B131" s="29" t="s">
        <v>175</v>
      </c>
      <c r="C131" s="298"/>
      <c r="D131" s="89"/>
      <c r="E131" s="184"/>
      <c r="F131" s="184"/>
      <c r="G131" s="185">
        <v>352721.67479999998</v>
      </c>
      <c r="H131" s="185">
        <v>125172.1009</v>
      </c>
      <c r="I131" s="185">
        <v>64556.981549999997</v>
      </c>
      <c r="J131" s="185">
        <v>55709.26468</v>
      </c>
      <c r="K131" s="185">
        <v>142369.43710000001</v>
      </c>
      <c r="L131" s="185">
        <v>132171.60159999999</v>
      </c>
      <c r="M131" s="185">
        <v>146998.34049999999</v>
      </c>
      <c r="N131" s="55">
        <v>140861.5013</v>
      </c>
      <c r="O131" s="209">
        <v>148764.54999999999</v>
      </c>
      <c r="P131" s="209">
        <v>158376.06539999999</v>
      </c>
      <c r="Q131" s="209">
        <v>139954.04680000001</v>
      </c>
      <c r="R131" s="209">
        <v>149798.49890000001</v>
      </c>
    </row>
    <row r="132" spans="1:18" ht="15" customHeight="1">
      <c r="A132" s="68" t="s">
        <v>176</v>
      </c>
      <c r="B132" s="29" t="s">
        <v>177</v>
      </c>
      <c r="C132" s="235"/>
      <c r="D132" s="183"/>
      <c r="E132" s="263"/>
      <c r="F132" s="263"/>
      <c r="G132" s="237">
        <v>90242.102494011211</v>
      </c>
      <c r="H132" s="237">
        <v>126198.0683761245</v>
      </c>
      <c r="I132" s="237">
        <v>209057.0213980056</v>
      </c>
      <c r="J132" s="237">
        <v>194342.19813279301</v>
      </c>
      <c r="K132" s="237">
        <v>191011.8082463544</v>
      </c>
      <c r="L132" s="237">
        <v>205569.80578359749</v>
      </c>
      <c r="M132" s="237">
        <v>197963.99713954158</v>
      </c>
      <c r="N132" s="237">
        <v>211593.38730963459</v>
      </c>
      <c r="O132" s="237">
        <v>196172.95639905782</v>
      </c>
      <c r="P132" s="237">
        <v>186167.16383394369</v>
      </c>
      <c r="Q132" s="237">
        <v>224088.22411985719</v>
      </c>
      <c r="R132" s="237">
        <v>210864.45580085242</v>
      </c>
    </row>
    <row r="133" spans="1:18" ht="15" customHeight="1">
      <c r="A133" s="68"/>
      <c r="C133" s="57"/>
      <c r="D133" s="16"/>
      <c r="E133" s="43"/>
      <c r="F133" s="43"/>
      <c r="G133" s="43"/>
      <c r="H133" s="43"/>
      <c r="I133" s="43"/>
      <c r="J133" s="43"/>
      <c r="K133" s="43"/>
      <c r="L133" s="43"/>
      <c r="M133" s="43"/>
      <c r="N133" s="43"/>
      <c r="O133" s="43"/>
      <c r="P133" s="43"/>
      <c r="Q133" s="43"/>
      <c r="R133" s="43"/>
    </row>
    <row r="134" spans="1:18" ht="18">
      <c r="A134" s="68"/>
      <c r="B134" s="143" t="s">
        <v>178</v>
      </c>
      <c r="D134" s="16"/>
      <c r="E134" s="43"/>
      <c r="F134" s="43"/>
      <c r="G134" s="43"/>
      <c r="H134" s="43"/>
      <c r="I134" s="43"/>
      <c r="J134" s="43"/>
      <c r="K134" s="43"/>
      <c r="L134" s="43"/>
      <c r="M134" s="43"/>
      <c r="N134" s="43"/>
      <c r="O134" s="43"/>
      <c r="P134" s="43"/>
      <c r="Q134" s="43"/>
      <c r="R134" s="43"/>
    </row>
    <row r="135" spans="1:18">
      <c r="A135" s="68"/>
      <c r="B135" s="16"/>
      <c r="D135" s="16"/>
      <c r="E135" s="191" t="s">
        <v>43</v>
      </c>
      <c r="F135" s="191" t="s">
        <v>44</v>
      </c>
      <c r="G135" s="191" t="s">
        <v>45</v>
      </c>
      <c r="H135" s="191" t="s">
        <v>46</v>
      </c>
      <c r="I135" s="191" t="s">
        <v>47</v>
      </c>
      <c r="J135" s="191" t="s">
        <v>48</v>
      </c>
      <c r="K135" s="191" t="s">
        <v>49</v>
      </c>
      <c r="L135" s="191" t="s">
        <v>50</v>
      </c>
      <c r="M135" s="191" t="s">
        <v>51</v>
      </c>
      <c r="N135" s="191" t="s">
        <v>52</v>
      </c>
      <c r="O135" s="191" t="s">
        <v>53</v>
      </c>
      <c r="P135" s="191" t="s">
        <v>54</v>
      </c>
      <c r="Q135" s="191" t="s">
        <v>55</v>
      </c>
      <c r="R135" s="191" t="s">
        <v>56</v>
      </c>
    </row>
    <row r="136" spans="1:18">
      <c r="A136" s="68">
        <v>19</v>
      </c>
      <c r="B136" s="28" t="s">
        <v>179</v>
      </c>
      <c r="C136" s="216"/>
      <c r="D136" s="298"/>
      <c r="E136" s="236">
        <f>E80+E124+E126</f>
        <v>0</v>
      </c>
      <c r="F136" s="236">
        <f t="shared" ref="F136:R136" si="7">F80+F124+F126</f>
        <v>0</v>
      </c>
      <c r="G136" s="264">
        <f t="shared" si="7"/>
        <v>930617.30966000003</v>
      </c>
      <c r="H136" s="264">
        <f t="shared" si="7"/>
        <v>1202592.4400759998</v>
      </c>
      <c r="I136" s="264">
        <f t="shared" si="7"/>
        <v>1366647.4871639998</v>
      </c>
      <c r="J136" s="264">
        <f t="shared" si="7"/>
        <v>1392595.3102569999</v>
      </c>
      <c r="K136" s="264">
        <f t="shared" si="7"/>
        <v>1325053.8631230001</v>
      </c>
      <c r="L136" s="264">
        <f t="shared" si="7"/>
        <v>909199.83161300002</v>
      </c>
      <c r="M136" s="264">
        <f t="shared" si="7"/>
        <v>920287.21384999994</v>
      </c>
      <c r="N136" s="264">
        <f t="shared" si="7"/>
        <v>1016033.7935700001</v>
      </c>
      <c r="O136" s="264">
        <f t="shared" si="7"/>
        <v>1012205.2320140001</v>
      </c>
      <c r="P136" s="264">
        <f t="shared" si="7"/>
        <v>1015830.002432</v>
      </c>
      <c r="Q136" s="264">
        <f t="shared" si="7"/>
        <v>1173341.4857680001</v>
      </c>
      <c r="R136" s="264">
        <f t="shared" si="7"/>
        <v>1177949.931967</v>
      </c>
    </row>
    <row r="137" spans="1:18">
      <c r="A137" s="68" t="s">
        <v>180</v>
      </c>
      <c r="B137" s="96" t="s">
        <v>181</v>
      </c>
      <c r="C137" s="216"/>
      <c r="D137" s="298"/>
      <c r="E137" s="236">
        <f>E77</f>
        <v>0</v>
      </c>
      <c r="F137" s="236">
        <f t="shared" ref="F137:R137" si="8">F77</f>
        <v>0</v>
      </c>
      <c r="G137" s="264">
        <f t="shared" si="8"/>
        <v>0</v>
      </c>
      <c r="H137" s="264">
        <f t="shared" si="8"/>
        <v>0</v>
      </c>
      <c r="I137" s="264">
        <f t="shared" si="8"/>
        <v>0</v>
      </c>
      <c r="J137" s="264">
        <f t="shared" si="8"/>
        <v>0</v>
      </c>
      <c r="K137" s="264">
        <f t="shared" si="8"/>
        <v>0</v>
      </c>
      <c r="L137" s="264">
        <f t="shared" si="8"/>
        <v>0</v>
      </c>
      <c r="M137" s="264">
        <f t="shared" si="8"/>
        <v>0</v>
      </c>
      <c r="N137" s="264">
        <f t="shared" si="8"/>
        <v>0</v>
      </c>
      <c r="O137" s="264">
        <f t="shared" si="8"/>
        <v>0</v>
      </c>
      <c r="P137" s="264">
        <f t="shared" si="8"/>
        <v>0</v>
      </c>
      <c r="Q137" s="264">
        <f t="shared" si="8"/>
        <v>0</v>
      </c>
      <c r="R137" s="264">
        <f t="shared" si="8"/>
        <v>0</v>
      </c>
    </row>
    <row r="138" spans="1:18">
      <c r="A138" s="68">
        <v>20</v>
      </c>
      <c r="B138" s="28" t="s">
        <v>182</v>
      </c>
      <c r="C138" s="216"/>
      <c r="D138" s="298"/>
      <c r="E138" s="236">
        <f>E131-E132</f>
        <v>0</v>
      </c>
      <c r="F138" s="236">
        <f>F131-F132</f>
        <v>0</v>
      </c>
      <c r="G138" s="264">
        <f t="shared" ref="G138:R138" si="9">G131-G132</f>
        <v>262479.57230598875</v>
      </c>
      <c r="H138" s="264">
        <f>H131-H132</f>
        <v>-1025.9674761244969</v>
      </c>
      <c r="I138" s="264">
        <f t="shared" si="9"/>
        <v>-144500.0398480056</v>
      </c>
      <c r="J138" s="264">
        <f t="shared" si="9"/>
        <v>-138632.93345279302</v>
      </c>
      <c r="K138" s="264">
        <f t="shared" si="9"/>
        <v>-48642.371146354388</v>
      </c>
      <c r="L138" s="264">
        <f t="shared" si="9"/>
        <v>-73398.204183597496</v>
      </c>
      <c r="M138" s="264">
        <f t="shared" si="9"/>
        <v>-50965.656639541587</v>
      </c>
      <c r="N138" s="264">
        <f t="shared" si="9"/>
        <v>-70731.886009634589</v>
      </c>
      <c r="O138" s="264">
        <f t="shared" si="9"/>
        <v>-47408.406399057829</v>
      </c>
      <c r="P138" s="264">
        <f t="shared" si="9"/>
        <v>-27791.098433943698</v>
      </c>
      <c r="Q138" s="264">
        <f t="shared" si="9"/>
        <v>-84134.177319857175</v>
      </c>
      <c r="R138" s="264">
        <f t="shared" si="9"/>
        <v>-61065.956900852412</v>
      </c>
    </row>
    <row r="139" spans="1:18">
      <c r="A139" s="150">
        <v>21</v>
      </c>
      <c r="B139" s="28" t="s">
        <v>183</v>
      </c>
      <c r="C139" s="216"/>
      <c r="D139" s="183"/>
      <c r="E139" s="236">
        <f t="shared" ref="E139:R139" si="10">E136-E137+E138</f>
        <v>0</v>
      </c>
      <c r="F139" s="236">
        <f t="shared" si="10"/>
        <v>0</v>
      </c>
      <c r="G139" s="264">
        <f t="shared" si="10"/>
        <v>1193096.8819659888</v>
      </c>
      <c r="H139" s="264">
        <f t="shared" si="10"/>
        <v>1201566.4725998754</v>
      </c>
      <c r="I139" s="264">
        <f t="shared" si="10"/>
        <v>1222147.4473159942</v>
      </c>
      <c r="J139" s="264">
        <f t="shared" si="10"/>
        <v>1253962.376804207</v>
      </c>
      <c r="K139" s="264">
        <f t="shared" si="10"/>
        <v>1276411.4919766458</v>
      </c>
      <c r="L139" s="264">
        <f t="shared" si="10"/>
        <v>835801.62742940255</v>
      </c>
      <c r="M139" s="264">
        <f t="shared" si="10"/>
        <v>869321.55721045833</v>
      </c>
      <c r="N139" s="264">
        <f t="shared" si="10"/>
        <v>945301.90756036551</v>
      </c>
      <c r="O139" s="264">
        <f t="shared" si="10"/>
        <v>964796.82561494224</v>
      </c>
      <c r="P139" s="264">
        <f t="shared" si="10"/>
        <v>988038.90399805631</v>
      </c>
      <c r="Q139" s="264">
        <f t="shared" si="10"/>
        <v>1089207.3084481428</v>
      </c>
      <c r="R139" s="264">
        <f t="shared" si="10"/>
        <v>1116883.9750661475</v>
      </c>
    </row>
    <row r="140" spans="1:18">
      <c r="A140" s="68">
        <v>22</v>
      </c>
      <c r="B140" s="28" t="s">
        <v>184</v>
      </c>
      <c r="C140" s="216"/>
      <c r="D140" s="183"/>
      <c r="E140" s="236">
        <f t="shared" ref="E140:R140" si="11">E17</f>
        <v>0</v>
      </c>
      <c r="F140" s="236">
        <f t="shared" si="11"/>
        <v>0</v>
      </c>
      <c r="G140" s="237">
        <f t="shared" si="11"/>
        <v>1144385.071</v>
      </c>
      <c r="H140" s="237">
        <f t="shared" si="11"/>
        <v>1151907.023</v>
      </c>
      <c r="I140" s="237">
        <f t="shared" si="11"/>
        <v>1153196.4040000001</v>
      </c>
      <c r="J140" s="237">
        <f t="shared" si="11"/>
        <v>1182882.6839999999</v>
      </c>
      <c r="K140" s="237">
        <f t="shared" si="11"/>
        <v>1204474.821</v>
      </c>
      <c r="L140" s="237">
        <f t="shared" si="11"/>
        <v>1227559.5889999999</v>
      </c>
      <c r="M140" s="237">
        <f t="shared" si="11"/>
        <v>1257088.2960000001</v>
      </c>
      <c r="N140" s="237">
        <f t="shared" si="11"/>
        <v>1281557.2549999999</v>
      </c>
      <c r="O140" s="237">
        <f t="shared" si="11"/>
        <v>1308442.9140000001</v>
      </c>
      <c r="P140" s="237">
        <f t="shared" si="11"/>
        <v>1341475.655</v>
      </c>
      <c r="Q140" s="237">
        <f t="shared" si="11"/>
        <v>1377206.2279999999</v>
      </c>
      <c r="R140" s="237">
        <f t="shared" si="11"/>
        <v>1416307.351</v>
      </c>
    </row>
    <row r="141" spans="1:18">
      <c r="A141" s="68">
        <v>23</v>
      </c>
      <c r="B141" s="28" t="s">
        <v>185</v>
      </c>
      <c r="C141" s="216"/>
      <c r="D141" s="298"/>
      <c r="E141" s="236">
        <f>E139-E140</f>
        <v>0</v>
      </c>
      <c r="F141" s="236">
        <f>F139-F140</f>
        <v>0</v>
      </c>
      <c r="G141" s="237">
        <f>G139-G140</f>
        <v>48711.810965988785</v>
      </c>
      <c r="H141" s="237">
        <f t="shared" ref="H141:R141" si="12">H139-H140</f>
        <v>49659.44959987537</v>
      </c>
      <c r="I141" s="237">
        <f t="shared" si="12"/>
        <v>68951.043315994088</v>
      </c>
      <c r="J141" s="237">
        <f t="shared" si="12"/>
        <v>71079.692804207094</v>
      </c>
      <c r="K141" s="237">
        <f t="shared" si="12"/>
        <v>71936.670976645779</v>
      </c>
      <c r="L141" s="237">
        <f t="shared" si="12"/>
        <v>-391757.96157059737</v>
      </c>
      <c r="M141" s="237">
        <f t="shared" si="12"/>
        <v>-387766.73878954176</v>
      </c>
      <c r="N141" s="237">
        <f t="shared" si="12"/>
        <v>-336255.34743963438</v>
      </c>
      <c r="O141" s="237">
        <f t="shared" si="12"/>
        <v>-343646.08838505787</v>
      </c>
      <c r="P141" s="237">
        <f t="shared" si="12"/>
        <v>-353436.75100194372</v>
      </c>
      <c r="Q141" s="237">
        <f t="shared" si="12"/>
        <v>-287998.91955185705</v>
      </c>
      <c r="R141" s="237">
        <f t="shared" si="12"/>
        <v>-299423.37593385251</v>
      </c>
    </row>
    <row r="142" spans="1:18">
      <c r="A142" s="68"/>
    </row>
    <row r="143" spans="1:18">
      <c r="A143" s="68"/>
    </row>
    <row r="144" spans="1:18">
      <c r="A144" s="68"/>
    </row>
    <row r="145" spans="1:1">
      <c r="A145" s="68"/>
    </row>
    <row r="146" spans="1:1">
      <c r="A146" s="68"/>
    </row>
    <row r="147" spans="1:1">
      <c r="A147" s="68"/>
    </row>
    <row r="148" spans="1:1">
      <c r="A148" s="68"/>
    </row>
    <row r="149" spans="1:1">
      <c r="A149" s="68"/>
    </row>
    <row r="150" spans="1:1">
      <c r="A150" s="68"/>
    </row>
    <row r="151" spans="1:1">
      <c r="A151" s="68"/>
    </row>
    <row r="152" spans="1:1">
      <c r="A152" s="68"/>
    </row>
  </sheetData>
  <dataConsolidate/>
  <mergeCells count="1">
    <mergeCell ref="E9:F9"/>
  </mergeCells>
  <printOptions horizontalCentered="1"/>
  <pageMargins left="0.44" right="0.5" top="0.52" bottom="0.42" header="0.52" footer="0.4"/>
  <pageSetup scale="29"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x14:formula1>
            <xm:f>Lists!$A$2:$A$9</xm:f>
          </x14:formula1>
          <xm:sqref>D34 D31 D42 D29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topLeftCell="A12" zoomScale="70" zoomScaleNormal="55" zoomScaleSheetLayoutView="70" workbookViewId="0">
      <selection activeCell="B39" sqref="B39"/>
    </sheetView>
  </sheetViews>
  <sheetFormatPr defaultColWidth="9" defaultRowHeight="15.6"/>
  <cols>
    <col min="1" max="1" width="9" style="70"/>
    <col min="2" max="2" width="67.19921875" style="7" customWidth="1"/>
    <col min="3" max="3" width="15" style="7" customWidth="1"/>
    <col min="4" max="4" width="19.09765625" style="7" customWidth="1"/>
    <col min="5" max="14" width="9.69921875" style="3" customWidth="1"/>
    <col min="15" max="15" width="9.19921875" style="3" customWidth="1"/>
    <col min="16" max="18" width="9.19921875" style="1" customWidth="1"/>
    <col min="19" max="131" width="7.09765625" style="1" customWidth="1"/>
    <col min="132" max="16384" width="9" style="1"/>
  </cols>
  <sheetData>
    <row r="1" spans="1:18">
      <c r="B1" s="16" t="s">
        <v>7</v>
      </c>
      <c r="C1" s="16"/>
      <c r="O1" s="1"/>
    </row>
    <row r="2" spans="1:18">
      <c r="B2" s="16" t="s">
        <v>8</v>
      </c>
      <c r="C2" s="16"/>
      <c r="O2" s="1"/>
    </row>
    <row r="3" spans="1:18" s="2" customFormat="1">
      <c r="A3" s="70"/>
      <c r="B3" s="56" t="s">
        <v>9</v>
      </c>
      <c r="C3" s="17"/>
      <c r="D3" s="13"/>
    </row>
    <row r="4" spans="1:18" s="2" customFormat="1">
      <c r="A4" s="70"/>
      <c r="B4" s="21" t="s">
        <v>186</v>
      </c>
      <c r="C4" s="17"/>
      <c r="D4" s="12"/>
    </row>
    <row r="5" spans="1:18" s="2" customFormat="1">
      <c r="A5" s="70"/>
      <c r="B5" s="138" t="s">
        <v>187</v>
      </c>
      <c r="C5" s="17"/>
      <c r="D5" s="12"/>
    </row>
    <row r="6" spans="1:18" s="2" customFormat="1">
      <c r="A6" s="70"/>
      <c r="B6" s="12"/>
      <c r="D6" s="12"/>
    </row>
    <row r="7" spans="1:18" s="2" customFormat="1" ht="15.75" customHeight="1">
      <c r="A7" s="70"/>
      <c r="B7" s="69" t="s">
        <v>38</v>
      </c>
      <c r="C7" s="7"/>
      <c r="D7" s="7"/>
      <c r="E7" s="8"/>
      <c r="F7" s="8"/>
      <c r="G7" s="8"/>
      <c r="I7" s="4"/>
      <c r="J7" s="4"/>
      <c r="K7" s="4"/>
      <c r="L7" s="4"/>
      <c r="M7" s="4"/>
      <c r="N7" s="4"/>
      <c r="O7" s="4"/>
    </row>
    <row r="8" spans="1:18" s="2" customFormat="1">
      <c r="A8" s="70"/>
      <c r="B8" s="16"/>
      <c r="C8" s="9"/>
      <c r="D8" s="16"/>
      <c r="E8" s="32"/>
      <c r="F8" s="32"/>
      <c r="G8" s="32"/>
      <c r="H8" s="32"/>
      <c r="I8" s="32"/>
      <c r="J8" s="33" t="s">
        <v>40</v>
      </c>
      <c r="K8" s="34"/>
      <c r="L8" s="34"/>
      <c r="M8" s="34"/>
      <c r="N8" s="34"/>
      <c r="O8" s="35"/>
      <c r="P8" s="36"/>
      <c r="Q8" s="36"/>
      <c r="R8" s="36"/>
    </row>
    <row r="9" spans="1:18" s="2" customFormat="1">
      <c r="A9" s="70"/>
      <c r="B9" s="9"/>
      <c r="C9" s="9"/>
      <c r="D9" s="16"/>
      <c r="E9" s="43" t="s">
        <v>188</v>
      </c>
      <c r="F9" s="43"/>
      <c r="G9" s="37"/>
      <c r="H9" s="38"/>
      <c r="I9" s="38"/>
      <c r="J9" s="39"/>
      <c r="K9" s="35"/>
      <c r="L9" s="35"/>
      <c r="M9" s="35"/>
      <c r="N9" s="35"/>
      <c r="O9" s="35"/>
      <c r="P9" s="36"/>
      <c r="Q9" s="36"/>
      <c r="R9" s="36"/>
    </row>
    <row r="10" spans="1:18" ht="15.75" customHeight="1">
      <c r="B10" s="141" t="s">
        <v>189</v>
      </c>
      <c r="C10" s="18"/>
      <c r="D10" s="17"/>
      <c r="E10" s="43" t="s">
        <v>190</v>
      </c>
      <c r="F10" s="43"/>
      <c r="G10" s="42"/>
      <c r="H10" s="42"/>
      <c r="I10" s="42"/>
      <c r="J10" s="42"/>
      <c r="K10" s="42"/>
      <c r="L10" s="42"/>
      <c r="M10" s="42"/>
      <c r="N10" s="42"/>
      <c r="O10" s="42"/>
      <c r="P10" s="42"/>
      <c r="Q10" s="42"/>
      <c r="R10" s="42"/>
    </row>
    <row r="11" spans="1:18" ht="15.75" customHeight="1">
      <c r="B11" s="22" t="s">
        <v>191</v>
      </c>
      <c r="C11" s="24"/>
      <c r="D11" s="22"/>
      <c r="G11" s="43"/>
      <c r="H11" s="43"/>
      <c r="I11" s="43"/>
      <c r="J11" s="43"/>
      <c r="K11" s="43"/>
      <c r="L11" s="43"/>
      <c r="M11" s="43"/>
      <c r="N11" s="43"/>
      <c r="O11" s="44"/>
      <c r="P11" s="44"/>
      <c r="Q11" s="44"/>
      <c r="R11" s="44"/>
    </row>
    <row r="12" spans="1:18">
      <c r="A12" s="68"/>
      <c r="B12" s="25" t="s">
        <v>70</v>
      </c>
      <c r="C12" s="17"/>
      <c r="D12" s="207" t="s">
        <v>192</v>
      </c>
      <c r="E12" s="191" t="s">
        <v>43</v>
      </c>
      <c r="F12" s="191" t="s">
        <v>44</v>
      </c>
      <c r="G12" s="191" t="s">
        <v>45</v>
      </c>
      <c r="H12" s="191" t="s">
        <v>46</v>
      </c>
      <c r="I12" s="191" t="s">
        <v>47</v>
      </c>
      <c r="J12" s="191" t="s">
        <v>48</v>
      </c>
      <c r="K12" s="191" t="s">
        <v>49</v>
      </c>
      <c r="L12" s="191" t="s">
        <v>50</v>
      </c>
      <c r="M12" s="191" t="s">
        <v>51</v>
      </c>
      <c r="N12" s="191" t="s">
        <v>52</v>
      </c>
      <c r="O12" s="191" t="s">
        <v>53</v>
      </c>
      <c r="P12" s="191" t="s">
        <v>54</v>
      </c>
      <c r="Q12" s="191" t="s">
        <v>55</v>
      </c>
      <c r="R12" s="191" t="s">
        <v>56</v>
      </c>
    </row>
    <row r="13" spans="1:18">
      <c r="A13" s="68" t="s">
        <v>193</v>
      </c>
      <c r="B13" s="178" t="s">
        <v>73</v>
      </c>
      <c r="C13" s="320"/>
      <c r="D13" s="265">
        <v>0.70154882254521789</v>
      </c>
      <c r="E13" s="266"/>
      <c r="F13" s="266"/>
      <c r="G13" s="291">
        <v>12229.91722288</v>
      </c>
      <c r="H13" s="291">
        <v>30391.051017600003</v>
      </c>
      <c r="I13" s="291">
        <v>5552.3587683200003</v>
      </c>
      <c r="J13" s="291"/>
      <c r="K13" s="291"/>
      <c r="L13" s="291"/>
      <c r="M13" s="291"/>
      <c r="N13" s="291"/>
      <c r="O13" s="291"/>
      <c r="P13" s="291"/>
      <c r="Q13" s="291"/>
      <c r="R13" s="291"/>
    </row>
    <row r="14" spans="1:18">
      <c r="A14" s="68" t="s">
        <v>194</v>
      </c>
      <c r="B14" s="178" t="s">
        <v>75</v>
      </c>
      <c r="C14" s="320"/>
      <c r="D14" s="265">
        <v>0.68377309771981898</v>
      </c>
      <c r="E14" s="236"/>
      <c r="F14" s="236"/>
      <c r="G14" s="291">
        <v>13836.054036</v>
      </c>
      <c r="H14" s="291">
        <v>14688.133503680003</v>
      </c>
      <c r="I14" s="291">
        <v>10489.205515040001</v>
      </c>
      <c r="J14" s="291">
        <v>4814.7970561600005</v>
      </c>
      <c r="K14" s="291">
        <v>4126.0484820800002</v>
      </c>
      <c r="L14" s="291">
        <v>3494.9509761600002</v>
      </c>
      <c r="M14" s="291">
        <v>5187.8864811200001</v>
      </c>
      <c r="N14" s="291">
        <v>4445.8151281600003</v>
      </c>
      <c r="O14" s="291">
        <v>4156.28440976</v>
      </c>
      <c r="P14" s="291">
        <v>4511.4152496000006</v>
      </c>
      <c r="Q14" s="291">
        <v>4456.2716598400002</v>
      </c>
      <c r="R14" s="291">
        <v>4724.3938145600005</v>
      </c>
    </row>
    <row r="15" spans="1:18">
      <c r="A15" s="68" t="s">
        <v>195</v>
      </c>
      <c r="B15" s="178" t="s">
        <v>85</v>
      </c>
      <c r="C15" s="320"/>
      <c r="D15" s="265">
        <v>0</v>
      </c>
      <c r="E15" s="321"/>
      <c r="F15" s="321"/>
      <c r="G15" s="291">
        <v>0</v>
      </c>
      <c r="H15" s="291">
        <v>0</v>
      </c>
      <c r="I15" s="291">
        <v>0</v>
      </c>
      <c r="J15" s="291">
        <v>0</v>
      </c>
      <c r="K15" s="291">
        <v>0</v>
      </c>
      <c r="L15" s="291">
        <v>0</v>
      </c>
      <c r="M15" s="291">
        <v>0</v>
      </c>
      <c r="N15" s="291">
        <v>0</v>
      </c>
      <c r="O15" s="291">
        <v>0</v>
      </c>
      <c r="P15" s="291">
        <v>0</v>
      </c>
      <c r="Q15" s="291">
        <v>0</v>
      </c>
      <c r="R15" s="291">
        <v>0</v>
      </c>
    </row>
    <row r="16" spans="1:18">
      <c r="A16" s="68" t="s">
        <v>196</v>
      </c>
      <c r="B16" s="178" t="s">
        <v>88</v>
      </c>
      <c r="C16" s="320"/>
      <c r="D16" s="265">
        <v>0.53246394668054298</v>
      </c>
      <c r="E16" s="321"/>
      <c r="F16" s="321"/>
      <c r="G16" s="291"/>
      <c r="H16" s="291"/>
      <c r="I16" s="291">
        <v>95643.73919184001</v>
      </c>
      <c r="J16" s="291">
        <v>73671.048430559997</v>
      </c>
      <c r="K16" s="291">
        <v>68121.343099040008</v>
      </c>
      <c r="L16" s="291">
        <v>60785.822824160015</v>
      </c>
      <c r="M16" s="291">
        <v>62647.387638080014</v>
      </c>
      <c r="N16" s="291">
        <v>56085.955899680004</v>
      </c>
      <c r="O16" s="291">
        <v>54342.641732960008</v>
      </c>
      <c r="P16" s="291">
        <v>54902.056151040008</v>
      </c>
      <c r="Q16" s="291">
        <v>54833.509184160001</v>
      </c>
      <c r="R16" s="291">
        <v>56803.705929600001</v>
      </c>
    </row>
    <row r="17" spans="1:18">
      <c r="A17" s="68" t="s">
        <v>198</v>
      </c>
      <c r="B17" s="178"/>
      <c r="C17" s="320"/>
      <c r="D17" s="265"/>
      <c r="E17" s="321"/>
      <c r="F17" s="321"/>
      <c r="G17" s="291"/>
      <c r="H17" s="291"/>
      <c r="I17" s="291"/>
      <c r="J17" s="291"/>
      <c r="K17" s="291"/>
      <c r="L17" s="291"/>
      <c r="M17" s="291"/>
      <c r="N17" s="291"/>
      <c r="O17" s="291"/>
      <c r="P17" s="291"/>
      <c r="Q17" s="291"/>
      <c r="R17" s="291"/>
    </row>
    <row r="18" spans="1:18">
      <c r="A18" s="68" t="s">
        <v>199</v>
      </c>
      <c r="B18" s="178"/>
      <c r="C18" s="320"/>
      <c r="D18" s="265"/>
      <c r="E18" s="321"/>
      <c r="F18" s="321"/>
      <c r="G18" s="291"/>
      <c r="H18" s="291"/>
      <c r="I18" s="291"/>
      <c r="J18" s="291"/>
      <c r="K18" s="291"/>
      <c r="L18" s="291"/>
      <c r="M18" s="291"/>
      <c r="N18" s="291"/>
      <c r="O18" s="291"/>
      <c r="P18" s="291"/>
      <c r="Q18" s="291"/>
      <c r="R18" s="291"/>
    </row>
    <row r="19" spans="1:18">
      <c r="A19" s="68" t="s">
        <v>200</v>
      </c>
      <c r="B19" s="178"/>
      <c r="C19" s="320"/>
      <c r="D19" s="267"/>
      <c r="E19" s="321"/>
      <c r="F19" s="321"/>
      <c r="G19" s="322"/>
      <c r="H19" s="322"/>
      <c r="I19" s="322"/>
      <c r="J19" s="322"/>
      <c r="K19" s="322"/>
      <c r="L19" s="322"/>
      <c r="M19" s="322"/>
      <c r="N19" s="322"/>
      <c r="O19" s="323"/>
      <c r="P19" s="323"/>
      <c r="Q19" s="323"/>
      <c r="R19" s="323"/>
    </row>
    <row r="20" spans="1:18">
      <c r="A20" s="68"/>
      <c r="B20" s="255"/>
      <c r="D20" s="16"/>
      <c r="E20" s="215"/>
      <c r="F20" s="249"/>
      <c r="G20" s="249"/>
      <c r="H20" s="249"/>
      <c r="I20" s="249"/>
      <c r="J20" s="249"/>
      <c r="K20" s="249"/>
      <c r="L20" s="249"/>
      <c r="M20" s="249"/>
      <c r="N20" s="249"/>
      <c r="O20" s="250"/>
      <c r="P20" s="250"/>
      <c r="Q20" s="250"/>
      <c r="R20" s="251"/>
    </row>
    <row r="21" spans="1:18">
      <c r="A21" s="68"/>
      <c r="B21" s="22" t="s">
        <v>89</v>
      </c>
      <c r="C21" s="24"/>
      <c r="D21" s="22"/>
      <c r="E21" s="50"/>
      <c r="F21" s="51"/>
      <c r="G21" s="51"/>
      <c r="H21" s="51"/>
      <c r="I21" s="51"/>
      <c r="J21" s="51"/>
      <c r="K21" s="51"/>
      <c r="L21" s="51"/>
      <c r="M21" s="51"/>
      <c r="N21" s="51"/>
      <c r="O21" s="48"/>
      <c r="P21" s="48"/>
      <c r="Q21" s="48"/>
      <c r="R21" s="49"/>
    </row>
    <row r="22" spans="1:18">
      <c r="A22" s="68"/>
      <c r="B22" s="25" t="s">
        <v>90</v>
      </c>
      <c r="C22" s="17"/>
      <c r="D22" s="207" t="s">
        <v>201</v>
      </c>
      <c r="E22" s="191" t="s">
        <v>43</v>
      </c>
      <c r="F22" s="191" t="s">
        <v>44</v>
      </c>
      <c r="G22" s="191" t="s">
        <v>45</v>
      </c>
      <c r="H22" s="191" t="s">
        <v>46</v>
      </c>
      <c r="I22" s="191" t="s">
        <v>47</v>
      </c>
      <c r="J22" s="191" t="s">
        <v>48</v>
      </c>
      <c r="K22" s="191" t="s">
        <v>49</v>
      </c>
      <c r="L22" s="191" t="s">
        <v>50</v>
      </c>
      <c r="M22" s="191" t="s">
        <v>51</v>
      </c>
      <c r="N22" s="191" t="s">
        <v>52</v>
      </c>
      <c r="O22" s="191" t="s">
        <v>53</v>
      </c>
      <c r="P22" s="191" t="s">
        <v>54</v>
      </c>
      <c r="Q22" s="191" t="s">
        <v>55</v>
      </c>
      <c r="R22" s="191" t="s">
        <v>56</v>
      </c>
    </row>
    <row r="23" spans="1:18">
      <c r="A23" s="68" t="s">
        <v>202</v>
      </c>
      <c r="B23" s="178" t="s">
        <v>92</v>
      </c>
      <c r="C23" s="320"/>
      <c r="D23" s="265">
        <v>0.42799999999999999</v>
      </c>
      <c r="E23" s="236"/>
      <c r="F23" s="236"/>
      <c r="G23" s="291">
        <f>$D$23*EBT!G39</f>
        <v>57619.5</v>
      </c>
      <c r="H23" s="291">
        <f>$D$23*EBT!H39</f>
        <v>57780</v>
      </c>
      <c r="I23" s="291">
        <f>$D$23*EBT!I39</f>
        <v>57619.5</v>
      </c>
      <c r="J23" s="291">
        <f>$D$23*EBT!J39</f>
        <v>57619.5</v>
      </c>
      <c r="K23" s="291">
        <f>$D$23*EBT!K39</f>
        <v>57619.5</v>
      </c>
      <c r="L23" s="291">
        <f>$D$23*EBT!L39</f>
        <v>57780</v>
      </c>
      <c r="M23" s="291">
        <f>$D$23*EBT!M39</f>
        <v>57619.5</v>
      </c>
      <c r="N23" s="291">
        <f>$D$23*EBT!N39</f>
        <v>57619.5</v>
      </c>
      <c r="O23" s="291">
        <f>$D$23*EBT!O39</f>
        <v>57619.5</v>
      </c>
      <c r="P23" s="291">
        <f>$D$23*EBT!P39</f>
        <v>57780</v>
      </c>
      <c r="Q23" s="291">
        <f>$D$23*EBT!Q39</f>
        <v>57619.5</v>
      </c>
      <c r="R23" s="291">
        <f>$D$23*EBT!R39</f>
        <v>57619.5</v>
      </c>
    </row>
    <row r="24" spans="1:18">
      <c r="A24" s="68" t="s">
        <v>203</v>
      </c>
      <c r="B24" s="178" t="s">
        <v>407</v>
      </c>
      <c r="C24" s="320"/>
      <c r="D24" s="265">
        <v>0.53505812889604987</v>
      </c>
      <c r="E24" s="236"/>
      <c r="F24" s="236"/>
      <c r="G24" s="291">
        <v>70143.280980640004</v>
      </c>
      <c r="H24" s="291">
        <v>148199.73281456003</v>
      </c>
      <c r="I24" s="291">
        <v>146035.70658544</v>
      </c>
      <c r="J24" s="291">
        <v>115989.79172816002</v>
      </c>
      <c r="K24" s="291">
        <v>100403.68767408002</v>
      </c>
      <c r="L24" s="291">
        <v>77466.483566080002</v>
      </c>
      <c r="M24" s="291">
        <v>76280.785598080009</v>
      </c>
      <c r="N24" s="291">
        <v>65056.448833600007</v>
      </c>
      <c r="O24" s="291">
        <v>67776.419879840003</v>
      </c>
      <c r="P24" s="291">
        <v>71179.559688160007</v>
      </c>
      <c r="Q24" s="291">
        <v>58232.198579520002</v>
      </c>
      <c r="R24" s="291">
        <v>62163.710125440004</v>
      </c>
    </row>
    <row r="25" spans="1:18">
      <c r="A25" s="68" t="s">
        <v>204</v>
      </c>
      <c r="B25" s="178" t="s">
        <v>197</v>
      </c>
      <c r="C25" s="320"/>
      <c r="D25" s="265">
        <v>1.3030138091917285</v>
      </c>
      <c r="E25" s="266"/>
      <c r="F25" s="266"/>
      <c r="G25" s="291">
        <v>269914.17840688</v>
      </c>
      <c r="H25" s="291">
        <v>280023.21233040001</v>
      </c>
      <c r="I25" s="291">
        <v>281646.80047168001</v>
      </c>
      <c r="J25" s="291">
        <v>267490.81595152005</v>
      </c>
      <c r="K25" s="291">
        <v>260254.82398160003</v>
      </c>
      <c r="L25" s="291">
        <v>256238.78808976003</v>
      </c>
      <c r="M25" s="291">
        <v>120283.54384816001</v>
      </c>
      <c r="N25" s="291"/>
      <c r="O25" s="291"/>
      <c r="P25" s="291"/>
      <c r="Q25" s="291"/>
      <c r="R25" s="291"/>
    </row>
    <row r="26" spans="1:18">
      <c r="A26" s="68" t="s">
        <v>205</v>
      </c>
      <c r="B26" s="178" t="s">
        <v>79</v>
      </c>
      <c r="C26" s="320"/>
      <c r="D26" s="265">
        <v>0.49240646773550178</v>
      </c>
      <c r="E26" s="321"/>
      <c r="F26" s="321"/>
      <c r="G26" s="291"/>
      <c r="H26" s="291"/>
      <c r="I26" s="291"/>
      <c r="J26" s="291"/>
      <c r="K26" s="291"/>
      <c r="L26" s="291"/>
      <c r="M26" s="291">
        <v>51580.280633280003</v>
      </c>
      <c r="N26" s="291">
        <v>87078.968229120001</v>
      </c>
      <c r="O26" s="291">
        <v>86714.36848592</v>
      </c>
      <c r="P26" s="291">
        <v>86944.03321744001</v>
      </c>
      <c r="Q26" s="291">
        <v>78510.320002240012</v>
      </c>
      <c r="R26" s="291">
        <v>78702.003732800003</v>
      </c>
    </row>
    <row r="27" spans="1:18">
      <c r="A27" s="68" t="s">
        <v>206</v>
      </c>
      <c r="B27" s="178" t="s">
        <v>82</v>
      </c>
      <c r="C27" s="320"/>
      <c r="D27" s="267">
        <v>0</v>
      </c>
      <c r="E27" s="266"/>
      <c r="F27" s="266"/>
      <c r="G27" s="267">
        <v>0</v>
      </c>
      <c r="H27" s="267">
        <v>0</v>
      </c>
      <c r="I27" s="267">
        <v>0</v>
      </c>
      <c r="J27" s="267">
        <v>0</v>
      </c>
      <c r="K27" s="267">
        <v>0</v>
      </c>
      <c r="L27" s="267">
        <v>0</v>
      </c>
      <c r="M27" s="267">
        <v>0</v>
      </c>
      <c r="N27" s="267">
        <v>0</v>
      </c>
      <c r="O27" s="267">
        <v>0</v>
      </c>
      <c r="P27" s="267">
        <v>0</v>
      </c>
      <c r="Q27" s="267">
        <v>0</v>
      </c>
      <c r="R27" s="267">
        <v>0</v>
      </c>
    </row>
    <row r="28" spans="1:18">
      <c r="A28" s="68" t="s">
        <v>207</v>
      </c>
      <c r="B28" s="178" t="s">
        <v>84</v>
      </c>
      <c r="C28" s="268"/>
      <c r="D28" s="322">
        <v>0</v>
      </c>
      <c r="E28" s="321"/>
      <c r="F28" s="321"/>
      <c r="G28" s="322">
        <v>0</v>
      </c>
      <c r="H28" s="322">
        <v>0</v>
      </c>
      <c r="I28" s="322">
        <v>0</v>
      </c>
      <c r="J28" s="322">
        <v>0</v>
      </c>
      <c r="K28" s="322">
        <v>0</v>
      </c>
      <c r="L28" s="322">
        <v>0</v>
      </c>
      <c r="M28" s="322">
        <v>0</v>
      </c>
      <c r="N28" s="322">
        <v>0</v>
      </c>
      <c r="O28" s="322">
        <v>0</v>
      </c>
      <c r="P28" s="322">
        <v>0</v>
      </c>
      <c r="Q28" s="322">
        <v>0</v>
      </c>
      <c r="R28" s="322">
        <v>0</v>
      </c>
    </row>
    <row r="29" spans="1:18">
      <c r="A29" s="68" t="s">
        <v>208</v>
      </c>
      <c r="B29" s="233"/>
      <c r="C29" s="268"/>
      <c r="D29" s="322"/>
      <c r="E29" s="321"/>
      <c r="F29" s="321"/>
      <c r="G29" s="322"/>
      <c r="H29" s="322"/>
      <c r="I29" s="322"/>
      <c r="J29" s="322"/>
      <c r="K29" s="322"/>
      <c r="L29" s="322"/>
      <c r="M29" s="322"/>
      <c r="N29" s="322"/>
      <c r="O29" s="323"/>
      <c r="P29" s="323"/>
      <c r="Q29" s="323"/>
      <c r="R29" s="323"/>
    </row>
    <row r="30" spans="1:18">
      <c r="A30" s="1"/>
      <c r="B30" s="91"/>
      <c r="C30" s="324"/>
      <c r="D30" s="269"/>
      <c r="E30" s="325"/>
      <c r="F30" s="325"/>
      <c r="G30" s="325"/>
      <c r="H30" s="325"/>
      <c r="I30" s="325"/>
      <c r="J30" s="325"/>
      <c r="K30" s="325"/>
      <c r="L30" s="325"/>
      <c r="M30" s="325"/>
      <c r="N30" s="325"/>
      <c r="O30" s="326"/>
      <c r="P30" s="326"/>
      <c r="Q30" s="326"/>
      <c r="R30" s="326"/>
    </row>
    <row r="31" spans="1:18" ht="31.2">
      <c r="A31" s="68">
        <v>1</v>
      </c>
      <c r="B31" s="92" t="s">
        <v>209</v>
      </c>
      <c r="C31" s="156"/>
      <c r="D31" s="270"/>
      <c r="E31" s="237">
        <f t="shared" ref="E31:R31" si="0">SUM(E13:E19,E23:E30)</f>
        <v>0</v>
      </c>
      <c r="F31" s="202">
        <f t="shared" si="0"/>
        <v>0</v>
      </c>
      <c r="G31" s="202">
        <f t="shared" si="0"/>
        <v>423742.93064640003</v>
      </c>
      <c r="H31" s="237">
        <f t="shared" si="0"/>
        <v>531082.12966624007</v>
      </c>
      <c r="I31" s="237">
        <f t="shared" si="0"/>
        <v>596987.31053232006</v>
      </c>
      <c r="J31" s="237">
        <f t="shared" si="0"/>
        <v>519585.95316640008</v>
      </c>
      <c r="K31" s="237">
        <f t="shared" si="0"/>
        <v>490525.40323680011</v>
      </c>
      <c r="L31" s="237">
        <f t="shared" si="0"/>
        <v>455766.04545616009</v>
      </c>
      <c r="M31" s="237">
        <f t="shared" si="0"/>
        <v>373599.38419872004</v>
      </c>
      <c r="N31" s="237">
        <f t="shared" si="0"/>
        <v>270286.68809056003</v>
      </c>
      <c r="O31" s="237">
        <f t="shared" si="0"/>
        <v>270609.21450848004</v>
      </c>
      <c r="P31" s="237">
        <f t="shared" si="0"/>
        <v>275317.06430624</v>
      </c>
      <c r="Q31" s="237">
        <f t="shared" si="0"/>
        <v>253651.79942575999</v>
      </c>
      <c r="R31" s="237">
        <f t="shared" si="0"/>
        <v>260013.31360240001</v>
      </c>
    </row>
    <row r="32" spans="1:18">
      <c r="A32" s="68"/>
      <c r="B32" s="24"/>
      <c r="C32" s="24"/>
      <c r="D32" s="22"/>
      <c r="E32" s="311"/>
      <c r="F32" s="253"/>
      <c r="G32" s="253"/>
      <c r="H32" s="253"/>
      <c r="I32" s="253"/>
      <c r="J32" s="253"/>
      <c r="K32" s="253"/>
      <c r="L32" s="253"/>
      <c r="M32" s="253"/>
      <c r="N32" s="253"/>
      <c r="O32" s="253"/>
      <c r="P32" s="253"/>
      <c r="Q32" s="253"/>
      <c r="R32" s="254"/>
    </row>
    <row r="33" spans="1:18">
      <c r="A33" s="68"/>
      <c r="B33" s="22" t="s">
        <v>100</v>
      </c>
      <c r="C33" s="24"/>
      <c r="D33" s="16"/>
      <c r="E33" s="46"/>
      <c r="F33" s="47"/>
      <c r="G33" s="47"/>
      <c r="H33" s="47"/>
      <c r="I33" s="47"/>
      <c r="J33" s="47"/>
      <c r="K33" s="47"/>
      <c r="L33" s="47"/>
      <c r="M33" s="47"/>
      <c r="N33" s="47"/>
      <c r="O33" s="48"/>
      <c r="P33" s="48"/>
      <c r="Q33" s="48"/>
      <c r="R33" s="49"/>
    </row>
    <row r="34" spans="1:18">
      <c r="A34" s="68"/>
      <c r="B34" s="16" t="s">
        <v>101</v>
      </c>
      <c r="D34" s="207" t="s">
        <v>201</v>
      </c>
      <c r="E34" s="191" t="s">
        <v>43</v>
      </c>
      <c r="F34" s="191" t="s">
        <v>44</v>
      </c>
      <c r="G34" s="191" t="s">
        <v>45</v>
      </c>
      <c r="H34" s="191" t="s">
        <v>46</v>
      </c>
      <c r="I34" s="191" t="s">
        <v>47</v>
      </c>
      <c r="J34" s="191" t="s">
        <v>48</v>
      </c>
      <c r="K34" s="191" t="s">
        <v>49</v>
      </c>
      <c r="L34" s="191" t="s">
        <v>50</v>
      </c>
      <c r="M34" s="191" t="s">
        <v>51</v>
      </c>
      <c r="N34" s="191" t="s">
        <v>52</v>
      </c>
      <c r="O34" s="191" t="s">
        <v>53</v>
      </c>
      <c r="P34" s="191" t="s">
        <v>54</v>
      </c>
      <c r="Q34" s="191" t="s">
        <v>55</v>
      </c>
      <c r="R34" s="191" t="s">
        <v>56</v>
      </c>
    </row>
    <row r="35" spans="1:18">
      <c r="A35" s="68" t="s">
        <v>210</v>
      </c>
      <c r="B35" s="178" t="s">
        <v>103</v>
      </c>
      <c r="C35" s="216"/>
      <c r="D35" s="217">
        <v>0</v>
      </c>
      <c r="E35" s="85"/>
      <c r="F35" s="85"/>
      <c r="G35" s="52">
        <v>0</v>
      </c>
      <c r="H35" s="52">
        <v>0</v>
      </c>
      <c r="I35" s="52">
        <v>0</v>
      </c>
      <c r="J35" s="52">
        <v>0</v>
      </c>
      <c r="K35" s="52">
        <v>0</v>
      </c>
      <c r="L35" s="52">
        <v>0</v>
      </c>
      <c r="M35" s="52">
        <v>0</v>
      </c>
      <c r="N35" s="52">
        <v>0</v>
      </c>
      <c r="O35" s="52">
        <v>0</v>
      </c>
      <c r="P35" s="52">
        <v>0</v>
      </c>
      <c r="Q35" s="52">
        <v>0</v>
      </c>
      <c r="R35" s="52">
        <v>0</v>
      </c>
    </row>
    <row r="36" spans="1:18">
      <c r="A36" s="68" t="s">
        <v>211</v>
      </c>
      <c r="B36" s="178" t="s">
        <v>105</v>
      </c>
      <c r="C36" s="216"/>
      <c r="D36" s="217">
        <v>0</v>
      </c>
      <c r="E36" s="184"/>
      <c r="F36" s="184"/>
      <c r="G36" s="185">
        <v>0</v>
      </c>
      <c r="H36" s="185">
        <v>0</v>
      </c>
      <c r="I36" s="185">
        <v>0</v>
      </c>
      <c r="J36" s="185">
        <v>0</v>
      </c>
      <c r="K36" s="185">
        <v>0</v>
      </c>
      <c r="L36" s="185">
        <v>0</v>
      </c>
      <c r="M36" s="185">
        <v>0</v>
      </c>
      <c r="N36" s="185">
        <v>0</v>
      </c>
      <c r="O36" s="185">
        <v>0</v>
      </c>
      <c r="P36" s="185">
        <v>0</v>
      </c>
      <c r="Q36" s="185">
        <v>0</v>
      </c>
      <c r="R36" s="185">
        <v>0</v>
      </c>
    </row>
    <row r="37" spans="1:18">
      <c r="A37" s="68" t="s">
        <v>212</v>
      </c>
      <c r="B37" s="178" t="s">
        <v>107</v>
      </c>
      <c r="C37" s="216"/>
      <c r="D37" s="217">
        <v>0</v>
      </c>
      <c r="E37" s="184"/>
      <c r="F37" s="184"/>
      <c r="G37" s="185">
        <v>0</v>
      </c>
      <c r="H37" s="185">
        <v>0</v>
      </c>
      <c r="I37" s="185">
        <v>0</v>
      </c>
      <c r="J37" s="185">
        <v>0</v>
      </c>
      <c r="K37" s="185">
        <v>0</v>
      </c>
      <c r="L37" s="185">
        <v>0</v>
      </c>
      <c r="M37" s="185">
        <v>0</v>
      </c>
      <c r="N37" s="185">
        <v>0</v>
      </c>
      <c r="O37" s="185">
        <v>0</v>
      </c>
      <c r="P37" s="185">
        <v>0</v>
      </c>
      <c r="Q37" s="185">
        <v>0</v>
      </c>
      <c r="R37" s="185">
        <v>0</v>
      </c>
    </row>
    <row r="38" spans="1:18">
      <c r="A38" s="68" t="s">
        <v>213</v>
      </c>
      <c r="B38" s="178" t="s">
        <v>109</v>
      </c>
      <c r="C38" s="216"/>
      <c r="D38" s="217">
        <v>0</v>
      </c>
      <c r="E38" s="184"/>
      <c r="F38" s="212"/>
      <c r="G38" s="185">
        <v>0</v>
      </c>
      <c r="H38" s="185">
        <v>0</v>
      </c>
      <c r="I38" s="185">
        <v>0</v>
      </c>
      <c r="J38" s="185">
        <v>0</v>
      </c>
      <c r="K38" s="185">
        <v>0</v>
      </c>
      <c r="L38" s="185">
        <v>0</v>
      </c>
      <c r="M38" s="185">
        <v>0</v>
      </c>
      <c r="N38" s="185">
        <v>0</v>
      </c>
      <c r="O38" s="185">
        <v>0</v>
      </c>
      <c r="P38" s="185">
        <v>0</v>
      </c>
      <c r="Q38" s="185">
        <v>0</v>
      </c>
      <c r="R38" s="185">
        <v>0</v>
      </c>
    </row>
    <row r="39" spans="1:18">
      <c r="A39" s="68" t="s">
        <v>214</v>
      </c>
      <c r="B39" s="178" t="s">
        <v>111</v>
      </c>
      <c r="C39" s="216"/>
      <c r="D39" s="217">
        <v>0</v>
      </c>
      <c r="E39" s="184"/>
      <c r="F39" s="212"/>
      <c r="G39" s="185">
        <v>0</v>
      </c>
      <c r="H39" s="185">
        <v>0</v>
      </c>
      <c r="I39" s="185">
        <v>0</v>
      </c>
      <c r="J39" s="185">
        <v>0</v>
      </c>
      <c r="K39" s="185">
        <v>0</v>
      </c>
      <c r="L39" s="185">
        <v>0</v>
      </c>
      <c r="M39" s="185">
        <v>0</v>
      </c>
      <c r="N39" s="185">
        <v>0</v>
      </c>
      <c r="O39" s="185">
        <v>0</v>
      </c>
      <c r="P39" s="185">
        <v>0</v>
      </c>
      <c r="Q39" s="185">
        <v>0</v>
      </c>
      <c r="R39" s="185">
        <v>0</v>
      </c>
    </row>
    <row r="40" spans="1:18">
      <c r="A40" s="68" t="s">
        <v>215</v>
      </c>
      <c r="B40" s="178" t="s">
        <v>113</v>
      </c>
      <c r="C40" s="216"/>
      <c r="D40" s="217">
        <v>0</v>
      </c>
      <c r="E40" s="184"/>
      <c r="F40" s="212"/>
      <c r="G40" s="185">
        <v>0</v>
      </c>
      <c r="H40" s="185">
        <v>0</v>
      </c>
      <c r="I40" s="185">
        <v>0</v>
      </c>
      <c r="J40" s="185">
        <v>0</v>
      </c>
      <c r="K40" s="185">
        <v>0</v>
      </c>
      <c r="L40" s="185">
        <v>0</v>
      </c>
      <c r="M40" s="185">
        <v>0</v>
      </c>
      <c r="N40" s="185">
        <v>0</v>
      </c>
      <c r="O40" s="185">
        <v>0</v>
      </c>
      <c r="P40" s="185">
        <v>0</v>
      </c>
      <c r="Q40" s="185">
        <v>0</v>
      </c>
      <c r="R40" s="185">
        <v>0</v>
      </c>
    </row>
    <row r="41" spans="1:18">
      <c r="A41" s="68" t="s">
        <v>216</v>
      </c>
      <c r="B41" s="10"/>
      <c r="C41" s="216"/>
      <c r="D41" s="217"/>
      <c r="E41" s="184"/>
      <c r="F41" s="212"/>
      <c r="G41" s="185"/>
      <c r="H41" s="185"/>
      <c r="I41" s="185"/>
      <c r="J41" s="185"/>
      <c r="K41" s="185"/>
      <c r="L41" s="185"/>
      <c r="M41" s="185"/>
      <c r="N41" s="55"/>
      <c r="O41" s="209"/>
      <c r="P41" s="209"/>
      <c r="Q41" s="209"/>
      <c r="R41" s="209"/>
    </row>
    <row r="42" spans="1:18">
      <c r="A42" s="68" t="s">
        <v>217</v>
      </c>
      <c r="B42" s="10"/>
      <c r="C42" s="216"/>
      <c r="D42" s="217"/>
      <c r="E42" s="184"/>
      <c r="F42" s="212"/>
      <c r="G42" s="185"/>
      <c r="H42" s="185"/>
      <c r="I42" s="185"/>
      <c r="J42" s="185"/>
      <c r="K42" s="185"/>
      <c r="L42" s="185"/>
      <c r="M42" s="185"/>
      <c r="N42" s="55"/>
      <c r="O42" s="209"/>
      <c r="P42" s="209"/>
      <c r="Q42" s="209"/>
      <c r="R42" s="209"/>
    </row>
    <row r="43" spans="1:18">
      <c r="A43" s="68" t="s">
        <v>218</v>
      </c>
      <c r="B43" s="10"/>
      <c r="C43" s="216"/>
      <c r="D43" s="217"/>
      <c r="E43" s="184"/>
      <c r="F43" s="212"/>
      <c r="G43" s="185"/>
      <c r="H43" s="185"/>
      <c r="I43" s="185"/>
      <c r="J43" s="185"/>
      <c r="K43" s="185"/>
      <c r="L43" s="185"/>
      <c r="M43" s="185"/>
      <c r="N43" s="55"/>
      <c r="O43" s="209"/>
      <c r="P43" s="209"/>
      <c r="Q43" s="209"/>
      <c r="R43" s="209"/>
    </row>
    <row r="44" spans="1:18">
      <c r="A44" s="68" t="s">
        <v>219</v>
      </c>
      <c r="B44" s="10"/>
      <c r="C44" s="216"/>
      <c r="D44" s="217"/>
      <c r="E44" s="184"/>
      <c r="F44" s="212"/>
      <c r="G44" s="185"/>
      <c r="H44" s="185"/>
      <c r="I44" s="185"/>
      <c r="J44" s="185"/>
      <c r="K44" s="185"/>
      <c r="L44" s="185"/>
      <c r="M44" s="185"/>
      <c r="N44" s="55"/>
      <c r="O44" s="209"/>
      <c r="P44" s="209"/>
      <c r="Q44" s="209"/>
      <c r="R44" s="209"/>
    </row>
    <row r="45" spans="1:18">
      <c r="A45" s="68" t="s">
        <v>220</v>
      </c>
      <c r="B45" s="10"/>
      <c r="C45" s="216"/>
      <c r="D45" s="217"/>
      <c r="E45" s="184"/>
      <c r="F45" s="212"/>
      <c r="G45" s="185"/>
      <c r="H45" s="185"/>
      <c r="I45" s="185"/>
      <c r="J45" s="185"/>
      <c r="K45" s="185"/>
      <c r="L45" s="185"/>
      <c r="M45" s="185"/>
      <c r="N45" s="55"/>
      <c r="O45" s="209"/>
      <c r="P45" s="209"/>
      <c r="Q45" s="209"/>
      <c r="R45" s="209"/>
    </row>
    <row r="46" spans="1:18">
      <c r="A46" s="68" t="s">
        <v>221</v>
      </c>
      <c r="B46" s="10"/>
      <c r="C46" s="216"/>
      <c r="D46" s="217"/>
      <c r="E46" s="184"/>
      <c r="F46" s="212"/>
      <c r="G46" s="185"/>
      <c r="H46" s="185"/>
      <c r="I46" s="185"/>
      <c r="J46" s="185"/>
      <c r="K46" s="185"/>
      <c r="L46" s="185"/>
      <c r="M46" s="185"/>
      <c r="N46" s="55"/>
      <c r="O46" s="209"/>
      <c r="P46" s="209"/>
      <c r="Q46" s="209"/>
      <c r="R46" s="209"/>
    </row>
    <row r="47" spans="1:18">
      <c r="A47" s="68" t="s">
        <v>222</v>
      </c>
      <c r="B47" s="10"/>
      <c r="C47" s="216"/>
      <c r="D47" s="217"/>
      <c r="E47" s="184"/>
      <c r="F47" s="212"/>
      <c r="G47" s="185"/>
      <c r="H47" s="185"/>
      <c r="I47" s="185"/>
      <c r="J47" s="185"/>
      <c r="K47" s="185"/>
      <c r="L47" s="185"/>
      <c r="M47" s="185"/>
      <c r="N47" s="55"/>
      <c r="O47" s="209"/>
      <c r="P47" s="209"/>
      <c r="Q47" s="209"/>
      <c r="R47" s="209"/>
    </row>
    <row r="48" spans="1:18">
      <c r="A48" s="139" t="s">
        <v>223</v>
      </c>
      <c r="B48" s="10"/>
      <c r="C48" s="216"/>
      <c r="D48" s="217"/>
      <c r="E48" s="184"/>
      <c r="F48" s="212"/>
      <c r="G48" s="185"/>
      <c r="H48" s="185"/>
      <c r="I48" s="185"/>
      <c r="J48" s="185"/>
      <c r="K48" s="185"/>
      <c r="L48" s="185"/>
      <c r="M48" s="185"/>
      <c r="N48" s="55"/>
      <c r="O48" s="209"/>
      <c r="P48" s="209"/>
      <c r="Q48" s="209"/>
      <c r="R48" s="209"/>
    </row>
    <row r="49" spans="1:18">
      <c r="A49" s="168"/>
      <c r="B49" s="255"/>
      <c r="C49" s="255"/>
      <c r="D49" s="271"/>
      <c r="E49" s="215"/>
      <c r="F49" s="249"/>
      <c r="G49" s="249"/>
      <c r="H49" s="249"/>
      <c r="I49" s="249"/>
      <c r="J49" s="249"/>
      <c r="K49" s="249"/>
      <c r="L49" s="249"/>
      <c r="M49" s="249"/>
      <c r="N49" s="249"/>
      <c r="O49" s="250"/>
      <c r="P49" s="250"/>
      <c r="Q49" s="250"/>
      <c r="R49" s="251"/>
    </row>
    <row r="50" spans="1:18">
      <c r="A50" s="68"/>
      <c r="B50" s="22" t="s">
        <v>122</v>
      </c>
      <c r="D50" s="22"/>
      <c r="E50" s="50"/>
      <c r="F50" s="51"/>
      <c r="G50" s="51"/>
      <c r="H50" s="51"/>
      <c r="I50" s="51"/>
      <c r="J50" s="51"/>
      <c r="K50" s="51"/>
      <c r="L50" s="51"/>
      <c r="M50" s="51"/>
      <c r="N50" s="51"/>
      <c r="O50" s="48"/>
      <c r="P50" s="48"/>
      <c r="Q50" s="48"/>
      <c r="R50" s="49"/>
    </row>
    <row r="51" spans="1:18">
      <c r="A51" s="68"/>
      <c r="B51" s="16" t="s">
        <v>90</v>
      </c>
      <c r="D51" s="207" t="s">
        <v>201</v>
      </c>
      <c r="E51" s="191" t="s">
        <v>43</v>
      </c>
      <c r="F51" s="191" t="s">
        <v>44</v>
      </c>
      <c r="G51" s="191" t="s">
        <v>45</v>
      </c>
      <c r="H51" s="191" t="s">
        <v>46</v>
      </c>
      <c r="I51" s="191" t="s">
        <v>47</v>
      </c>
      <c r="J51" s="191" t="s">
        <v>48</v>
      </c>
      <c r="K51" s="191" t="s">
        <v>49</v>
      </c>
      <c r="L51" s="191" t="s">
        <v>50</v>
      </c>
      <c r="M51" s="191" t="s">
        <v>51</v>
      </c>
      <c r="N51" s="191" t="s">
        <v>52</v>
      </c>
      <c r="O51" s="191" t="s">
        <v>53</v>
      </c>
      <c r="P51" s="191" t="s">
        <v>54</v>
      </c>
      <c r="Q51" s="191" t="s">
        <v>55</v>
      </c>
      <c r="R51" s="191" t="s">
        <v>56</v>
      </c>
    </row>
    <row r="52" spans="1:18">
      <c r="A52" s="68" t="s">
        <v>224</v>
      </c>
      <c r="B52" s="178" t="s">
        <v>124</v>
      </c>
      <c r="C52" s="216"/>
      <c r="D52" s="217">
        <v>0</v>
      </c>
      <c r="E52" s="85"/>
      <c r="F52" s="85"/>
      <c r="G52" s="52">
        <v>0</v>
      </c>
      <c r="H52" s="52">
        <v>0</v>
      </c>
      <c r="I52" s="52">
        <v>0</v>
      </c>
      <c r="J52" s="52">
        <v>0</v>
      </c>
      <c r="K52" s="52">
        <v>0</v>
      </c>
      <c r="L52" s="52">
        <v>0</v>
      </c>
      <c r="M52" s="52">
        <v>0</v>
      </c>
      <c r="N52" s="52">
        <v>0</v>
      </c>
      <c r="O52" s="52">
        <v>0</v>
      </c>
      <c r="P52" s="52">
        <v>0</v>
      </c>
      <c r="Q52" s="52">
        <v>0</v>
      </c>
      <c r="R52" s="52">
        <v>0</v>
      </c>
    </row>
    <row r="53" spans="1:18">
      <c r="A53" s="68" t="s">
        <v>225</v>
      </c>
      <c r="B53" s="178" t="s">
        <v>126</v>
      </c>
      <c r="C53" s="216"/>
      <c r="D53" s="217">
        <v>0</v>
      </c>
      <c r="E53" s="85"/>
      <c r="F53" s="85"/>
      <c r="G53" s="185">
        <v>0</v>
      </c>
      <c r="H53" s="185">
        <v>0</v>
      </c>
      <c r="I53" s="185">
        <v>0</v>
      </c>
      <c r="J53" s="185">
        <v>0</v>
      </c>
      <c r="K53" s="185">
        <v>0</v>
      </c>
      <c r="L53" s="185">
        <v>0</v>
      </c>
      <c r="M53" s="185">
        <v>0</v>
      </c>
      <c r="N53" s="185">
        <v>0</v>
      </c>
      <c r="O53" s="185">
        <v>0</v>
      </c>
      <c r="P53" s="185">
        <v>0</v>
      </c>
      <c r="Q53" s="185">
        <v>0</v>
      </c>
      <c r="R53" s="185">
        <v>0</v>
      </c>
    </row>
    <row r="54" spans="1:18">
      <c r="A54" s="68" t="s">
        <v>226</v>
      </c>
      <c r="B54" s="10"/>
      <c r="C54" s="216"/>
      <c r="D54" s="217"/>
      <c r="E54" s="85"/>
      <c r="F54" s="85"/>
      <c r="G54" s="52"/>
      <c r="H54" s="52"/>
      <c r="I54" s="52"/>
      <c r="J54" s="52"/>
      <c r="K54" s="52"/>
      <c r="L54" s="52"/>
      <c r="M54" s="52"/>
      <c r="N54" s="54"/>
      <c r="O54" s="53"/>
      <c r="P54" s="53"/>
      <c r="Q54" s="53"/>
      <c r="R54" s="53"/>
    </row>
    <row r="55" spans="1:18">
      <c r="A55" s="68" t="s">
        <v>227</v>
      </c>
      <c r="B55" s="10"/>
      <c r="C55" s="216"/>
      <c r="D55" s="217"/>
      <c r="E55" s="85"/>
      <c r="F55" s="85"/>
      <c r="G55" s="52"/>
      <c r="H55" s="52"/>
      <c r="I55" s="52"/>
      <c r="J55" s="52"/>
      <c r="K55" s="52"/>
      <c r="L55" s="52"/>
      <c r="M55" s="52"/>
      <c r="N55" s="54"/>
      <c r="O55" s="53"/>
      <c r="P55" s="53"/>
      <c r="Q55" s="53"/>
      <c r="R55" s="53"/>
    </row>
    <row r="56" spans="1:18">
      <c r="A56" s="68" t="s">
        <v>228</v>
      </c>
      <c r="B56" s="10"/>
      <c r="C56" s="216"/>
      <c r="D56" s="217"/>
      <c r="E56" s="85"/>
      <c r="F56" s="85"/>
      <c r="G56" s="52"/>
      <c r="H56" s="52"/>
      <c r="I56" s="52"/>
      <c r="J56" s="52"/>
      <c r="K56" s="52"/>
      <c r="L56" s="52"/>
      <c r="M56" s="52"/>
      <c r="N56" s="54"/>
      <c r="O56" s="53"/>
      <c r="P56" s="53"/>
      <c r="Q56" s="53"/>
      <c r="R56" s="53"/>
    </row>
    <row r="57" spans="1:18">
      <c r="A57" s="68" t="s">
        <v>229</v>
      </c>
      <c r="B57" s="10"/>
      <c r="C57" s="216"/>
      <c r="D57" s="217"/>
      <c r="E57" s="184"/>
      <c r="F57" s="184"/>
      <c r="G57" s="185"/>
      <c r="H57" s="185"/>
      <c r="I57" s="185"/>
      <c r="J57" s="185"/>
      <c r="K57" s="185"/>
      <c r="L57" s="185"/>
      <c r="M57" s="185"/>
      <c r="N57" s="55"/>
      <c r="O57" s="209"/>
      <c r="P57" s="209"/>
      <c r="Q57" s="209"/>
      <c r="R57" s="209"/>
    </row>
    <row r="58" spans="1:18">
      <c r="A58" s="68"/>
      <c r="B58" s="327"/>
      <c r="C58" s="272"/>
      <c r="D58" s="273"/>
      <c r="E58" s="328"/>
      <c r="F58" s="328"/>
      <c r="G58" s="328"/>
      <c r="H58" s="328"/>
      <c r="I58" s="328"/>
      <c r="J58" s="328"/>
      <c r="K58" s="328"/>
      <c r="L58" s="328"/>
      <c r="M58" s="328"/>
      <c r="N58" s="224"/>
      <c r="O58" s="226"/>
      <c r="P58" s="226"/>
      <c r="Q58" s="226"/>
      <c r="R58" s="226"/>
    </row>
    <row r="59" spans="1:18">
      <c r="A59" s="68">
        <v>2</v>
      </c>
      <c r="B59" s="329" t="s">
        <v>230</v>
      </c>
      <c r="C59" s="274"/>
      <c r="D59" s="275"/>
      <c r="E59" s="276">
        <f t="shared" ref="E59:R59" si="1">SUM(E35:E48,E52:E57)</f>
        <v>0</v>
      </c>
      <c r="F59" s="276">
        <f t="shared" si="1"/>
        <v>0</v>
      </c>
      <c r="G59" s="242">
        <f t="shared" si="1"/>
        <v>0</v>
      </c>
      <c r="H59" s="242">
        <f t="shared" si="1"/>
        <v>0</v>
      </c>
      <c r="I59" s="242">
        <f t="shared" si="1"/>
        <v>0</v>
      </c>
      <c r="J59" s="242">
        <f t="shared" si="1"/>
        <v>0</v>
      </c>
      <c r="K59" s="242">
        <f t="shared" si="1"/>
        <v>0</v>
      </c>
      <c r="L59" s="242">
        <f t="shared" si="1"/>
        <v>0</v>
      </c>
      <c r="M59" s="242">
        <f t="shared" si="1"/>
        <v>0</v>
      </c>
      <c r="N59" s="242">
        <f t="shared" si="1"/>
        <v>0</v>
      </c>
      <c r="O59" s="242">
        <f t="shared" si="1"/>
        <v>0</v>
      </c>
      <c r="P59" s="242">
        <f t="shared" si="1"/>
        <v>0</v>
      </c>
      <c r="Q59" s="242">
        <f t="shared" si="1"/>
        <v>0</v>
      </c>
      <c r="R59" s="242">
        <f t="shared" si="1"/>
        <v>0</v>
      </c>
    </row>
    <row r="60" spans="1:18">
      <c r="A60" s="68"/>
      <c r="B60" s="95"/>
      <c r="C60" s="316"/>
      <c r="D60" s="317"/>
      <c r="E60" s="318"/>
      <c r="F60" s="318"/>
      <c r="G60" s="318"/>
      <c r="H60" s="318"/>
      <c r="I60" s="318"/>
      <c r="J60" s="318"/>
      <c r="K60" s="318"/>
      <c r="L60" s="318"/>
      <c r="M60" s="318"/>
      <c r="N60" s="318"/>
      <c r="O60" s="318"/>
      <c r="P60" s="318"/>
      <c r="Q60" s="318"/>
      <c r="R60" s="319"/>
    </row>
    <row r="61" spans="1:18" ht="15" customHeight="1">
      <c r="A61" s="68">
        <v>3</v>
      </c>
      <c r="B61" s="98" t="s">
        <v>231</v>
      </c>
      <c r="C61" s="99"/>
      <c r="D61" s="100"/>
      <c r="E61" s="176">
        <f t="shared" ref="E61:R61" si="2">E31+E59</f>
        <v>0</v>
      </c>
      <c r="F61" s="176">
        <f t="shared" si="2"/>
        <v>0</v>
      </c>
      <c r="G61" s="101">
        <f t="shared" si="2"/>
        <v>423742.93064640003</v>
      </c>
      <c r="H61" s="101">
        <f t="shared" si="2"/>
        <v>531082.12966624007</v>
      </c>
      <c r="I61" s="101">
        <f t="shared" si="2"/>
        <v>596987.31053232006</v>
      </c>
      <c r="J61" s="101">
        <f t="shared" si="2"/>
        <v>519585.95316640008</v>
      </c>
      <c r="K61" s="101">
        <f t="shared" si="2"/>
        <v>490525.40323680011</v>
      </c>
      <c r="L61" s="101">
        <f t="shared" si="2"/>
        <v>455766.04545616009</v>
      </c>
      <c r="M61" s="101">
        <f t="shared" si="2"/>
        <v>373599.38419872004</v>
      </c>
      <c r="N61" s="101">
        <f t="shared" si="2"/>
        <v>270286.68809056003</v>
      </c>
      <c r="O61" s="101">
        <f t="shared" si="2"/>
        <v>270609.21450848004</v>
      </c>
      <c r="P61" s="101">
        <f t="shared" si="2"/>
        <v>275317.06430624</v>
      </c>
      <c r="Q61" s="101">
        <f t="shared" si="2"/>
        <v>253651.79942575999</v>
      </c>
      <c r="R61" s="101">
        <f t="shared" si="2"/>
        <v>260013.31360240001</v>
      </c>
    </row>
    <row r="62" spans="1:18">
      <c r="A62" s="68"/>
      <c r="B62" s="22"/>
      <c r="C62" s="24"/>
      <c r="D62" s="22"/>
      <c r="E62" s="43"/>
      <c r="F62" s="43"/>
      <c r="G62" s="43"/>
      <c r="H62" s="43"/>
      <c r="I62" s="43"/>
      <c r="J62" s="43"/>
      <c r="K62" s="43"/>
      <c r="L62" s="43"/>
      <c r="M62" s="43"/>
      <c r="N62" s="43"/>
      <c r="O62" s="43"/>
      <c r="P62" s="43"/>
      <c r="Q62" s="43"/>
      <c r="R62" s="43"/>
    </row>
    <row r="63" spans="1:18" ht="15" customHeight="1">
      <c r="A63" s="68"/>
      <c r="B63" s="56"/>
      <c r="C63" s="57"/>
      <c r="D63" s="16"/>
      <c r="E63" s="43"/>
      <c r="F63" s="43"/>
      <c r="G63" s="43"/>
      <c r="H63" s="43"/>
      <c r="I63" s="43"/>
      <c r="J63" s="43"/>
      <c r="K63" s="43"/>
      <c r="L63" s="43"/>
      <c r="M63" s="43"/>
      <c r="N63" s="43"/>
      <c r="O63" s="43"/>
      <c r="P63" s="43"/>
      <c r="Q63" s="43"/>
      <c r="R63" s="43"/>
    </row>
    <row r="64" spans="1:18" ht="15" customHeight="1">
      <c r="A64" s="68"/>
      <c r="B64" s="141" t="s">
        <v>232</v>
      </c>
      <c r="D64" s="16"/>
      <c r="E64" s="16"/>
      <c r="F64" s="16"/>
      <c r="G64" s="45"/>
      <c r="H64" s="45"/>
      <c r="I64" s="45"/>
      <c r="J64" s="45"/>
      <c r="K64" s="45"/>
      <c r="L64" s="45"/>
      <c r="M64" s="45"/>
      <c r="N64" s="45"/>
      <c r="O64" s="44"/>
      <c r="P64" s="44"/>
      <c r="Q64" s="44"/>
      <c r="R64" s="44"/>
    </row>
    <row r="65" spans="1:18" ht="15" customHeight="1">
      <c r="A65" s="68"/>
      <c r="B65" s="22" t="s">
        <v>136</v>
      </c>
      <c r="C65" s="24"/>
      <c r="D65" s="16"/>
      <c r="E65" s="16"/>
      <c r="F65" s="16"/>
      <c r="G65" s="45"/>
      <c r="H65" s="45"/>
      <c r="I65" s="45"/>
      <c r="J65" s="45"/>
      <c r="K65" s="45"/>
      <c r="L65" s="45"/>
      <c r="M65" s="45"/>
      <c r="N65" s="45"/>
      <c r="O65" s="44"/>
      <c r="P65" s="44"/>
      <c r="Q65" s="44"/>
      <c r="R65" s="44"/>
    </row>
    <row r="66" spans="1:18">
      <c r="A66" s="68"/>
      <c r="B66" s="16" t="s">
        <v>137</v>
      </c>
      <c r="C66" s="24"/>
      <c r="D66" s="207" t="s">
        <v>201</v>
      </c>
      <c r="E66" s="191" t="s">
        <v>43</v>
      </c>
      <c r="F66" s="191" t="s">
        <v>44</v>
      </c>
      <c r="G66" s="191" t="s">
        <v>45</v>
      </c>
      <c r="H66" s="191" t="s">
        <v>46</v>
      </c>
      <c r="I66" s="191" t="s">
        <v>47</v>
      </c>
      <c r="J66" s="191" t="s">
        <v>48</v>
      </c>
      <c r="K66" s="191" t="s">
        <v>49</v>
      </c>
      <c r="L66" s="191" t="s">
        <v>50</v>
      </c>
      <c r="M66" s="191" t="s">
        <v>51</v>
      </c>
      <c r="N66" s="191" t="s">
        <v>52</v>
      </c>
      <c r="O66" s="191" t="s">
        <v>53</v>
      </c>
      <c r="P66" s="191" t="s">
        <v>54</v>
      </c>
      <c r="Q66" s="191" t="s">
        <v>55</v>
      </c>
      <c r="R66" s="191" t="s">
        <v>56</v>
      </c>
    </row>
    <row r="67" spans="1:18">
      <c r="A67" s="68" t="s">
        <v>233</v>
      </c>
      <c r="B67" s="58"/>
      <c r="C67" s="314"/>
      <c r="D67" s="258"/>
      <c r="E67" s="192"/>
      <c r="F67" s="192"/>
      <c r="G67" s="185"/>
      <c r="H67" s="185"/>
      <c r="I67" s="185"/>
      <c r="J67" s="185"/>
      <c r="K67" s="185"/>
      <c r="L67" s="185"/>
      <c r="M67" s="185"/>
      <c r="N67" s="55"/>
      <c r="O67" s="209"/>
      <c r="P67" s="209"/>
      <c r="Q67" s="209"/>
      <c r="R67" s="209"/>
    </row>
    <row r="68" spans="1:18">
      <c r="A68" s="68" t="s">
        <v>234</v>
      </c>
      <c r="B68" s="30"/>
      <c r="C68" s="314"/>
      <c r="D68" s="258"/>
      <c r="E68" s="192"/>
      <c r="F68" s="192"/>
      <c r="G68" s="185"/>
      <c r="H68" s="185"/>
      <c r="I68" s="185"/>
      <c r="J68" s="185"/>
      <c r="K68" s="185"/>
      <c r="L68" s="185"/>
      <c r="M68" s="185"/>
      <c r="N68" s="55"/>
      <c r="O68" s="209"/>
      <c r="P68" s="209"/>
      <c r="Q68" s="209"/>
      <c r="R68" s="209"/>
    </row>
    <row r="69" spans="1:18">
      <c r="A69" s="68" t="s">
        <v>235</v>
      </c>
      <c r="B69" s="30"/>
      <c r="C69" s="314"/>
      <c r="D69" s="258"/>
      <c r="E69" s="192"/>
      <c r="F69" s="192"/>
      <c r="G69" s="185"/>
      <c r="H69" s="185"/>
      <c r="I69" s="185"/>
      <c r="J69" s="185"/>
      <c r="K69" s="185"/>
      <c r="L69" s="185"/>
      <c r="M69" s="185"/>
      <c r="N69" s="55"/>
      <c r="O69" s="209"/>
      <c r="P69" s="209"/>
      <c r="Q69" s="209"/>
      <c r="R69" s="209"/>
    </row>
    <row r="70" spans="1:18">
      <c r="A70" s="68" t="s">
        <v>236</v>
      </c>
      <c r="B70" s="30"/>
      <c r="C70" s="314"/>
      <c r="D70" s="258"/>
      <c r="E70" s="192"/>
      <c r="F70" s="192"/>
      <c r="G70" s="185"/>
      <c r="H70" s="185"/>
      <c r="I70" s="185"/>
      <c r="J70" s="185"/>
      <c r="K70" s="185"/>
      <c r="L70" s="185"/>
      <c r="M70" s="185"/>
      <c r="N70" s="55"/>
      <c r="O70" s="209"/>
      <c r="P70" s="209"/>
      <c r="Q70" s="209"/>
      <c r="R70" s="209"/>
    </row>
    <row r="71" spans="1:18">
      <c r="A71" s="68" t="s">
        <v>237</v>
      </c>
      <c r="B71" s="30"/>
      <c r="C71" s="314"/>
      <c r="D71" s="258"/>
      <c r="E71" s="192"/>
      <c r="F71" s="192"/>
      <c r="G71" s="185"/>
      <c r="H71" s="185"/>
      <c r="I71" s="185"/>
      <c r="J71" s="185"/>
      <c r="K71" s="185"/>
      <c r="L71" s="185"/>
      <c r="M71" s="185"/>
      <c r="N71" s="55"/>
      <c r="O71" s="209"/>
      <c r="P71" s="209"/>
      <c r="Q71" s="209"/>
      <c r="R71" s="209"/>
    </row>
    <row r="72" spans="1:18">
      <c r="A72" s="68" t="s">
        <v>238</v>
      </c>
      <c r="B72" s="30"/>
      <c r="C72" s="314"/>
      <c r="D72" s="258"/>
      <c r="E72" s="192"/>
      <c r="F72" s="192"/>
      <c r="G72" s="185"/>
      <c r="H72" s="185"/>
      <c r="I72" s="185"/>
      <c r="J72" s="185"/>
      <c r="K72" s="185"/>
      <c r="L72" s="185"/>
      <c r="M72" s="185"/>
      <c r="N72" s="55"/>
      <c r="O72" s="209"/>
      <c r="P72" s="209"/>
      <c r="Q72" s="209"/>
      <c r="R72" s="209"/>
    </row>
    <row r="73" spans="1:18">
      <c r="A73" s="68" t="s">
        <v>239</v>
      </c>
      <c r="B73" s="30"/>
      <c r="C73" s="314"/>
      <c r="D73" s="258"/>
      <c r="E73" s="192"/>
      <c r="F73" s="192"/>
      <c r="G73" s="185"/>
      <c r="H73" s="185"/>
      <c r="I73" s="185"/>
      <c r="J73" s="185"/>
      <c r="K73" s="185"/>
      <c r="L73" s="185"/>
      <c r="M73" s="185"/>
      <c r="N73" s="55"/>
      <c r="O73" s="209"/>
      <c r="P73" s="209"/>
      <c r="Q73" s="209"/>
      <c r="R73" s="209"/>
    </row>
    <row r="74" spans="1:18">
      <c r="A74" s="68" t="s">
        <v>240</v>
      </c>
      <c r="B74" s="30"/>
      <c r="C74" s="314"/>
      <c r="D74" s="258"/>
      <c r="E74" s="192"/>
      <c r="F74" s="192"/>
      <c r="G74" s="185"/>
      <c r="H74" s="185"/>
      <c r="I74" s="185"/>
      <c r="J74" s="185"/>
      <c r="K74" s="185"/>
      <c r="L74" s="185"/>
      <c r="M74" s="185"/>
      <c r="N74" s="55"/>
      <c r="O74" s="209"/>
      <c r="P74" s="209"/>
      <c r="Q74" s="209"/>
      <c r="R74" s="209"/>
    </row>
    <row r="75" spans="1:18">
      <c r="A75" s="68" t="s">
        <v>241</v>
      </c>
      <c r="B75" s="30"/>
      <c r="C75" s="314"/>
      <c r="D75" s="258"/>
      <c r="E75" s="192"/>
      <c r="F75" s="192"/>
      <c r="G75" s="185"/>
      <c r="H75" s="185"/>
      <c r="I75" s="185"/>
      <c r="J75" s="185"/>
      <c r="K75" s="185"/>
      <c r="L75" s="185"/>
      <c r="M75" s="185"/>
      <c r="N75" s="55"/>
      <c r="O75" s="209"/>
      <c r="P75" s="209"/>
      <c r="Q75" s="209"/>
      <c r="R75" s="209"/>
    </row>
    <row r="76" spans="1:18">
      <c r="A76" s="68" t="s">
        <v>242</v>
      </c>
      <c r="B76" s="30"/>
      <c r="C76" s="314"/>
      <c r="D76" s="258"/>
      <c r="E76" s="192"/>
      <c r="F76" s="192"/>
      <c r="G76" s="185"/>
      <c r="H76" s="185"/>
      <c r="I76" s="185"/>
      <c r="J76" s="185"/>
      <c r="K76" s="185"/>
      <c r="L76" s="185"/>
      <c r="M76" s="185"/>
      <c r="N76" s="55"/>
      <c r="O76" s="209"/>
      <c r="P76" s="209"/>
      <c r="Q76" s="209"/>
      <c r="R76" s="209"/>
    </row>
    <row r="77" spans="1:18">
      <c r="A77" s="68" t="s">
        <v>243</v>
      </c>
      <c r="B77" s="30"/>
      <c r="C77" s="314"/>
      <c r="D77" s="258"/>
      <c r="E77" s="192"/>
      <c r="F77" s="192"/>
      <c r="G77" s="185"/>
      <c r="H77" s="185"/>
      <c r="I77" s="185"/>
      <c r="J77" s="185"/>
      <c r="K77" s="185"/>
      <c r="L77" s="185"/>
      <c r="M77" s="185"/>
      <c r="N77" s="55"/>
      <c r="O77" s="209"/>
      <c r="P77" s="209"/>
      <c r="Q77" s="209"/>
      <c r="R77" s="209"/>
    </row>
    <row r="78" spans="1:18">
      <c r="A78" s="68" t="s">
        <v>244</v>
      </c>
      <c r="B78" s="30"/>
      <c r="C78" s="314"/>
      <c r="D78" s="258"/>
      <c r="E78" s="192"/>
      <c r="F78" s="192"/>
      <c r="G78" s="185"/>
      <c r="H78" s="185"/>
      <c r="I78" s="185"/>
      <c r="J78" s="185"/>
      <c r="K78" s="185"/>
      <c r="L78" s="185"/>
      <c r="M78" s="185"/>
      <c r="N78" s="55"/>
      <c r="O78" s="209"/>
      <c r="P78" s="209"/>
      <c r="Q78" s="209"/>
      <c r="R78" s="209"/>
    </row>
    <row r="79" spans="1:18">
      <c r="A79" s="68" t="s">
        <v>245</v>
      </c>
      <c r="B79" s="30"/>
      <c r="C79" s="314"/>
      <c r="D79" s="258"/>
      <c r="E79" s="192"/>
      <c r="F79" s="192"/>
      <c r="G79" s="185"/>
      <c r="H79" s="185"/>
      <c r="I79" s="185"/>
      <c r="J79" s="185"/>
      <c r="K79" s="185"/>
      <c r="L79" s="185"/>
      <c r="M79" s="185"/>
      <c r="N79" s="55"/>
      <c r="O79" s="209"/>
      <c r="P79" s="209"/>
      <c r="Q79" s="209"/>
      <c r="R79" s="209"/>
    </row>
    <row r="80" spans="1:18">
      <c r="A80" s="139" t="s">
        <v>246</v>
      </c>
      <c r="B80" s="30"/>
      <c r="C80" s="314"/>
      <c r="D80" s="258"/>
      <c r="E80" s="192"/>
      <c r="F80" s="192"/>
      <c r="G80" s="185"/>
      <c r="H80" s="185"/>
      <c r="I80" s="185"/>
      <c r="J80" s="185"/>
      <c r="K80" s="185"/>
      <c r="L80" s="185"/>
      <c r="M80" s="185"/>
      <c r="N80" s="185"/>
      <c r="O80" s="209"/>
      <c r="P80" s="209"/>
      <c r="Q80" s="209"/>
      <c r="R80" s="209"/>
    </row>
    <row r="81" spans="1:18">
      <c r="A81" s="68">
        <v>4</v>
      </c>
      <c r="B81" s="28" t="s">
        <v>247</v>
      </c>
      <c r="C81" s="220"/>
      <c r="D81" s="88"/>
      <c r="E81" s="297">
        <f>SUM(E67:E80)</f>
        <v>0</v>
      </c>
      <c r="F81" s="297">
        <f>SUM(F67:F80)</f>
        <v>0</v>
      </c>
      <c r="G81" s="202">
        <f t="shared" ref="G81:R81" si="3">SUM(G67:G80)</f>
        <v>0</v>
      </c>
      <c r="H81" s="202">
        <f t="shared" si="3"/>
        <v>0</v>
      </c>
      <c r="I81" s="202">
        <f t="shared" si="3"/>
        <v>0</v>
      </c>
      <c r="J81" s="202">
        <f t="shared" si="3"/>
        <v>0</v>
      </c>
      <c r="K81" s="202">
        <f t="shared" si="3"/>
        <v>0</v>
      </c>
      <c r="L81" s="202">
        <f t="shared" si="3"/>
        <v>0</v>
      </c>
      <c r="M81" s="202">
        <f t="shared" si="3"/>
        <v>0</v>
      </c>
      <c r="N81" s="202">
        <f t="shared" si="3"/>
        <v>0</v>
      </c>
      <c r="O81" s="202">
        <f t="shared" si="3"/>
        <v>0</v>
      </c>
      <c r="P81" s="202">
        <f t="shared" si="3"/>
        <v>0</v>
      </c>
      <c r="Q81" s="202">
        <f t="shared" si="3"/>
        <v>0</v>
      </c>
      <c r="R81" s="202">
        <f t="shared" si="3"/>
        <v>0</v>
      </c>
    </row>
    <row r="82" spans="1:18">
      <c r="A82" s="68"/>
      <c r="C82" s="24"/>
      <c r="D82" s="73"/>
      <c r="E82" s="75"/>
      <c r="F82" s="262"/>
      <c r="G82" s="76"/>
      <c r="H82" s="76"/>
      <c r="I82" s="76"/>
      <c r="J82" s="76"/>
      <c r="K82" s="76"/>
      <c r="L82" s="76"/>
      <c r="M82" s="76"/>
      <c r="N82" s="76"/>
      <c r="O82" s="77"/>
      <c r="P82" s="77"/>
      <c r="Q82" s="77"/>
      <c r="R82" s="78"/>
    </row>
    <row r="83" spans="1:18">
      <c r="A83" s="68"/>
      <c r="B83" s="22" t="s">
        <v>153</v>
      </c>
      <c r="D83" s="16"/>
      <c r="E83" s="50"/>
      <c r="F83" s="51"/>
      <c r="G83" s="51"/>
      <c r="H83" s="51"/>
      <c r="I83" s="51"/>
      <c r="J83" s="51"/>
      <c r="K83" s="51"/>
      <c r="L83" s="51"/>
      <c r="M83" s="51"/>
      <c r="N83" s="51"/>
      <c r="O83" s="48"/>
      <c r="P83" s="48"/>
      <c r="Q83" s="48"/>
      <c r="R83" s="49"/>
    </row>
    <row r="84" spans="1:18">
      <c r="A84" s="68"/>
      <c r="B84" s="16" t="s">
        <v>137</v>
      </c>
      <c r="D84" s="207" t="s">
        <v>201</v>
      </c>
      <c r="E84" s="191" t="s">
        <v>43</v>
      </c>
      <c r="F84" s="191" t="s">
        <v>44</v>
      </c>
      <c r="G84" s="191" t="s">
        <v>45</v>
      </c>
      <c r="H84" s="191" t="s">
        <v>46</v>
      </c>
      <c r="I84" s="191" t="s">
        <v>47</v>
      </c>
      <c r="J84" s="191" t="s">
        <v>48</v>
      </c>
      <c r="K84" s="191" t="s">
        <v>49</v>
      </c>
      <c r="L84" s="191" t="s">
        <v>50</v>
      </c>
      <c r="M84" s="191" t="s">
        <v>51</v>
      </c>
      <c r="N84" s="191" t="s">
        <v>52</v>
      </c>
      <c r="O84" s="191" t="s">
        <v>53</v>
      </c>
      <c r="P84" s="191" t="s">
        <v>54</v>
      </c>
      <c r="Q84" s="191" t="s">
        <v>55</v>
      </c>
      <c r="R84" s="191" t="s">
        <v>56</v>
      </c>
    </row>
    <row r="85" spans="1:18">
      <c r="A85" s="68" t="s">
        <v>248</v>
      </c>
      <c r="B85" s="178" t="s">
        <v>155</v>
      </c>
      <c r="C85" s="216"/>
      <c r="D85" s="217">
        <v>0</v>
      </c>
      <c r="E85" s="241"/>
      <c r="F85" s="86"/>
      <c r="G85" s="52">
        <v>0</v>
      </c>
      <c r="H85" s="52">
        <v>0</v>
      </c>
      <c r="I85" s="52">
        <v>0</v>
      </c>
      <c r="J85" s="52">
        <v>0</v>
      </c>
      <c r="K85" s="52">
        <v>0</v>
      </c>
      <c r="L85" s="52">
        <v>0</v>
      </c>
      <c r="M85" s="52">
        <v>0</v>
      </c>
      <c r="N85" s="52">
        <v>0</v>
      </c>
      <c r="O85" s="52">
        <v>0</v>
      </c>
      <c r="P85" s="52">
        <v>0</v>
      </c>
      <c r="Q85" s="52">
        <v>0</v>
      </c>
      <c r="R85" s="52">
        <v>0</v>
      </c>
    </row>
    <row r="86" spans="1:18">
      <c r="A86" s="68" t="s">
        <v>249</v>
      </c>
      <c r="B86" s="178" t="s">
        <v>157</v>
      </c>
      <c r="C86" s="216"/>
      <c r="D86" s="217">
        <v>0</v>
      </c>
      <c r="E86" s="86"/>
      <c r="F86" s="86"/>
      <c r="G86" s="185">
        <v>0</v>
      </c>
      <c r="H86" s="185">
        <v>0</v>
      </c>
      <c r="I86" s="185">
        <v>0</v>
      </c>
      <c r="J86" s="185">
        <v>0</v>
      </c>
      <c r="K86" s="185">
        <v>0</v>
      </c>
      <c r="L86" s="185">
        <v>0</v>
      </c>
      <c r="M86" s="185">
        <v>0</v>
      </c>
      <c r="N86" s="185">
        <v>0</v>
      </c>
      <c r="O86" s="185">
        <v>0</v>
      </c>
      <c r="P86" s="185">
        <v>0</v>
      </c>
      <c r="Q86" s="185">
        <v>0</v>
      </c>
      <c r="R86" s="185">
        <v>0</v>
      </c>
    </row>
    <row r="87" spans="1:18">
      <c r="A87" s="68" t="s">
        <v>250</v>
      </c>
      <c r="B87" s="30"/>
      <c r="C87" s="216"/>
      <c r="D87" s="217"/>
      <c r="E87" s="86"/>
      <c r="F87" s="86"/>
      <c r="G87" s="193"/>
      <c r="H87" s="185"/>
      <c r="I87" s="185"/>
      <c r="J87" s="185"/>
      <c r="K87" s="185"/>
      <c r="L87" s="185"/>
      <c r="M87" s="185"/>
      <c r="N87" s="185"/>
      <c r="O87" s="209"/>
      <c r="P87" s="209"/>
      <c r="Q87" s="209"/>
      <c r="R87" s="209"/>
    </row>
    <row r="88" spans="1:18">
      <c r="A88" s="68" t="s">
        <v>251</v>
      </c>
      <c r="B88" s="30"/>
      <c r="C88" s="216"/>
      <c r="D88" s="217"/>
      <c r="E88" s="86"/>
      <c r="F88" s="86"/>
      <c r="G88" s="193"/>
      <c r="H88" s="185"/>
      <c r="I88" s="185"/>
      <c r="J88" s="185"/>
      <c r="K88" s="185"/>
      <c r="L88" s="185"/>
      <c r="M88" s="185"/>
      <c r="N88" s="185"/>
      <c r="O88" s="209"/>
      <c r="P88" s="209"/>
      <c r="Q88" s="209"/>
      <c r="R88" s="209"/>
    </row>
    <row r="89" spans="1:18">
      <c r="A89" s="68" t="s">
        <v>252</v>
      </c>
      <c r="B89" s="30"/>
      <c r="C89" s="216"/>
      <c r="D89" s="217"/>
      <c r="E89" s="86"/>
      <c r="F89" s="86"/>
      <c r="G89" s="193"/>
      <c r="H89" s="185"/>
      <c r="I89" s="185"/>
      <c r="J89" s="185"/>
      <c r="K89" s="185"/>
      <c r="L89" s="185"/>
      <c r="M89" s="185"/>
      <c r="N89" s="185"/>
      <c r="O89" s="209"/>
      <c r="P89" s="209"/>
      <c r="Q89" s="209"/>
      <c r="R89" s="209"/>
    </row>
    <row r="90" spans="1:18">
      <c r="A90" s="68" t="s">
        <v>253</v>
      </c>
      <c r="B90" s="30"/>
      <c r="C90" s="216"/>
      <c r="D90" s="217"/>
      <c r="E90" s="86"/>
      <c r="F90" s="86"/>
      <c r="G90" s="193"/>
      <c r="H90" s="185"/>
      <c r="I90" s="185"/>
      <c r="J90" s="185"/>
      <c r="K90" s="185"/>
      <c r="L90" s="185"/>
      <c r="M90" s="185"/>
      <c r="N90" s="185"/>
      <c r="O90" s="209"/>
      <c r="P90" s="209"/>
      <c r="Q90" s="209"/>
      <c r="R90" s="209"/>
    </row>
    <row r="91" spans="1:18">
      <c r="A91" s="68" t="s">
        <v>254</v>
      </c>
      <c r="B91" s="30"/>
      <c r="C91" s="216"/>
      <c r="D91" s="217"/>
      <c r="E91" s="86"/>
      <c r="F91" s="86"/>
      <c r="G91" s="193"/>
      <c r="H91" s="185"/>
      <c r="I91" s="185"/>
      <c r="J91" s="185"/>
      <c r="K91" s="185"/>
      <c r="L91" s="185"/>
      <c r="M91" s="185"/>
      <c r="N91" s="185"/>
      <c r="O91" s="209"/>
      <c r="P91" s="209"/>
      <c r="Q91" s="209"/>
      <c r="R91" s="209"/>
    </row>
    <row r="92" spans="1:18">
      <c r="A92" s="68" t="s">
        <v>255</v>
      </c>
      <c r="B92" s="30"/>
      <c r="C92" s="216"/>
      <c r="D92" s="217"/>
      <c r="E92" s="86"/>
      <c r="F92" s="86"/>
      <c r="G92" s="193"/>
      <c r="H92" s="185"/>
      <c r="I92" s="185"/>
      <c r="J92" s="185"/>
      <c r="K92" s="185"/>
      <c r="L92" s="185"/>
      <c r="M92" s="185"/>
      <c r="N92" s="185"/>
      <c r="O92" s="209"/>
      <c r="P92" s="209"/>
      <c r="Q92" s="209"/>
      <c r="R92" s="209"/>
    </row>
    <row r="93" spans="1:18">
      <c r="A93" s="68" t="s">
        <v>256</v>
      </c>
      <c r="B93" s="30"/>
      <c r="C93" s="216"/>
      <c r="D93" s="217"/>
      <c r="E93" s="86"/>
      <c r="F93" s="86"/>
      <c r="G93" s="193"/>
      <c r="H93" s="185"/>
      <c r="I93" s="185"/>
      <c r="J93" s="185"/>
      <c r="K93" s="185"/>
      <c r="L93" s="185"/>
      <c r="M93" s="185"/>
      <c r="N93" s="185"/>
      <c r="O93" s="209"/>
      <c r="P93" s="209"/>
      <c r="Q93" s="209"/>
      <c r="R93" s="209"/>
    </row>
    <row r="94" spans="1:18">
      <c r="A94" s="68" t="s">
        <v>257</v>
      </c>
      <c r="B94" s="30"/>
      <c r="C94" s="216"/>
      <c r="D94" s="217"/>
      <c r="E94" s="86"/>
      <c r="F94" s="86"/>
      <c r="G94" s="193"/>
      <c r="H94" s="185"/>
      <c r="I94" s="185"/>
      <c r="J94" s="185"/>
      <c r="K94" s="185"/>
      <c r="L94" s="185"/>
      <c r="M94" s="185"/>
      <c r="N94" s="185"/>
      <c r="O94" s="209"/>
      <c r="P94" s="209"/>
      <c r="Q94" s="209"/>
      <c r="R94" s="209"/>
    </row>
    <row r="95" spans="1:18">
      <c r="A95" s="68" t="s">
        <v>258</v>
      </c>
      <c r="B95" s="30"/>
      <c r="C95" s="216"/>
      <c r="D95" s="217"/>
      <c r="E95" s="86"/>
      <c r="F95" s="86"/>
      <c r="G95" s="185"/>
      <c r="H95" s="185"/>
      <c r="I95" s="185"/>
      <c r="J95" s="185"/>
      <c r="K95" s="185"/>
      <c r="L95" s="185"/>
      <c r="M95" s="185"/>
      <c r="N95" s="185"/>
      <c r="O95" s="209"/>
      <c r="P95" s="209"/>
      <c r="Q95" s="209"/>
      <c r="R95" s="209"/>
    </row>
    <row r="96" spans="1:18">
      <c r="A96" s="68" t="s">
        <v>259</v>
      </c>
      <c r="B96" s="30"/>
      <c r="C96" s="216"/>
      <c r="D96" s="217"/>
      <c r="E96" s="241"/>
      <c r="F96" s="241"/>
      <c r="G96" s="185"/>
      <c r="H96" s="185"/>
      <c r="I96" s="185"/>
      <c r="J96" s="185"/>
      <c r="K96" s="185"/>
      <c r="L96" s="185"/>
      <c r="M96" s="185"/>
      <c r="N96" s="185"/>
      <c r="O96" s="209"/>
      <c r="P96" s="209"/>
      <c r="Q96" s="209"/>
      <c r="R96" s="209"/>
    </row>
    <row r="97" spans="1:18">
      <c r="A97" s="68" t="s">
        <v>260</v>
      </c>
      <c r="B97" s="30"/>
      <c r="C97" s="216"/>
      <c r="D97" s="217"/>
      <c r="E97" s="241"/>
      <c r="F97" s="241"/>
      <c r="G97" s="185"/>
      <c r="H97" s="185"/>
      <c r="I97" s="185"/>
      <c r="J97" s="185"/>
      <c r="K97" s="185"/>
      <c r="L97" s="185"/>
      <c r="M97" s="185"/>
      <c r="N97" s="185"/>
      <c r="O97" s="209"/>
      <c r="P97" s="209"/>
      <c r="Q97" s="209"/>
      <c r="R97" s="209"/>
    </row>
    <row r="98" spans="1:18">
      <c r="A98" s="139" t="s">
        <v>261</v>
      </c>
      <c r="B98" s="30"/>
      <c r="C98" s="216"/>
      <c r="D98" s="217"/>
      <c r="E98" s="241"/>
      <c r="F98" s="241"/>
      <c r="G98" s="185"/>
      <c r="H98" s="185"/>
      <c r="I98" s="185"/>
      <c r="J98" s="185"/>
      <c r="K98" s="185"/>
      <c r="L98" s="185"/>
      <c r="M98" s="185"/>
      <c r="N98" s="185"/>
      <c r="O98" s="209"/>
      <c r="P98" s="209"/>
      <c r="Q98" s="209"/>
      <c r="R98" s="209"/>
    </row>
    <row r="99" spans="1:18">
      <c r="A99" s="68">
        <v>5</v>
      </c>
      <c r="B99" s="28" t="s">
        <v>262</v>
      </c>
      <c r="C99" s="220"/>
      <c r="D99" s="270"/>
      <c r="E99" s="297">
        <f>SUM(E85:E98)</f>
        <v>0</v>
      </c>
      <c r="F99" s="297">
        <f>SUM(F85:F98)</f>
        <v>0</v>
      </c>
      <c r="G99" s="202">
        <f t="shared" ref="G99:R99" si="4">SUM(G85:G98)</f>
        <v>0</v>
      </c>
      <c r="H99" s="202">
        <f t="shared" si="4"/>
        <v>0</v>
      </c>
      <c r="I99" s="202">
        <f t="shared" si="4"/>
        <v>0</v>
      </c>
      <c r="J99" s="202">
        <f t="shared" si="4"/>
        <v>0</v>
      </c>
      <c r="K99" s="202">
        <f t="shared" si="4"/>
        <v>0</v>
      </c>
      <c r="L99" s="202">
        <f t="shared" si="4"/>
        <v>0</v>
      </c>
      <c r="M99" s="202">
        <f t="shared" si="4"/>
        <v>0</v>
      </c>
      <c r="N99" s="202">
        <f t="shared" si="4"/>
        <v>0</v>
      </c>
      <c r="O99" s="202">
        <f t="shared" si="4"/>
        <v>0</v>
      </c>
      <c r="P99" s="202">
        <f t="shared" si="4"/>
        <v>0</v>
      </c>
      <c r="Q99" s="202">
        <f t="shared" si="4"/>
        <v>0</v>
      </c>
      <c r="R99" s="202">
        <f t="shared" si="4"/>
        <v>0</v>
      </c>
    </row>
    <row r="100" spans="1:18">
      <c r="A100" s="68"/>
      <c r="B100" s="83"/>
      <c r="C100" s="81"/>
      <c r="D100" s="82"/>
      <c r="E100" s="51"/>
      <c r="F100" s="51"/>
      <c r="G100" s="51"/>
      <c r="H100" s="51"/>
      <c r="I100" s="51"/>
      <c r="J100" s="51"/>
      <c r="K100" s="51"/>
      <c r="L100" s="51"/>
      <c r="M100" s="51"/>
      <c r="N100" s="51"/>
      <c r="O100" s="51"/>
      <c r="P100" s="51"/>
      <c r="Q100" s="51"/>
      <c r="R100" s="84"/>
    </row>
    <row r="101" spans="1:18" ht="15" customHeight="1">
      <c r="A101" s="68">
        <v>6</v>
      </c>
      <c r="B101" s="29" t="s">
        <v>263</v>
      </c>
      <c r="C101" s="235"/>
      <c r="D101" s="183"/>
      <c r="E101" s="236">
        <f>E99+E81</f>
        <v>0</v>
      </c>
      <c r="F101" s="236">
        <f>F99+F81</f>
        <v>0</v>
      </c>
      <c r="G101" s="237">
        <f t="shared" ref="G101:R101" si="5">G99+G81</f>
        <v>0</v>
      </c>
      <c r="H101" s="237">
        <f t="shared" si="5"/>
        <v>0</v>
      </c>
      <c r="I101" s="237">
        <f t="shared" si="5"/>
        <v>0</v>
      </c>
      <c r="J101" s="237">
        <f t="shared" si="5"/>
        <v>0</v>
      </c>
      <c r="K101" s="237">
        <f t="shared" si="5"/>
        <v>0</v>
      </c>
      <c r="L101" s="237">
        <f t="shared" si="5"/>
        <v>0</v>
      </c>
      <c r="M101" s="237">
        <f t="shared" si="5"/>
        <v>0</v>
      </c>
      <c r="N101" s="237">
        <f t="shared" si="5"/>
        <v>0</v>
      </c>
      <c r="O101" s="237">
        <f t="shared" si="5"/>
        <v>0</v>
      </c>
      <c r="P101" s="237">
        <f t="shared" si="5"/>
        <v>0</v>
      </c>
      <c r="Q101" s="237">
        <f t="shared" si="5"/>
        <v>0</v>
      </c>
      <c r="R101" s="237">
        <f t="shared" si="5"/>
        <v>0</v>
      </c>
    </row>
    <row r="102" spans="1:18">
      <c r="A102" s="68"/>
      <c r="B102" s="24"/>
      <c r="C102" s="24"/>
      <c r="D102" s="22"/>
      <c r="E102" s="43"/>
      <c r="F102" s="43"/>
      <c r="G102" s="43"/>
      <c r="H102" s="43"/>
      <c r="I102" s="43"/>
      <c r="J102" s="43"/>
      <c r="K102" s="43"/>
      <c r="L102" s="43"/>
      <c r="M102" s="43"/>
      <c r="N102" s="43"/>
      <c r="O102" s="43"/>
      <c r="P102" s="43"/>
      <c r="Q102" s="43"/>
      <c r="R102" s="43"/>
    </row>
    <row r="103" spans="1:18" ht="18">
      <c r="A103" s="68"/>
      <c r="B103" s="141" t="s">
        <v>264</v>
      </c>
      <c r="D103" s="16"/>
      <c r="E103" s="45"/>
      <c r="F103" s="45"/>
      <c r="G103" s="45"/>
      <c r="H103" s="45"/>
      <c r="I103" s="45"/>
      <c r="J103" s="45"/>
      <c r="K103" s="45"/>
      <c r="L103" s="45"/>
      <c r="M103" s="45"/>
      <c r="N103" s="45"/>
      <c r="O103" s="44"/>
      <c r="P103" s="44"/>
      <c r="Q103" s="44"/>
      <c r="R103" s="44"/>
    </row>
    <row r="104" spans="1:18">
      <c r="A104" s="68"/>
      <c r="B104" s="22"/>
      <c r="C104" s="24"/>
      <c r="D104" s="22"/>
    </row>
    <row r="105" spans="1:18">
      <c r="A105" s="68"/>
      <c r="B105" s="25"/>
      <c r="C105" s="17"/>
      <c r="D105" s="207" t="s">
        <v>192</v>
      </c>
      <c r="E105" s="191" t="s">
        <v>43</v>
      </c>
      <c r="F105" s="191" t="s">
        <v>44</v>
      </c>
      <c r="G105" s="191" t="s">
        <v>45</v>
      </c>
      <c r="H105" s="191" t="s">
        <v>46</v>
      </c>
      <c r="I105" s="191" t="s">
        <v>47</v>
      </c>
      <c r="J105" s="191" t="s">
        <v>48</v>
      </c>
      <c r="K105" s="191" t="s">
        <v>49</v>
      </c>
      <c r="L105" s="191" t="s">
        <v>50</v>
      </c>
      <c r="M105" s="191" t="s">
        <v>51</v>
      </c>
      <c r="N105" s="191" t="s">
        <v>52</v>
      </c>
      <c r="O105" s="191" t="s">
        <v>53</v>
      </c>
      <c r="P105" s="191" t="s">
        <v>54</v>
      </c>
      <c r="Q105" s="191" t="s">
        <v>55</v>
      </c>
      <c r="R105" s="191" t="s">
        <v>56</v>
      </c>
    </row>
    <row r="106" spans="1:18">
      <c r="A106" s="68">
        <v>7</v>
      </c>
      <c r="B106" s="28" t="s">
        <v>265</v>
      </c>
      <c r="C106" s="330"/>
      <c r="D106" s="265">
        <v>0.42799999999999999</v>
      </c>
      <c r="E106" s="236">
        <f>EBT!E138*$D$106</f>
        <v>0</v>
      </c>
      <c r="F106" s="236">
        <f>EBT!F138*$D$106</f>
        <v>0</v>
      </c>
      <c r="G106" s="264">
        <f>EBT!G138*$D$106</f>
        <v>112341.25694696319</v>
      </c>
      <c r="H106" s="264">
        <f>EBT!H138*$D$106</f>
        <v>-439.11407978128466</v>
      </c>
      <c r="I106" s="264">
        <f>EBT!I138*$D$106</f>
        <v>-61846.017054946395</v>
      </c>
      <c r="J106" s="264">
        <f>EBT!J138*$D$106</f>
        <v>-59334.895517795412</v>
      </c>
      <c r="K106" s="264">
        <f>EBT!K138*$D$106</f>
        <v>-20818.934850639678</v>
      </c>
      <c r="L106" s="264">
        <f>EBT!L138*$D$106</f>
        <v>-31414.431390579728</v>
      </c>
      <c r="M106" s="264">
        <f>EBT!M138*$D$106</f>
        <v>-21813.3010417238</v>
      </c>
      <c r="N106" s="264">
        <f>EBT!N138*$D$106</f>
        <v>-30273.247212123602</v>
      </c>
      <c r="O106" s="264">
        <f>EBT!O138*$D$106</f>
        <v>-20290.79793879675</v>
      </c>
      <c r="P106" s="264">
        <f>EBT!P138*$D$106</f>
        <v>-11894.590129727903</v>
      </c>
      <c r="Q106" s="264">
        <f>EBT!Q138*$D$106</f>
        <v>-36009.427892898872</v>
      </c>
      <c r="R106" s="264">
        <f>EBT!R138*$D$106</f>
        <v>-26136.229553564834</v>
      </c>
    </row>
    <row r="107" spans="1:18" ht="18">
      <c r="A107" s="68"/>
      <c r="B107" s="141" t="s">
        <v>266</v>
      </c>
      <c r="D107" s="16"/>
      <c r="E107" s="43"/>
      <c r="F107" s="43"/>
      <c r="G107" s="43"/>
      <c r="H107" s="43"/>
      <c r="I107" s="43"/>
      <c r="J107" s="43"/>
      <c r="K107" s="43"/>
      <c r="L107" s="43"/>
      <c r="M107" s="43"/>
      <c r="N107" s="43"/>
      <c r="O107" s="44"/>
      <c r="P107" s="44"/>
      <c r="Q107" s="44"/>
      <c r="R107" s="44"/>
    </row>
    <row r="108" spans="1:18">
      <c r="A108" s="68"/>
      <c r="B108" s="16"/>
      <c r="D108" s="16"/>
      <c r="E108" s="191" t="s">
        <v>43</v>
      </c>
      <c r="F108" s="191" t="s">
        <v>44</v>
      </c>
      <c r="G108" s="191" t="s">
        <v>45</v>
      </c>
      <c r="H108" s="191" t="s">
        <v>46</v>
      </c>
      <c r="I108" s="191" t="s">
        <v>47</v>
      </c>
      <c r="J108" s="191" t="s">
        <v>48</v>
      </c>
      <c r="K108" s="191" t="s">
        <v>49</v>
      </c>
      <c r="L108" s="191" t="s">
        <v>50</v>
      </c>
      <c r="M108" s="191" t="s">
        <v>51</v>
      </c>
      <c r="N108" s="191" t="s">
        <v>52</v>
      </c>
      <c r="O108" s="191" t="s">
        <v>53</v>
      </c>
      <c r="P108" s="191" t="s">
        <v>54</v>
      </c>
      <c r="Q108" s="191" t="s">
        <v>55</v>
      </c>
      <c r="R108" s="191" t="s">
        <v>56</v>
      </c>
    </row>
    <row r="109" spans="1:18">
      <c r="A109" s="68">
        <v>8</v>
      </c>
      <c r="B109" s="28" t="s">
        <v>267</v>
      </c>
      <c r="C109" s="216"/>
      <c r="D109" s="298"/>
      <c r="E109" s="236">
        <f>E61+E106+E101</f>
        <v>0</v>
      </c>
      <c r="F109" s="236">
        <f t="shared" ref="F109:R109" si="6">F61+F106+F101</f>
        <v>0</v>
      </c>
      <c r="G109" s="237">
        <f>G61+G106+G101</f>
        <v>536084.18759336323</v>
      </c>
      <c r="H109" s="237">
        <f>H61+H106+H101</f>
        <v>530643.01558645873</v>
      </c>
      <c r="I109" s="237">
        <f t="shared" si="6"/>
        <v>535141.29347737366</v>
      </c>
      <c r="J109" s="237">
        <f t="shared" si="6"/>
        <v>460251.05764860468</v>
      </c>
      <c r="K109" s="237">
        <f t="shared" si="6"/>
        <v>469706.46838616044</v>
      </c>
      <c r="L109" s="237">
        <f t="shared" si="6"/>
        <v>424351.61406558036</v>
      </c>
      <c r="M109" s="237">
        <f t="shared" si="6"/>
        <v>351786.08315699623</v>
      </c>
      <c r="N109" s="237">
        <f t="shared" si="6"/>
        <v>240013.44087843644</v>
      </c>
      <c r="O109" s="237">
        <f t="shared" si="6"/>
        <v>250318.41656968329</v>
      </c>
      <c r="P109" s="237">
        <f t="shared" si="6"/>
        <v>263422.4741765121</v>
      </c>
      <c r="Q109" s="237">
        <f t="shared" si="6"/>
        <v>217642.37153286111</v>
      </c>
      <c r="R109" s="237">
        <f t="shared" si="6"/>
        <v>233877.08404883518</v>
      </c>
    </row>
    <row r="110" spans="1:18" ht="15" customHeight="1">
      <c r="A110" s="68"/>
      <c r="E110" s="6"/>
      <c r="F110" s="6"/>
      <c r="G110" s="6"/>
      <c r="H110" s="6"/>
      <c r="I110" s="6"/>
      <c r="J110" s="6"/>
      <c r="K110" s="6"/>
      <c r="L110" s="6"/>
      <c r="M110" s="6"/>
      <c r="N110" s="1"/>
      <c r="O110" s="1"/>
    </row>
    <row r="111" spans="1:18" ht="18">
      <c r="A111" s="68"/>
      <c r="B111" s="141" t="s">
        <v>268</v>
      </c>
    </row>
    <row r="112" spans="1:18">
      <c r="A112" s="68"/>
    </row>
    <row r="113" spans="1:18">
      <c r="A113" s="68" t="s">
        <v>269</v>
      </c>
      <c r="B113" s="270" t="s">
        <v>270</v>
      </c>
      <c r="E113" s="277">
        <f>EBT!E77</f>
        <v>0</v>
      </c>
      <c r="F113" s="277">
        <f>EBT!F77</f>
        <v>0</v>
      </c>
      <c r="G113" s="278">
        <f>EBT!G77</f>
        <v>0</v>
      </c>
      <c r="H113" s="278">
        <f>EBT!H77</f>
        <v>0</v>
      </c>
      <c r="I113" s="278">
        <f>EBT!I77</f>
        <v>0</v>
      </c>
      <c r="J113" s="278">
        <f>EBT!J77</f>
        <v>0</v>
      </c>
      <c r="K113" s="278">
        <f>EBT!K77</f>
        <v>0</v>
      </c>
      <c r="L113" s="278">
        <f>EBT!L77</f>
        <v>0</v>
      </c>
      <c r="M113" s="278">
        <f>EBT!M77</f>
        <v>0</v>
      </c>
      <c r="N113" s="278">
        <f>EBT!N77</f>
        <v>0</v>
      </c>
      <c r="O113" s="278">
        <f>EBT!O77</f>
        <v>0</v>
      </c>
      <c r="P113" s="278">
        <f>EBT!P77</f>
        <v>0</v>
      </c>
      <c r="Q113" s="278">
        <f>EBT!Q77</f>
        <v>0</v>
      </c>
      <c r="R113" s="278">
        <f>EBT!R77</f>
        <v>0</v>
      </c>
    </row>
    <row r="114" spans="1:18">
      <c r="A114" s="68" t="s">
        <v>271</v>
      </c>
      <c r="B114" s="270" t="s">
        <v>272</v>
      </c>
      <c r="E114" s="277">
        <f>EBT!E16</f>
        <v>0</v>
      </c>
      <c r="F114" s="277">
        <f>EBT!F16</f>
        <v>0</v>
      </c>
      <c r="G114" s="278">
        <f>EBT!G16</f>
        <v>0</v>
      </c>
      <c r="H114" s="278">
        <f>EBT!H16</f>
        <v>0</v>
      </c>
      <c r="I114" s="278">
        <f>EBT!I16</f>
        <v>0</v>
      </c>
      <c r="J114" s="278">
        <f>EBT!J16</f>
        <v>0</v>
      </c>
      <c r="K114" s="278">
        <f>EBT!K16</f>
        <v>0</v>
      </c>
      <c r="L114" s="278">
        <f>EBT!L16</f>
        <v>0</v>
      </c>
      <c r="M114" s="278">
        <f>EBT!M16</f>
        <v>0</v>
      </c>
      <c r="N114" s="278">
        <f>EBT!N16</f>
        <v>0</v>
      </c>
      <c r="O114" s="278">
        <f>EBT!O16</f>
        <v>0</v>
      </c>
      <c r="P114" s="278">
        <f>EBT!P16</f>
        <v>0</v>
      </c>
      <c r="Q114" s="278">
        <f>EBT!Q16</f>
        <v>0</v>
      </c>
      <c r="R114" s="278">
        <f>EBT!R16</f>
        <v>0</v>
      </c>
    </row>
    <row r="115" spans="1:18">
      <c r="A115" s="68" t="s">
        <v>273</v>
      </c>
      <c r="B115" s="270" t="s">
        <v>274</v>
      </c>
      <c r="E115" s="277">
        <f>E113+E114</f>
        <v>0</v>
      </c>
      <c r="F115" s="277">
        <f t="shared" ref="F115:R115" si="7">F113+F114</f>
        <v>0</v>
      </c>
      <c r="G115" s="278">
        <f t="shared" si="7"/>
        <v>0</v>
      </c>
      <c r="H115" s="278">
        <f t="shared" si="7"/>
        <v>0</v>
      </c>
      <c r="I115" s="278">
        <f t="shared" si="7"/>
        <v>0</v>
      </c>
      <c r="J115" s="278">
        <f t="shared" si="7"/>
        <v>0</v>
      </c>
      <c r="K115" s="278">
        <f t="shared" si="7"/>
        <v>0</v>
      </c>
      <c r="L115" s="278">
        <f t="shared" si="7"/>
        <v>0</v>
      </c>
      <c r="M115" s="278">
        <f t="shared" si="7"/>
        <v>0</v>
      </c>
      <c r="N115" s="278">
        <f t="shared" si="7"/>
        <v>0</v>
      </c>
      <c r="O115" s="278">
        <f t="shared" si="7"/>
        <v>0</v>
      </c>
      <c r="P115" s="278">
        <f t="shared" si="7"/>
        <v>0</v>
      </c>
      <c r="Q115" s="278">
        <f t="shared" si="7"/>
        <v>0</v>
      </c>
      <c r="R115" s="278">
        <f t="shared" si="7"/>
        <v>0</v>
      </c>
    </row>
    <row r="116" spans="1:18">
      <c r="A116" s="139" t="s">
        <v>275</v>
      </c>
      <c r="B116" s="270" t="s">
        <v>276</v>
      </c>
      <c r="E116" s="277"/>
      <c r="F116" s="277"/>
      <c r="G116" s="278"/>
      <c r="H116" s="278"/>
      <c r="I116" s="278"/>
      <c r="J116" s="278"/>
      <c r="K116" s="278"/>
      <c r="L116" s="278"/>
      <c r="M116" s="278"/>
      <c r="N116" s="278"/>
      <c r="O116" s="278"/>
      <c r="P116" s="279"/>
      <c r="Q116" s="279"/>
      <c r="R116" s="279"/>
    </row>
    <row r="117" spans="1:18">
      <c r="A117" s="68" t="s">
        <v>277</v>
      </c>
      <c r="B117" s="270" t="s">
        <v>278</v>
      </c>
      <c r="E117" s="277">
        <f>E115*E116</f>
        <v>0</v>
      </c>
      <c r="F117" s="277">
        <f t="shared" ref="F117:R117" si="8">F115*F116</f>
        <v>0</v>
      </c>
      <c r="G117" s="278">
        <f t="shared" si="8"/>
        <v>0</v>
      </c>
      <c r="H117" s="278">
        <f t="shared" si="8"/>
        <v>0</v>
      </c>
      <c r="I117" s="278">
        <f t="shared" si="8"/>
        <v>0</v>
      </c>
      <c r="J117" s="278">
        <f t="shared" si="8"/>
        <v>0</v>
      </c>
      <c r="K117" s="278">
        <f t="shared" si="8"/>
        <v>0</v>
      </c>
      <c r="L117" s="278">
        <f t="shared" si="8"/>
        <v>0</v>
      </c>
      <c r="M117" s="278">
        <f t="shared" si="8"/>
        <v>0</v>
      </c>
      <c r="N117" s="278">
        <f t="shared" si="8"/>
        <v>0</v>
      </c>
      <c r="O117" s="278">
        <f t="shared" si="8"/>
        <v>0</v>
      </c>
      <c r="P117" s="278">
        <f t="shared" si="8"/>
        <v>0</v>
      </c>
      <c r="Q117" s="278">
        <f t="shared" si="8"/>
        <v>0</v>
      </c>
      <c r="R117" s="278">
        <f t="shared" si="8"/>
        <v>0</v>
      </c>
    </row>
    <row r="118" spans="1:18">
      <c r="A118" s="68"/>
    </row>
    <row r="119" spans="1:18" ht="18">
      <c r="A119" s="68"/>
      <c r="B119" s="141" t="s">
        <v>279</v>
      </c>
    </row>
    <row r="120" spans="1:18">
      <c r="A120" s="68"/>
    </row>
    <row r="121" spans="1:18">
      <c r="A121" s="68" t="s">
        <v>280</v>
      </c>
      <c r="B121" s="270" t="s">
        <v>281</v>
      </c>
      <c r="E121" s="277">
        <f>E109-E117</f>
        <v>0</v>
      </c>
      <c r="F121" s="277">
        <f t="shared" ref="F121:R121" si="9">F109-F117</f>
        <v>0</v>
      </c>
      <c r="G121" s="278">
        <f>G109-G117</f>
        <v>536084.18759336323</v>
      </c>
      <c r="H121" s="278">
        <f t="shared" si="9"/>
        <v>530643.01558645873</v>
      </c>
      <c r="I121" s="278">
        <f t="shared" si="9"/>
        <v>535141.29347737366</v>
      </c>
      <c r="J121" s="278">
        <f t="shared" si="9"/>
        <v>460251.05764860468</v>
      </c>
      <c r="K121" s="278">
        <f t="shared" si="9"/>
        <v>469706.46838616044</v>
      </c>
      <c r="L121" s="278">
        <f t="shared" si="9"/>
        <v>424351.61406558036</v>
      </c>
      <c r="M121" s="278">
        <f t="shared" si="9"/>
        <v>351786.08315699623</v>
      </c>
      <c r="N121" s="278">
        <f t="shared" si="9"/>
        <v>240013.44087843644</v>
      </c>
      <c r="O121" s="278">
        <f t="shared" si="9"/>
        <v>250318.41656968329</v>
      </c>
      <c r="P121" s="278">
        <f t="shared" si="9"/>
        <v>263422.4741765121</v>
      </c>
      <c r="Q121" s="278">
        <f t="shared" si="9"/>
        <v>217642.37153286111</v>
      </c>
      <c r="R121" s="278">
        <f t="shared" si="9"/>
        <v>233877.08404883518</v>
      </c>
    </row>
    <row r="122" spans="1:18">
      <c r="A122" s="68"/>
    </row>
    <row r="123" spans="1:18" ht="18">
      <c r="A123" s="68"/>
      <c r="B123" s="141" t="s">
        <v>282</v>
      </c>
    </row>
    <row r="124" spans="1:18">
      <c r="A124" s="68"/>
    </row>
    <row r="125" spans="1:18">
      <c r="A125" s="68"/>
      <c r="B125" s="16"/>
      <c r="D125" s="16"/>
      <c r="E125" s="191" t="s">
        <v>43</v>
      </c>
      <c r="F125" s="191" t="s">
        <v>44</v>
      </c>
      <c r="G125" s="191" t="s">
        <v>45</v>
      </c>
      <c r="H125" s="191" t="s">
        <v>46</v>
      </c>
      <c r="I125" s="191" t="s">
        <v>47</v>
      </c>
      <c r="J125" s="191" t="s">
        <v>48</v>
      </c>
      <c r="K125" s="191" t="s">
        <v>49</v>
      </c>
      <c r="L125" s="191" t="s">
        <v>50</v>
      </c>
      <c r="M125" s="191" t="s">
        <v>51</v>
      </c>
      <c r="N125" s="191" t="s">
        <v>52</v>
      </c>
      <c r="O125" s="191" t="s">
        <v>53</v>
      </c>
      <c r="P125" s="191" t="s">
        <v>54</v>
      </c>
      <c r="Q125" s="191" t="s">
        <v>55</v>
      </c>
      <c r="R125" s="191" t="s">
        <v>56</v>
      </c>
    </row>
    <row r="126" spans="1:18">
      <c r="A126" s="68">
        <v>9</v>
      </c>
      <c r="B126" s="28" t="s">
        <v>283</v>
      </c>
      <c r="C126" s="216"/>
      <c r="D126" s="298"/>
      <c r="E126" s="236"/>
      <c r="F126" s="236"/>
      <c r="G126" s="237">
        <v>28884.517470318639</v>
      </c>
      <c r="H126" s="237">
        <v>38522.966385230415</v>
      </c>
      <c r="I126" s="237">
        <v>49781.843534007501</v>
      </c>
      <c r="J126" s="237">
        <v>62501.059140315789</v>
      </c>
      <c r="K126" s="237">
        <v>76518.099236830662</v>
      </c>
      <c r="L126" s="237">
        <v>91643.386192264879</v>
      </c>
      <c r="M126" s="237">
        <v>107692.67943836645</v>
      </c>
      <c r="N126" s="237">
        <v>124473.65258225497</v>
      </c>
      <c r="O126" s="237">
        <v>141806.89339172709</v>
      </c>
      <c r="P126" s="237">
        <v>159528.94320496806</v>
      </c>
      <c r="Q126" s="237">
        <v>177504.74732898746</v>
      </c>
      <c r="R126" s="237">
        <v>195631.49783461817</v>
      </c>
    </row>
    <row r="127" spans="1:18">
      <c r="A127" s="68">
        <v>10</v>
      </c>
      <c r="B127" s="28" t="s">
        <v>284</v>
      </c>
      <c r="C127" s="216"/>
      <c r="D127" s="298"/>
      <c r="E127" s="236"/>
      <c r="F127" s="236"/>
      <c r="G127" s="237"/>
      <c r="H127" s="237"/>
      <c r="I127" s="237"/>
      <c r="J127" s="237"/>
      <c r="K127" s="237"/>
      <c r="L127" s="237"/>
      <c r="M127" s="237"/>
      <c r="N127" s="237"/>
      <c r="O127" s="237"/>
      <c r="P127" s="237"/>
      <c r="Q127" s="237"/>
      <c r="R127" s="237"/>
    </row>
    <row r="128" spans="1:18">
      <c r="A128" s="68"/>
      <c r="B128" s="169"/>
      <c r="C128" s="169"/>
      <c r="D128" s="169"/>
      <c r="E128" s="169"/>
      <c r="F128" s="169"/>
      <c r="G128" s="169"/>
      <c r="H128" s="169"/>
      <c r="I128" s="169"/>
      <c r="J128" s="169"/>
      <c r="K128" s="169"/>
      <c r="L128" s="169"/>
      <c r="M128" s="169"/>
      <c r="N128" s="169"/>
      <c r="O128" s="169"/>
      <c r="P128" s="169"/>
      <c r="Q128" s="169"/>
      <c r="R128" s="169"/>
    </row>
    <row r="129" spans="1:18">
      <c r="A129" s="68">
        <v>11</v>
      </c>
      <c r="B129" s="340" t="s">
        <v>285</v>
      </c>
      <c r="C129" s="341"/>
      <c r="D129" s="342"/>
      <c r="E129" s="236"/>
      <c r="F129" s="236"/>
      <c r="G129" s="237"/>
      <c r="H129" s="237"/>
      <c r="I129" s="237"/>
      <c r="J129" s="237"/>
      <c r="K129" s="237"/>
      <c r="L129" s="237"/>
      <c r="M129" s="237"/>
      <c r="N129" s="237"/>
      <c r="O129" s="237"/>
      <c r="P129" s="237"/>
      <c r="Q129" s="237"/>
      <c r="R129" s="237"/>
    </row>
    <row r="130" spans="1:18">
      <c r="A130" s="68">
        <v>12</v>
      </c>
      <c r="B130" s="340" t="s">
        <v>286</v>
      </c>
      <c r="C130" s="341"/>
      <c r="D130" s="342"/>
      <c r="E130" s="236"/>
      <c r="F130" s="236"/>
      <c r="G130" s="237"/>
      <c r="H130" s="237"/>
      <c r="I130" s="237"/>
      <c r="J130" s="237"/>
      <c r="K130" s="237"/>
      <c r="L130" s="237"/>
      <c r="M130" s="237"/>
      <c r="N130" s="237"/>
      <c r="O130" s="237"/>
      <c r="P130" s="237"/>
      <c r="Q130" s="237"/>
      <c r="R130" s="237"/>
    </row>
    <row r="131" spans="1:18">
      <c r="A131" s="68"/>
    </row>
    <row r="132" spans="1:18">
      <c r="A132" s="68"/>
    </row>
    <row r="133" spans="1:18">
      <c r="A133" s="68"/>
    </row>
    <row r="134" spans="1:18">
      <c r="A134" s="68"/>
    </row>
    <row r="135" spans="1:18">
      <c r="A135" s="68"/>
    </row>
    <row r="136" spans="1:18">
      <c r="A136" s="68"/>
    </row>
    <row r="137" spans="1:18">
      <c r="A137" s="68"/>
    </row>
    <row r="138" spans="1:18">
      <c r="A138" s="68"/>
    </row>
    <row r="139" spans="1:18">
      <c r="A139" s="68"/>
    </row>
    <row r="140" spans="1:18">
      <c r="A140" s="68"/>
    </row>
    <row r="141" spans="1:18">
      <c r="A141" s="68"/>
    </row>
    <row r="142" spans="1:18">
      <c r="A142" s="68"/>
    </row>
    <row r="143" spans="1:18">
      <c r="A143" s="68"/>
    </row>
    <row r="144" spans="1:18">
      <c r="A144" s="68"/>
    </row>
    <row r="145" spans="1:1">
      <c r="A145" s="68"/>
    </row>
    <row r="146" spans="1:1">
      <c r="A146" s="68"/>
    </row>
    <row r="147" spans="1:1">
      <c r="A147" s="68"/>
    </row>
    <row r="148" spans="1:1">
      <c r="A148" s="68"/>
    </row>
    <row r="149" spans="1:1">
      <c r="A149" s="68"/>
    </row>
    <row r="150" spans="1:1">
      <c r="A150" s="68"/>
    </row>
    <row r="151" spans="1:1">
      <c r="A151" s="68"/>
    </row>
    <row r="152" spans="1:1">
      <c r="A152" s="68"/>
    </row>
    <row r="153" spans="1:1">
      <c r="A153" s="68"/>
    </row>
    <row r="154" spans="1:1">
      <c r="A154" s="68"/>
    </row>
    <row r="155" spans="1:1">
      <c r="A155" s="68"/>
    </row>
    <row r="156" spans="1:1">
      <c r="A156" s="68"/>
    </row>
    <row r="157" spans="1:1">
      <c r="A157" s="68"/>
    </row>
    <row r="158" spans="1:1">
      <c r="A158" s="68"/>
    </row>
    <row r="159" spans="1:1">
      <c r="A159" s="68"/>
    </row>
    <row r="160" spans="1:1">
      <c r="A160" s="68"/>
    </row>
    <row r="161" spans="1:1">
      <c r="A161" s="68"/>
    </row>
    <row r="162" spans="1:1">
      <c r="A162" s="68"/>
    </row>
    <row r="163" spans="1:1">
      <c r="A163" s="68"/>
    </row>
    <row r="164" spans="1:1">
      <c r="A164" s="68"/>
    </row>
    <row r="165" spans="1:1">
      <c r="A165" s="68"/>
    </row>
    <row r="166" spans="1:1">
      <c r="A166" s="68"/>
    </row>
    <row r="167" spans="1:1">
      <c r="A167" s="68"/>
    </row>
    <row r="168" spans="1:1">
      <c r="A168" s="68"/>
    </row>
  </sheetData>
  <dataConsolidate/>
  <mergeCells count="2">
    <mergeCell ref="B129:D129"/>
    <mergeCell ref="B130:D130"/>
  </mergeCells>
  <printOptions horizontalCentered="1"/>
  <pageMargins left="0.25" right="0.25" top="0.75" bottom="0.75" header="0.3" footer="0.3"/>
  <pageSetup scale="34"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80" zoomScaleNormal="55" zoomScaleSheetLayoutView="80" workbookViewId="0">
      <selection activeCell="B17" sqref="B17"/>
    </sheetView>
  </sheetViews>
  <sheetFormatPr defaultColWidth="9" defaultRowHeight="15.6"/>
  <cols>
    <col min="1" max="1" width="9" style="70"/>
    <col min="2" max="2" width="80.5" style="7" customWidth="1"/>
    <col min="3" max="3" width="19.09765625" style="7" customWidth="1"/>
    <col min="4" max="4" width="13.59765625" style="7" bestFit="1" customWidth="1"/>
    <col min="5" max="5" width="11.69921875" style="7" bestFit="1" customWidth="1"/>
    <col min="6" max="6" width="11.5" style="3" customWidth="1"/>
    <col min="7" max="7" width="11.5" style="3" bestFit="1" customWidth="1"/>
    <col min="8" max="8" width="9.69921875" style="3" customWidth="1"/>
    <col min="9" max="12" width="11.5" style="3" bestFit="1" customWidth="1"/>
    <col min="13" max="13" width="10.19921875" style="3" bestFit="1" customWidth="1"/>
    <col min="14" max="16" width="11.5" style="3" bestFit="1" customWidth="1"/>
    <col min="17" max="17" width="10.19921875" style="3" bestFit="1" customWidth="1"/>
    <col min="18" max="20" width="11.5" style="1" bestFit="1" customWidth="1"/>
    <col min="21" max="21" width="10.19921875" style="1" bestFit="1" customWidth="1"/>
    <col min="22" max="133" width="7.09765625" style="1" customWidth="1"/>
    <col min="134" max="16384" width="9" style="1"/>
  </cols>
  <sheetData>
    <row r="1" spans="1:20">
      <c r="B1" s="16" t="s">
        <v>7</v>
      </c>
      <c r="P1" s="1"/>
      <c r="Q1" s="1"/>
    </row>
    <row r="2" spans="1:20">
      <c r="B2" s="16" t="s">
        <v>8</v>
      </c>
      <c r="P2" s="1"/>
      <c r="Q2" s="1"/>
    </row>
    <row r="3" spans="1:20" s="2" customFormat="1">
      <c r="A3" s="70"/>
      <c r="B3" s="56" t="s">
        <v>9</v>
      </c>
      <c r="C3" s="13"/>
      <c r="D3" s="13"/>
      <c r="E3" s="13"/>
    </row>
    <row r="4" spans="1:20" s="2" customFormat="1">
      <c r="A4" s="70"/>
      <c r="B4" s="21" t="s">
        <v>287</v>
      </c>
      <c r="C4" s="12"/>
      <c r="D4" s="12"/>
      <c r="E4" s="12"/>
    </row>
    <row r="5" spans="1:20" s="2" customFormat="1">
      <c r="A5" s="70"/>
      <c r="B5" s="138" t="s">
        <v>288</v>
      </c>
      <c r="C5" s="12"/>
      <c r="D5" s="12"/>
      <c r="E5" s="12"/>
    </row>
    <row r="6" spans="1:20" s="2" customFormat="1">
      <c r="A6" s="70"/>
      <c r="B6" s="12"/>
      <c r="C6" s="12"/>
      <c r="D6" s="12"/>
      <c r="E6" s="12"/>
    </row>
    <row r="7" spans="1:20" s="2" customFormat="1" ht="15.75" customHeight="1">
      <c r="A7" s="70"/>
      <c r="B7" s="69" t="s">
        <v>38</v>
      </c>
      <c r="C7" s="7"/>
      <c r="D7" s="7"/>
      <c r="E7" s="7"/>
      <c r="F7" s="8"/>
      <c r="I7" s="4"/>
      <c r="J7" s="4"/>
      <c r="K7" s="4"/>
      <c r="L7" s="4"/>
      <c r="M7" s="4"/>
      <c r="N7" s="4"/>
      <c r="O7" s="4"/>
      <c r="P7" s="4"/>
      <c r="Q7" s="4"/>
    </row>
    <row r="8" spans="1:20" s="2" customFormat="1">
      <c r="A8" s="70"/>
      <c r="B8" s="16"/>
      <c r="C8" s="22" t="s">
        <v>289</v>
      </c>
      <c r="D8" s="56" t="s">
        <v>39</v>
      </c>
      <c r="E8" s="16"/>
      <c r="F8" s="32"/>
      <c r="G8" s="32"/>
      <c r="H8" s="32"/>
      <c r="I8" s="32"/>
      <c r="J8" s="36"/>
      <c r="K8" s="35"/>
      <c r="L8" s="35"/>
      <c r="M8" s="35"/>
      <c r="N8" s="35"/>
      <c r="O8" s="35"/>
      <c r="P8" s="35"/>
      <c r="Q8" s="35"/>
      <c r="R8" s="36"/>
      <c r="S8" s="36"/>
      <c r="T8" s="36"/>
    </row>
    <row r="9" spans="1:20" s="2" customFormat="1">
      <c r="A9" s="70"/>
      <c r="B9" s="9"/>
      <c r="C9" s="22" t="s">
        <v>290</v>
      </c>
      <c r="D9" s="347" t="s">
        <v>291</v>
      </c>
      <c r="E9" s="347"/>
      <c r="F9" s="348"/>
      <c r="G9" s="348"/>
      <c r="H9" s="17"/>
      <c r="I9" s="338" t="s">
        <v>292</v>
      </c>
      <c r="J9" s="338"/>
      <c r="K9" s="338"/>
      <c r="L9" s="338"/>
      <c r="M9" s="105"/>
      <c r="N9" s="349" t="s">
        <v>293</v>
      </c>
      <c r="O9" s="350"/>
      <c r="P9" s="350"/>
      <c r="Q9" s="35"/>
      <c r="R9" s="338" t="s">
        <v>294</v>
      </c>
      <c r="S9" s="351"/>
      <c r="T9" s="351"/>
    </row>
    <row r="10" spans="1:20" s="5" customFormat="1" ht="18">
      <c r="A10" s="71"/>
      <c r="B10" s="141" t="s">
        <v>295</v>
      </c>
      <c r="C10" s="18"/>
      <c r="D10" s="191" t="s">
        <v>43</v>
      </c>
      <c r="E10" s="191" t="s">
        <v>44</v>
      </c>
      <c r="F10" s="191">
        <v>2019</v>
      </c>
      <c r="G10" s="106" t="s">
        <v>46</v>
      </c>
      <c r="H10" s="331"/>
      <c r="I10" s="299" t="s">
        <v>47</v>
      </c>
      <c r="J10" s="191" t="s">
        <v>48</v>
      </c>
      <c r="K10" s="191" t="s">
        <v>49</v>
      </c>
      <c r="L10" s="106" t="s">
        <v>50</v>
      </c>
      <c r="M10" s="331"/>
      <c r="N10" s="299" t="s">
        <v>51</v>
      </c>
      <c r="O10" s="191" t="s">
        <v>52</v>
      </c>
      <c r="P10" s="106" t="s">
        <v>53</v>
      </c>
      <c r="Q10" s="331"/>
      <c r="R10" s="299" t="s">
        <v>54</v>
      </c>
      <c r="S10" s="191" t="s">
        <v>55</v>
      </c>
      <c r="T10" s="191" t="s">
        <v>56</v>
      </c>
    </row>
    <row r="11" spans="1:20" ht="15" customHeight="1">
      <c r="A11" s="17">
        <v>1</v>
      </c>
      <c r="B11" s="16" t="s">
        <v>296</v>
      </c>
      <c r="C11" s="22"/>
      <c r="D11" s="280">
        <v>1070960</v>
      </c>
      <c r="E11" s="280">
        <v>1044092</v>
      </c>
      <c r="F11" s="280">
        <f>EBT!G14</f>
        <v>1064278.1159999999</v>
      </c>
      <c r="G11" s="280">
        <f>EBT!H14</f>
        <v>1071273.531</v>
      </c>
      <c r="H11" s="108"/>
      <c r="I11" s="280">
        <f>EBT!I14</f>
        <v>1072472.656</v>
      </c>
      <c r="J11" s="280">
        <f>EBT!J14</f>
        <v>1100080.8959999999</v>
      </c>
      <c r="K11" s="280">
        <f>EBT!K14</f>
        <v>1120161.584</v>
      </c>
      <c r="L11" s="280">
        <f>EBT!L14</f>
        <v>1141630.4180000001</v>
      </c>
      <c r="M11" s="108"/>
      <c r="N11" s="332">
        <f>EBT!M14</f>
        <v>1169092.115</v>
      </c>
      <c r="O11" s="332">
        <f>EBT!N14</f>
        <v>1191848.2479999999</v>
      </c>
      <c r="P11" s="332">
        <f>EBT!O14</f>
        <v>1216851.9099999999</v>
      </c>
      <c r="Q11" s="126"/>
      <c r="R11" s="332">
        <f>EBT!P14</f>
        <v>1247572.3589999999</v>
      </c>
      <c r="S11" s="332">
        <f>EBT!Q14</f>
        <v>1280801.7919999999</v>
      </c>
      <c r="T11" s="332">
        <f>EBT!R14</f>
        <v>1317165.8359999999</v>
      </c>
    </row>
    <row r="12" spans="1:20" ht="15" customHeight="1">
      <c r="A12" s="17">
        <v>2</v>
      </c>
      <c r="B12" s="16" t="s">
        <v>297</v>
      </c>
      <c r="C12" s="16"/>
      <c r="D12" s="217"/>
      <c r="E12" s="217"/>
      <c r="F12" s="185"/>
      <c r="G12" s="185"/>
      <c r="H12" s="108"/>
      <c r="I12" s="193"/>
      <c r="J12" s="185"/>
      <c r="K12" s="185"/>
      <c r="L12" s="55"/>
      <c r="M12" s="108"/>
      <c r="N12" s="193"/>
      <c r="O12" s="185"/>
      <c r="P12" s="55"/>
      <c r="Q12" s="126"/>
      <c r="R12" s="221"/>
      <c r="S12" s="185"/>
      <c r="T12" s="185"/>
    </row>
    <row r="13" spans="1:20">
      <c r="A13" s="17">
        <v>3</v>
      </c>
      <c r="B13" s="16" t="s">
        <v>298</v>
      </c>
      <c r="C13" s="16"/>
      <c r="D13" s="281">
        <v>0.27</v>
      </c>
      <c r="E13" s="281">
        <v>0.28999999999999998</v>
      </c>
      <c r="F13" s="282">
        <v>0.31</v>
      </c>
      <c r="G13" s="127">
        <v>0.33</v>
      </c>
      <c r="H13" s="107"/>
      <c r="I13" s="333">
        <v>0.34749999999999998</v>
      </c>
      <c r="J13" s="282">
        <v>0.36499999999999999</v>
      </c>
      <c r="K13" s="282">
        <v>0.38250000000000001</v>
      </c>
      <c r="L13" s="127">
        <v>0.4</v>
      </c>
      <c r="M13" s="107"/>
      <c r="N13" s="333">
        <v>0.41670000000000001</v>
      </c>
      <c r="O13" s="282">
        <v>0.43330000000000002</v>
      </c>
      <c r="P13" s="127">
        <v>0.45</v>
      </c>
      <c r="Q13" s="107"/>
      <c r="R13" s="333">
        <v>0.4667</v>
      </c>
      <c r="S13" s="282">
        <v>0.48330000000000001</v>
      </c>
      <c r="T13" s="282">
        <v>0.5</v>
      </c>
    </row>
    <row r="14" spans="1:20">
      <c r="A14" s="17">
        <v>4</v>
      </c>
      <c r="B14" s="16" t="s">
        <v>299</v>
      </c>
      <c r="C14" s="16"/>
      <c r="D14" s="352">
        <f>((D11-D12)*D13)+((E11-E12)*E13)+((F11-F12)*F13)+((G11-G12)*G13)</f>
        <v>1275392.3611900001</v>
      </c>
      <c r="E14" s="353"/>
      <c r="F14" s="353"/>
      <c r="G14" s="353"/>
      <c r="H14" s="109"/>
      <c r="I14" s="352">
        <f>((I11-I12)*I13)+((J11-J12)*J13)+((K11-K12)*K13)+((L11-L12)*L13)</f>
        <v>1659327.7480799998</v>
      </c>
      <c r="J14" s="353"/>
      <c r="K14" s="353"/>
      <c r="L14" s="353"/>
      <c r="M14" s="109"/>
      <c r="N14" s="356">
        <f>(((N11-N12)*N13)+((O11-O12)*O13)+((P11-P12)*P13))</f>
        <v>1551171.8896789001</v>
      </c>
      <c r="O14" s="357"/>
      <c r="P14" s="357"/>
      <c r="Q14" s="109"/>
      <c r="R14" s="357">
        <f>(((R11-R12)*R13)+((S11-S12)*S13)+((T11-T12)*T13))</f>
        <v>1859836.4440188999</v>
      </c>
      <c r="S14" s="357"/>
      <c r="T14" s="358"/>
    </row>
    <row r="15" spans="1:20">
      <c r="A15" s="17"/>
      <c r="B15" s="16"/>
      <c r="C15" s="16"/>
      <c r="D15" s="334"/>
      <c r="E15" s="283"/>
      <c r="F15" s="284"/>
      <c r="G15" s="284"/>
      <c r="H15" s="113"/>
      <c r="I15" s="284"/>
      <c r="J15" s="284"/>
      <c r="K15" s="284"/>
      <c r="L15" s="284"/>
      <c r="M15" s="113"/>
      <c r="N15" s="284"/>
      <c r="O15" s="284"/>
      <c r="P15" s="284"/>
      <c r="Q15" s="113"/>
      <c r="R15" s="284"/>
      <c r="S15" s="284"/>
      <c r="T15" s="285"/>
    </row>
    <row r="16" spans="1:20" ht="16.2" thickBot="1">
      <c r="A16" s="17"/>
      <c r="B16" s="142" t="s">
        <v>300</v>
      </c>
      <c r="C16" s="16"/>
      <c r="D16" s="111"/>
      <c r="E16" s="112"/>
      <c r="F16" s="113"/>
      <c r="G16" s="113"/>
      <c r="H16" s="116"/>
      <c r="I16" s="113"/>
      <c r="J16" s="113"/>
      <c r="K16" s="113"/>
      <c r="L16" s="113"/>
      <c r="M16" s="113"/>
      <c r="N16" s="113"/>
      <c r="O16" s="113"/>
      <c r="P16" s="113"/>
      <c r="Q16" s="113"/>
      <c r="R16" s="113"/>
      <c r="S16" s="113"/>
      <c r="T16" s="110"/>
    </row>
    <row r="17" spans="1:21" ht="32.25" customHeight="1" thickBot="1">
      <c r="A17" s="17">
        <v>5</v>
      </c>
      <c r="B17" s="16" t="s">
        <v>301</v>
      </c>
      <c r="C17" s="174">
        <v>503801</v>
      </c>
      <c r="D17" s="115"/>
      <c r="E17" s="115"/>
      <c r="F17" s="116"/>
      <c r="G17" s="114"/>
      <c r="H17" s="128">
        <f>C17+SUM(D22:G22)</f>
        <v>689634</v>
      </c>
      <c r="I17" s="124"/>
      <c r="J17" s="116"/>
      <c r="K17" s="116"/>
      <c r="L17" s="116"/>
      <c r="M17" s="128">
        <f>H17+SUM(I22:L22)</f>
        <v>1097602.33164</v>
      </c>
      <c r="N17" s="116"/>
      <c r="O17" s="116"/>
      <c r="P17" s="116"/>
      <c r="Q17" s="128">
        <f>M17+SUM(N22:P22)</f>
        <v>1644726.9347011</v>
      </c>
      <c r="R17" s="116"/>
      <c r="S17" s="116"/>
      <c r="T17" s="114"/>
      <c r="U17" s="128">
        <f>Q17+SUM(R22:T22)</f>
        <v>2294401.4549022</v>
      </c>
    </row>
    <row r="18" spans="1:21">
      <c r="A18" s="17">
        <v>6</v>
      </c>
      <c r="B18" s="16" t="s">
        <v>302</v>
      </c>
      <c r="C18" s="16"/>
      <c r="D18" s="117">
        <v>389136</v>
      </c>
      <c r="E18" s="117">
        <v>300603</v>
      </c>
      <c r="F18" s="117">
        <f>EBT!G75+EBT!G122+EBT!G126</f>
        <v>281871.38844000001</v>
      </c>
      <c r="G18" s="117">
        <f>EBT!H75+EBT!H122+EBT!H126</f>
        <v>366648.30854599999</v>
      </c>
      <c r="H18" s="335"/>
      <c r="I18" s="121">
        <f>EBT!I75+EBT!I122+EBT!I126</f>
        <v>380524.05403999996</v>
      </c>
      <c r="J18" s="121">
        <f>EBT!J75+EBT!J122+EBT!J126</f>
        <v>536894.08279999997</v>
      </c>
      <c r="K18" s="121">
        <f>EBT!K75+EBT!K122+EBT!K126</f>
        <v>516958.96120999998</v>
      </c>
      <c r="L18" s="121">
        <f>EBT!L75+EBT!L122+EBT!L126</f>
        <v>632918.98167000001</v>
      </c>
      <c r="M18" s="109"/>
      <c r="N18" s="280">
        <f>EBT!M75+EBT!M122+EBT!M126</f>
        <v>630452.61996000004</v>
      </c>
      <c r="O18" s="280">
        <f>EBT!N75+EBT!N122+EBT!N126</f>
        <v>733468.77205000003</v>
      </c>
      <c r="P18" s="280">
        <f>EBT!O75+EBT!O122+EBT!O126</f>
        <v>734375.10073000006</v>
      </c>
      <c r="Q18" s="109"/>
      <c r="R18" s="280">
        <f>EBT!P75+EBT!P122+EBT!P126</f>
        <v>736738.28221000009</v>
      </c>
      <c r="S18" s="280">
        <f>EBT!Q75+EBT!Q122+EBT!Q126</f>
        <v>885542.40933000005</v>
      </c>
      <c r="T18" s="280">
        <f>EBT!R75+EBT!R122+EBT!R126</f>
        <v>887230.27267999994</v>
      </c>
    </row>
    <row r="19" spans="1:21">
      <c r="A19" s="17" t="s">
        <v>303</v>
      </c>
      <c r="B19" s="16" t="s">
        <v>304</v>
      </c>
      <c r="C19" s="16"/>
      <c r="D19" s="286">
        <v>282422</v>
      </c>
      <c r="E19" s="286">
        <v>221484</v>
      </c>
      <c r="F19" s="286">
        <f>F18</f>
        <v>281871.38844000001</v>
      </c>
      <c r="G19" s="286">
        <f>G18</f>
        <v>366648.30854599999</v>
      </c>
      <c r="H19" s="109"/>
      <c r="I19" s="286">
        <f>I11*I13</f>
        <v>372684.24795999995</v>
      </c>
      <c r="J19" s="286">
        <f t="shared" ref="J19:L19" si="0">J11*J13</f>
        <v>401529.52703999996</v>
      </c>
      <c r="K19" s="286">
        <f t="shared" si="0"/>
        <v>428461.80588</v>
      </c>
      <c r="L19" s="286">
        <f t="shared" si="0"/>
        <v>456652.16720000003</v>
      </c>
      <c r="M19" s="109"/>
      <c r="N19" s="286">
        <f>N11*N13</f>
        <v>487160.6843205</v>
      </c>
      <c r="O19" s="286">
        <f t="shared" ref="O19:P19" si="1">O11*O13</f>
        <v>516427.84585839999</v>
      </c>
      <c r="P19" s="286">
        <f t="shared" si="1"/>
        <v>547583.35950000002</v>
      </c>
      <c r="Q19" s="109"/>
      <c r="R19" s="286">
        <f>R11*R13</f>
        <v>582242.01994529995</v>
      </c>
      <c r="S19" s="286">
        <f t="shared" ref="S19:T19" si="2">S11*S13</f>
        <v>619011.50607359991</v>
      </c>
      <c r="T19" s="286">
        <f t="shared" si="2"/>
        <v>658582.91799999995</v>
      </c>
    </row>
    <row r="20" spans="1:21">
      <c r="A20" s="17">
        <v>7</v>
      </c>
      <c r="B20" s="16" t="s">
        <v>305</v>
      </c>
      <c r="C20" s="16"/>
      <c r="D20" s="286"/>
      <c r="E20" s="286"/>
      <c r="F20" s="286"/>
      <c r="G20" s="286"/>
      <c r="H20" s="109"/>
      <c r="I20" s="286"/>
      <c r="J20" s="286"/>
      <c r="K20" s="286"/>
      <c r="L20" s="286"/>
      <c r="M20" s="109"/>
      <c r="N20" s="286"/>
      <c r="O20" s="286"/>
      <c r="P20" s="286"/>
      <c r="Q20" s="109"/>
      <c r="R20" s="286"/>
      <c r="S20" s="286"/>
      <c r="T20" s="286"/>
    </row>
    <row r="21" spans="1:21">
      <c r="A21" s="17" t="s">
        <v>306</v>
      </c>
      <c r="B21" s="16" t="s">
        <v>307</v>
      </c>
      <c r="C21" s="16"/>
      <c r="D21" s="286"/>
      <c r="E21" s="286"/>
      <c r="F21" s="286"/>
      <c r="G21" s="286"/>
      <c r="H21" s="109"/>
      <c r="I21" s="286"/>
      <c r="J21" s="286"/>
      <c r="K21" s="286"/>
      <c r="L21" s="286"/>
      <c r="M21" s="109"/>
      <c r="N21" s="286"/>
      <c r="O21" s="286"/>
      <c r="P21" s="286"/>
      <c r="Q21" s="109"/>
      <c r="R21" s="286"/>
      <c r="S21" s="286"/>
      <c r="T21" s="286"/>
    </row>
    <row r="22" spans="1:21">
      <c r="A22" s="17">
        <v>8</v>
      </c>
      <c r="B22" s="16" t="s">
        <v>308</v>
      </c>
      <c r="C22" s="16"/>
      <c r="D22" s="121">
        <f>D20-D21+D18-D19</f>
        <v>106714</v>
      </c>
      <c r="E22" s="121">
        <f t="shared" ref="E22:I22" si="3">E20-E21+E18-E19</f>
        <v>79119</v>
      </c>
      <c r="F22" s="121">
        <f t="shared" si="3"/>
        <v>0</v>
      </c>
      <c r="G22" s="121">
        <f t="shared" si="3"/>
        <v>0</v>
      </c>
      <c r="H22" s="109"/>
      <c r="I22" s="121">
        <f t="shared" si="3"/>
        <v>7839.8060800000094</v>
      </c>
      <c r="J22" s="121">
        <f t="shared" ref="J22" si="4">J20-J21+J18-J19</f>
        <v>135364.55576000002</v>
      </c>
      <c r="K22" s="121">
        <f t="shared" ref="K22" si="5">K20-K21+K18-K19</f>
        <v>88497.15532999998</v>
      </c>
      <c r="L22" s="121">
        <f t="shared" ref="L22:N22" si="6">L20-L21+L18-L19</f>
        <v>176266.81446999998</v>
      </c>
      <c r="M22" s="109"/>
      <c r="N22" s="121">
        <f t="shared" si="6"/>
        <v>143291.93563950004</v>
      </c>
      <c r="O22" s="121">
        <f t="shared" ref="O22" si="7">O20-O21+O18-O19</f>
        <v>217040.92619160004</v>
      </c>
      <c r="P22" s="121">
        <f t="shared" ref="P22:R22" si="8">P20-P21+P18-P19</f>
        <v>186791.74123000004</v>
      </c>
      <c r="Q22" s="109"/>
      <c r="R22" s="121">
        <f t="shared" si="8"/>
        <v>154496.26226470014</v>
      </c>
      <c r="S22" s="121">
        <f t="shared" ref="S22" si="9">S20-S21+S18-S19</f>
        <v>266530.90325640014</v>
      </c>
      <c r="T22" s="121">
        <f t="shared" ref="T22" si="10">T20-T21+T18-T19</f>
        <v>228647.35467999999</v>
      </c>
    </row>
    <row r="23" spans="1:21">
      <c r="A23" s="17"/>
      <c r="B23" s="16"/>
      <c r="C23" s="16"/>
      <c r="D23" s="334"/>
      <c r="E23" s="283"/>
      <c r="F23" s="284"/>
      <c r="G23" s="284"/>
      <c r="H23" s="113"/>
      <c r="I23" s="284"/>
      <c r="J23" s="284"/>
      <c r="K23" s="284"/>
      <c r="L23" s="284"/>
      <c r="M23" s="113"/>
      <c r="N23" s="284"/>
      <c r="O23" s="284"/>
      <c r="P23" s="284"/>
      <c r="Q23" s="113"/>
      <c r="R23" s="284"/>
      <c r="S23" s="284"/>
      <c r="T23" s="285"/>
    </row>
    <row r="24" spans="1:21" ht="16.2" thickBot="1">
      <c r="A24" s="17"/>
      <c r="B24" s="142" t="s">
        <v>309</v>
      </c>
      <c r="C24" s="16"/>
      <c r="D24" s="111"/>
      <c r="E24" s="112"/>
      <c r="F24" s="113"/>
      <c r="G24" s="113"/>
      <c r="H24" s="116"/>
      <c r="I24" s="113"/>
      <c r="J24" s="113"/>
      <c r="K24" s="113"/>
      <c r="L24" s="113"/>
      <c r="M24" s="113"/>
      <c r="N24" s="113"/>
      <c r="O24" s="113"/>
      <c r="P24" s="113"/>
      <c r="Q24" s="113"/>
      <c r="R24" s="113"/>
      <c r="S24" s="113"/>
      <c r="T24" s="110"/>
    </row>
    <row r="25" spans="1:21" ht="16.2" thickBot="1">
      <c r="A25" s="17">
        <v>9</v>
      </c>
      <c r="B25" s="16" t="s">
        <v>301</v>
      </c>
      <c r="C25" s="174">
        <v>692</v>
      </c>
      <c r="D25" s="115"/>
      <c r="E25" s="115"/>
      <c r="F25" s="116"/>
      <c r="G25" s="114"/>
      <c r="H25" s="128">
        <f>C25+SUM(D28:G28)</f>
        <v>0</v>
      </c>
      <c r="I25" s="124"/>
      <c r="J25" s="116"/>
      <c r="K25" s="116"/>
      <c r="L25" s="116"/>
      <c r="M25" s="128">
        <f>H25+SUM(I28:L28)</f>
        <v>0</v>
      </c>
      <c r="N25" s="116"/>
      <c r="O25" s="116"/>
      <c r="P25" s="116"/>
      <c r="Q25" s="128">
        <f>M25+SUM(N28:P28)</f>
        <v>0</v>
      </c>
      <c r="R25" s="116"/>
      <c r="S25" s="116"/>
      <c r="T25" s="114"/>
      <c r="U25" s="128">
        <f>Q25+SUM(R28:T28)</f>
        <v>0</v>
      </c>
    </row>
    <row r="26" spans="1:21">
      <c r="A26" s="17">
        <v>10</v>
      </c>
      <c r="B26" s="16" t="s">
        <v>310</v>
      </c>
      <c r="C26" s="16"/>
      <c r="D26" s="120">
        <v>714</v>
      </c>
      <c r="E26" s="120">
        <v>73798</v>
      </c>
      <c r="F26" s="130">
        <f>D14-SUM(D19:G19,D27:E27)</f>
        <v>47762.66420400003</v>
      </c>
      <c r="G26" s="131"/>
      <c r="H26" s="335"/>
      <c r="I26" s="129"/>
      <c r="J26" s="130"/>
      <c r="K26" s="130"/>
      <c r="L26" s="131"/>
      <c r="M26" s="109"/>
      <c r="N26" s="94"/>
      <c r="O26" s="101"/>
      <c r="P26" s="122"/>
      <c r="Q26" s="109"/>
      <c r="R26" s="94"/>
      <c r="S26" s="101"/>
      <c r="T26" s="101"/>
    </row>
    <row r="27" spans="1:21">
      <c r="A27" s="17">
        <v>11</v>
      </c>
      <c r="B27" s="16" t="s">
        <v>311</v>
      </c>
      <c r="C27" s="16"/>
      <c r="D27" s="120">
        <v>977</v>
      </c>
      <c r="E27" s="120">
        <v>74227</v>
      </c>
      <c r="F27" s="130">
        <f>F26</f>
        <v>47762.66420400003</v>
      </c>
      <c r="G27" s="131"/>
      <c r="H27" s="109"/>
      <c r="I27" s="120"/>
      <c r="J27" s="120"/>
      <c r="K27" s="120"/>
      <c r="L27" s="120"/>
      <c r="M27" s="109"/>
      <c r="N27" s="120"/>
      <c r="O27" s="120"/>
      <c r="P27" s="120"/>
      <c r="Q27" s="109"/>
      <c r="R27" s="120"/>
      <c r="S27" s="120"/>
      <c r="T27" s="120"/>
    </row>
    <row r="28" spans="1:21">
      <c r="A28" s="17">
        <v>12</v>
      </c>
      <c r="B28" s="16" t="s">
        <v>312</v>
      </c>
      <c r="C28" s="16"/>
      <c r="D28" s="121">
        <f>D26-D27</f>
        <v>-263</v>
      </c>
      <c r="E28" s="121">
        <f t="shared" ref="E28:I28" si="11">E26-E27</f>
        <v>-429</v>
      </c>
      <c r="F28" s="121">
        <f>F26-F27</f>
        <v>0</v>
      </c>
      <c r="G28" s="121">
        <f t="shared" si="11"/>
        <v>0</v>
      </c>
      <c r="H28" s="113"/>
      <c r="I28" s="121">
        <f t="shared" si="11"/>
        <v>0</v>
      </c>
      <c r="J28" s="121">
        <f t="shared" ref="J28" si="12">J26-J27</f>
        <v>0</v>
      </c>
      <c r="K28" s="121">
        <f t="shared" ref="K28" si="13">K26-K27</f>
        <v>0</v>
      </c>
      <c r="L28" s="121">
        <f t="shared" ref="L28:N28" si="14">L26-L27</f>
        <v>0</v>
      </c>
      <c r="M28" s="113"/>
      <c r="N28" s="121">
        <f t="shared" si="14"/>
        <v>0</v>
      </c>
      <c r="O28" s="121">
        <f t="shared" ref="O28" si="15">O26-O27</f>
        <v>0</v>
      </c>
      <c r="P28" s="121">
        <f t="shared" ref="P28" si="16">P26-P27</f>
        <v>0</v>
      </c>
      <c r="Q28" s="113"/>
      <c r="R28" s="121">
        <f t="shared" ref="R28" si="17">R26-R27</f>
        <v>0</v>
      </c>
      <c r="S28" s="121">
        <f t="shared" ref="S28" si="18">S26-S27</f>
        <v>0</v>
      </c>
      <c r="T28" s="121">
        <f t="shared" ref="T28" si="19">T26-T27</f>
        <v>0</v>
      </c>
    </row>
    <row r="29" spans="1:21">
      <c r="A29" s="17"/>
      <c r="B29" s="16"/>
      <c r="C29" s="16"/>
      <c r="D29" s="123"/>
      <c r="E29" s="336"/>
      <c r="F29" s="305"/>
      <c r="G29" s="305"/>
      <c r="H29" s="113"/>
      <c r="I29" s="305"/>
      <c r="J29" s="305"/>
      <c r="K29" s="305"/>
      <c r="L29" s="305"/>
      <c r="M29" s="113"/>
      <c r="N29" s="305"/>
      <c r="O29" s="305"/>
      <c r="P29" s="305"/>
      <c r="Q29" s="113"/>
      <c r="R29" s="305"/>
      <c r="S29" s="305"/>
      <c r="T29" s="337"/>
    </row>
    <row r="30" spans="1:21" ht="31.2">
      <c r="A30" s="17">
        <v>13</v>
      </c>
      <c r="B30" s="16" t="s">
        <v>313</v>
      </c>
      <c r="C30" s="16"/>
      <c r="D30" s="354">
        <f>SUM(D19:G19)+SUM(D21:G21)+SUM(D27:G27)</f>
        <v>1275392.3611900001</v>
      </c>
      <c r="E30" s="355"/>
      <c r="F30" s="355"/>
      <c r="G30" s="355"/>
      <c r="H30" s="109"/>
      <c r="I30" s="354">
        <f>SUM(I19:L19)+SUM(I21:L21)+SUM(I27:L27)</f>
        <v>1659327.7480799998</v>
      </c>
      <c r="J30" s="355"/>
      <c r="K30" s="355"/>
      <c r="L30" s="355"/>
      <c r="M30" s="109"/>
      <c r="N30" s="343">
        <f>SUM(N19:P19)+SUM(N21:P21)+SUM(N27:P27)</f>
        <v>1551171.8896789001</v>
      </c>
      <c r="O30" s="343"/>
      <c r="P30" s="343"/>
      <c r="Q30" s="109"/>
      <c r="R30" s="343">
        <f>SUM(R19:T19)+SUM(R21:T21)+SUM(R27:T27)</f>
        <v>1859836.4440188999</v>
      </c>
      <c r="S30" s="343"/>
      <c r="T30" s="343"/>
    </row>
    <row r="31" spans="1:21">
      <c r="A31" s="17"/>
      <c r="B31" s="16"/>
      <c r="C31" s="16"/>
      <c r="D31" s="123"/>
      <c r="E31" s="336"/>
      <c r="F31" s="305"/>
      <c r="G31" s="305"/>
      <c r="H31" s="113"/>
      <c r="I31" s="305"/>
      <c r="J31" s="305"/>
      <c r="K31" s="305"/>
      <c r="L31" s="305"/>
      <c r="M31" s="113"/>
      <c r="N31" s="305"/>
      <c r="O31" s="305"/>
      <c r="P31" s="305"/>
      <c r="Q31" s="113"/>
      <c r="R31" s="305"/>
      <c r="S31" s="305"/>
      <c r="T31" s="337"/>
    </row>
    <row r="32" spans="1:21">
      <c r="A32" s="17">
        <v>14</v>
      </c>
      <c r="B32" s="16" t="s">
        <v>314</v>
      </c>
      <c r="C32" s="16"/>
      <c r="D32" s="359">
        <f>D30-D14</f>
        <v>0</v>
      </c>
      <c r="E32" s="360"/>
      <c r="F32" s="360"/>
      <c r="G32" s="360"/>
      <c r="H32" s="109"/>
      <c r="I32" s="354">
        <f>I30-I14</f>
        <v>0</v>
      </c>
      <c r="J32" s="355"/>
      <c r="K32" s="355"/>
      <c r="L32" s="355"/>
      <c r="M32" s="109"/>
      <c r="N32" s="361">
        <f>N30-N14</f>
        <v>0</v>
      </c>
      <c r="O32" s="361"/>
      <c r="P32" s="361"/>
      <c r="Q32" s="109"/>
      <c r="R32" s="344">
        <f>R30-R14</f>
        <v>0</v>
      </c>
      <c r="S32" s="345"/>
      <c r="T32" s="346"/>
    </row>
    <row r="33" spans="1:20">
      <c r="A33" s="72"/>
      <c r="B33" s="206"/>
      <c r="C33" s="304"/>
      <c r="D33" s="304"/>
      <c r="E33" s="304"/>
      <c r="F33" s="305"/>
      <c r="G33" s="305"/>
      <c r="H33" s="116"/>
      <c r="I33" s="305"/>
      <c r="J33" s="305"/>
      <c r="K33" s="305"/>
      <c r="L33" s="305"/>
      <c r="M33" s="116"/>
      <c r="N33" s="305"/>
      <c r="O33" s="305"/>
      <c r="P33" s="306"/>
      <c r="Q33" s="125"/>
      <c r="R33" s="306"/>
      <c r="S33" s="306"/>
      <c r="T33" s="307"/>
    </row>
    <row r="34" spans="1:20" s="7" customFormat="1">
      <c r="A34" s="68"/>
      <c r="F34" s="3"/>
      <c r="G34" s="3"/>
      <c r="H34" s="3"/>
      <c r="I34" s="3"/>
      <c r="J34" s="3"/>
      <c r="K34" s="3"/>
      <c r="L34" s="3"/>
      <c r="M34" s="3"/>
      <c r="N34" s="3"/>
      <c r="O34" s="3"/>
      <c r="P34" s="3"/>
      <c r="Q34" s="3"/>
      <c r="R34" s="1"/>
      <c r="S34" s="1"/>
      <c r="T34" s="1"/>
    </row>
    <row r="35" spans="1:20" s="7" customFormat="1">
      <c r="A35" s="68"/>
      <c r="F35" s="3"/>
      <c r="G35" s="3"/>
      <c r="H35" s="3"/>
      <c r="I35" s="3"/>
      <c r="J35" s="3"/>
      <c r="K35" s="3"/>
      <c r="L35" s="3"/>
      <c r="M35" s="3"/>
      <c r="N35" s="3"/>
      <c r="O35" s="3"/>
      <c r="P35" s="3"/>
      <c r="Q35" s="3"/>
      <c r="R35" s="1"/>
      <c r="S35" s="1"/>
      <c r="T35" s="1"/>
    </row>
    <row r="36" spans="1:20" s="7" customFormat="1">
      <c r="A36" s="68"/>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0"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6"/>
  <cols>
    <col min="1" max="1" width="16.09765625" bestFit="1" customWidth="1"/>
    <col min="2" max="2" width="21.59765625" bestFit="1" customWidth="1"/>
    <col min="3" max="3" width="16.09765625" bestFit="1" customWidth="1"/>
    <col min="4" max="4" width="21.59765625" bestFit="1" customWidth="1"/>
    <col min="5" max="5" width="16.09765625" bestFit="1" customWidth="1"/>
    <col min="6" max="6" width="21.59765625" bestFit="1" customWidth="1"/>
  </cols>
  <sheetData>
    <row r="1" spans="1:6">
      <c r="A1" s="157" t="s">
        <v>315</v>
      </c>
      <c r="B1" s="157" t="s">
        <v>316</v>
      </c>
      <c r="C1" s="157" t="s">
        <v>317</v>
      </c>
      <c r="D1" s="157" t="s">
        <v>318</v>
      </c>
      <c r="E1" s="157" t="s">
        <v>319</v>
      </c>
      <c r="F1" s="157" t="s">
        <v>320</v>
      </c>
    </row>
    <row r="2" spans="1:6">
      <c r="A2" s="158" t="s">
        <v>86</v>
      </c>
      <c r="B2" s="158" t="s">
        <v>86</v>
      </c>
      <c r="C2" s="158" t="s">
        <v>321</v>
      </c>
      <c r="D2" s="158" t="s">
        <v>321</v>
      </c>
      <c r="E2" s="158" t="s">
        <v>86</v>
      </c>
      <c r="F2" s="158" t="s">
        <v>321</v>
      </c>
    </row>
    <row r="3" spans="1:6">
      <c r="A3" s="158" t="s">
        <v>322</v>
      </c>
      <c r="B3" s="158" t="s">
        <v>322</v>
      </c>
      <c r="C3" s="158" t="s">
        <v>323</v>
      </c>
      <c r="D3" s="158" t="s">
        <v>323</v>
      </c>
      <c r="E3" s="158" t="s">
        <v>322</v>
      </c>
      <c r="F3" s="158" t="s">
        <v>323</v>
      </c>
    </row>
    <row r="4" spans="1:6">
      <c r="A4" s="158" t="s">
        <v>324</v>
      </c>
      <c r="B4" s="158" t="s">
        <v>324</v>
      </c>
      <c r="C4" s="158" t="s">
        <v>325</v>
      </c>
      <c r="D4" s="158" t="s">
        <v>325</v>
      </c>
      <c r="E4" s="158" t="s">
        <v>324</v>
      </c>
      <c r="F4" s="158" t="s">
        <v>325</v>
      </c>
    </row>
    <row r="5" spans="1:6">
      <c r="A5" s="158" t="s">
        <v>326</v>
      </c>
      <c r="B5" s="158" t="s">
        <v>326</v>
      </c>
      <c r="C5" s="158" t="s">
        <v>322</v>
      </c>
      <c r="D5" s="158" t="s">
        <v>322</v>
      </c>
      <c r="E5" s="158" t="s">
        <v>326</v>
      </c>
      <c r="F5" s="158" t="s">
        <v>322</v>
      </c>
    </row>
    <row r="6" spans="1:6">
      <c r="A6" s="158" t="s">
        <v>80</v>
      </c>
      <c r="B6" s="158" t="s">
        <v>80</v>
      </c>
      <c r="C6" s="158" t="s">
        <v>327</v>
      </c>
      <c r="D6" s="158" t="s">
        <v>327</v>
      </c>
      <c r="E6" s="158" t="s">
        <v>80</v>
      </c>
      <c r="F6" s="158" t="s">
        <v>327</v>
      </c>
    </row>
    <row r="7" spans="1:6">
      <c r="A7" s="158" t="s">
        <v>328</v>
      </c>
      <c r="B7" s="158" t="s">
        <v>328</v>
      </c>
      <c r="C7" s="158" t="s">
        <v>329</v>
      </c>
      <c r="D7" s="158" t="s">
        <v>329</v>
      </c>
      <c r="E7" s="158" t="s">
        <v>328</v>
      </c>
      <c r="F7" s="158" t="s">
        <v>329</v>
      </c>
    </row>
    <row r="8" spans="1:6">
      <c r="A8" s="158" t="s">
        <v>330</v>
      </c>
      <c r="B8" s="158" t="s">
        <v>330</v>
      </c>
      <c r="D8" s="158"/>
      <c r="E8" s="158" t="s">
        <v>330</v>
      </c>
      <c r="F8" s="158"/>
    </row>
    <row r="9" spans="1:6">
      <c r="A9" s="158" t="s">
        <v>331</v>
      </c>
      <c r="B9" s="158" t="s">
        <v>331</v>
      </c>
      <c r="D9" s="158"/>
      <c r="E9" s="158" t="s">
        <v>331</v>
      </c>
      <c r="F9" s="158"/>
    </row>
    <row r="10" spans="1:6">
      <c r="B10" s="158" t="s">
        <v>332</v>
      </c>
      <c r="D10" s="158"/>
      <c r="E10" s="158" t="s">
        <v>332</v>
      </c>
      <c r="F10" s="158"/>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B8F8B3BC7F63C4E866EC55D13DFAD7B" ma:contentTypeVersion="7" ma:contentTypeDescription="Create a new document." ma:contentTypeScope="" ma:versionID="342fbb6fe4271b614cbe3943772b3d5d">
  <xsd:schema xmlns:xsd="http://www.w3.org/2001/XMLSchema" xmlns:xs="http://www.w3.org/2001/XMLSchema" xmlns:p="http://schemas.microsoft.com/office/2006/metadata/properties" xmlns:ns2="6e22f28a-6e3d-4b07-8927-7895cddf8c93" xmlns:ns3="0175ac39-4bf1-4362-bffd-274ec75c9d69" targetNamespace="http://schemas.microsoft.com/office/2006/metadata/properties" ma:root="true" ma:fieldsID="8eefde8dd505b7df6b262d8203aa9ebf" ns2:_="" ns3:_="">
    <xsd:import namespace="6e22f28a-6e3d-4b07-8927-7895cddf8c93"/>
    <xsd:import namespace="0175ac39-4bf1-4362-bffd-274ec75c9d6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2f28a-6e3d-4b07-8927-7895cddf8c9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75ac39-4bf1-4362-bffd-274ec75c9d6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e22f28a-6e3d-4b07-8927-7895cddf8c93">
      <UserInfo>
        <DisplayName>tfu</DisplayName>
        <AccountId>22</AccountId>
        <AccountType/>
      </UserInfo>
      <UserInfo>
        <DisplayName>David R. Millar</DisplayName>
        <AccountId>55</AccountId>
        <AccountType/>
      </UserInfo>
      <UserInfo>
        <DisplayName>Daniel H. Weingarten</DisplayName>
        <AccountId>13</AccountId>
        <AccountType/>
      </UserInfo>
      <UserInfo>
        <DisplayName>mko</DisplayName>
        <AccountId>21</AccountId>
        <AccountType/>
      </UserInfo>
      <UserInfo>
        <DisplayName>myoung</DisplayName>
        <AccountId>20</AccountId>
        <AccountType/>
      </UserInfo>
      <UserInfo>
        <DisplayName>Christine Godinez</DisplayName>
        <AccountId>65</AccountId>
        <AccountType/>
      </UserInfo>
    </SharedWithUsers>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4023BFA6-974C-43A6-A131-342EA3AD57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2f28a-6e3d-4b07-8927-7895cddf8c93"/>
    <ds:schemaRef ds:uri="0175ac39-4bf1-4362-bffd-274ec75c9d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microsoft.com/office/2006/documentManagement/types"/>
    <ds:schemaRef ds:uri="http://purl.org/dc/dcmityp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0175ac39-4bf1-4362-bffd-274ec75c9d69"/>
    <ds:schemaRef ds:uri="6e22f28a-6e3d-4b07-8927-7895cddf8c9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Valdez, Mindalyn "Chie"</cp:lastModifiedBy>
  <cp:revision/>
  <dcterms:created xsi:type="dcterms:W3CDTF">2004-11-07T17:37:25Z</dcterms:created>
  <dcterms:modified xsi:type="dcterms:W3CDTF">2019-07-26T03:39:44Z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0x010100EB8F8B3BC7F63C4E866EC55D13DFAD7B</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uthorIds_UIVersion_1">
    <vt:lpwstr>120</vt:lpwstr>
  </property>
  <property fmtid="{D5CDD505-2E9C-101B-9397-08002B2CF9AE}" pid="14" name="AuthorIds_UIVersion_512">
    <vt:lpwstr>120</vt:lpwstr>
  </property>
</Properties>
</file>