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C:\Users\krbf\Documents\"/>
    </mc:Choice>
  </mc:AlternateContent>
  <xr:revisionPtr revIDLastSave="0" documentId="8_{CF3AFF51-BCEC-49BB-8F2F-467C1B47D625}" xr6:coauthVersionLast="36" xr6:coauthVersionMax="36" xr10:uidLastSave="{00000000-0000-0000-0000-000000000000}"/>
  <bookViews>
    <workbookView xWindow="0" yWindow="0" windowWidth="19200" windowHeight="11430" xr2:uid="{3BE02A6A-60A6-49AB-81C3-2EBB7B760224}"/>
  </bookViews>
  <sheets>
    <sheet name="FormsList&amp;FilerInfo" sheetId="3" r:id="rId1"/>
    <sheet name="Form 8.1b (bundled)" sheetId="2" r:id="rId2"/>
    <sheet name="Form 8.1b (direct access)" sheetId="1" r:id="rId3"/>
  </sheets>
  <externalReferences>
    <externalReference r:id="rId4"/>
    <externalReference r:id="rId5"/>
    <externalReference r:id="rId6"/>
    <externalReference r:id="rId7"/>
    <externalReference r:id="rId8"/>
    <externalReference r:id="rId9"/>
    <externalReference r:id="rId10"/>
  </externalReferences>
  <definedNames>
    <definedName name="___huh2" localSheetId="1" hidden="1">{#N/A,#N/A,FALSE,"Dist Rev at PR ";#N/A,#N/A,FALSE,"Spec";#N/A,#N/A,FALSE,"Res";#N/A,#N/A,FALSE,"Small L&amp;P";#N/A,#N/A,FALSE,"Medium L&amp;P";#N/A,#N/A,FALSE,"E-19";#N/A,#N/A,FALSE,"E-20";#N/A,#N/A,FALSE,"Strtlts &amp; Standby";#N/A,#N/A,FALSE,"A-RTP";#N/A,#N/A,FALSE,"2003mixeduse"}</definedName>
    <definedName name="___huh2" localSheetId="0" hidden="1">{#N/A,#N/A,FALSE,"Dist Rev at PR ";#N/A,#N/A,FALSE,"Spec";#N/A,#N/A,FALSE,"Res";#N/A,#N/A,FALSE,"Small L&amp;P";#N/A,#N/A,FALSE,"Medium L&amp;P";#N/A,#N/A,FALSE,"E-19";#N/A,#N/A,FALSE,"E-20";#N/A,#N/A,FALSE,"Strtlts &amp; Standby";#N/A,#N/A,FALSE,"A-RTP";#N/A,#N/A,FALSE,"2003mixeduse"}</definedName>
    <definedName name="___huh2" hidden="1">{#N/A,#N/A,FALSE,"Dist Rev at PR ";#N/A,#N/A,FALSE,"Spec";#N/A,#N/A,FALSE,"Res";#N/A,#N/A,FALSE,"Small L&amp;P";#N/A,#N/A,FALSE,"Medium L&amp;P";#N/A,#N/A,FALSE,"E-19";#N/A,#N/A,FALSE,"E-20";#N/A,#N/A,FALSE,"Strtlts &amp; Standby";#N/A,#N/A,FALSE,"A-RTP";#N/A,#N/A,FALSE,"2003mixeduse"}</definedName>
    <definedName name="_huh2" localSheetId="1" hidden="1">{#N/A,#N/A,FALSE,"Dist Rev at PR ";#N/A,#N/A,FALSE,"Spec";#N/A,#N/A,FALSE,"Res";#N/A,#N/A,FALSE,"Small L&amp;P";#N/A,#N/A,FALSE,"Medium L&amp;P";#N/A,#N/A,FALSE,"E-19";#N/A,#N/A,FALSE,"E-20";#N/A,#N/A,FALSE,"Strtlts &amp; Standby";#N/A,#N/A,FALSE,"A-RTP";#N/A,#N/A,FALSE,"2003mixeduse"}</definedName>
    <definedName name="_huh2" localSheetId="0" hidden="1">{#N/A,#N/A,FALSE,"Dist Rev at PR ";#N/A,#N/A,FALSE,"Spec";#N/A,#N/A,FALSE,"Res";#N/A,#N/A,FALSE,"Small L&amp;P";#N/A,#N/A,FALSE,"Medium L&amp;P";#N/A,#N/A,FALSE,"E-19";#N/A,#N/A,FALSE,"E-20";#N/A,#N/A,FALSE,"Strtlts &amp; Standby";#N/A,#N/A,FALSE,"A-RTP";#N/A,#N/A,FALSE,"2003mixeduse"}</definedName>
    <definedName name="_huh2" hidden="1">{#N/A,#N/A,FALSE,"Dist Rev at PR ";#N/A,#N/A,FALSE,"Spec";#N/A,#N/A,FALSE,"Res";#N/A,#N/A,FALSE,"Small L&amp;P";#N/A,#N/A,FALSE,"Medium L&amp;P";#N/A,#N/A,FALSE,"E-19";#N/A,#N/A,FALSE,"E-20";#N/A,#N/A,FALSE,"Strtlts &amp; Standby";#N/A,#N/A,FALSE,"A-RTP";#N/A,#N/A,FALSE,"2003mixeduse"}</definedName>
    <definedName name="_Order1" hidden="1">255</definedName>
    <definedName name="_Order2" hidden="1">255</definedName>
    <definedName name="Aflag" localSheetId="1">#REF!</definedName>
    <definedName name="Aflag" localSheetId="2">#REF!</definedName>
    <definedName name="Aflag" localSheetId="0">#REF!</definedName>
    <definedName name="Aflag">#REF!</definedName>
    <definedName name="Aflag2" localSheetId="1">#REF!</definedName>
    <definedName name="Aflag2" localSheetId="2">#REF!</definedName>
    <definedName name="Aflag2">#REF!</definedName>
    <definedName name="again" localSheetId="1" hidden="1">{#N/A,#N/A,FALSE,"ND Rev at Pres Rates";#N/A,#N/A,FALSE,"Res - Unadj sales";#N/A,#N/A,FALSE,"Small L&amp;P";#N/A,#N/A,FALSE,"Medium L&amp;P";#N/A,#N/A,FALSE,"E-19";#N/A,#N/A,FALSE,"E-20";#N/A,#N/A,FALSE,"Strtlts &amp; Standby";#N/A,#N/A,FALSE,"AG";#N/A,#N/A,FALSE,"A-RTP";#N/A,#N/A,FALSE,"Spec"}</definedName>
    <definedName name="again" localSheetId="0" hidden="1">{#N/A,#N/A,FALSE,"ND Rev at Pres Rates";#N/A,#N/A,FALSE,"Res - Unadj sales";#N/A,#N/A,FALSE,"Small L&amp;P";#N/A,#N/A,FALSE,"Medium L&amp;P";#N/A,#N/A,FALSE,"E-19";#N/A,#N/A,FALSE,"E-20";#N/A,#N/A,FALSE,"Strtlts &amp; Standby";#N/A,#N/A,FALSE,"AG";#N/A,#N/A,FALSE,"A-RTP";#N/A,#N/A,FALSE,"Spec"}</definedName>
    <definedName name="again" hidden="1">{#N/A,#N/A,FALSE,"ND Rev at Pres Rates";#N/A,#N/A,FALSE,"Res - Unadj sales";#N/A,#N/A,FALSE,"Small L&amp;P";#N/A,#N/A,FALSE,"Medium L&amp;P";#N/A,#N/A,FALSE,"E-19";#N/A,#N/A,FALSE,"E-20";#N/A,#N/A,FALSE,"Strtlts &amp; Standby";#N/A,#N/A,FALSE,"AG";#N/A,#N/A,FALSE,"A-RTP";#N/A,#N/A,FALSE,"Spec"}</definedName>
    <definedName name="AllRev" localSheetId="1">#REF!</definedName>
    <definedName name="AllRev" localSheetId="2">#REF!</definedName>
    <definedName name="AllRev">#REF!</definedName>
    <definedName name="CAREdiff" localSheetId="1">#REF!</definedName>
    <definedName name="CAREdiff" localSheetId="2">#REF!</definedName>
    <definedName name="CAREdiff">#REF!</definedName>
    <definedName name="CARESales">[1]ProFormaRates!$C$28:$O$41</definedName>
    <definedName name="CARESrg">[1]ProFormaRates!$D$120:$O$126</definedName>
    <definedName name="CBond">#REF!</definedName>
    <definedName name="CECRA">#REF!</definedName>
    <definedName name="ComName" localSheetId="0">'[2]FormList&amp;FilerInfo'!$B$2</definedName>
    <definedName name="ComName">'[3]FormList&amp;FilerInfo'!$B$2</definedName>
    <definedName name="CoName" localSheetId="0">'FormsList&amp;FilerInfo'!$B$2</definedName>
    <definedName name="CoName">'[4]FormList&amp;FilerInfo'!$B$2</definedName>
    <definedName name="copy" localSheetId="1" hidden="1">{#N/A,#N/A,FALSE,"Dist Rev at PR ";#N/A,#N/A,FALSE,"Spec";#N/A,#N/A,FALSE,"Res";#N/A,#N/A,FALSE,"Small L&amp;P";#N/A,#N/A,FALSE,"Medium L&amp;P";#N/A,#N/A,FALSE,"E-19";#N/A,#N/A,FALSE,"E-20";#N/A,#N/A,FALSE,"Strtlts &amp; Standby";#N/A,#N/A,FALSE,"A-RTP";#N/A,#N/A,FALSE,"2003mixeduse"}</definedName>
    <definedName name="copy" localSheetId="0" hidden="1">{#N/A,#N/A,FALSE,"Dist Rev at PR ";#N/A,#N/A,FALSE,"Spec";#N/A,#N/A,FALSE,"Res";#N/A,#N/A,FALSE,"Small L&amp;P";#N/A,#N/A,FALSE,"Medium L&amp;P";#N/A,#N/A,FALSE,"E-19";#N/A,#N/A,FALSE,"E-20";#N/A,#N/A,FALSE,"Strtlts &amp; Standby";#N/A,#N/A,FALSE,"A-RTP";#N/A,#N/A,FALSE,"2003mixeduse"}</definedName>
    <definedName name="copy" hidden="1">{#N/A,#N/A,FALSE,"Dist Rev at PR ";#N/A,#N/A,FALSE,"Spec";#N/A,#N/A,FALSE,"Res";#N/A,#N/A,FALSE,"Small L&amp;P";#N/A,#N/A,FALSE,"Medium L&amp;P";#N/A,#N/A,FALSE,"E-19";#N/A,#N/A,FALSE,"E-20";#N/A,#N/A,FALSE,"Strtlts &amp; Standby";#N/A,#N/A,FALSE,"A-RTP";#N/A,#N/A,FALSE,"2003mixeduse"}</definedName>
    <definedName name="copyprint" localSheetId="1" hidden="1">{#N/A,#N/A,FALSE,"Workpaper Tables 4-1 &amp; 4-2";#N/A,#N/A,FALSE,"Revenue Allocation Results";#N/A,#N/A,FALSE,"FERC Rev @ PR";#N/A,#N/A,FALSE,"Distribution Revenue Allocation";#N/A,#N/A,FALSE,"Nonallocated Revenues ";#N/A,#N/A,FALSE,"2000mixuse";#N/A,#N/A,FALSE,"MC Revenues- 00 sales, 96 MC's"}</definedName>
    <definedName name="copyprint" localSheetId="0" hidden="1">{#N/A,#N/A,FALSE,"Workpaper Tables 4-1 &amp; 4-2";#N/A,#N/A,FALSE,"Revenue Allocation Results";#N/A,#N/A,FALSE,"FERC Rev @ PR";#N/A,#N/A,FALSE,"Distribution Revenue Allocation";#N/A,#N/A,FALSE,"Nonallocated Revenues ";#N/A,#N/A,FALSE,"2000mixuse";#N/A,#N/A,FALSE,"MC Revenues- 00 sales, 96 MC's"}</definedName>
    <definedName name="copyprint" hidden="1">{#N/A,#N/A,FALSE,"Workpaper Tables 4-1 &amp; 4-2";#N/A,#N/A,FALSE,"Revenue Allocation Results";#N/A,#N/A,FALSE,"FERC Rev @ PR";#N/A,#N/A,FALSE,"Distribution Revenue Allocation";#N/A,#N/A,FALSE,"Nonallocated Revenues ";#N/A,#N/A,FALSE,"2000mixuse";#N/A,#N/A,FALSE,"MC Revenues- 00 sales, 96 MC's"}</definedName>
    <definedName name="copyrap"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copyrap" localSheetId="0"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copyrap"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copyrevalloc" localSheetId="1" hidden="1">{#N/A,#N/A,FALSE,"RRQ inputs ";#N/A,#N/A,FALSE,"FERC Rev @ PR";#N/A,#N/A,FALSE,"Distribution Revenue Allocation";#N/A,#N/A,FALSE,"Nonallocated Revenues";#N/A,#N/A,FALSE,"MC Revenues-03 sales, 96 MC's";#N/A,#N/A,FALSE,"FTA"}</definedName>
    <definedName name="copyrevalloc" localSheetId="0" hidden="1">{#N/A,#N/A,FALSE,"RRQ inputs ";#N/A,#N/A,FALSE,"FERC Rev @ PR";#N/A,#N/A,FALSE,"Distribution Revenue Allocation";#N/A,#N/A,FALSE,"Nonallocated Revenues";#N/A,#N/A,FALSE,"MC Revenues-03 sales, 96 MC's";#N/A,#N/A,FALSE,"FTA"}</definedName>
    <definedName name="copyrevalloc" hidden="1">{#N/A,#N/A,FALSE,"RRQ inputs ";#N/A,#N/A,FALSE,"FERC Rev @ PR";#N/A,#N/A,FALSE,"Distribution Revenue Allocation";#N/A,#N/A,FALSE,"Nonallocated Revenues";#N/A,#N/A,FALSE,"MC Revenues-03 sales, 96 MC's";#N/A,#N/A,FALSE,"FTA"}</definedName>
    <definedName name="copyschudel" localSheetId="1" hidden="1">{#N/A,#N/A,FALSE,"ND Rev at Pres Rates";#N/A,#N/A,FALSE,"Res - Unadj";#N/A,#N/A,FALSE,"Small L&amp;P";#N/A,#N/A,FALSE,"Medium L&amp;P";#N/A,#N/A,FALSE,"E-19";#N/A,#N/A,FALSE,"E-20";#N/A,#N/A,FALSE,"A-RTP";#N/A,#N/A,FALSE,"Strtlts &amp; Standby";#N/A,#N/A,FALSE,"AG";#N/A,#N/A,FALSE,"2001mixeduse"}</definedName>
    <definedName name="copyschudel" localSheetId="0" hidden="1">{#N/A,#N/A,FALSE,"ND Rev at Pres Rates";#N/A,#N/A,FALSE,"Res - Unadj";#N/A,#N/A,FALSE,"Small L&amp;P";#N/A,#N/A,FALSE,"Medium L&amp;P";#N/A,#N/A,FALSE,"E-19";#N/A,#N/A,FALSE,"E-20";#N/A,#N/A,FALSE,"A-RTP";#N/A,#N/A,FALSE,"Strtlts &amp; Standby";#N/A,#N/A,FALSE,"AG";#N/A,#N/A,FALSE,"2001mixeduse"}</definedName>
    <definedName name="copyschudel" hidden="1">{#N/A,#N/A,FALSE,"ND Rev at Pres Rates";#N/A,#N/A,FALSE,"Res - Unadj";#N/A,#N/A,FALSE,"Small L&amp;P";#N/A,#N/A,FALSE,"Medium L&amp;P";#N/A,#N/A,FALSE,"E-19";#N/A,#N/A,FALSE,"E-20";#N/A,#N/A,FALSE,"A-RTP";#N/A,#N/A,FALSE,"Strtlts &amp; Standby";#N/A,#N/A,FALSE,"AG";#N/A,#N/A,FALSE,"2001mixeduse"}</definedName>
    <definedName name="CORE_U">#REF!</definedName>
    <definedName name="CTAC">#REF!</definedName>
    <definedName name="CTRBA">#REF!</definedName>
    <definedName name="DACRS" localSheetId="0">SUM(#REF!)</definedName>
    <definedName name="DACRS">SUM(#REF!)</definedName>
    <definedName name="Dates" localSheetId="1">#REF!</definedName>
    <definedName name="Dates" localSheetId="2">#REF!</definedName>
    <definedName name="Dates">#REF!</definedName>
    <definedName name="Dchoice" localSheetId="1">#REF!</definedName>
    <definedName name="Dchoice" localSheetId="2">#REF!</definedName>
    <definedName name="Dchoice">#REF!</definedName>
    <definedName name="DGRev">[1]DGRev!$C$28:$K$38</definedName>
    <definedName name="Distflag" localSheetId="0">#REF!</definedName>
    <definedName name="Distflag">#REF!</definedName>
    <definedName name="Dmdmult" localSheetId="0">#REF!</definedName>
    <definedName name="Dmdmult">#REF!</definedName>
    <definedName name="E1Rates">'[1]E-1 &amp; EL-1 Design'!$C$42:$L$49</definedName>
    <definedName name="filedate">'FormsList&amp;FilerInfo'!$B$3</definedName>
    <definedName name="Flat" localSheetId="0">#REF!</definedName>
    <definedName name="Flat">#REF!</definedName>
    <definedName name="gsur">'[5]Tariff G-SUR'!$A$1:$I$25</definedName>
    <definedName name="head1" localSheetId="1">#REF!</definedName>
    <definedName name="head1" localSheetId="2">#REF!</definedName>
    <definedName name="head1" localSheetId="0">#REF!</definedName>
    <definedName name="head1">#REF!</definedName>
    <definedName name="head10" localSheetId="1">#REF!</definedName>
    <definedName name="head10" localSheetId="2">#REF!</definedName>
    <definedName name="head10">#REF!</definedName>
    <definedName name="head11" localSheetId="1">#REF!</definedName>
    <definedName name="head11" localSheetId="2">#REF!</definedName>
    <definedName name="head11">#REF!</definedName>
    <definedName name="head2">#REF!</definedName>
    <definedName name="head3">#REF!</definedName>
    <definedName name="head4">#REF!</definedName>
    <definedName name="head5">#REF!</definedName>
    <definedName name="head6">#REF!</definedName>
    <definedName name="head7">#REF!</definedName>
    <definedName name="head8">#REF!</definedName>
    <definedName name="head9">#REF!</definedName>
    <definedName name="huh" localSheetId="1" hidden="1">{#N/A,#N/A,FALSE,"Dist Rev at PR ";#N/A,#N/A,FALSE,"Spec";#N/A,#N/A,FALSE,"Res";#N/A,#N/A,FALSE,"Small L&amp;P";#N/A,#N/A,FALSE,"Medium L&amp;P";#N/A,#N/A,FALSE,"E-19";#N/A,#N/A,FALSE,"E-20";#N/A,#N/A,FALSE,"Strtlts &amp; Standby";#N/A,#N/A,FALSE,"A-RTP";#N/A,#N/A,FALSE,"2003mixeduse"}</definedName>
    <definedName name="huh" localSheetId="0" hidden="1">{#N/A,#N/A,FALSE,"Dist Rev at PR ";#N/A,#N/A,FALSE,"Spec";#N/A,#N/A,FALSE,"Res";#N/A,#N/A,FALSE,"Small L&amp;P";#N/A,#N/A,FALSE,"Medium L&amp;P";#N/A,#N/A,FALSE,"E-19";#N/A,#N/A,FALSE,"E-20";#N/A,#N/A,FALSE,"Strtlts &amp; Standby";#N/A,#N/A,FALSE,"A-RTP";#N/A,#N/A,FALSE,"2003mixeduse"}</definedName>
    <definedName name="huh" hidden="1">{#N/A,#N/A,FALSE,"Dist Rev at PR ";#N/A,#N/A,FALSE,"Spec";#N/A,#N/A,FALSE,"Res";#N/A,#N/A,FALSE,"Small L&amp;P";#N/A,#N/A,FALSE,"Medium L&amp;P";#N/A,#N/A,FALSE,"E-19";#N/A,#N/A,FALSE,"E-20";#N/A,#N/A,FALSE,"Strtlts &amp; Standby";#N/A,#N/A,FALSE,"A-RTP";#N/A,#N/A,FALSE,"2003mixeduse"}</definedName>
    <definedName name="huhnd" localSheetId="1" hidden="1">{#N/A,#N/A,FALSE,"ND Rev at Pres Rates";#N/A,#N/A,FALSE,"Res - Unadj sales";#N/A,#N/A,FALSE,"Small L&amp;P";#N/A,#N/A,FALSE,"Medium L&amp;P";#N/A,#N/A,FALSE,"E-19";#N/A,#N/A,FALSE,"E-20";#N/A,#N/A,FALSE,"Strtlts &amp; Standby";#N/A,#N/A,FALSE,"AG";#N/A,#N/A,FALSE,"A-RTP";#N/A,#N/A,FALSE,"Spec"}</definedName>
    <definedName name="huhnd" localSheetId="0" hidden="1">{#N/A,#N/A,FALSE,"ND Rev at Pres Rates";#N/A,#N/A,FALSE,"Res - Unadj sales";#N/A,#N/A,FALSE,"Small L&amp;P";#N/A,#N/A,FALSE,"Medium L&amp;P";#N/A,#N/A,FALSE,"E-19";#N/A,#N/A,FALSE,"E-20";#N/A,#N/A,FALSE,"Strtlts &amp; Standby";#N/A,#N/A,FALSE,"AG";#N/A,#N/A,FALSE,"A-RTP";#N/A,#N/A,FALSE,"Spec"}</definedName>
    <definedName name="huhnd" hidden="1">{#N/A,#N/A,FALSE,"ND Rev at Pres Rates";#N/A,#N/A,FALSE,"Res - Unadj sales";#N/A,#N/A,FALSE,"Small L&amp;P";#N/A,#N/A,FALSE,"Medium L&amp;P";#N/A,#N/A,FALSE,"E-19";#N/A,#N/A,FALSE,"E-20";#N/A,#N/A,FALSE,"Strtlts &amp; Standby";#N/A,#N/A,FALSE,"AG";#N/A,#N/A,FALSE,"A-RTP";#N/A,#N/A,FALSE,"Spec"}</definedName>
    <definedName name="huhnd2" localSheetId="1" hidden="1">{#N/A,#N/A,FALSE,"ND Rev at Pres Rates";#N/A,#N/A,FALSE,"Res - Unadj sales";#N/A,#N/A,FALSE,"Small L&amp;P";#N/A,#N/A,FALSE,"Medium L&amp;P";#N/A,#N/A,FALSE,"E-19";#N/A,#N/A,FALSE,"E-20";#N/A,#N/A,FALSE,"Strtlts &amp; Standby";#N/A,#N/A,FALSE,"AG";#N/A,#N/A,FALSE,"A-RTP";#N/A,#N/A,FALSE,"Spec"}</definedName>
    <definedName name="huhnd2" localSheetId="0" hidden="1">{#N/A,#N/A,FALSE,"ND Rev at Pres Rates";#N/A,#N/A,FALSE,"Res - Unadj sales";#N/A,#N/A,FALSE,"Small L&amp;P";#N/A,#N/A,FALSE,"Medium L&amp;P";#N/A,#N/A,FALSE,"E-19";#N/A,#N/A,FALSE,"E-20";#N/A,#N/A,FALSE,"Strtlts &amp; Standby";#N/A,#N/A,FALSE,"AG";#N/A,#N/A,FALSE,"A-RTP";#N/A,#N/A,FALSE,"Spec"}</definedName>
    <definedName name="huhnd2" hidden="1">{#N/A,#N/A,FALSE,"ND Rev at Pres Rates";#N/A,#N/A,FALSE,"Res - Unadj sales";#N/A,#N/A,FALSE,"Small L&amp;P";#N/A,#N/A,FALSE,"Medium L&amp;P";#N/A,#N/A,FALSE,"E-19";#N/A,#N/A,FALSE,"E-20";#N/A,#N/A,FALSE,"Strtlts &amp; Standby";#N/A,#N/A,FALSE,"AG";#N/A,#N/A,FALSE,"A-RTP";#N/A,#N/A,FALSE,"Spec"}</definedName>
    <definedName name="huhprint" localSheetId="1" hidden="1">{#N/A,#N/A,FALSE,"Workpaper Tables 4-1 &amp; 4-2";#N/A,#N/A,FALSE,"Revenue Allocation Results";#N/A,#N/A,FALSE,"FERC Rev @ PR";#N/A,#N/A,FALSE,"Distribution Revenue Allocation";#N/A,#N/A,FALSE,"Nonallocated Revenues ";#N/A,#N/A,FALSE,"2000mixuse";#N/A,#N/A,FALSE,"MC Revenues- 00 sales, 96 MC's"}</definedName>
    <definedName name="huhprint" localSheetId="0" hidden="1">{#N/A,#N/A,FALSE,"Workpaper Tables 4-1 &amp; 4-2";#N/A,#N/A,FALSE,"Revenue Allocation Results";#N/A,#N/A,FALSE,"FERC Rev @ PR";#N/A,#N/A,FALSE,"Distribution Revenue Allocation";#N/A,#N/A,FALSE,"Nonallocated Revenues ";#N/A,#N/A,FALSE,"2000mixuse";#N/A,#N/A,FALSE,"MC Revenues- 00 sales, 96 MC's"}</definedName>
    <definedName name="huhprint" hidden="1">{#N/A,#N/A,FALSE,"Workpaper Tables 4-1 &amp; 4-2";#N/A,#N/A,FALSE,"Revenue Allocation Results";#N/A,#N/A,FALSE,"FERC Rev @ PR";#N/A,#N/A,FALSE,"Distribution Revenue Allocation";#N/A,#N/A,FALSE,"Nonallocated Revenues ";#N/A,#N/A,FALSE,"2000mixuse";#N/A,#N/A,FALSE,"MC Revenues- 00 sales, 96 MC's"}</definedName>
    <definedName name="huhrap"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huhrap" localSheetId="0"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huhrap"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huhrevalloc" localSheetId="1" hidden="1">{#N/A,#N/A,FALSE,"RRQ inputs ";#N/A,#N/A,FALSE,"FERC Rev @ PR";#N/A,#N/A,FALSE,"Distribution Revenue Allocation";#N/A,#N/A,FALSE,"Nonallocated Revenues";#N/A,#N/A,FALSE,"MC Revenues-03 sales, 96 MC's";#N/A,#N/A,FALSE,"FTA"}</definedName>
    <definedName name="huhrevalloc" localSheetId="0" hidden="1">{#N/A,#N/A,FALSE,"RRQ inputs ";#N/A,#N/A,FALSE,"FERC Rev @ PR";#N/A,#N/A,FALSE,"Distribution Revenue Allocation";#N/A,#N/A,FALSE,"Nonallocated Revenues";#N/A,#N/A,FALSE,"MC Revenues-03 sales, 96 MC's";#N/A,#N/A,FALSE,"FTA"}</definedName>
    <definedName name="huhrevalloc" hidden="1">{#N/A,#N/A,FALSE,"RRQ inputs ";#N/A,#N/A,FALSE,"FERC Rev @ PR";#N/A,#N/A,FALSE,"Distribution Revenue Allocation";#N/A,#N/A,FALSE,"Nonallocated Revenues";#N/A,#N/A,FALSE,"MC Revenues-03 sales, 96 MC's";#N/A,#N/A,FALSE,"FTA"}</definedName>
    <definedName name="huhschudel" localSheetId="1" hidden="1">{#N/A,#N/A,FALSE,"ND Rev at Pres Rates";#N/A,#N/A,FALSE,"Res - Unadj";#N/A,#N/A,FALSE,"Small L&amp;P";#N/A,#N/A,FALSE,"Medium L&amp;P";#N/A,#N/A,FALSE,"E-19";#N/A,#N/A,FALSE,"E-20";#N/A,#N/A,FALSE,"A-RTP";#N/A,#N/A,FALSE,"Strtlts &amp; Standby";#N/A,#N/A,FALSE,"AG";#N/A,#N/A,FALSE,"2001mixeduse"}</definedName>
    <definedName name="huhschudel" localSheetId="0" hidden="1">{#N/A,#N/A,FALSE,"ND Rev at Pres Rates";#N/A,#N/A,FALSE,"Res - Unadj";#N/A,#N/A,FALSE,"Small L&amp;P";#N/A,#N/A,FALSE,"Medium L&amp;P";#N/A,#N/A,FALSE,"E-19";#N/A,#N/A,FALSE,"E-20";#N/A,#N/A,FALSE,"A-RTP";#N/A,#N/A,FALSE,"Strtlts &amp; Standby";#N/A,#N/A,FALSE,"AG";#N/A,#N/A,FALSE,"2001mixeduse"}</definedName>
    <definedName name="huhschudel" hidden="1">{#N/A,#N/A,FALSE,"ND Rev at Pres Rates";#N/A,#N/A,FALSE,"Res - Unadj";#N/A,#N/A,FALSE,"Small L&amp;P";#N/A,#N/A,FALSE,"Medium L&amp;P";#N/A,#N/A,FALSE,"E-19";#N/A,#N/A,FALSE,"E-20";#N/A,#N/A,FALSE,"A-RTP";#N/A,#N/A,FALSE,"Strtlts &amp; Standby";#N/A,#N/A,FALSE,"AG";#N/A,#N/A,FALSE,"2001mixeduse"}</definedName>
    <definedName name="Mflag" localSheetId="1">#REF!</definedName>
    <definedName name="Mflag" localSheetId="2">#REF!</definedName>
    <definedName name="Mflag">#REF!</definedName>
    <definedName name="mitigation_name">[6]Inputs!$D$1</definedName>
    <definedName name="NCORE_U" localSheetId="0">#REF!</definedName>
    <definedName name="NCORE_U">#REF!</definedName>
    <definedName name="ND">[7]Detail!$B$92</definedName>
    <definedName name="PBond" localSheetId="0">#REF!</definedName>
    <definedName name="PBond">#REF!</definedName>
    <definedName name="PECRA" localSheetId="0">#REF!</definedName>
    <definedName name="PECRA">#REF!</definedName>
    <definedName name="Periods" localSheetId="1">#REF!</definedName>
    <definedName name="Periods" localSheetId="2">#REF!</definedName>
    <definedName name="Periods">#REF!</definedName>
    <definedName name="Print_All_Tariff">'[5]Tariff G-SUR'!$A$1:$I$25</definedName>
    <definedName name="_xlnm.Print_Area" localSheetId="0">'FormsList&amp;FilerInfo'!$A$1:$F$41</definedName>
    <definedName name="RateDesignOutput" localSheetId="1">#REF!</definedName>
    <definedName name="RateDesignOutput" localSheetId="2">#REF!</definedName>
    <definedName name="RateDesignOutput" localSheetId="0">#REF!</definedName>
    <definedName name="RateDesignOutput">#REF!</definedName>
    <definedName name="Rev" localSheetId="1">#REF!</definedName>
    <definedName name="Rev" localSheetId="2">#REF!</definedName>
    <definedName name="Rev">#REF!</definedName>
    <definedName name="RevNorm">#REF!</definedName>
    <definedName name="scenario_name">[6]Inputs!$D$2</definedName>
    <definedName name="Season">'[5]Tariff G-CP'!$C$6</definedName>
    <definedName name="Sflag" localSheetId="1">#REF!</definedName>
    <definedName name="Sflag" localSheetId="2">#REF!</definedName>
    <definedName name="Sflag" localSheetId="0">#REF!</definedName>
    <definedName name="Sflag">#REF!</definedName>
    <definedName name="SRCHRG" localSheetId="1">#REF!</definedName>
    <definedName name="SRCHRG" localSheetId="2">#REF!</definedName>
    <definedName name="SRCHRG">#REF!</definedName>
    <definedName name="TAC">[7]Detail!$B$115</definedName>
    <definedName name="TRBA">[7]Detail!$B$121</definedName>
    <definedName name="wrn.AG." localSheetId="1" hidden="1">{#N/A,#N/A,FALSE,"UN-AG1B";#N/A,#N/A,FALSE,"UN-AGRB  ";#N/A,#N/A,FALSE,"UN-AGVB ";#N/A,#N/A,FALSE,"UN-AG4B";#N/A,#N/A,FALSE,"UN-AG4C";#N/A,#N/A,FALSE,"UN-AG5B";#N/A,#N/A,FALSE,"UN-AG5C ";#N/A,#N/A,FALSE,"UN-AG6B";#N/A,#N/A,FALSE,"AG Dist Calc"}</definedName>
    <definedName name="wrn.AG." localSheetId="2" hidden="1">{#N/A,#N/A,FALSE,"UN-AG1B";#N/A,#N/A,FALSE,"UN-AGRB  ";#N/A,#N/A,FALSE,"UN-AGVB ";#N/A,#N/A,FALSE,"UN-AG4B";#N/A,#N/A,FALSE,"UN-AG4C";#N/A,#N/A,FALSE,"UN-AG5B";#N/A,#N/A,FALSE,"UN-AG5C ";#N/A,#N/A,FALSE,"UN-AG6B";#N/A,#N/A,FALSE,"AG Dist Calc"}</definedName>
    <definedName name="wrn.AG." localSheetId="0" hidden="1">{#N/A,#N/A,FALSE,"UN-AG1B";#N/A,#N/A,FALSE,"UN-AGRB  ";#N/A,#N/A,FALSE,"UN-AGVB ";#N/A,#N/A,FALSE,"UN-AG4B";#N/A,#N/A,FALSE,"UN-AG4C";#N/A,#N/A,FALSE,"UN-AG5B";#N/A,#N/A,FALSE,"UN-AG5C ";#N/A,#N/A,FALSE,"UN-AG6B";#N/A,#N/A,FALSE,"AG Dist Calc"}</definedName>
    <definedName name="wrn.AG." hidden="1">{#N/A,#N/A,FALSE,"UN-AG1B";#N/A,#N/A,FALSE,"UN-AGRB  ";#N/A,#N/A,FALSE,"UN-AGVB ";#N/A,#N/A,FALSE,"UN-AG4B";#N/A,#N/A,FALSE,"UN-AG4C";#N/A,#N/A,FALSE,"UN-AG5B";#N/A,#N/A,FALSE,"UN-AG5C ";#N/A,#N/A,FALSE,"UN-AG6B";#N/A,#N/A,FALSE,"AG Dist Calc"}</definedName>
    <definedName name="wrn.AGa." localSheetId="1" hidden="1">{#N/A,#N/A,FALSE,"UN-AGRA";#N/A,#N/A,FALSE,"UN-AG1A";#N/A,#N/A,FALSE,"UN-AGVA";#N/A,#N/A,FALSE,"UN-AG4A ";#N/A,#N/A,FALSE,"UN-AG5A";#N/A,#N/A,FALSE,"UN-AG6A";#N/A,#N/A,FALSE,"Dist Calcs";#N/A,#N/A,FALSE,"7A-Avg.";#N/A,#N/A,FALSE,"7A Tier1-avg";#N/A,#N/A,FALSE,"7A Tier2-avg";#N/A,#N/A,FALSE,"Ag-7A Dist Calc"}</definedName>
    <definedName name="wrn.AGa." localSheetId="2" hidden="1">{#N/A,#N/A,FALSE,"UN-AGRA";#N/A,#N/A,FALSE,"UN-AG1A";#N/A,#N/A,FALSE,"UN-AGVA";#N/A,#N/A,FALSE,"UN-AG4A ";#N/A,#N/A,FALSE,"UN-AG5A";#N/A,#N/A,FALSE,"UN-AG6A";#N/A,#N/A,FALSE,"Dist Calcs";#N/A,#N/A,FALSE,"7A-Avg.";#N/A,#N/A,FALSE,"7A Tier1-avg";#N/A,#N/A,FALSE,"7A Tier2-avg";#N/A,#N/A,FALSE,"Ag-7A Dist Calc"}</definedName>
    <definedName name="wrn.AGa." localSheetId="0" hidden="1">{#N/A,#N/A,FALSE,"UN-AGRA";#N/A,#N/A,FALSE,"UN-AG1A";#N/A,#N/A,FALSE,"UN-AGVA";#N/A,#N/A,FALSE,"UN-AG4A ";#N/A,#N/A,FALSE,"UN-AG5A";#N/A,#N/A,FALSE,"UN-AG6A";#N/A,#N/A,FALSE,"Dist Calcs";#N/A,#N/A,FALSE,"7A-Avg.";#N/A,#N/A,FALSE,"7A Tier1-avg";#N/A,#N/A,FALSE,"7A Tier2-avg";#N/A,#N/A,FALSE,"Ag-7A Dist Calc"}</definedName>
    <definedName name="wrn.AGa." hidden="1">{#N/A,#N/A,FALSE,"UN-AGRA";#N/A,#N/A,FALSE,"UN-AG1A";#N/A,#N/A,FALSE,"UN-AGVA";#N/A,#N/A,FALSE,"UN-AG4A ";#N/A,#N/A,FALSE,"UN-AG5A";#N/A,#N/A,FALSE,"UN-AG6A";#N/A,#N/A,FALSE,"Dist Calcs";#N/A,#N/A,FALSE,"7A-Avg.";#N/A,#N/A,FALSE,"7A Tier1-avg";#N/A,#N/A,FALSE,"7A Tier2-avg";#N/A,#N/A,FALSE,"Ag-7A Dist Calc"}</definedName>
    <definedName name="wrn.Agb." localSheetId="1" hidden="1">{#N/A,#N/A,FALSE,"UN-AG1B";#N/A,#N/A,FALSE,"UN-AGRB  ";#N/A,#N/A,FALSE,"UN-AGVB ";#N/A,#N/A,FALSE,"UN-AG4B";#N/A,#N/A,FALSE,"UN-AG4C";#N/A,#N/A,FALSE,"UN-AG5B";#N/A,#N/A,FALSE,"UN-AG5C ";#N/A,#N/A,FALSE,"UN-AG6B";#N/A,#N/A,FALSE,"Dist Cals";#N/A,#N/A,FALSE,"7B-Avg.";#N/A,#N/A,FALSE,"7B Tier1-avg";#N/A,#N/A,FALSE,"7B Tier2-avg";#N/A,#N/A,FALSE,"Ag-7B Dist Calc";#N/A,#N/A,FALSE,"AG RL Calc"}</definedName>
    <definedName name="wrn.Agb." localSheetId="2" hidden="1">{#N/A,#N/A,FALSE,"UN-AG1B";#N/A,#N/A,FALSE,"UN-AGRB  ";#N/A,#N/A,FALSE,"UN-AGVB ";#N/A,#N/A,FALSE,"UN-AG4B";#N/A,#N/A,FALSE,"UN-AG4C";#N/A,#N/A,FALSE,"UN-AG5B";#N/A,#N/A,FALSE,"UN-AG5C ";#N/A,#N/A,FALSE,"UN-AG6B";#N/A,#N/A,FALSE,"Dist Cals";#N/A,#N/A,FALSE,"7B-Avg.";#N/A,#N/A,FALSE,"7B Tier1-avg";#N/A,#N/A,FALSE,"7B Tier2-avg";#N/A,#N/A,FALSE,"Ag-7B Dist Calc";#N/A,#N/A,FALSE,"AG RL Calc"}</definedName>
    <definedName name="wrn.Agb." localSheetId="0" hidden="1">{#N/A,#N/A,FALSE,"UN-AG1B";#N/A,#N/A,FALSE,"UN-AGRB  ";#N/A,#N/A,FALSE,"UN-AGVB ";#N/A,#N/A,FALSE,"UN-AG4B";#N/A,#N/A,FALSE,"UN-AG4C";#N/A,#N/A,FALSE,"UN-AG5B";#N/A,#N/A,FALSE,"UN-AG5C ";#N/A,#N/A,FALSE,"UN-AG6B";#N/A,#N/A,FALSE,"Dist Cals";#N/A,#N/A,FALSE,"7B-Avg.";#N/A,#N/A,FALSE,"7B Tier1-avg";#N/A,#N/A,FALSE,"7B Tier2-avg";#N/A,#N/A,FALSE,"Ag-7B Dist Calc";#N/A,#N/A,FALSE,"AG RL Calc"}</definedName>
    <definedName name="wrn.Agb." hidden="1">{#N/A,#N/A,FALSE,"UN-AG1B";#N/A,#N/A,FALSE,"UN-AGRB  ";#N/A,#N/A,FALSE,"UN-AGVB ";#N/A,#N/A,FALSE,"UN-AG4B";#N/A,#N/A,FALSE,"UN-AG4C";#N/A,#N/A,FALSE,"UN-AG5B";#N/A,#N/A,FALSE,"UN-AG5C ";#N/A,#N/A,FALSE,"UN-AG6B";#N/A,#N/A,FALSE,"Dist Cals";#N/A,#N/A,FALSE,"7B-Avg.";#N/A,#N/A,FALSE,"7B Tier1-avg";#N/A,#N/A,FALSE,"7B Tier2-avg";#N/A,#N/A,FALSE,"Ag-7B Dist Calc";#N/A,#N/A,FALSE,"AG RL Calc"}</definedName>
    <definedName name="wrn.comind." localSheetId="1" hidden="1">{#N/A,#N/A,FALSE,"A-1, A-6, A-10, A-15";#N/A,#N/A,FALSE,"E-19 Firm";#N/A,#N/A,FALSE,"E-19 Nonfirm";#N/A,#N/A,FALSE,"E-20 Firm ";#N/A,#N/A,FALSE,"E-20 Nonfirm ";#N/A,#N/A,FALSE,"E-25";#N/A,#N/A,FALSE,"E-36, E-37";#N/A,#N/A,FALSE,"LS-1,-2,-3, TC-1, OL-1";#N/A,#N/A,FALSE,"Standby"}</definedName>
    <definedName name="wrn.comind." localSheetId="2" hidden="1">{#N/A,#N/A,FALSE,"A-1, A-6, A-10, A-15";#N/A,#N/A,FALSE,"E-19 Firm";#N/A,#N/A,FALSE,"E-19 Nonfirm";#N/A,#N/A,FALSE,"E-20 Firm ";#N/A,#N/A,FALSE,"E-20 Nonfirm ";#N/A,#N/A,FALSE,"E-25";#N/A,#N/A,FALSE,"E-36, E-37";#N/A,#N/A,FALSE,"LS-1,-2,-3, TC-1, OL-1";#N/A,#N/A,FALSE,"Standby"}</definedName>
    <definedName name="wrn.comind." localSheetId="0" hidden="1">{#N/A,#N/A,FALSE,"A-1, A-6, A-10, A-15";#N/A,#N/A,FALSE,"E-19 Firm";#N/A,#N/A,FALSE,"E-19 Nonfirm";#N/A,#N/A,FALSE,"E-20 Firm ";#N/A,#N/A,FALSE,"E-20 Nonfirm ";#N/A,#N/A,FALSE,"E-25";#N/A,#N/A,FALSE,"E-36, E-37";#N/A,#N/A,FALSE,"LS-1,-2,-3, TC-1, OL-1";#N/A,#N/A,FALSE,"Standby"}</definedName>
    <definedName name="wrn.comind." hidden="1">{#N/A,#N/A,FALSE,"A-1, A-6, A-10, A-15";#N/A,#N/A,FALSE,"E-19 Firm";#N/A,#N/A,FALSE,"E-19 Nonfirm";#N/A,#N/A,FALSE,"E-20 Firm ";#N/A,#N/A,FALSE,"E-20 Nonfirm ";#N/A,#N/A,FALSE,"E-25";#N/A,#N/A,FALSE,"E-36, E-37";#N/A,#N/A,FALSE,"LS-1,-2,-3, TC-1, OL-1";#N/A,#N/A,FALSE,"Standby"}</definedName>
    <definedName name="wrn.Distr." localSheetId="1" hidden="1">{#N/A,#N/A,FALSE,"Dist Rev at PR ";#N/A,#N/A,FALSE,"Spec";#N/A,#N/A,FALSE,"Res";#N/A,#N/A,FALSE,"Small L&amp;P";#N/A,#N/A,FALSE,"Medium L&amp;P";#N/A,#N/A,FALSE,"E-19";#N/A,#N/A,FALSE,"E-20";#N/A,#N/A,FALSE,"Strtlts &amp; Standby";#N/A,#N/A,FALSE,"A-RTP";#N/A,#N/A,FALSE,"2003mixeduse"}</definedName>
    <definedName name="wrn.Distr." localSheetId="2" hidden="1">{#N/A,#N/A,FALSE,"Dist Rev at PR ";#N/A,#N/A,FALSE,"Spec";#N/A,#N/A,FALSE,"Res";#N/A,#N/A,FALSE,"Small L&amp;P";#N/A,#N/A,FALSE,"Medium L&amp;P";#N/A,#N/A,FALSE,"E-19";#N/A,#N/A,FALSE,"E-20";#N/A,#N/A,FALSE,"Strtlts &amp; Standby";#N/A,#N/A,FALSE,"A-RTP";#N/A,#N/A,FALSE,"2003mixeduse"}</definedName>
    <definedName name="wrn.Distr." localSheetId="0" hidden="1">{#N/A,#N/A,FALSE,"Dist Rev at PR ";#N/A,#N/A,FALSE,"Spec";#N/A,#N/A,FALSE,"Res";#N/A,#N/A,FALSE,"Small L&amp;P";#N/A,#N/A,FALSE,"Medium L&amp;P";#N/A,#N/A,FALSE,"E-19";#N/A,#N/A,FALSE,"E-20";#N/A,#N/A,FALSE,"Strtlts &amp; Standby";#N/A,#N/A,FALSE,"A-RTP";#N/A,#N/A,FALSE,"2003mixeduse"}</definedName>
    <definedName name="wrn.Distr." hidden="1">{#N/A,#N/A,FALSE,"Dist Rev at PR ";#N/A,#N/A,FALSE,"Spec";#N/A,#N/A,FALSE,"Res";#N/A,#N/A,FALSE,"Small L&amp;P";#N/A,#N/A,FALSE,"Medium L&amp;P";#N/A,#N/A,FALSE,"E-19";#N/A,#N/A,FALSE,"E-20";#N/A,#N/A,FALSE,"Strtlts &amp; Standby";#N/A,#N/A,FALSE,"A-RTP";#N/A,#N/A,FALSE,"2003mixeduse"}</definedName>
    <definedName name="wrn.G_CSP_REPORT." localSheetId="1" hidden="1">{#N/A,#N/A,FALSE,"Summary";#N/A,#N/A,FALSE,"Tariff G-CSP &amp; G-SUR";#N/A,#N/A,FALSE,"Amortization Calculations";#N/A,#N/A,FALSE,"Contracted Volumes";#N/A,#N/A,FALSE,"Reservation"}</definedName>
    <definedName name="wrn.G_CSP_REPORT." localSheetId="0" hidden="1">{#N/A,#N/A,FALSE,"Summary";#N/A,#N/A,FALSE,"Tariff G-CSP &amp; G-SUR";#N/A,#N/A,FALSE,"Amortization Calculations";#N/A,#N/A,FALSE,"Contracted Volumes";#N/A,#N/A,FALSE,"Reservation"}</definedName>
    <definedName name="wrn.G_CSP_REPORT." hidden="1">{#N/A,#N/A,FALSE,"Summary";#N/A,#N/A,FALSE,"Tariff G-CSP &amp; G-SUR";#N/A,#N/A,FALSE,"Amortization Calculations";#N/A,#N/A,FALSE,"Contracted Volumes";#N/A,#N/A,FALSE,"Reservation"}</definedName>
    <definedName name="wrn.ND." localSheetId="1" hidden="1">{#N/A,#N/A,FALSE,"ND Rev at Pres Rates";#N/A,#N/A,FALSE,"Res - Unadj sales";#N/A,#N/A,FALSE,"Small L&amp;P";#N/A,#N/A,FALSE,"Medium L&amp;P";#N/A,#N/A,FALSE,"E-19";#N/A,#N/A,FALSE,"E-20";#N/A,#N/A,FALSE,"Strtlts &amp; Standby";#N/A,#N/A,FALSE,"AG";#N/A,#N/A,FALSE,"A-RTP";#N/A,#N/A,FALSE,"Spec"}</definedName>
    <definedName name="wrn.ND." localSheetId="0" hidden="1">{#N/A,#N/A,FALSE,"ND Rev at Pres Rates";#N/A,#N/A,FALSE,"Res - Unadj sales";#N/A,#N/A,FALSE,"Small L&amp;P";#N/A,#N/A,FALSE,"Medium L&amp;P";#N/A,#N/A,FALSE,"E-19";#N/A,#N/A,FALSE,"E-20";#N/A,#N/A,FALSE,"Strtlts &amp; Standby";#N/A,#N/A,FALSE,"AG";#N/A,#N/A,FALSE,"A-RTP";#N/A,#N/A,FALSE,"Spec"}</definedName>
    <definedName name="wrn.ND." hidden="1">{#N/A,#N/A,FALSE,"ND Rev at Pres Rates";#N/A,#N/A,FALSE,"Res - Unadj sales";#N/A,#N/A,FALSE,"Small L&amp;P";#N/A,#N/A,FALSE,"Medium L&amp;P";#N/A,#N/A,FALSE,"E-19";#N/A,#N/A,FALSE,"E-20";#N/A,#N/A,FALSE,"Strtlts &amp; Standby";#N/A,#N/A,FALSE,"AG";#N/A,#N/A,FALSE,"A-RTP";#N/A,#N/A,FALSE,"Spec"}</definedName>
    <definedName name="wrn.Print._.Out." localSheetId="1" hidden="1">{#N/A,#N/A,FALSE,"Workpaper Tables 4-1 &amp; 4-2";#N/A,#N/A,FALSE,"Revenue Allocation Results";#N/A,#N/A,FALSE,"FERC Rev @ PR";#N/A,#N/A,FALSE,"Distribution Revenue Allocation";#N/A,#N/A,FALSE,"Nonallocated Revenues ";#N/A,#N/A,FALSE,"2000mixuse";#N/A,#N/A,FALSE,"MC Revenues- 00 sales, 96 MC's"}</definedName>
    <definedName name="wrn.Print._.Out." localSheetId="0" hidden="1">{#N/A,#N/A,FALSE,"Workpaper Tables 4-1 &amp; 4-2";#N/A,#N/A,FALSE,"Revenue Allocation Results";#N/A,#N/A,FALSE,"FERC Rev @ PR";#N/A,#N/A,FALSE,"Distribution Revenue Allocation";#N/A,#N/A,FALSE,"Nonallocated Revenues ";#N/A,#N/A,FALSE,"2000mixuse";#N/A,#N/A,FALSE,"MC Revenues- 00 sales, 96 MC's"}</definedName>
    <definedName name="wrn.Print._.Out." hidden="1">{#N/A,#N/A,FALSE,"Workpaper Tables 4-1 &amp; 4-2";#N/A,#N/A,FALSE,"Revenue Allocation Results";#N/A,#N/A,FALSE,"FERC Rev @ PR";#N/A,#N/A,FALSE,"Distribution Revenue Allocation";#N/A,#N/A,FALSE,"Nonallocated Revenues ";#N/A,#N/A,FALSE,"2000mixuse";#N/A,#N/A,FALSE,"MC Revenues- 00 sales, 96 MC's"}</definedName>
    <definedName name="wrn.RAP."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 localSheetId="0"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es." localSheetId="1" hidden="1">{#N/A,#N/A,FALSE,"E-1, EM, ES";#N/A,#N/A,FALSE,"ESR, ET";#N/A,#N/A,FALSE,"E-7, E-A7";#N/A,#N/A,FALSE,"E-8";#N/A,#N/A,FALSE,"E-9 A, B, C, D";#N/A,#N/A,FALSE,"EL-1, EML";#N/A,#N/A,FALSE,"ESL, ESRL";#N/A,#N/A,FALSE,"ETL, EL-7";#N/A,#N/A,FALSE,"EL-A7, EL-8"}</definedName>
    <definedName name="wrn.Res." localSheetId="2" hidden="1">{#N/A,#N/A,FALSE,"E-1, EM, ES";#N/A,#N/A,FALSE,"ESR, ET";#N/A,#N/A,FALSE,"E-7, E-A7";#N/A,#N/A,FALSE,"E-8";#N/A,#N/A,FALSE,"E-9 A, B, C, D";#N/A,#N/A,FALSE,"EL-1, EML";#N/A,#N/A,FALSE,"ESL, ESRL";#N/A,#N/A,FALSE,"ETL, EL-7";#N/A,#N/A,FALSE,"EL-A7, EL-8"}</definedName>
    <definedName name="wrn.Res." localSheetId="0" hidden="1">{#N/A,#N/A,FALSE,"E-1, EM, ES";#N/A,#N/A,FALSE,"ESR, ET";#N/A,#N/A,FALSE,"E-7, E-A7";#N/A,#N/A,FALSE,"E-8";#N/A,#N/A,FALSE,"E-9 A, B, C, D";#N/A,#N/A,FALSE,"EL-1, EML";#N/A,#N/A,FALSE,"ESL, ESRL";#N/A,#N/A,FALSE,"ETL, EL-7";#N/A,#N/A,FALSE,"EL-A7, EL-8"}</definedName>
    <definedName name="wrn.Res." hidden="1">{#N/A,#N/A,FALSE,"E-1, EM, ES";#N/A,#N/A,FALSE,"ESR, ET";#N/A,#N/A,FALSE,"E-7, E-A7";#N/A,#N/A,FALSE,"E-8";#N/A,#N/A,FALSE,"E-9 A, B, C, D";#N/A,#N/A,FALSE,"EL-1, EML";#N/A,#N/A,FALSE,"ESL, ESRL";#N/A,#N/A,FALSE,"ETL, EL-7";#N/A,#N/A,FALSE,"EL-A7, EL-8"}</definedName>
    <definedName name="wrn.Rev._.Alloc." localSheetId="1" hidden="1">{#N/A,#N/A,FALSE,"RRQ inputs ";#N/A,#N/A,FALSE,"FERC Rev @ PR";#N/A,#N/A,FALSE,"Distribution Revenue Allocation";#N/A,#N/A,FALSE,"Nonallocated Revenues";#N/A,#N/A,FALSE,"MC Revenues-03 sales, 96 MC's";#N/A,#N/A,FALSE,"FTA"}</definedName>
    <definedName name="wrn.Rev._.Alloc." localSheetId="0" hidden="1">{#N/A,#N/A,FALSE,"RRQ inputs ";#N/A,#N/A,FALSE,"FERC Rev @ PR";#N/A,#N/A,FALSE,"Distribution Revenue Allocation";#N/A,#N/A,FALSE,"Nonallocated Revenues";#N/A,#N/A,FALSE,"MC Revenues-03 sales, 96 MC's";#N/A,#N/A,FALSE,"FTA"}</definedName>
    <definedName name="wrn.Rev._.Alloc." hidden="1">{#N/A,#N/A,FALSE,"RRQ inputs ";#N/A,#N/A,FALSE,"FERC Rev @ PR";#N/A,#N/A,FALSE,"Distribution Revenue Allocation";#N/A,#N/A,FALSE,"Nonallocated Revenues";#N/A,#N/A,FALSE,"MC Revenues-03 sales, 96 MC's";#N/A,#N/A,FALSE,"FTA"}</definedName>
    <definedName name="wrn.schedules." localSheetId="1" hidden="1">{#N/A,#N/A,FALSE,"Res - Unadj";#N/A,#N/A,FALSE,"Small L&amp;P";#N/A,#N/A,FALSE,"Medium L&amp;P";#N/A,#N/A,FALSE,"E-19";#N/A,#N/A,FALSE,"E-20";#N/A,#N/A,FALSE,"A-RTP";#N/A,#N/A,FALSE,"Strtlts &amp; Standby";#N/A,#N/A,FALSE,"AG";#N/A,#N/A,FALSE,"2001mixeduse"}</definedName>
    <definedName name="wrn.schedules." localSheetId="2" hidden="1">{#N/A,#N/A,FALSE,"Res - Unadj";#N/A,#N/A,FALSE,"Small L&amp;P";#N/A,#N/A,FALSE,"Medium L&amp;P";#N/A,#N/A,FALSE,"E-19";#N/A,#N/A,FALSE,"E-20";#N/A,#N/A,FALSE,"A-RTP";#N/A,#N/A,FALSE,"Strtlts &amp; Standby";#N/A,#N/A,FALSE,"AG";#N/A,#N/A,FALSE,"2001mixeduse"}</definedName>
    <definedName name="wrn.schedules." localSheetId="0" hidden="1">{#N/A,#N/A,FALSE,"Res - Unadj";#N/A,#N/A,FALSE,"Small L&amp;P";#N/A,#N/A,FALSE,"Medium L&amp;P";#N/A,#N/A,FALSE,"E-19";#N/A,#N/A,FALSE,"E-20";#N/A,#N/A,FALSE,"A-RTP";#N/A,#N/A,FALSE,"Strtlts &amp; Standby";#N/A,#N/A,FALSE,"AG";#N/A,#N/A,FALSE,"2001mixeduse"}</definedName>
    <definedName name="wrn.schedules." hidden="1">{#N/A,#N/A,FALSE,"Res - Unadj";#N/A,#N/A,FALSE,"Small L&amp;P";#N/A,#N/A,FALSE,"Medium L&amp;P";#N/A,#N/A,FALSE,"E-19";#N/A,#N/A,FALSE,"E-20";#N/A,#N/A,FALSE,"A-RTP";#N/A,#N/A,FALSE,"Strtlts &amp; Standby";#N/A,#N/A,FALSE,"AG";#N/A,#N/A,FALSE,"2001mixeduse"}</definedName>
    <definedName name="Z_2C54E754_4594_47E3_AFE9_B28C28B63E5C_.wvu.PrintArea" localSheetId="0" hidden="1">'FormsList&amp;FilerInfo'!$A$1:$F$41</definedName>
    <definedName name="Z_64245E33_E577_4C25_9B98_21C112E84FF6_.wvu.PrintArea" localSheetId="0" hidden="1">'FormsList&amp;FilerInfo'!$A$1:$F$41</definedName>
    <definedName name="Z_C3E70234_FA18_40E7_B25F_218A5F7D2EA2_.wvu.PrintArea" localSheetId="0" hidden="1">'FormsList&amp;FilerInfo'!$A$1:$F$41</definedName>
    <definedName name="Z_DC437496_B10F_474B_8F6E_F19B4DA7C026_.wvu.PrintArea" localSheetId="0" hidden="1">'FormsList&amp;FilerInfo'!$A$1:$F$41</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14" i="2" l="1"/>
  <c r="H21" i="2"/>
  <c r="H28" i="2"/>
  <c r="H29" i="2" l="1"/>
  <c r="C28" i="2" l="1"/>
  <c r="C21" i="2"/>
  <c r="C14" i="2"/>
  <c r="C29" i="2" l="1"/>
  <c r="D28" i="2"/>
  <c r="D21" i="2"/>
  <c r="D14" i="2"/>
  <c r="D29" i="2" l="1"/>
  <c r="B21" i="2" l="1"/>
  <c r="B14" i="2" l="1"/>
  <c r="B28" i="2"/>
  <c r="B29" i="2" s="1"/>
  <c r="F14" i="2" l="1"/>
  <c r="J14" i="2"/>
  <c r="J21" i="2"/>
  <c r="G28" i="2"/>
  <c r="K28" i="2"/>
  <c r="N14" i="2"/>
  <c r="F21" i="2"/>
  <c r="G14" i="2"/>
  <c r="K14" i="2"/>
  <c r="K21" i="2"/>
  <c r="L14" i="2"/>
  <c r="L21" i="2"/>
  <c r="E28" i="2"/>
  <c r="I28" i="2"/>
  <c r="M28" i="2"/>
  <c r="O14" i="2"/>
  <c r="G21" i="2"/>
  <c r="O21" i="2"/>
  <c r="L28" i="2"/>
  <c r="E14" i="2"/>
  <c r="I14" i="2"/>
  <c r="M14" i="2"/>
  <c r="E21" i="2"/>
  <c r="I21" i="2"/>
  <c r="M21" i="2"/>
  <c r="F28" i="2"/>
  <c r="J28" i="2"/>
  <c r="N28" i="2"/>
  <c r="O28" i="2"/>
  <c r="N21" i="2"/>
  <c r="K29" i="2" l="1"/>
  <c r="O29" i="2"/>
  <c r="I29" i="2"/>
  <c r="F29" i="2"/>
  <c r="J29" i="2"/>
  <c r="L29" i="2"/>
  <c r="G29" i="2"/>
  <c r="M29" i="2"/>
  <c r="E29" i="2"/>
  <c r="N2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kpisor</author>
  </authors>
  <commentList>
    <comment ref="A5" authorId="0" shapeId="0" xr:uid="{C789CA73-E076-46B6-AA8E-AA62CA1E1909}">
      <text>
        <r>
          <rPr>
            <b/>
            <sz val="8"/>
            <color indexed="81"/>
            <rFont val="Tahoma"/>
            <family val="2"/>
          </rPr>
          <t>CEC:</t>
        </r>
        <r>
          <rPr>
            <sz val="8"/>
            <color indexed="81"/>
            <rFont val="Tahoma"/>
            <family val="2"/>
          </rPr>
          <t xml:space="preserve">
Data from Form 1.a (IOU), Line 100</t>
        </r>
      </text>
    </comment>
  </commentList>
</comments>
</file>

<file path=xl/sharedStrings.xml><?xml version="1.0" encoding="utf-8"?>
<sst xmlns="http://schemas.openxmlformats.org/spreadsheetml/2006/main" count="170" uniqueCount="100">
  <si>
    <t>Form 8.1b (Direct Access/Community Choice Aggregation)</t>
  </si>
  <si>
    <t>Revenue Requirements Allocation for Direct Access/Community Choice Aggregation Service Customers</t>
  </si>
  <si>
    <t xml:space="preserve">2015 to 2028 (in Nominal Dollars) </t>
  </si>
  <si>
    <t>Pacific Gas &amp; Electric Co.</t>
  </si>
  <si>
    <t>Total Revenue Requirements</t>
  </si>
  <si>
    <t>Total Revenue Requirements for Direct Access Service Customers:</t>
  </si>
  <si>
    <t>Residential</t>
  </si>
  <si>
    <t>Non-Residential</t>
  </si>
  <si>
    <t>Form 8.1b (Bundled)</t>
  </si>
  <si>
    <t>Revenue Requirements Allocation</t>
  </si>
  <si>
    <t>2015 to 2028 (in Nominal Dollars)</t>
  </si>
  <si>
    <t>Total Revenue Requirements (From Form 1.a (IOU))</t>
  </si>
  <si>
    <t>Total Generation Revenue Requirement:</t>
  </si>
  <si>
    <t>Residential/Domestic</t>
  </si>
  <si>
    <t xml:space="preserve"> Commercial</t>
  </si>
  <si>
    <t xml:space="preserve"> Industrial</t>
  </si>
  <si>
    <t>Agricultural</t>
  </si>
  <si>
    <t>All Other Customer Classes</t>
  </si>
  <si>
    <t xml:space="preserve">GENERATION SUBTOTAL </t>
  </si>
  <si>
    <t>Total Distribution Revenue Requirement:</t>
  </si>
  <si>
    <t xml:space="preserve">DISTRIBUTION SUBTOTAL </t>
  </si>
  <si>
    <t>All Other Revenue Requirements:</t>
  </si>
  <si>
    <t xml:space="preserve">"ALL OTHER" SUBTOTAL </t>
  </si>
  <si>
    <t>Note that the sum of forms 8.1b Bundled and 8.1b Direct Access will not equal the revenue requirements in 8.1a since the RRQs in 8.1a also includes revenue requirements allocated to departing load customers for 2017-2019.</t>
  </si>
  <si>
    <t>2017*</t>
  </si>
  <si>
    <t>2018*</t>
  </si>
  <si>
    <t>Please Enter the Following Information:</t>
  </si>
  <si>
    <t>Participant Name:</t>
  </si>
  <si>
    <t>Pacific Gas and Electric Company</t>
  </si>
  <si>
    <t>Date Submitted:</t>
  </si>
  <si>
    <t>Contact Information:</t>
  </si>
  <si>
    <t>Paulina Pra</t>
  </si>
  <si>
    <t>77 Beale St, San Francisco, CA</t>
  </si>
  <si>
    <t>415-973-0435</t>
  </si>
  <si>
    <t>p1pj@pge.com</t>
  </si>
  <si>
    <t>Entity to File Form</t>
  </si>
  <si>
    <t>IOU</t>
  </si>
  <si>
    <t>POU</t>
  </si>
  <si>
    <t>CCA</t>
  </si>
  <si>
    <t>ESP</t>
  </si>
  <si>
    <t>Form 1.1a</t>
  </si>
  <si>
    <t>RETAIL SALES OF ELECTRICITY BY CLASS OR SECTOR (GWh) Bundled &amp; Direct Access</t>
  </si>
  <si>
    <t>X</t>
  </si>
  <si>
    <t>Form 1.1b</t>
  </si>
  <si>
    <t>RETAIL SALES OF ELECTRICITY BY CLASS OR SECTOR (GWh) Bundled Customers</t>
  </si>
  <si>
    <t>Form 1.2</t>
  </si>
  <si>
    <t>DISTRIBUTION AREA NET ELECTRICITY FOR GENERATION LOAD (GWh)</t>
  </si>
  <si>
    <t>Form 1.3</t>
  </si>
  <si>
    <t>LSE COINCIDENT PEAK DEMAND BY SECTOR (Bundled Customers)</t>
  </si>
  <si>
    <t>Form 1.4</t>
  </si>
  <si>
    <t>DISTRIBUTION AREA COINCIDENT PEAK DEMAND</t>
  </si>
  <si>
    <t>Form 1.5</t>
  </si>
  <si>
    <t>PEAK DEMAND WEATHER SCENARIOS</t>
  </si>
  <si>
    <t>Form 1.6a</t>
  </si>
  <si>
    <t>RECORDED LSE HOURLY  LOADS FOR 2015, 2016 and Forecast Loads for 2017</t>
  </si>
  <si>
    <t>Form 1.6b</t>
  </si>
  <si>
    <t>HOURLY LOADS BY TRANSMISSION PLANNING SUBAREA OR CLIMATE ZONE (IOUS ONLY)</t>
  </si>
  <si>
    <t>Form 1.6c</t>
  </si>
  <si>
    <t>RESIDENTIAL LOADSHAPES</t>
  </si>
  <si>
    <t>Form 1.6d</t>
  </si>
  <si>
    <t>NON-RESIDENTIAL LOADSHAPES</t>
  </si>
  <si>
    <t>Form 1.7a</t>
  </si>
  <si>
    <t>LOCAL PRIVATE SUPPLY BY SECTOR OR CLASS - ENERGY (GWh)</t>
  </si>
  <si>
    <t>Form 1.7b</t>
  </si>
  <si>
    <t>LOCAL PRIVATE SUPPLY BY SECTOR OR CLASS - PEAK DEMAND (MW)</t>
  </si>
  <si>
    <t>Form 1.7c</t>
  </si>
  <si>
    <t>LOCAL PRIVATE SUPPLY BY SECTOR OR CLASS - INSTALLED CAPACITY (MW)</t>
  </si>
  <si>
    <t>Form 1.8</t>
  </si>
  <si>
    <t>PHOTOVOLTAIC INTERCONNECTION DATA</t>
  </si>
  <si>
    <t>Form 2.1</t>
  </si>
  <si>
    <t>PLANNING AREA ECONOMIC AND DEMOGRAPHIC ASSUMPTIONS</t>
  </si>
  <si>
    <t>Form 2.2</t>
  </si>
  <si>
    <t>ELECTRICITY RATE FORECAST</t>
  </si>
  <si>
    <t>Form 2.3</t>
  </si>
  <si>
    <t>CUSTOMER COUNT &amp; OTHER FORECASTING INPUTS</t>
  </si>
  <si>
    <t>Form 3.2</t>
  </si>
  <si>
    <t>ENERGY EFFICIENCY - CUMULATIVE INCREMENTAL IMPACTS</t>
  </si>
  <si>
    <t>Form 3.3</t>
  </si>
  <si>
    <t>DISTRIBUTED GENERATION - CUMULATIVE INCREMENTAL IMPACTS</t>
  </si>
  <si>
    <t>Form 3.4</t>
  </si>
  <si>
    <t>DEMAND RESPONSE - CUMULATIVE INCREMENTAL IMPACTS</t>
  </si>
  <si>
    <t>Form 4</t>
  </si>
  <si>
    <t>REPORT ON FORECAST METHODS AND MODELS</t>
  </si>
  <si>
    <t>Form 6</t>
  </si>
  <si>
    <t>UNCOMMITTED DEMAND-SIDE PROGRAM METHODOLOGY</t>
  </si>
  <si>
    <t>Form 7.1</t>
  </si>
  <si>
    <t>ESP DEMAND FORECAST</t>
  </si>
  <si>
    <t>Form 7.2</t>
  </si>
  <si>
    <t>CCA DEMAND FORECAST</t>
  </si>
  <si>
    <t xml:space="preserve">Form 8.1a (IOU) </t>
  </si>
  <si>
    <t>IOU REVENUE REQUIREMENTS BY MAJOR COST CATEGORIES/UNBUNDLED RATE COMPONENT</t>
  </si>
  <si>
    <t>Form 8.1a (POU/CCA)</t>
  </si>
  <si>
    <t>BUDGET APPROPRIATIONS OR ACTUAL COSTS AND COST PROJECTIONS BY MAJOR EXPENSE CATEGORY</t>
  </si>
  <si>
    <t>Form 8.1a(ESP)</t>
  </si>
  <si>
    <t>ESTIMATED POWER SUPPLY COST</t>
  </si>
  <si>
    <t>REVENUE REQUIREMENTS BY BUNDLED CUSTOMER CLASS</t>
  </si>
  <si>
    <t>Form 8.1b (Direct Access)</t>
  </si>
  <si>
    <t>REVENUE REQUIREMENTS FOR DIRECT ACCESS CUSTOMERS</t>
  </si>
  <si>
    <t>Form 8.2</t>
  </si>
  <si>
    <t>MONTHLY RESIDENTIAL SALES BY PERCENTAGE OF BASELINE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</si>
</sst>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6" formatCode="&quot;$&quot;#,##0_);[Red]\(&quot;$&quot;#,##0\)"/>
    <numFmt numFmtId="8" formatCode="&quot;$&quot;#,##0.00_);[Red]\(&quot;$&quot;#,##0.00\)"/>
    <numFmt numFmtId="44" formatCode="_(&quot;$&quot;* #,##0.00_);_(&quot;$&quot;* \(#,##0.00\);_(&quot;$&quot;* &quot;-&quot;??_);_(@_)"/>
  </numFmts>
  <fonts count="15" x14ac:knownFonts="1">
    <font>
      <sz val="11"/>
      <color theme="1"/>
      <name val="Calibri"/>
      <family val="2"/>
      <scheme val="minor"/>
    </font>
    <font>
      <sz val="10"/>
      <name val="Arial"/>
      <family val="2"/>
    </font>
    <font>
      <b/>
      <sz val="14"/>
      <name val="Arial"/>
      <family val="2"/>
    </font>
    <font>
      <b/>
      <sz val="12"/>
      <name val="Arial"/>
      <family val="2"/>
    </font>
    <font>
      <sz val="14"/>
      <name val="Arial"/>
      <family val="2"/>
    </font>
    <font>
      <b/>
      <sz val="11"/>
      <name val="Arial"/>
      <family val="2"/>
    </font>
    <font>
      <sz val="12"/>
      <name val="Arial"/>
      <family val="2"/>
    </font>
    <font>
      <b/>
      <sz val="8"/>
      <color indexed="81"/>
      <name val="Tahoma"/>
      <family val="2"/>
    </font>
    <font>
      <sz val="8"/>
      <color indexed="81"/>
      <name val="Tahoma"/>
      <family val="2"/>
    </font>
    <font>
      <b/>
      <sz val="10"/>
      <name val="Arial"/>
      <family val="2"/>
    </font>
    <font>
      <sz val="8"/>
      <name val="Arial"/>
      <family val="2"/>
    </font>
    <font>
      <sz val="10"/>
      <color theme="1"/>
      <name val="Times New Roman"/>
      <family val="2"/>
    </font>
    <font>
      <u/>
      <sz val="11"/>
      <color theme="10"/>
      <name val="Calibri"/>
      <family val="2"/>
      <scheme val="minor"/>
    </font>
    <font>
      <b/>
      <sz val="14"/>
      <color rgb="FFFF0000"/>
      <name val="Arial"/>
      <family val="2"/>
    </font>
    <font>
      <b/>
      <sz val="8"/>
      <name val="Arial"/>
      <family val="2"/>
    </font>
  </fonts>
  <fills count="5">
    <fill>
      <patternFill patternType="none"/>
    </fill>
    <fill>
      <patternFill patternType="gray125"/>
    </fill>
    <fill>
      <patternFill patternType="solid">
        <fgColor indexed="51"/>
        <bgColor indexed="64"/>
      </patternFill>
    </fill>
    <fill>
      <patternFill patternType="solid">
        <fgColor indexed="22"/>
        <bgColor indexed="64"/>
      </patternFill>
    </fill>
    <fill>
      <patternFill patternType="solid">
        <fgColor rgb="FFFFFF00"/>
        <bgColor indexed="64"/>
      </patternFill>
    </fill>
  </fills>
  <borders count="25">
    <border>
      <left/>
      <right/>
      <top/>
      <bottom/>
      <diagonal/>
    </border>
    <border>
      <left/>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style="medium">
        <color indexed="64"/>
      </bottom>
      <diagonal/>
    </border>
    <border>
      <left style="thin">
        <color rgb="FF0070C0"/>
      </left>
      <right style="thin">
        <color rgb="FF0070C0"/>
      </right>
      <top style="thin">
        <color rgb="FF0070C0"/>
      </top>
      <bottom style="thin">
        <color rgb="FF0070C0"/>
      </bottom>
      <diagonal/>
    </border>
  </borders>
  <cellStyleXfs count="7">
    <xf numFmtId="0" fontId="0" fillId="0" borderId="0"/>
    <xf numFmtId="0" fontId="1" fillId="0" borderId="0"/>
    <xf numFmtId="0" fontId="1" fillId="0" borderId="0"/>
    <xf numFmtId="44" fontId="11" fillId="0" borderId="0" applyFont="0" applyFill="0" applyBorder="0" applyAlignment="0" applyProtection="0"/>
    <xf numFmtId="0" fontId="12" fillId="0" borderId="0" applyNumberFormat="0" applyFill="0" applyBorder="0" applyAlignment="0" applyProtection="0"/>
    <xf numFmtId="0" fontId="10" fillId="0" borderId="0"/>
    <xf numFmtId="0" fontId="1" fillId="0" borderId="0"/>
  </cellStyleXfs>
  <cellXfs count="75">
    <xf numFmtId="0" fontId="0" fillId="0" borderId="0" xfId="0"/>
    <xf numFmtId="0" fontId="2" fillId="2" borderId="0" xfId="1" applyFont="1" applyFill="1" applyAlignment="1">
      <alignment vertical="top"/>
    </xf>
    <xf numFmtId="0" fontId="1" fillId="2" borderId="0" xfId="1" applyFont="1" applyFill="1"/>
    <xf numFmtId="0" fontId="1" fillId="0" borderId="0" xfId="1" applyFont="1"/>
    <xf numFmtId="0" fontId="3" fillId="2" borderId="0" xfId="1" applyFont="1" applyFill="1" applyAlignment="1">
      <alignment vertical="top"/>
    </xf>
    <xf numFmtId="0" fontId="3" fillId="2" borderId="1" xfId="1" applyFont="1" applyFill="1" applyBorder="1" applyAlignment="1">
      <alignment vertical="top" wrapText="1"/>
    </xf>
    <xf numFmtId="0" fontId="4" fillId="2" borderId="0" xfId="1" applyFont="1" applyFill="1" applyBorder="1" applyAlignment="1"/>
    <xf numFmtId="0" fontId="3" fillId="0" borderId="2" xfId="1" applyFont="1" applyBorder="1" applyAlignment="1">
      <alignment horizontal="center" vertical="top" wrapText="1"/>
    </xf>
    <xf numFmtId="0" fontId="3" fillId="0" borderId="3" xfId="1" applyFont="1" applyBorder="1" applyAlignment="1">
      <alignment horizontal="center" vertical="top" wrapText="1"/>
    </xf>
    <xf numFmtId="0" fontId="5" fillId="0" borderId="4" xfId="1" applyFont="1" applyFill="1" applyBorder="1" applyAlignment="1">
      <alignment vertical="top" wrapText="1"/>
    </xf>
    <xf numFmtId="0" fontId="5" fillId="3" borderId="5" xfId="1" applyFont="1" applyFill="1" applyBorder="1" applyAlignment="1">
      <alignment vertical="top" wrapText="1"/>
    </xf>
    <xf numFmtId="0" fontId="5" fillId="3" borderId="7" xfId="1" applyFont="1" applyFill="1" applyBorder="1" applyAlignment="1">
      <alignment vertical="top" wrapText="1"/>
    </xf>
    <xf numFmtId="0" fontId="6" fillId="3" borderId="7" xfId="1" applyFont="1" applyFill="1" applyBorder="1" applyAlignment="1">
      <alignment vertical="top" wrapText="1"/>
    </xf>
    <xf numFmtId="0" fontId="6" fillId="3" borderId="8" xfId="1" applyFont="1" applyFill="1" applyBorder="1" applyAlignment="1">
      <alignment vertical="top" wrapText="1"/>
    </xf>
    <xf numFmtId="0" fontId="5" fillId="0" borderId="9" xfId="1" applyFont="1" applyBorder="1" applyAlignment="1">
      <alignment horizontal="right" vertical="top" wrapText="1"/>
    </xf>
    <xf numFmtId="6" fontId="6" fillId="0" borderId="10" xfId="1" applyNumberFormat="1" applyFont="1" applyFill="1" applyBorder="1" applyAlignment="1">
      <alignment vertical="top" wrapText="1"/>
    </xf>
    <xf numFmtId="0" fontId="5" fillId="0" borderId="11" xfId="1" applyFont="1" applyBorder="1" applyAlignment="1">
      <alignment horizontal="right" vertical="top" wrapText="1"/>
    </xf>
    <xf numFmtId="6" fontId="1" fillId="0" borderId="0" xfId="1" applyNumberFormat="1" applyFont="1"/>
    <xf numFmtId="5" fontId="1" fillId="0" borderId="0" xfId="1" applyNumberFormat="1" applyFont="1"/>
    <xf numFmtId="0" fontId="2" fillId="2" borderId="0" xfId="1" applyFont="1" applyFill="1" applyAlignment="1">
      <alignment vertical="top" wrapText="1"/>
    </xf>
    <xf numFmtId="0" fontId="4" fillId="2" borderId="1" xfId="1" applyFont="1" applyFill="1" applyBorder="1" applyAlignment="1"/>
    <xf numFmtId="0" fontId="3" fillId="0" borderId="4" xfId="1" applyFont="1" applyBorder="1" applyAlignment="1">
      <alignment horizontal="center" vertical="top" wrapText="1"/>
    </xf>
    <xf numFmtId="0" fontId="5" fillId="3" borderId="9" xfId="1" applyFont="1" applyFill="1" applyBorder="1" applyAlignment="1">
      <alignment vertical="top" wrapText="1"/>
    </xf>
    <xf numFmtId="0" fontId="6" fillId="3" borderId="0" xfId="1" applyFont="1" applyFill="1" applyBorder="1" applyAlignment="1">
      <alignment vertical="top" wrapText="1"/>
    </xf>
    <xf numFmtId="0" fontId="5" fillId="3" borderId="0" xfId="1" applyFont="1" applyFill="1" applyBorder="1" applyAlignment="1">
      <alignment vertical="top" wrapText="1"/>
    </xf>
    <xf numFmtId="0" fontId="6" fillId="3" borderId="12" xfId="1" applyFont="1" applyFill="1" applyBorder="1" applyAlignment="1">
      <alignment vertical="top" wrapText="1"/>
    </xf>
    <xf numFmtId="0" fontId="6" fillId="3" borderId="13" xfId="1" applyFont="1" applyFill="1" applyBorder="1" applyAlignment="1">
      <alignment vertical="top" wrapText="1"/>
    </xf>
    <xf numFmtId="0" fontId="5" fillId="0" borderId="9" xfId="1" applyFont="1" applyFill="1" applyBorder="1" applyAlignment="1">
      <alignment vertical="top" shrinkToFit="1"/>
    </xf>
    <xf numFmtId="0" fontId="6" fillId="3" borderId="3" xfId="1" applyFont="1" applyFill="1" applyBorder="1" applyAlignment="1">
      <alignment vertical="top" wrapText="1"/>
    </xf>
    <xf numFmtId="0" fontId="5" fillId="0" borderId="14" xfId="1" applyFont="1" applyBorder="1" applyAlignment="1">
      <alignment horizontal="right" vertical="top" wrapText="1"/>
    </xf>
    <xf numFmtId="0" fontId="5" fillId="0" borderId="16" xfId="1" applyFont="1" applyBorder="1" applyAlignment="1">
      <alignment horizontal="right" vertical="top" wrapText="1"/>
    </xf>
    <xf numFmtId="0" fontId="5" fillId="0" borderId="17" xfId="1" applyFont="1" applyBorder="1" applyAlignment="1">
      <alignment horizontal="right" vertical="top" wrapText="1"/>
    </xf>
    <xf numFmtId="0" fontId="9" fillId="0" borderId="18" xfId="1" applyFont="1" applyBorder="1" applyAlignment="1">
      <alignment horizontal="right" vertical="top" wrapText="1"/>
    </xf>
    <xf numFmtId="6" fontId="6" fillId="3" borderId="7" xfId="1" applyNumberFormat="1" applyFont="1" applyFill="1" applyBorder="1" applyAlignment="1">
      <alignment vertical="top" wrapText="1"/>
    </xf>
    <xf numFmtId="6" fontId="6" fillId="3" borderId="8" xfId="1" applyNumberFormat="1" applyFont="1" applyFill="1" applyBorder="1" applyAlignment="1">
      <alignment vertical="top" wrapText="1"/>
    </xf>
    <xf numFmtId="6" fontId="6" fillId="0" borderId="19" xfId="1" applyNumberFormat="1" applyFont="1" applyBorder="1" applyAlignment="1">
      <alignment vertical="top" wrapText="1"/>
    </xf>
    <xf numFmtId="0" fontId="5" fillId="3" borderId="4" xfId="1" applyFont="1" applyFill="1" applyBorder="1" applyAlignment="1">
      <alignment vertical="top" wrapText="1"/>
    </xf>
    <xf numFmtId="6" fontId="3" fillId="0" borderId="20" xfId="1" applyNumberFormat="1" applyFont="1" applyBorder="1" applyAlignment="1">
      <alignment vertical="top" wrapText="1"/>
    </xf>
    <xf numFmtId="0" fontId="9" fillId="0" borderId="0" xfId="1" applyFont="1"/>
    <xf numFmtId="6" fontId="6" fillId="0" borderId="15" xfId="1" applyNumberFormat="1" applyFont="1" applyFill="1" applyBorder="1" applyAlignment="1">
      <alignment vertical="top" wrapText="1"/>
    </xf>
    <xf numFmtId="6" fontId="3" fillId="0" borderId="18" xfId="1" applyNumberFormat="1" applyFont="1" applyBorder="1" applyAlignment="1">
      <alignment vertical="top" wrapText="1"/>
    </xf>
    <xf numFmtId="6" fontId="6" fillId="0" borderId="6" xfId="1" applyNumberFormat="1" applyFont="1" applyBorder="1" applyAlignment="1">
      <alignment vertical="top" wrapText="1"/>
    </xf>
    <xf numFmtId="6" fontId="6" fillId="0" borderId="0" xfId="1" applyNumberFormat="1" applyFont="1" applyFill="1" applyBorder="1" applyAlignment="1">
      <alignment vertical="top" wrapText="1"/>
    </xf>
    <xf numFmtId="8" fontId="6" fillId="0" borderId="10" xfId="1" applyNumberFormat="1" applyFont="1" applyFill="1" applyBorder="1" applyAlignment="1">
      <alignment vertical="top" wrapText="1"/>
    </xf>
    <xf numFmtId="0" fontId="2" fillId="2" borderId="0" xfId="1" quotePrefix="1" applyFont="1" applyFill="1" applyAlignment="1">
      <alignment vertical="top"/>
    </xf>
    <xf numFmtId="0" fontId="3" fillId="0" borderId="8" xfId="1" applyFont="1" applyBorder="1" applyAlignment="1">
      <alignment horizontal="center" vertical="top" wrapText="1"/>
    </xf>
    <xf numFmtId="0" fontId="13" fillId="0" borderId="21" xfId="5" applyFont="1" applyFill="1" applyBorder="1"/>
    <xf numFmtId="0" fontId="14" fillId="0" borderId="12" xfId="5" applyFont="1" applyFill="1" applyBorder="1"/>
    <xf numFmtId="0" fontId="10" fillId="0" borderId="12" xfId="5" applyFill="1" applyBorder="1"/>
    <xf numFmtId="0" fontId="10" fillId="0" borderId="13" xfId="5" applyFill="1" applyBorder="1"/>
    <xf numFmtId="0" fontId="10" fillId="0" borderId="0" xfId="5" applyFill="1"/>
    <xf numFmtId="6" fontId="9" fillId="0" borderId="22" xfId="6" applyNumberFormat="1" applyFont="1" applyFill="1" applyBorder="1"/>
    <xf numFmtId="6" fontId="1" fillId="0" borderId="0" xfId="6" applyNumberFormat="1" applyFont="1" applyFill="1" applyBorder="1" applyAlignment="1">
      <alignment horizontal="center"/>
    </xf>
    <xf numFmtId="0" fontId="10" fillId="0" borderId="0" xfId="5" applyFill="1" applyBorder="1"/>
    <xf numFmtId="0" fontId="10" fillId="0" borderId="3" xfId="5" applyFill="1" applyBorder="1"/>
    <xf numFmtId="0" fontId="9" fillId="0" borderId="22" xfId="5" applyFont="1" applyFill="1" applyBorder="1"/>
    <xf numFmtId="15" fontId="10" fillId="0" borderId="0" xfId="5" applyNumberFormat="1" applyFill="1" applyBorder="1" applyAlignment="1">
      <alignment horizontal="center"/>
    </xf>
    <xf numFmtId="0" fontId="1" fillId="0" borderId="22" xfId="5" applyFont="1" applyFill="1" applyBorder="1"/>
    <xf numFmtId="0" fontId="1" fillId="0" borderId="9" xfId="5" applyFont="1" applyFill="1" applyBorder="1"/>
    <xf numFmtId="15" fontId="12" fillId="0" borderId="1" xfId="4" applyNumberFormat="1" applyFill="1" applyBorder="1" applyAlignment="1">
      <alignment horizontal="center"/>
    </xf>
    <xf numFmtId="0" fontId="10" fillId="0" borderId="1" xfId="5" applyFill="1" applyBorder="1"/>
    <xf numFmtId="0" fontId="10" fillId="0" borderId="23" xfId="5" applyFill="1" applyBorder="1"/>
    <xf numFmtId="0" fontId="1" fillId="0" borderId="0" xfId="5" applyFont="1" applyFill="1"/>
    <xf numFmtId="15" fontId="10" fillId="0" borderId="0" xfId="5" applyNumberFormat="1" applyFill="1" applyAlignment="1">
      <alignment horizontal="center"/>
    </xf>
    <xf numFmtId="0" fontId="14" fillId="0" borderId="0" xfId="1" applyFont="1" applyFill="1" applyBorder="1" applyAlignment="1">
      <alignment horizontal="center" vertical="top" wrapText="1"/>
    </xf>
    <xf numFmtId="0" fontId="10" fillId="0" borderId="24" xfId="5" applyFont="1" applyFill="1" applyBorder="1"/>
    <xf numFmtId="0" fontId="10" fillId="0" borderId="24" xfId="5" applyFill="1" applyBorder="1"/>
    <xf numFmtId="0" fontId="10" fillId="0" borderId="24" xfId="1" applyFont="1" applyFill="1" applyBorder="1" applyAlignment="1">
      <alignment horizontal="center"/>
    </xf>
    <xf numFmtId="0" fontId="10" fillId="0" borderId="24" xfId="5" applyFill="1" applyBorder="1" applyAlignment="1">
      <alignment horizontal="center"/>
    </xf>
    <xf numFmtId="0" fontId="10" fillId="0" borderId="24" xfId="5" applyFont="1" applyFill="1" applyBorder="1" applyAlignment="1">
      <alignment horizontal="center"/>
    </xf>
    <xf numFmtId="0" fontId="10" fillId="4" borderId="24" xfId="5" applyFont="1" applyFill="1" applyBorder="1"/>
    <xf numFmtId="0" fontId="10" fillId="4" borderId="24" xfId="1" applyFont="1" applyFill="1" applyBorder="1" applyAlignment="1">
      <alignment horizontal="center"/>
    </xf>
    <xf numFmtId="0" fontId="10" fillId="4" borderId="24" xfId="5" applyFill="1" applyBorder="1" applyAlignment="1">
      <alignment horizontal="center"/>
    </xf>
    <xf numFmtId="0" fontId="14" fillId="0" borderId="0" xfId="1" applyFont="1" applyFill="1" applyBorder="1" applyAlignment="1">
      <alignment horizontal="center" vertical="top" wrapText="1"/>
    </xf>
    <xf numFmtId="0" fontId="10" fillId="0" borderId="0" xfId="5" applyFill="1" applyAlignment="1"/>
  </cellXfs>
  <cellStyles count="7">
    <cellStyle name="Currency 2" xfId="3" xr:uid="{9BE65D44-075A-4F63-81E0-1A6B6D601B82}"/>
    <cellStyle name="Hyperlink" xfId="4" builtinId="8"/>
    <cellStyle name="Normal" xfId="0" builtinId="0"/>
    <cellStyle name="Normal 10" xfId="2" xr:uid="{B531117C-56E2-4925-8115-6D8655DC51C1}"/>
    <cellStyle name="Normal 2" xfId="1" xr:uid="{41EFA0BF-0CEC-474D-9905-7247AB353EA4}"/>
    <cellStyle name="Normal 4" xfId="5" xr:uid="{69BBA892-EAEA-4196-82AC-4580B710E2F6}"/>
    <cellStyle name="Normal_distgn2k" xfId="6" xr:uid="{8F3BE085-5361-467D-B62A-5313DEAC51A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theme" Target="theme/theme1.xml"/><Relationship Id="rId5" Type="http://schemas.openxmlformats.org/officeDocument/2006/relationships/externalLink" Target="externalLinks/externalLink2.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ky2/AppData/Local/Microsoft/Windows/Temporary%20Internet%20Files/Content.Outlook/D9SM5KTQ/NRFM%20(03262014)%20-%20SRR%20Internal%20iteration%20-%20fix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docketpublic.energy.ca.gov/PublicDocuments/17-IEPR-03/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docketpublic.energy.ca.gov/PublicDocuments/15-IEPR-03/DOCUME~1/agautam/LOCALS~1/Temp/XPgrpwise/CEC09%20demand-price%20forms-final-12-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fshare01-nas\Shared\Projects\Rev%20and%20Rates\2015%20Work\00_2015%20June%20Long%20Term%20Forecast-IEPR\IEPR\FINAL-Forms_and_Instructions_for_Submitting_Demand_Forecast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WINNT/Temporary%20Internet%20Files/OLK8E/2005/0305/CP_030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k1bi/AppData/Local/Microsoft/Windows/Temporary%20Internet%20Files/Content.Outlook/3D3C4ZUD/rm817.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uments%20and%20Settings/rzm1.PGE/Local%20Settings/Temporary%20Internet%20Files/OLK84/RRQ_Inpu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HG Return Allocations"/>
      <sheetName val="Version"/>
      <sheetName val="Change Log"/>
      <sheetName val="EM_Rates_IO_S2"/>
      <sheetName val="EM_Rates_IO_S3"/>
      <sheetName val="INPUTS"/>
      <sheetName val="Forecast RRQs and Sales"/>
      <sheetName val="Annualized Rev Adj &amp; Sales"/>
      <sheetName val="TRAN"/>
      <sheetName val="DIST"/>
      <sheetName val="PPP"/>
      <sheetName val="ND"/>
      <sheetName val="BOND"/>
      <sheetName val="CTC"/>
      <sheetName val="ERB"/>
      <sheetName val="NSGC"/>
      <sheetName val="GEN"/>
      <sheetName val="GHG ALLOW"/>
      <sheetName val="Total Allocation for DG Model"/>
      <sheetName val="DGRev"/>
      <sheetName val="CompPropRev"/>
      <sheetName val="CompPropRevCARE"/>
      <sheetName val="CompAvgRates"/>
      <sheetName val="TtlAvgRate"/>
      <sheetName val="ProFormaRates"/>
      <sheetName val="E-1 &amp; EL-1 Design"/>
      <sheetName val="SRR Res RD"/>
      <sheetName val="RateResults"/>
      <sheetName val="ForSlides"/>
      <sheetName val="Sys FcstComponents"/>
      <sheetName val="Rev at Pres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28">
          <cell r="C28">
            <v>1</v>
          </cell>
          <cell r="D28">
            <v>2</v>
          </cell>
          <cell r="E28">
            <v>4</v>
          </cell>
          <cell r="F28">
            <v>5</v>
          </cell>
          <cell r="G28">
            <v>6</v>
          </cell>
          <cell r="H28">
            <v>7</v>
          </cell>
          <cell r="I28">
            <v>8</v>
          </cell>
          <cell r="J28">
            <v>9</v>
          </cell>
          <cell r="K28">
            <v>10</v>
          </cell>
        </row>
        <row r="29">
          <cell r="C29">
            <v>1768364566.7268472</v>
          </cell>
          <cell r="D29" t="e">
            <v>#N/A</v>
          </cell>
          <cell r="E29" t="e">
            <v>#N/A</v>
          </cell>
          <cell r="F29" t="e">
            <v>#N/A</v>
          </cell>
          <cell r="G29" t="e">
            <v>#N/A</v>
          </cell>
          <cell r="H29" t="e">
            <v>#N/A</v>
          </cell>
          <cell r="I29" t="e">
            <v>#N/A</v>
          </cell>
          <cell r="J29" t="e">
            <v>#N/A</v>
          </cell>
          <cell r="K29" t="e">
            <v>#N/A</v>
          </cell>
        </row>
        <row r="30">
          <cell r="C30">
            <v>1278001249.9647589</v>
          </cell>
          <cell r="D30" t="e">
            <v>#N/A</v>
          </cell>
          <cell r="E30" t="e">
            <v>#N/A</v>
          </cell>
          <cell r="F30" t="e">
            <v>#N/A</v>
          </cell>
          <cell r="G30" t="e">
            <v>#N/A</v>
          </cell>
          <cell r="H30" t="e">
            <v>#N/A</v>
          </cell>
          <cell r="I30" t="e">
            <v>#N/A</v>
          </cell>
          <cell r="J30" t="e">
            <v>#N/A</v>
          </cell>
          <cell r="K30" t="e">
            <v>#N/A</v>
          </cell>
        </row>
        <row r="31">
          <cell r="C31">
            <v>2020556664.7695894</v>
          </cell>
          <cell r="D31" t="e">
            <v>#N/A</v>
          </cell>
          <cell r="E31" t="e">
            <v>#N/A</v>
          </cell>
          <cell r="F31" t="e">
            <v>#N/A</v>
          </cell>
          <cell r="G31" t="e">
            <v>#N/A</v>
          </cell>
          <cell r="H31" t="e">
            <v>#N/A</v>
          </cell>
          <cell r="I31" t="e">
            <v>#N/A</v>
          </cell>
          <cell r="J31" t="e">
            <v>#N/A</v>
          </cell>
          <cell r="K31" t="e">
            <v>#N/A</v>
          </cell>
        </row>
        <row r="32">
          <cell r="C32">
            <v>74922968.597159654</v>
          </cell>
          <cell r="D32" t="e">
            <v>#N/A</v>
          </cell>
          <cell r="E32" t="e">
            <v>#N/A</v>
          </cell>
          <cell r="F32" t="e">
            <v>#N/A</v>
          </cell>
          <cell r="G32" t="e">
            <v>#N/A</v>
          </cell>
          <cell r="H32" t="e">
            <v>#N/A</v>
          </cell>
          <cell r="I32" t="e">
            <v>#N/A</v>
          </cell>
          <cell r="J32" t="e">
            <v>#N/A</v>
          </cell>
          <cell r="K32" t="e">
            <v>#N/A</v>
          </cell>
        </row>
        <row r="33">
          <cell r="C33">
            <v>62682670.780916475</v>
          </cell>
          <cell r="D33" t="e">
            <v>#N/A</v>
          </cell>
          <cell r="E33" t="e">
            <v>#N/A</v>
          </cell>
          <cell r="F33" t="e">
            <v>#N/A</v>
          </cell>
          <cell r="G33" t="e">
            <v>#N/A</v>
          </cell>
          <cell r="H33" t="e">
            <v>#N/A</v>
          </cell>
          <cell r="I33" t="e">
            <v>#N/A</v>
          </cell>
          <cell r="J33" t="e">
            <v>#N/A</v>
          </cell>
          <cell r="K33" t="e">
            <v>#N/A</v>
          </cell>
        </row>
        <row r="34">
          <cell r="C34">
            <v>1087429690.5610781</v>
          </cell>
          <cell r="D34" t="e">
            <v>#N/A</v>
          </cell>
          <cell r="E34" t="e">
            <v>#N/A</v>
          </cell>
          <cell r="F34" t="e">
            <v>#N/A</v>
          </cell>
          <cell r="G34" t="e">
            <v>#N/A</v>
          </cell>
          <cell r="H34" t="e">
            <v>#N/A</v>
          </cell>
          <cell r="I34" t="e">
            <v>#N/A</v>
          </cell>
          <cell r="J34" t="e">
            <v>#N/A</v>
          </cell>
          <cell r="K34" t="e">
            <v>#N/A</v>
          </cell>
        </row>
        <row r="35">
          <cell r="C35">
            <v>397696652.72891247</v>
          </cell>
          <cell r="D35" t="e">
            <v>#N/A</v>
          </cell>
          <cell r="E35" t="e">
            <v>#N/A</v>
          </cell>
          <cell r="F35" t="e">
            <v>#N/A</v>
          </cell>
          <cell r="G35" t="e">
            <v>#N/A</v>
          </cell>
          <cell r="H35" t="e">
            <v>#N/A</v>
          </cell>
          <cell r="I35" t="e">
            <v>#N/A</v>
          </cell>
          <cell r="J35" t="e">
            <v>#N/A</v>
          </cell>
          <cell r="K35" t="e">
            <v>#N/A</v>
          </cell>
        </row>
        <row r="36">
          <cell r="C36">
            <v>552269511.72480774</v>
          </cell>
          <cell r="D36" t="e">
            <v>#N/A</v>
          </cell>
          <cell r="E36" t="e">
            <v>#N/A</v>
          </cell>
          <cell r="F36" t="e">
            <v>#N/A</v>
          </cell>
          <cell r="G36" t="e">
            <v>#N/A</v>
          </cell>
          <cell r="H36" t="e">
            <v>#N/A</v>
          </cell>
          <cell r="I36" t="e">
            <v>#N/A</v>
          </cell>
          <cell r="J36" t="e">
            <v>#N/A</v>
          </cell>
          <cell r="K36" t="e">
            <v>#N/A</v>
          </cell>
        </row>
        <row r="37">
          <cell r="C37">
            <v>251150083.16393632</v>
          </cell>
          <cell r="D37" t="e">
            <v>#N/A</v>
          </cell>
          <cell r="E37" t="e">
            <v>#N/A</v>
          </cell>
          <cell r="F37" t="e">
            <v>#N/A</v>
          </cell>
          <cell r="G37" t="e">
            <v>#N/A</v>
          </cell>
          <cell r="H37" t="e">
            <v>#N/A</v>
          </cell>
          <cell r="I37" t="e">
            <v>#N/A</v>
          </cell>
          <cell r="J37" t="e">
            <v>#N/A</v>
          </cell>
          <cell r="K37" t="e">
            <v>#N/A</v>
          </cell>
        </row>
        <row r="38">
          <cell r="C38">
            <v>0</v>
          </cell>
          <cell r="D38" t="e">
            <v>#N/A</v>
          </cell>
          <cell r="E38" t="e">
            <v>#N/A</v>
          </cell>
          <cell r="F38" t="e">
            <v>#N/A</v>
          </cell>
          <cell r="G38" t="e">
            <v>#N/A</v>
          </cell>
          <cell r="H38" t="e">
            <v>#N/A</v>
          </cell>
          <cell r="I38" t="e">
            <v>#N/A</v>
          </cell>
          <cell r="J38" t="e">
            <v>#N/A</v>
          </cell>
          <cell r="K38" t="e">
            <v>#N/A</v>
          </cell>
        </row>
      </sheetData>
      <sheetData sheetId="20" refreshError="1"/>
      <sheetData sheetId="21" refreshError="1"/>
      <sheetData sheetId="22" refreshError="1"/>
      <sheetData sheetId="23" refreshError="1"/>
      <sheetData sheetId="24">
        <row r="28">
          <cell r="C28">
            <v>1</v>
          </cell>
          <cell r="D28">
            <v>2</v>
          </cell>
          <cell r="E28">
            <v>3</v>
          </cell>
          <cell r="F28">
            <v>4</v>
          </cell>
          <cell r="G28">
            <v>5</v>
          </cell>
          <cell r="H28">
            <v>6</v>
          </cell>
          <cell r="I28">
            <v>7</v>
          </cell>
          <cell r="J28">
            <v>8</v>
          </cell>
          <cell r="K28">
            <v>9</v>
          </cell>
          <cell r="L28">
            <v>10</v>
          </cell>
          <cell r="M28">
            <v>11</v>
          </cell>
          <cell r="N28">
            <v>12</v>
          </cell>
          <cell r="O28">
            <v>13</v>
          </cell>
        </row>
        <row r="29">
          <cell r="C29">
            <v>10789.519499412072</v>
          </cell>
          <cell r="D29">
            <v>17551.660298320607</v>
          </cell>
          <cell r="E29">
            <v>16874.86037410684</v>
          </cell>
          <cell r="F29">
            <v>16874.86037410684</v>
          </cell>
          <cell r="G29" t="e">
            <v>#N/A</v>
          </cell>
          <cell r="H29" t="e">
            <v>#N/A</v>
          </cell>
          <cell r="I29" t="e">
            <v>#N/A</v>
          </cell>
          <cell r="J29" t="e">
            <v>#N/A</v>
          </cell>
          <cell r="K29" t="e">
            <v>#N/A</v>
          </cell>
          <cell r="L29" t="e">
            <v>#N/A</v>
          </cell>
          <cell r="M29" t="e">
            <v>#N/A</v>
          </cell>
          <cell r="N29" t="e">
            <v>#N/A</v>
          </cell>
          <cell r="O29" t="e">
            <v>#N/A</v>
          </cell>
        </row>
        <row r="30">
          <cell r="C30">
            <v>2215.6091460332364</v>
          </cell>
          <cell r="D30">
            <v>3387.325943317283</v>
          </cell>
          <cell r="E30">
            <v>3256.7091297076995</v>
          </cell>
          <cell r="F30">
            <v>3256.7091297076995</v>
          </cell>
          <cell r="G30" t="e">
            <v>#N/A</v>
          </cell>
          <cell r="H30" t="e">
            <v>#N/A</v>
          </cell>
          <cell r="I30" t="e">
            <v>#N/A</v>
          </cell>
          <cell r="J30" t="e">
            <v>#N/A</v>
          </cell>
          <cell r="K30" t="e">
            <v>#N/A</v>
          </cell>
          <cell r="L30" t="e">
            <v>#N/A</v>
          </cell>
          <cell r="M30" t="e">
            <v>#N/A</v>
          </cell>
          <cell r="N30" t="e">
            <v>#N/A</v>
          </cell>
          <cell r="O30" t="e">
            <v>#N/A</v>
          </cell>
        </row>
        <row r="31">
          <cell r="C31">
            <v>3399.5270127682552</v>
          </cell>
          <cell r="D31">
            <v>5046.3628500280101</v>
          </cell>
          <cell r="E31">
            <v>4851.7728262693499</v>
          </cell>
          <cell r="F31">
            <v>4851.7728262693499</v>
          </cell>
          <cell r="G31" t="e">
            <v>#N/A</v>
          </cell>
          <cell r="H31" t="e">
            <v>#N/A</v>
          </cell>
          <cell r="I31" t="e">
            <v>#N/A</v>
          </cell>
          <cell r="J31" t="e">
            <v>#N/A</v>
          </cell>
          <cell r="K31" t="e">
            <v>#N/A</v>
          </cell>
          <cell r="L31" t="e">
            <v>#N/A</v>
          </cell>
          <cell r="M31" t="e">
            <v>#N/A</v>
          </cell>
          <cell r="N31" t="e">
            <v>#N/A</v>
          </cell>
          <cell r="O31" t="e">
            <v>#N/A</v>
          </cell>
        </row>
        <row r="32">
          <cell r="C32">
            <v>2142.1082714926602</v>
          </cell>
          <cell r="D32">
            <v>2918.6321437478296</v>
          </cell>
          <cell r="E32">
            <v>2806.0883740917243</v>
          </cell>
          <cell r="F32">
            <v>2806.0883740917243</v>
          </cell>
          <cell r="G32" t="e">
            <v>#N/A</v>
          </cell>
          <cell r="H32" t="e">
            <v>#N/A</v>
          </cell>
          <cell r="I32" t="e">
            <v>#N/A</v>
          </cell>
          <cell r="J32" t="e">
            <v>#N/A</v>
          </cell>
          <cell r="K32" t="e">
            <v>#N/A</v>
          </cell>
          <cell r="L32" t="e">
            <v>#N/A</v>
          </cell>
          <cell r="M32" t="e">
            <v>#N/A</v>
          </cell>
          <cell r="N32" t="e">
            <v>#N/A</v>
          </cell>
          <cell r="O32" t="e">
            <v>#N/A</v>
          </cell>
        </row>
        <row r="33">
          <cell r="C33">
            <v>1661.301481358975</v>
          </cell>
          <cell r="D33">
            <v>2253.2977876316854</v>
          </cell>
          <cell r="E33">
            <v>2166.4096103322368</v>
          </cell>
          <cell r="F33">
            <v>2166.4096103322368</v>
          </cell>
          <cell r="G33" t="e">
            <v>#N/A</v>
          </cell>
          <cell r="H33" t="e">
            <v>#N/A</v>
          </cell>
          <cell r="I33" t="e">
            <v>#N/A</v>
          </cell>
          <cell r="J33" t="e">
            <v>#N/A</v>
          </cell>
          <cell r="K33" t="e">
            <v>#N/A</v>
          </cell>
          <cell r="L33" t="e">
            <v>#N/A</v>
          </cell>
          <cell r="M33" t="e">
            <v>#N/A</v>
          </cell>
          <cell r="N33" t="e">
            <v>#N/A</v>
          </cell>
          <cell r="O33" t="e">
            <v>#N/A</v>
          </cell>
        </row>
        <row r="34">
          <cell r="C34">
            <v>20208.065411065199</v>
          </cell>
          <cell r="D34">
            <v>31157.279023045412</v>
          </cell>
          <cell r="E34">
            <v>29955.840314507848</v>
          </cell>
          <cell r="F34">
            <v>29955.840314507848</v>
          </cell>
          <cell r="G34" t="e">
            <v>#N/A</v>
          </cell>
          <cell r="H34" t="e">
            <v>#N/A</v>
          </cell>
          <cell r="I34" t="e">
            <v>#N/A</v>
          </cell>
          <cell r="J34" t="e">
            <v>#N/A</v>
          </cell>
          <cell r="K34" t="e">
            <v>#N/A</v>
          </cell>
          <cell r="L34" t="e">
            <v>#N/A</v>
          </cell>
          <cell r="M34" t="e">
            <v>#N/A</v>
          </cell>
          <cell r="N34" t="e">
            <v>#N/A</v>
          </cell>
          <cell r="O34" t="e">
            <v>#N/A</v>
          </cell>
        </row>
        <row r="37">
          <cell r="C37">
            <v>4659.228531399669</v>
          </cell>
          <cell r="D37">
            <v>4659.228531399669</v>
          </cell>
          <cell r="E37">
            <v>4479.566581285033</v>
          </cell>
          <cell r="F37">
            <v>4479.566581285033</v>
          </cell>
          <cell r="G37" t="e">
            <v>#N/A</v>
          </cell>
          <cell r="H37" t="e">
            <v>#N/A</v>
          </cell>
          <cell r="I37" t="e">
            <v>#N/A</v>
          </cell>
          <cell r="J37" t="e">
            <v>#N/A</v>
          </cell>
          <cell r="K37" t="e">
            <v>#N/A</v>
          </cell>
          <cell r="L37" t="e">
            <v>#N/A</v>
          </cell>
          <cell r="M37" t="e">
            <v>#N/A</v>
          </cell>
          <cell r="N37" t="e">
            <v>#N/A</v>
          </cell>
          <cell r="O37" t="e">
            <v>#N/A</v>
          </cell>
        </row>
        <row r="38">
          <cell r="C38">
            <v>841.11330258160592</v>
          </cell>
          <cell r="D38">
            <v>841.11330258160592</v>
          </cell>
          <cell r="E38">
            <v>808.67959490000885</v>
          </cell>
          <cell r="F38">
            <v>808.67959490000885</v>
          </cell>
          <cell r="G38" t="e">
            <v>#N/A</v>
          </cell>
          <cell r="H38" t="e">
            <v>#N/A</v>
          </cell>
          <cell r="I38" t="e">
            <v>#N/A</v>
          </cell>
          <cell r="J38" t="e">
            <v>#N/A</v>
          </cell>
          <cell r="K38" t="e">
            <v>#N/A</v>
          </cell>
          <cell r="L38" t="e">
            <v>#N/A</v>
          </cell>
          <cell r="M38" t="e">
            <v>#N/A</v>
          </cell>
          <cell r="N38" t="e">
            <v>#N/A</v>
          </cell>
          <cell r="O38" t="e">
            <v>#N/A</v>
          </cell>
        </row>
        <row r="39">
          <cell r="C39">
            <v>1150.9814736248873</v>
          </cell>
          <cell r="D39">
            <v>1150.9814736248873</v>
          </cell>
          <cell r="E39">
            <v>1106.599109741323</v>
          </cell>
          <cell r="F39">
            <v>1106.599109741323</v>
          </cell>
          <cell r="G39" t="e">
            <v>#N/A</v>
          </cell>
          <cell r="H39" t="e">
            <v>#N/A</v>
          </cell>
          <cell r="I39" t="e">
            <v>#N/A</v>
          </cell>
          <cell r="J39" t="e">
            <v>#N/A</v>
          </cell>
          <cell r="K39" t="e">
            <v>#N/A</v>
          </cell>
          <cell r="L39" t="e">
            <v>#N/A</v>
          </cell>
          <cell r="M39" t="e">
            <v>#N/A</v>
          </cell>
          <cell r="N39" t="e">
            <v>#N/A</v>
          </cell>
          <cell r="O39" t="e">
            <v>#N/A</v>
          </cell>
        </row>
        <row r="40">
          <cell r="C40">
            <v>944.9019389735472</v>
          </cell>
          <cell r="D40">
            <v>944.9019389735472</v>
          </cell>
          <cell r="E40">
            <v>908.46609473903175</v>
          </cell>
          <cell r="F40">
            <v>908.46609473903175</v>
          </cell>
          <cell r="G40" t="e">
            <v>#N/A</v>
          </cell>
          <cell r="H40" t="e">
            <v>#N/A</v>
          </cell>
          <cell r="I40" t="e">
            <v>#N/A</v>
          </cell>
          <cell r="J40" t="e">
            <v>#N/A</v>
          </cell>
          <cell r="K40" t="e">
            <v>#N/A</v>
          </cell>
          <cell r="L40" t="e">
            <v>#N/A</v>
          </cell>
          <cell r="M40" t="e">
            <v>#N/A</v>
          </cell>
          <cell r="N40" t="e">
            <v>#N/A</v>
          </cell>
          <cell r="O40" t="e">
            <v>#N/A</v>
          </cell>
        </row>
        <row r="41">
          <cell r="D41">
            <v>7596.2252465797101</v>
          </cell>
          <cell r="E41">
            <v>7303.3113806653973</v>
          </cell>
          <cell r="F41">
            <v>7303.3113806653973</v>
          </cell>
          <cell r="G41" t="e">
            <v>#N/A</v>
          </cell>
          <cell r="H41" t="e">
            <v>#N/A</v>
          </cell>
          <cell r="I41" t="e">
            <v>#N/A</v>
          </cell>
          <cell r="J41" t="e">
            <v>#N/A</v>
          </cell>
          <cell r="K41" t="e">
            <v>#N/A</v>
          </cell>
          <cell r="L41" t="e">
            <v>#N/A</v>
          </cell>
          <cell r="M41" t="e">
            <v>#N/A</v>
          </cell>
          <cell r="N41" t="e">
            <v>#N/A</v>
          </cell>
          <cell r="O41" t="e">
            <v>#N/A</v>
          </cell>
        </row>
        <row r="120">
          <cell r="D120">
            <v>2</v>
          </cell>
          <cell r="E120">
            <v>3</v>
          </cell>
          <cell r="F120">
            <v>4</v>
          </cell>
          <cell r="G120">
            <v>5</v>
          </cell>
          <cell r="H120">
            <v>6</v>
          </cell>
          <cell r="I120">
            <v>7</v>
          </cell>
          <cell r="J120">
            <v>8</v>
          </cell>
          <cell r="K120">
            <v>9</v>
          </cell>
          <cell r="L120">
            <v>10</v>
          </cell>
          <cell r="M120">
            <v>11</v>
          </cell>
          <cell r="N120">
            <v>12</v>
          </cell>
          <cell r="O120">
            <v>13</v>
          </cell>
        </row>
        <row r="121">
          <cell r="D121">
            <v>78920.957409914379</v>
          </cell>
          <cell r="E121">
            <v>79107.255576141004</v>
          </cell>
          <cell r="F121">
            <v>79107.255576141004</v>
          </cell>
          <cell r="G121" t="e">
            <v>#N/A</v>
          </cell>
          <cell r="H121" t="e">
            <v>#N/A</v>
          </cell>
          <cell r="I121" t="e">
            <v>#N/A</v>
          </cell>
          <cell r="J121" t="e">
            <v>#N/A</v>
          </cell>
          <cell r="K121" t="e">
            <v>#N/A</v>
          </cell>
          <cell r="L121" t="e">
            <v>#N/A</v>
          </cell>
          <cell r="M121" t="e">
            <v>#N/A</v>
          </cell>
          <cell r="N121" t="e">
            <v>#N/A</v>
          </cell>
          <cell r="O121" t="e">
            <v>#N/A</v>
          </cell>
        </row>
        <row r="124">
          <cell r="D124">
            <v>6.6456124889991064E-3</v>
          </cell>
          <cell r="E124">
            <v>6.3605639923723003E-3</v>
          </cell>
          <cell r="F124">
            <v>5.5329046812561027E-3</v>
          </cell>
          <cell r="G124" t="e">
            <v>#N/A</v>
          </cell>
          <cell r="H124" t="e">
            <v>#N/A</v>
          </cell>
          <cell r="I124" t="e">
            <v>#N/A</v>
          </cell>
          <cell r="J124" t="e">
            <v>#N/A</v>
          </cell>
          <cell r="K124" t="e">
            <v>#N/A</v>
          </cell>
          <cell r="L124" t="e">
            <v>#N/A</v>
          </cell>
          <cell r="M124" t="e">
            <v>#N/A</v>
          </cell>
          <cell r="N124" t="e">
            <v>#N/A</v>
          </cell>
          <cell r="O124" t="e">
            <v>#N/A</v>
          </cell>
        </row>
        <row r="126">
          <cell r="D126">
            <v>6.6456124889991064E-3</v>
          </cell>
          <cell r="E126">
            <v>6.3605639923723003E-3</v>
          </cell>
          <cell r="F126">
            <v>5.5329046812561027E-3</v>
          </cell>
          <cell r="G126" t="e">
            <v>#N/A</v>
          </cell>
          <cell r="H126" t="e">
            <v>#N/A</v>
          </cell>
          <cell r="I126" t="e">
            <v>#N/A</v>
          </cell>
          <cell r="J126" t="e">
            <v>#N/A</v>
          </cell>
          <cell r="K126" t="e">
            <v>#N/A</v>
          </cell>
          <cell r="L126" t="e">
            <v>#N/A</v>
          </cell>
          <cell r="M126" t="e">
            <v>#N/A</v>
          </cell>
          <cell r="N126" t="e">
            <v>#N/A</v>
          </cell>
          <cell r="O126" t="e">
            <v>#N/A</v>
          </cell>
        </row>
      </sheetData>
      <sheetData sheetId="25">
        <row r="42">
          <cell r="C42">
            <v>1</v>
          </cell>
          <cell r="D42">
            <v>2</v>
          </cell>
          <cell r="E42">
            <v>3</v>
          </cell>
          <cell r="F42">
            <v>4</v>
          </cell>
          <cell r="G42">
            <v>5</v>
          </cell>
          <cell r="H42">
            <v>6</v>
          </cell>
          <cell r="I42">
            <v>7</v>
          </cell>
          <cell r="J42">
            <v>8</v>
          </cell>
          <cell r="K42">
            <v>9</v>
          </cell>
          <cell r="L42">
            <v>10</v>
          </cell>
        </row>
        <row r="43">
          <cell r="D43">
            <v>12</v>
          </cell>
          <cell r="E43">
            <v>18</v>
          </cell>
          <cell r="F43">
            <v>18</v>
          </cell>
          <cell r="G43" t="e">
            <v>#N/A</v>
          </cell>
          <cell r="H43" t="e">
            <v>#N/A</v>
          </cell>
          <cell r="I43" t="e">
            <v>#N/A</v>
          </cell>
          <cell r="J43" t="e">
            <v>#N/A</v>
          </cell>
          <cell r="K43" t="e">
            <v>#N/A</v>
          </cell>
          <cell r="L43" t="e">
            <v>#N/A</v>
          </cell>
        </row>
        <row r="44">
          <cell r="C44">
            <v>4.5</v>
          </cell>
          <cell r="D44">
            <v>4.5</v>
          </cell>
          <cell r="E44">
            <v>4.5</v>
          </cell>
          <cell r="F44">
            <v>4.5</v>
          </cell>
          <cell r="G44">
            <v>4.5</v>
          </cell>
          <cell r="H44">
            <v>4.5</v>
          </cell>
          <cell r="I44">
            <v>4.5</v>
          </cell>
          <cell r="J44">
            <v>4.5</v>
          </cell>
          <cell r="K44">
            <v>4.5</v>
          </cell>
          <cell r="L44">
            <v>4.5</v>
          </cell>
        </row>
        <row r="45">
          <cell r="C45">
            <v>0.15293000000000001</v>
          </cell>
          <cell r="D45">
            <v>0.15293000000000001</v>
          </cell>
          <cell r="E45">
            <v>0.15751790000000002</v>
          </cell>
          <cell r="F45">
            <v>0.15751790000000002</v>
          </cell>
          <cell r="G45">
            <v>0.15751790000000002</v>
          </cell>
          <cell r="H45">
            <v>0.15751790000000002</v>
          </cell>
          <cell r="I45">
            <v>0.15751790000000002</v>
          </cell>
          <cell r="J45">
            <v>0.15751790000000002</v>
          </cell>
          <cell r="K45">
            <v>0.15751790000000002</v>
          </cell>
          <cell r="L45">
            <v>0.15751790000000002</v>
          </cell>
        </row>
        <row r="46">
          <cell r="C46">
            <v>0.17613999999999999</v>
          </cell>
          <cell r="D46">
            <v>0.17613999999999999</v>
          </cell>
          <cell r="E46">
            <v>0.18142420000000001</v>
          </cell>
          <cell r="F46">
            <v>0.18142420000000001</v>
          </cell>
          <cell r="G46">
            <v>0.18142420000000001</v>
          </cell>
          <cell r="H46">
            <v>0.18142420000000001</v>
          </cell>
          <cell r="I46">
            <v>0.18142420000000001</v>
          </cell>
          <cell r="J46">
            <v>0.18142420000000001</v>
          </cell>
          <cell r="K46">
            <v>0.18142420000000001</v>
          </cell>
          <cell r="L46">
            <v>0.18142420000000001</v>
          </cell>
        </row>
        <row r="47">
          <cell r="C47">
            <v>0.26445000000000002</v>
          </cell>
          <cell r="D47">
            <v>0.27134466290846415</v>
          </cell>
          <cell r="E47">
            <v>0.28495232955185684</v>
          </cell>
          <cell r="F47">
            <v>0.30660549808831844</v>
          </cell>
          <cell r="G47" t="e">
            <v>#N/A</v>
          </cell>
          <cell r="H47" t="e">
            <v>#N/A</v>
          </cell>
          <cell r="I47" t="e">
            <v>#N/A</v>
          </cell>
          <cell r="J47" t="e">
            <v>#N/A</v>
          </cell>
          <cell r="K47" t="e">
            <v>#N/A</v>
          </cell>
          <cell r="L47" t="e">
            <v>#N/A</v>
          </cell>
        </row>
        <row r="48">
          <cell r="C48">
            <v>0.32445000000000002</v>
          </cell>
          <cell r="D48">
            <v>0.31134466290846419</v>
          </cell>
          <cell r="E48">
            <v>0.32495232955185682</v>
          </cell>
          <cell r="F48">
            <v>0.34660549808831842</v>
          </cell>
          <cell r="G48" t="e">
            <v>#N/A</v>
          </cell>
          <cell r="H48" t="e">
            <v>#N/A</v>
          </cell>
          <cell r="I48" t="e">
            <v>#N/A</v>
          </cell>
          <cell r="J48" t="e">
            <v>#N/A</v>
          </cell>
          <cell r="K48" t="e">
            <v>#N/A</v>
          </cell>
          <cell r="L48" t="e">
            <v>#N/A</v>
          </cell>
        </row>
        <row r="49">
          <cell r="C49">
            <v>0.32445000000000002</v>
          </cell>
          <cell r="D49">
            <v>0.31134466290846419</v>
          </cell>
          <cell r="E49">
            <v>0.32495232955185682</v>
          </cell>
          <cell r="F49">
            <v>0.34660549808831842</v>
          </cell>
          <cell r="G49" t="e">
            <v>#N/A</v>
          </cell>
          <cell r="H49" t="e">
            <v>#N/A</v>
          </cell>
          <cell r="I49" t="e">
            <v>#N/A</v>
          </cell>
          <cell r="J49" t="e">
            <v>#N/A</v>
          </cell>
          <cell r="K49" t="e">
            <v>#N/A</v>
          </cell>
          <cell r="L49" t="e">
            <v>#N/A</v>
          </cell>
        </row>
      </sheetData>
      <sheetData sheetId="26" refreshError="1"/>
      <sheetData sheetId="27" refreshError="1"/>
      <sheetData sheetId="28" refreshError="1"/>
      <sheetData sheetId="29" refreshError="1"/>
      <sheetData sheetId="3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a"/>
      <sheetName val="Form 1.1b"/>
      <sheetName val="Form 1.2"/>
      <sheetName val="Form 1.3"/>
      <sheetName val="Form 1.4"/>
      <sheetName val="Form 1.5"/>
      <sheetName val="Form 1.6a"/>
      <sheetName val="Form 1.6b"/>
      <sheetName val="Form 1.6c"/>
      <sheetName val="Form 1.7a"/>
      <sheetName val="Form 1.7b"/>
      <sheetName val="Form 1.7c"/>
      <sheetName val="Form 1.8"/>
      <sheetName val="Form 2.1"/>
      <sheetName val="Form 2.2"/>
      <sheetName val="Form 2.3"/>
      <sheetName val="Form 3.2"/>
      <sheetName val="Form 3.3"/>
      <sheetName val="Form 3.4"/>
      <sheetName val="Form 7.1"/>
      <sheetName val="Form 7.2"/>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um Tot Rate"/>
      <sheetName val="Proc Prelim B"/>
      <sheetName val="Total Rate"/>
      <sheetName val="PGA Amort"/>
      <sheetName val="Core Rate Table"/>
      <sheetName val="Proc Volumes"/>
      <sheetName val="Tariff G-CP"/>
      <sheetName val="Tariff G-CPX"/>
      <sheetName val="Res Natural Gas Watch"/>
      <sheetName val="G-NR1 Natural Gas Watch"/>
      <sheetName val="Tariff G-SUR"/>
      <sheetName val="Interstate Charge"/>
      <sheetName val="Interstate NGV"/>
      <sheetName val="Intrastate Backbone"/>
      <sheetName val="Intrastate BB NGV"/>
      <sheetName val="Canadian Charge"/>
      <sheetName val="Canadian Chrg NGV"/>
      <sheetName val="G-CFS Rate"/>
      <sheetName val="Cycled CC Storage"/>
      <sheetName val="Base and Noncycled CC Storage"/>
      <sheetName val="Base and Noncycled CC NGV"/>
      <sheetName val="BCAP Proc Vol"/>
      <sheetName val="Bill Comparison"/>
      <sheetName val="GCP WP Cover"/>
      <sheetName val="GCPX WP Cover"/>
      <sheetName val="Macros"/>
      <sheetName val="Module1"/>
      <sheetName val="Module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6">
          <cell r="C6">
            <v>1</v>
          </cell>
        </row>
      </sheetData>
      <sheetData sheetId="8" refreshError="1"/>
      <sheetData sheetId="9" refreshError="1"/>
      <sheetData sheetId="10" refreshError="1"/>
      <sheetData sheetId="11" refreshError="1">
        <row r="2">
          <cell r="A2" t="str">
            <v>G-SUR Rate Calculation Sheet</v>
          </cell>
        </row>
        <row r="3">
          <cell r="A3">
            <v>38412</v>
          </cell>
        </row>
        <row r="7">
          <cell r="A7" t="str">
            <v>G-SUR WACOG</v>
          </cell>
          <cell r="C7" t="str">
            <v>(Based On G-SUR WACOG)</v>
          </cell>
          <cell r="G7">
            <v>5.5415000000000001</v>
          </cell>
          <cell r="H7" t="str">
            <v>$/Dth</v>
          </cell>
        </row>
        <row r="9">
          <cell r="A9" t="str">
            <v>Converted to $/Therm</v>
          </cell>
          <cell r="D9" t="str">
            <v>($5.5415 Dth/10)</v>
          </cell>
          <cell r="G9">
            <v>0.55415000000000003</v>
          </cell>
          <cell r="H9" t="str">
            <v>$/therm</v>
          </cell>
        </row>
        <row r="13">
          <cell r="A13" t="str">
            <v xml:space="preserve">WACOG </v>
          </cell>
          <cell r="G13">
            <v>0.55415000000000003</v>
          </cell>
          <cell r="H13" t="str">
            <v>$/therm</v>
          </cell>
        </row>
        <row r="15">
          <cell r="A15" t="str">
            <v>X Franchise Fee Factor*</v>
          </cell>
          <cell r="G15">
            <v>9.7649999999999994E-3</v>
          </cell>
        </row>
        <row r="16">
          <cell r="B16" t="str">
            <v>(updated every GRC)</v>
          </cell>
        </row>
        <row r="17">
          <cell r="A17" t="str">
            <v>Total Franchise Fee Factor Surcharge Table K-863</v>
          </cell>
          <cell r="G17">
            <v>5.4112747500000002E-3</v>
          </cell>
          <cell r="H17" t="str">
            <v>$/therm</v>
          </cell>
        </row>
        <row r="21">
          <cell r="A21" t="str">
            <v>*Does not include Uncollectibles factor of 0.002024</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g"/>
      <sheetName val="Inputs"/>
      <sheetName val="EM_Rates_IO_S1"/>
      <sheetName val="EM_Rates_IO_S4"/>
      <sheetName val="RRQ Calculation"/>
      <sheetName val="Sales Calculation"/>
      <sheetName val="Rate-Res"/>
      <sheetName val="Rate-A1"/>
      <sheetName val="Rate-A6"/>
      <sheetName val="Rate-A10"/>
      <sheetName val="Rate-E19"/>
      <sheetName val="Rate-E20"/>
      <sheetName val="Matrix"/>
      <sheetName val="MatrixCC"/>
      <sheetName val="BOE-Additional Cost"/>
      <sheetName val="BOE-Gas Price"/>
      <sheetName val="Res FcstComponents"/>
    </sheetNames>
    <sheetDataSet>
      <sheetData sheetId="0" refreshError="1"/>
      <sheetData sheetId="1" refreshError="1">
        <row r="1">
          <cell r="D1" t="str">
            <v>None</v>
          </cell>
        </row>
        <row r="2">
          <cell r="D2" t="str">
            <v>Base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Detail"/>
      <sheetName val="Table 2"/>
      <sheetName val="FERC Jurisdictional "/>
      <sheetName val="AET WP"/>
    </sheetNames>
    <sheetDataSet>
      <sheetData sheetId="0" refreshError="1"/>
      <sheetData sheetId="1" refreshError="1">
        <row r="115">
          <cell r="B115">
            <v>-7020171.7268641442</v>
          </cell>
        </row>
        <row r="121">
          <cell r="B121">
            <v>35584392</v>
          </cell>
        </row>
      </sheetData>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p1pj@pge.com" TargetMode="Externa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4A6B2-A0FD-4ABB-A225-20BF80CC0A8D}">
  <sheetPr>
    <pageSetUpPr fitToPage="1"/>
  </sheetPr>
  <dimension ref="A1:F43"/>
  <sheetViews>
    <sheetView tabSelected="1" zoomScaleNormal="100" workbookViewId="0">
      <selection activeCell="I29" sqref="I29"/>
    </sheetView>
  </sheetViews>
  <sheetFormatPr defaultColWidth="7.42578125" defaultRowHeight="11.25" x14ac:dyDescent="0.2"/>
  <cols>
    <col min="1" max="1" width="21.5703125" style="50" customWidth="1"/>
    <col min="2" max="2" width="92.7109375" style="50" customWidth="1"/>
    <col min="3" max="3" width="10.85546875" style="50" customWidth="1"/>
    <col min="4" max="16384" width="7.42578125" style="50"/>
  </cols>
  <sheetData>
    <row r="1" spans="1:6" ht="18" x14ac:dyDescent="0.25">
      <c r="A1" s="46" t="s">
        <v>26</v>
      </c>
      <c r="B1" s="47"/>
      <c r="C1" s="48"/>
      <c r="D1" s="48"/>
      <c r="E1" s="48"/>
      <c r="F1" s="49"/>
    </row>
    <row r="2" spans="1:6" ht="17.25" customHeight="1" x14ac:dyDescent="0.2">
      <c r="A2" s="51" t="s">
        <v>27</v>
      </c>
      <c r="B2" s="52" t="s">
        <v>28</v>
      </c>
      <c r="C2" s="53"/>
      <c r="D2" s="53"/>
      <c r="E2" s="53"/>
      <c r="F2" s="54"/>
    </row>
    <row r="3" spans="1:6" ht="12.75" x14ac:dyDescent="0.2">
      <c r="A3" s="55" t="s">
        <v>29</v>
      </c>
      <c r="B3" s="56">
        <v>42928</v>
      </c>
      <c r="C3" s="53"/>
      <c r="D3" s="53"/>
      <c r="E3" s="53"/>
      <c r="F3" s="54"/>
    </row>
    <row r="4" spans="1:6" ht="15" customHeight="1" x14ac:dyDescent="0.2">
      <c r="A4" s="55" t="s">
        <v>30</v>
      </c>
      <c r="B4" s="56" t="s">
        <v>31</v>
      </c>
      <c r="C4" s="53"/>
      <c r="D4" s="53"/>
      <c r="E4" s="53"/>
      <c r="F4" s="54"/>
    </row>
    <row r="5" spans="1:6" ht="12.75" x14ac:dyDescent="0.2">
      <c r="A5" s="57"/>
      <c r="B5" s="56" t="s">
        <v>32</v>
      </c>
      <c r="C5" s="53"/>
      <c r="D5" s="53"/>
      <c r="E5" s="53"/>
      <c r="F5" s="54"/>
    </row>
    <row r="6" spans="1:6" ht="12.75" x14ac:dyDescent="0.2">
      <c r="A6" s="57"/>
      <c r="B6" s="56" t="s">
        <v>33</v>
      </c>
      <c r="C6" s="53"/>
      <c r="D6" s="53"/>
      <c r="E6" s="53"/>
      <c r="F6" s="54"/>
    </row>
    <row r="7" spans="1:6" ht="15.75" thickBot="1" x14ac:dyDescent="0.3">
      <c r="A7" s="58"/>
      <c r="B7" s="59" t="s">
        <v>34</v>
      </c>
      <c r="C7" s="60"/>
      <c r="D7" s="60"/>
      <c r="E7" s="60"/>
      <c r="F7" s="61"/>
    </row>
    <row r="8" spans="1:6" ht="12.75" x14ac:dyDescent="0.2">
      <c r="A8" s="62"/>
      <c r="B8" s="63"/>
    </row>
    <row r="10" spans="1:6" x14ac:dyDescent="0.2">
      <c r="C10" s="73" t="s">
        <v>35</v>
      </c>
      <c r="D10" s="74"/>
      <c r="E10" s="74"/>
      <c r="F10" s="74"/>
    </row>
    <row r="11" spans="1:6" s="53" customFormat="1" x14ac:dyDescent="0.2">
      <c r="C11" s="64" t="s">
        <v>36</v>
      </c>
      <c r="D11" s="64" t="s">
        <v>37</v>
      </c>
      <c r="E11" s="64" t="s">
        <v>38</v>
      </c>
      <c r="F11" s="64" t="s">
        <v>39</v>
      </c>
    </row>
    <row r="12" spans="1:6" s="53" customFormat="1" x14ac:dyDescent="0.2">
      <c r="A12" s="65" t="s">
        <v>40</v>
      </c>
      <c r="B12" s="66" t="s">
        <v>41</v>
      </c>
      <c r="C12" s="67" t="s">
        <v>42</v>
      </c>
      <c r="D12" s="67" t="s">
        <v>42</v>
      </c>
      <c r="E12" s="67"/>
      <c r="F12" s="68"/>
    </row>
    <row r="13" spans="1:6" s="53" customFormat="1" x14ac:dyDescent="0.2">
      <c r="A13" s="65" t="s">
        <v>43</v>
      </c>
      <c r="B13" s="66" t="s">
        <v>44</v>
      </c>
      <c r="C13" s="67" t="s">
        <v>42</v>
      </c>
      <c r="D13" s="67" t="s">
        <v>42</v>
      </c>
      <c r="E13" s="67"/>
      <c r="F13" s="68"/>
    </row>
    <row r="14" spans="1:6" s="53" customFormat="1" x14ac:dyDescent="0.2">
      <c r="A14" s="66" t="s">
        <v>45</v>
      </c>
      <c r="B14" s="66" t="s">
        <v>46</v>
      </c>
      <c r="C14" s="67" t="s">
        <v>42</v>
      </c>
      <c r="D14" s="67" t="s">
        <v>42</v>
      </c>
      <c r="E14" s="67"/>
      <c r="F14" s="68"/>
    </row>
    <row r="15" spans="1:6" s="53" customFormat="1" x14ac:dyDescent="0.2">
      <c r="A15" s="66" t="s">
        <v>47</v>
      </c>
      <c r="B15" s="66" t="s">
        <v>48</v>
      </c>
      <c r="C15" s="67" t="s">
        <v>42</v>
      </c>
      <c r="D15" s="67" t="s">
        <v>42</v>
      </c>
      <c r="E15" s="67"/>
      <c r="F15" s="68"/>
    </row>
    <row r="16" spans="1:6" s="53" customFormat="1" x14ac:dyDescent="0.2">
      <c r="A16" s="66" t="s">
        <v>49</v>
      </c>
      <c r="B16" s="66" t="s">
        <v>50</v>
      </c>
      <c r="C16" s="67" t="s">
        <v>42</v>
      </c>
      <c r="D16" s="67" t="s">
        <v>42</v>
      </c>
      <c r="E16" s="67"/>
      <c r="F16" s="68"/>
    </row>
    <row r="17" spans="1:6" s="53" customFormat="1" x14ac:dyDescent="0.2">
      <c r="A17" s="66" t="s">
        <v>51</v>
      </c>
      <c r="B17" s="66" t="s">
        <v>52</v>
      </c>
      <c r="C17" s="67" t="s">
        <v>42</v>
      </c>
      <c r="D17" s="67" t="s">
        <v>42</v>
      </c>
      <c r="E17" s="67"/>
      <c r="F17" s="68"/>
    </row>
    <row r="18" spans="1:6" s="53" customFormat="1" x14ac:dyDescent="0.2">
      <c r="A18" s="65" t="s">
        <v>53</v>
      </c>
      <c r="B18" s="66" t="s">
        <v>54</v>
      </c>
      <c r="C18" s="67" t="s">
        <v>42</v>
      </c>
      <c r="D18" s="67" t="s">
        <v>42</v>
      </c>
      <c r="E18" s="67"/>
      <c r="F18" s="68"/>
    </row>
    <row r="19" spans="1:6" s="53" customFormat="1" x14ac:dyDescent="0.2">
      <c r="A19" s="65" t="s">
        <v>55</v>
      </c>
      <c r="B19" s="66" t="s">
        <v>56</v>
      </c>
      <c r="C19" s="67" t="s">
        <v>42</v>
      </c>
      <c r="D19" s="67" t="s">
        <v>42</v>
      </c>
      <c r="E19" s="67"/>
      <c r="F19" s="68"/>
    </row>
    <row r="20" spans="1:6" s="53" customFormat="1" x14ac:dyDescent="0.2">
      <c r="A20" s="65" t="s">
        <v>57</v>
      </c>
      <c r="B20" s="65" t="s">
        <v>58</v>
      </c>
      <c r="C20" s="67" t="s">
        <v>42</v>
      </c>
      <c r="D20" s="67" t="s">
        <v>42</v>
      </c>
      <c r="E20" s="67"/>
      <c r="F20" s="68"/>
    </row>
    <row r="21" spans="1:6" s="53" customFormat="1" x14ac:dyDescent="0.2">
      <c r="A21" s="65" t="s">
        <v>59</v>
      </c>
      <c r="B21" s="65" t="s">
        <v>60</v>
      </c>
      <c r="C21" s="67" t="s">
        <v>42</v>
      </c>
      <c r="D21" s="67" t="s">
        <v>42</v>
      </c>
      <c r="E21" s="67"/>
      <c r="F21" s="68"/>
    </row>
    <row r="22" spans="1:6" s="53" customFormat="1" x14ac:dyDescent="0.2">
      <c r="A22" s="66" t="s">
        <v>61</v>
      </c>
      <c r="B22" s="65" t="s">
        <v>62</v>
      </c>
      <c r="C22" s="67" t="s">
        <v>42</v>
      </c>
      <c r="D22" s="67" t="s">
        <v>42</v>
      </c>
      <c r="E22" s="67"/>
      <c r="F22" s="68"/>
    </row>
    <row r="23" spans="1:6" s="53" customFormat="1" x14ac:dyDescent="0.2">
      <c r="A23" s="66" t="s">
        <v>63</v>
      </c>
      <c r="B23" s="65" t="s">
        <v>64</v>
      </c>
      <c r="C23" s="67" t="s">
        <v>42</v>
      </c>
      <c r="D23" s="67" t="s">
        <v>42</v>
      </c>
      <c r="E23" s="67"/>
      <c r="F23" s="68"/>
    </row>
    <row r="24" spans="1:6" s="53" customFormat="1" x14ac:dyDescent="0.2">
      <c r="A24" s="66" t="s">
        <v>65</v>
      </c>
      <c r="B24" s="65" t="s">
        <v>66</v>
      </c>
      <c r="C24" s="67" t="s">
        <v>42</v>
      </c>
      <c r="D24" s="67" t="s">
        <v>42</v>
      </c>
      <c r="E24" s="67"/>
      <c r="F24" s="68"/>
    </row>
    <row r="25" spans="1:6" s="53" customFormat="1" x14ac:dyDescent="0.2">
      <c r="A25" s="65" t="s">
        <v>67</v>
      </c>
      <c r="B25" s="65" t="s">
        <v>68</v>
      </c>
      <c r="C25" s="67" t="s">
        <v>42</v>
      </c>
      <c r="D25" s="67" t="s">
        <v>42</v>
      </c>
      <c r="E25" s="67"/>
      <c r="F25" s="68"/>
    </row>
    <row r="26" spans="1:6" s="53" customFormat="1" x14ac:dyDescent="0.2">
      <c r="A26" s="65" t="s">
        <v>69</v>
      </c>
      <c r="B26" s="66" t="s">
        <v>70</v>
      </c>
      <c r="C26" s="67" t="s">
        <v>42</v>
      </c>
      <c r="D26" s="67" t="s">
        <v>42</v>
      </c>
      <c r="E26" s="67"/>
      <c r="F26" s="68"/>
    </row>
    <row r="27" spans="1:6" s="53" customFormat="1" x14ac:dyDescent="0.2">
      <c r="A27" s="65" t="s">
        <v>71</v>
      </c>
      <c r="B27" s="66" t="s">
        <v>72</v>
      </c>
      <c r="C27" s="67" t="s">
        <v>42</v>
      </c>
      <c r="D27" s="67" t="s">
        <v>42</v>
      </c>
      <c r="E27" s="67"/>
      <c r="F27" s="68"/>
    </row>
    <row r="28" spans="1:6" s="53" customFormat="1" x14ac:dyDescent="0.2">
      <c r="A28" s="65" t="s">
        <v>73</v>
      </c>
      <c r="B28" s="66" t="s">
        <v>74</v>
      </c>
      <c r="C28" s="67" t="s">
        <v>42</v>
      </c>
      <c r="D28" s="67" t="s">
        <v>42</v>
      </c>
      <c r="E28" s="67"/>
      <c r="F28" s="68"/>
    </row>
    <row r="29" spans="1:6" s="53" customFormat="1" x14ac:dyDescent="0.2">
      <c r="A29" s="65" t="s">
        <v>75</v>
      </c>
      <c r="B29" s="65" t="s">
        <v>76</v>
      </c>
      <c r="C29" s="67" t="s">
        <v>42</v>
      </c>
      <c r="D29" s="67" t="s">
        <v>42</v>
      </c>
      <c r="E29" s="67"/>
      <c r="F29" s="68"/>
    </row>
    <row r="30" spans="1:6" s="53" customFormat="1" x14ac:dyDescent="0.2">
      <c r="A30" s="66" t="s">
        <v>77</v>
      </c>
      <c r="B30" s="66" t="s">
        <v>78</v>
      </c>
      <c r="C30" s="67" t="s">
        <v>42</v>
      </c>
      <c r="D30" s="67" t="s">
        <v>42</v>
      </c>
      <c r="E30" s="67"/>
      <c r="F30" s="68"/>
    </row>
    <row r="31" spans="1:6" s="53" customFormat="1" x14ac:dyDescent="0.2">
      <c r="A31" s="66" t="s">
        <v>79</v>
      </c>
      <c r="B31" s="66" t="s">
        <v>80</v>
      </c>
      <c r="C31" s="67" t="s">
        <v>42</v>
      </c>
      <c r="D31" s="67" t="s">
        <v>42</v>
      </c>
      <c r="E31" s="67"/>
      <c r="F31" s="68"/>
    </row>
    <row r="32" spans="1:6" s="53" customFormat="1" x14ac:dyDescent="0.2">
      <c r="A32" s="66" t="s">
        <v>81</v>
      </c>
      <c r="B32" s="66" t="s">
        <v>82</v>
      </c>
      <c r="C32" s="67" t="s">
        <v>42</v>
      </c>
      <c r="D32" s="67" t="s">
        <v>42</v>
      </c>
      <c r="E32" s="67" t="s">
        <v>42</v>
      </c>
      <c r="F32" s="68"/>
    </row>
    <row r="33" spans="1:6" s="53" customFormat="1" x14ac:dyDescent="0.2">
      <c r="A33" s="66" t="s">
        <v>83</v>
      </c>
      <c r="B33" s="66" t="s">
        <v>84</v>
      </c>
      <c r="C33" s="67" t="s">
        <v>42</v>
      </c>
      <c r="D33" s="67" t="s">
        <v>42</v>
      </c>
      <c r="E33" s="67"/>
      <c r="F33" s="68"/>
    </row>
    <row r="34" spans="1:6" s="53" customFormat="1" x14ac:dyDescent="0.2">
      <c r="A34" s="65" t="s">
        <v>85</v>
      </c>
      <c r="B34" s="65" t="s">
        <v>86</v>
      </c>
      <c r="C34" s="67"/>
      <c r="D34" s="67"/>
      <c r="E34" s="67"/>
      <c r="F34" s="69" t="s">
        <v>42</v>
      </c>
    </row>
    <row r="35" spans="1:6" s="53" customFormat="1" x14ac:dyDescent="0.2">
      <c r="A35" s="65" t="s">
        <v>87</v>
      </c>
      <c r="B35" s="65" t="s">
        <v>88</v>
      </c>
      <c r="C35" s="68"/>
      <c r="D35" s="68"/>
      <c r="E35" s="69" t="s">
        <v>42</v>
      </c>
      <c r="F35" s="68"/>
    </row>
    <row r="36" spans="1:6" s="53" customFormat="1" x14ac:dyDescent="0.2">
      <c r="A36" s="65" t="s">
        <v>89</v>
      </c>
      <c r="B36" s="65" t="s">
        <v>90</v>
      </c>
      <c r="C36" s="67" t="s">
        <v>42</v>
      </c>
      <c r="D36" s="68"/>
      <c r="E36" s="68"/>
      <c r="F36" s="68"/>
    </row>
    <row r="37" spans="1:6" s="53" customFormat="1" x14ac:dyDescent="0.2">
      <c r="A37" s="65" t="s">
        <v>91</v>
      </c>
      <c r="B37" s="65" t="s">
        <v>92</v>
      </c>
      <c r="C37" s="68"/>
      <c r="D37" s="67" t="s">
        <v>42</v>
      </c>
      <c r="E37" s="67" t="s">
        <v>42</v>
      </c>
      <c r="F37" s="68"/>
    </row>
    <row r="38" spans="1:6" s="53" customFormat="1" x14ac:dyDescent="0.2">
      <c r="A38" s="65" t="s">
        <v>93</v>
      </c>
      <c r="B38" s="65" t="s">
        <v>94</v>
      </c>
      <c r="C38" s="68"/>
      <c r="D38" s="68"/>
      <c r="E38" s="68"/>
      <c r="F38" s="68" t="s">
        <v>42</v>
      </c>
    </row>
    <row r="39" spans="1:6" s="53" customFormat="1" x14ac:dyDescent="0.2">
      <c r="A39" s="70" t="s">
        <v>8</v>
      </c>
      <c r="B39" s="70" t="s">
        <v>95</v>
      </c>
      <c r="C39" s="71" t="s">
        <v>42</v>
      </c>
      <c r="D39" s="71" t="s">
        <v>42</v>
      </c>
      <c r="E39" s="71"/>
      <c r="F39" s="72"/>
    </row>
    <row r="40" spans="1:6" s="53" customFormat="1" x14ac:dyDescent="0.2">
      <c r="A40" s="70" t="s">
        <v>96</v>
      </c>
      <c r="B40" s="70" t="s">
        <v>97</v>
      </c>
      <c r="C40" s="71" t="s">
        <v>42</v>
      </c>
      <c r="D40" s="71" t="s">
        <v>42</v>
      </c>
      <c r="E40" s="71"/>
      <c r="F40" s="72"/>
    </row>
    <row r="41" spans="1:6" s="53" customFormat="1" x14ac:dyDescent="0.2">
      <c r="A41" s="65" t="s">
        <v>98</v>
      </c>
      <c r="B41" s="65" t="s">
        <v>99</v>
      </c>
      <c r="C41" s="67" t="s">
        <v>42</v>
      </c>
      <c r="D41" s="67" t="s">
        <v>42</v>
      </c>
      <c r="E41" s="67"/>
      <c r="F41" s="68"/>
    </row>
    <row r="42" spans="1:6" s="53" customFormat="1" x14ac:dyDescent="0.2"/>
    <row r="43" spans="1:6" s="53" customFormat="1" x14ac:dyDescent="0.2"/>
  </sheetData>
  <mergeCells count="1">
    <mergeCell ref="C10:F10"/>
  </mergeCells>
  <hyperlinks>
    <hyperlink ref="B7" r:id="rId1" xr:uid="{81C54278-6657-425F-9BCD-EC8CF67AEFA8}"/>
  </hyperlinks>
  <printOptions horizontalCentered="1"/>
  <pageMargins left="0.25" right="0.25" top="1" bottom="1" header="0.5" footer="0.5"/>
  <pageSetup scale="98" orientation="landscape" r:id="rId2"/>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CFE74-E577-4B26-8C0A-F39C824E5BBF}">
  <dimension ref="A1:O31"/>
  <sheetViews>
    <sheetView zoomScale="85" zoomScaleNormal="85" workbookViewId="0">
      <selection activeCell="A31" sqref="A31"/>
    </sheetView>
  </sheetViews>
  <sheetFormatPr defaultColWidth="8" defaultRowHeight="12.75" x14ac:dyDescent="0.2"/>
  <cols>
    <col min="1" max="1" width="46.42578125" style="3" customWidth="1"/>
    <col min="2" max="3" width="20.42578125" style="3" customWidth="1"/>
    <col min="4" max="5" width="20.28515625" style="3" bestFit="1" customWidth="1"/>
    <col min="6" max="13" width="19.42578125" style="3" bestFit="1" customWidth="1"/>
    <col min="14" max="15" width="19" style="3" bestFit="1" customWidth="1"/>
    <col min="16" max="16384" width="8" style="3"/>
  </cols>
  <sheetData>
    <row r="1" spans="1:15" ht="18" x14ac:dyDescent="0.2">
      <c r="A1" s="19" t="s">
        <v>8</v>
      </c>
      <c r="B1" s="19"/>
      <c r="C1" s="19"/>
      <c r="D1" s="2"/>
      <c r="E1" s="2"/>
      <c r="F1" s="2"/>
      <c r="G1" s="2"/>
      <c r="H1" s="2"/>
      <c r="I1" s="2"/>
      <c r="J1" s="2"/>
      <c r="K1" s="2"/>
      <c r="L1" s="2"/>
      <c r="M1" s="2"/>
      <c r="N1" s="2"/>
      <c r="O1" s="2"/>
    </row>
    <row r="2" spans="1:15" ht="18" x14ac:dyDescent="0.2">
      <c r="A2" s="1" t="s">
        <v>9</v>
      </c>
      <c r="B2" s="1"/>
      <c r="C2" s="1"/>
      <c r="D2" s="2"/>
      <c r="E2" s="2"/>
      <c r="F2" s="2"/>
      <c r="G2" s="2"/>
      <c r="H2" s="2"/>
      <c r="I2" s="2"/>
      <c r="J2" s="2"/>
      <c r="K2" s="2"/>
      <c r="L2" s="2"/>
      <c r="M2" s="2"/>
      <c r="N2" s="2"/>
      <c r="O2" s="2"/>
    </row>
    <row r="3" spans="1:15" ht="18" x14ac:dyDescent="0.2">
      <c r="A3" s="1" t="s">
        <v>10</v>
      </c>
      <c r="B3" s="1"/>
      <c r="C3" s="1"/>
      <c r="D3" s="2"/>
      <c r="E3" s="2"/>
      <c r="F3" s="2"/>
      <c r="G3" s="2"/>
      <c r="H3" s="2"/>
      <c r="I3" s="2"/>
      <c r="J3" s="2"/>
      <c r="K3" s="2"/>
      <c r="L3" s="2"/>
      <c r="M3" s="2"/>
      <c r="N3" s="2"/>
      <c r="O3" s="2"/>
    </row>
    <row r="4" spans="1:15" ht="18.75" thickBot="1" x14ac:dyDescent="0.25">
      <c r="A4" s="1" t="s">
        <v>3</v>
      </c>
      <c r="B4" s="1"/>
      <c r="C4" s="44"/>
      <c r="D4" s="5"/>
      <c r="E4" s="5"/>
      <c r="F4" s="5"/>
      <c r="G4" s="5"/>
      <c r="H4" s="5"/>
      <c r="I4" s="5"/>
      <c r="J4" s="5"/>
      <c r="K4" s="5"/>
      <c r="L4" s="5"/>
      <c r="M4" s="5"/>
      <c r="N4" s="5"/>
      <c r="O4" s="5"/>
    </row>
    <row r="5" spans="1:15" ht="18.75" thickBot="1" x14ac:dyDescent="0.3">
      <c r="A5" s="20"/>
      <c r="B5" s="21">
        <v>2017</v>
      </c>
      <c r="C5" s="21">
        <v>2018</v>
      </c>
      <c r="D5" s="7">
        <v>2019</v>
      </c>
      <c r="E5" s="7">
        <v>2020</v>
      </c>
      <c r="F5" s="7">
        <v>2021</v>
      </c>
      <c r="G5" s="7">
        <v>2022</v>
      </c>
      <c r="H5" s="7">
        <v>2023</v>
      </c>
      <c r="I5" s="7">
        <v>2024</v>
      </c>
      <c r="J5" s="7">
        <v>2025</v>
      </c>
      <c r="K5" s="7">
        <v>2026</v>
      </c>
      <c r="L5" s="7">
        <v>2027</v>
      </c>
      <c r="M5" s="7">
        <v>2028</v>
      </c>
      <c r="N5" s="7">
        <v>2029</v>
      </c>
      <c r="O5" s="7">
        <v>2030</v>
      </c>
    </row>
    <row r="6" spans="1:15" ht="15.75" thickBot="1" x14ac:dyDescent="0.25">
      <c r="A6" s="22"/>
      <c r="B6" s="23"/>
      <c r="C6" s="24"/>
      <c r="D6" s="25"/>
      <c r="E6" s="25"/>
      <c r="F6" s="25"/>
      <c r="G6" s="25"/>
      <c r="H6" s="25"/>
      <c r="I6" s="25"/>
      <c r="J6" s="25"/>
      <c r="K6" s="25"/>
      <c r="L6" s="25"/>
      <c r="M6" s="26"/>
      <c r="N6" s="26"/>
      <c r="O6" s="26"/>
    </row>
    <row r="7" spans="1:15" ht="17.25" thickTop="1" thickBot="1" x14ac:dyDescent="0.25">
      <c r="A7" s="27" t="s">
        <v>11</v>
      </c>
      <c r="B7" s="40">
        <v>13888599.015198365</v>
      </c>
      <c r="C7" s="40">
        <v>13143686.820924848</v>
      </c>
      <c r="D7" s="40">
        <v>13260932.244605007</v>
      </c>
      <c r="E7" s="40">
        <v>14086727.523422047</v>
      </c>
      <c r="F7" s="40">
        <v>15263590.060827559</v>
      </c>
      <c r="G7" s="40">
        <v>15684725.30734358</v>
      </c>
      <c r="H7" s="40">
        <v>15323006.93901865</v>
      </c>
      <c r="I7" s="40">
        <v>15402438.443491969</v>
      </c>
      <c r="J7" s="40">
        <v>14917545.781139258</v>
      </c>
      <c r="K7" s="40">
        <v>14572630.183112159</v>
      </c>
      <c r="L7" s="40">
        <v>14858310.772624109</v>
      </c>
      <c r="M7" s="40">
        <v>15242885.307792494</v>
      </c>
      <c r="N7" s="40">
        <v>15815418.888390308</v>
      </c>
      <c r="O7" s="40">
        <v>16457821.793761497</v>
      </c>
    </row>
    <row r="8" spans="1:15" ht="15.75" thickBot="1" x14ac:dyDescent="0.25">
      <c r="A8" s="10" t="s">
        <v>12</v>
      </c>
      <c r="B8" s="24"/>
      <c r="C8" s="24"/>
      <c r="D8" s="23"/>
      <c r="E8" s="23"/>
      <c r="F8" s="23"/>
      <c r="G8" s="23"/>
      <c r="H8" s="23"/>
      <c r="I8" s="23"/>
      <c r="J8" s="23"/>
      <c r="K8" s="23"/>
      <c r="L8" s="23"/>
      <c r="M8" s="28"/>
      <c r="N8" s="28"/>
      <c r="O8" s="28"/>
    </row>
    <row r="9" spans="1:15" ht="15.75" thickBot="1" x14ac:dyDescent="0.25">
      <c r="A9" s="29" t="s">
        <v>13</v>
      </c>
      <c r="B9" s="39">
        <v>2584465.2982323165</v>
      </c>
      <c r="C9" s="39">
        <v>1978178.5799457077</v>
      </c>
      <c r="D9" s="39">
        <v>1773137.2078871652</v>
      </c>
      <c r="E9" s="39">
        <v>1534552.1425755282</v>
      </c>
      <c r="F9" s="39">
        <v>1559188.3397465902</v>
      </c>
      <c r="G9" s="39">
        <v>1500135.3186639789</v>
      </c>
      <c r="H9" s="39">
        <v>1381696.4435765315</v>
      </c>
      <c r="I9" s="39">
        <v>1330342.4031642519</v>
      </c>
      <c r="J9" s="39">
        <v>1318643.1169136956</v>
      </c>
      <c r="K9" s="39">
        <v>1287142.9524806759</v>
      </c>
      <c r="L9" s="39">
        <v>1314945.3830159046</v>
      </c>
      <c r="M9" s="39">
        <v>1347445.845024657</v>
      </c>
      <c r="N9" s="39">
        <v>1382032.3300607912</v>
      </c>
      <c r="O9" s="39">
        <v>1432864.4901445194</v>
      </c>
    </row>
    <row r="10" spans="1:15" ht="15.75" thickBot="1" x14ac:dyDescent="0.25">
      <c r="A10" s="30" t="s">
        <v>14</v>
      </c>
      <c r="B10" s="39">
        <v>2363717.381983859</v>
      </c>
      <c r="C10" s="39">
        <v>1763949.1351426607</v>
      </c>
      <c r="D10" s="39">
        <v>1345882.3777897747</v>
      </c>
      <c r="E10" s="39">
        <v>1130791.1436907039</v>
      </c>
      <c r="F10" s="39">
        <v>1146266.857602061</v>
      </c>
      <c r="G10" s="39">
        <v>1100756.4275226502</v>
      </c>
      <c r="H10" s="39">
        <v>1010341.1987917694</v>
      </c>
      <c r="I10" s="39">
        <v>964595.18406833836</v>
      </c>
      <c r="J10" s="39">
        <v>940787.29615945683</v>
      </c>
      <c r="K10" s="39">
        <v>901808.19282347488</v>
      </c>
      <c r="L10" s="39">
        <v>901501.16568915348</v>
      </c>
      <c r="M10" s="39">
        <v>903784.46289415646</v>
      </c>
      <c r="N10" s="39">
        <v>906689.77226885757</v>
      </c>
      <c r="O10" s="39">
        <v>919679.91407713445</v>
      </c>
    </row>
    <row r="11" spans="1:15" ht="15.75" thickBot="1" x14ac:dyDescent="0.25">
      <c r="A11" s="30" t="s">
        <v>15</v>
      </c>
      <c r="B11" s="39">
        <v>843430.5476126913</v>
      </c>
      <c r="C11" s="39">
        <v>678454.3995632981</v>
      </c>
      <c r="D11" s="39">
        <v>648539.14346086339</v>
      </c>
      <c r="E11" s="39">
        <v>551296.06853941618</v>
      </c>
      <c r="F11" s="39">
        <v>558165.59995580092</v>
      </c>
      <c r="G11" s="39">
        <v>539112.58985686186</v>
      </c>
      <c r="H11" s="39">
        <v>500073.5004224545</v>
      </c>
      <c r="I11" s="39">
        <v>481636.55208644806</v>
      </c>
      <c r="J11" s="39">
        <v>475304.48941293277</v>
      </c>
      <c r="K11" s="39">
        <v>460061.70220164326</v>
      </c>
      <c r="L11" s="39">
        <v>463193.45757216582</v>
      </c>
      <c r="M11" s="39">
        <v>467041.0037184559</v>
      </c>
      <c r="N11" s="39">
        <v>469283.24142088287</v>
      </c>
      <c r="O11" s="39">
        <v>475034.50031817413</v>
      </c>
    </row>
    <row r="12" spans="1:15" ht="15.75" thickBot="1" x14ac:dyDescent="0.25">
      <c r="A12" s="30" t="s">
        <v>16</v>
      </c>
      <c r="B12" s="39">
        <v>553726.10059086955</v>
      </c>
      <c r="C12" s="39">
        <v>504427.59820134699</v>
      </c>
      <c r="D12" s="39">
        <v>477121.90511604649</v>
      </c>
      <c r="E12" s="39">
        <v>418191.21068170079</v>
      </c>
      <c r="F12" s="39">
        <v>431062.24223973951</v>
      </c>
      <c r="G12" s="39">
        <v>423922.39530247112</v>
      </c>
      <c r="H12" s="39">
        <v>398724.53122733627</v>
      </c>
      <c r="I12" s="39">
        <v>388692.25450483744</v>
      </c>
      <c r="J12" s="39">
        <v>385721.62906214059</v>
      </c>
      <c r="K12" s="39">
        <v>374984.69653879601</v>
      </c>
      <c r="L12" s="39">
        <v>380209.92959473544</v>
      </c>
      <c r="M12" s="39">
        <v>387079.14152240951</v>
      </c>
      <c r="N12" s="39">
        <v>392956.87717344554</v>
      </c>
      <c r="O12" s="39">
        <v>401063.63837143494</v>
      </c>
    </row>
    <row r="13" spans="1:15" ht="15.75" thickBot="1" x14ac:dyDescent="0.25">
      <c r="A13" s="31" t="s">
        <v>17</v>
      </c>
      <c r="B13" s="39">
        <v>61824.030037464065</v>
      </c>
      <c r="C13" s="39">
        <v>40494.136383296682</v>
      </c>
      <c r="D13" s="39">
        <v>39814.502494087697</v>
      </c>
      <c r="E13" s="39">
        <v>42240.492985561941</v>
      </c>
      <c r="F13" s="39">
        <v>42499.010004510565</v>
      </c>
      <c r="G13" s="39">
        <v>40347.327102766831</v>
      </c>
      <c r="H13" s="39">
        <v>36479.137521371907</v>
      </c>
      <c r="I13" s="39">
        <v>35172.417640454951</v>
      </c>
      <c r="J13" s="39">
        <v>34751.587358027005</v>
      </c>
      <c r="K13" s="39">
        <v>33529.82238741999</v>
      </c>
      <c r="L13" s="39">
        <v>33645.579764155329</v>
      </c>
      <c r="M13" s="39">
        <v>33715.361015855429</v>
      </c>
      <c r="N13" s="39">
        <v>33799.247987966868</v>
      </c>
      <c r="O13" s="39">
        <v>34141.451518630172</v>
      </c>
    </row>
    <row r="14" spans="1:15" ht="17.25" thickTop="1" thickBot="1" x14ac:dyDescent="0.25">
      <c r="A14" s="32" t="s">
        <v>18</v>
      </c>
      <c r="B14" s="40">
        <f>SUM(B9:B13)</f>
        <v>6407163.3584572002</v>
      </c>
      <c r="C14" s="40">
        <f>SUM(C9:C13)</f>
        <v>4965503.8492363105</v>
      </c>
      <c r="D14" s="40">
        <f>SUM(D9:D13)</f>
        <v>4284495.1367479376</v>
      </c>
      <c r="E14" s="40">
        <f t="shared" ref="E14:O14" si="0">SUM(E9:E13)</f>
        <v>3677071.0584729109</v>
      </c>
      <c r="F14" s="40">
        <f t="shared" si="0"/>
        <v>3737182.0495487028</v>
      </c>
      <c r="G14" s="40">
        <f t="shared" si="0"/>
        <v>3604274.0584487291</v>
      </c>
      <c r="H14" s="40">
        <f>SUM(H9:H13)</f>
        <v>3327314.8115394632</v>
      </c>
      <c r="I14" s="40">
        <f t="shared" si="0"/>
        <v>3200438.8114643306</v>
      </c>
      <c r="J14" s="40">
        <f t="shared" si="0"/>
        <v>3155208.1189062526</v>
      </c>
      <c r="K14" s="40">
        <f t="shared" si="0"/>
        <v>3057527.3664320102</v>
      </c>
      <c r="L14" s="40">
        <f t="shared" si="0"/>
        <v>3093495.5156361149</v>
      </c>
      <c r="M14" s="40">
        <f t="shared" si="0"/>
        <v>3139065.8141755341</v>
      </c>
      <c r="N14" s="40">
        <f t="shared" si="0"/>
        <v>3184761.4689119444</v>
      </c>
      <c r="O14" s="40">
        <f t="shared" si="0"/>
        <v>3262783.9944298933</v>
      </c>
    </row>
    <row r="15" spans="1:15" ht="15.75" thickBot="1" x14ac:dyDescent="0.25">
      <c r="A15" s="10" t="s">
        <v>19</v>
      </c>
      <c r="B15" s="33"/>
      <c r="C15" s="33"/>
      <c r="D15" s="33"/>
      <c r="E15" s="33"/>
      <c r="F15" s="33"/>
      <c r="G15" s="33"/>
      <c r="H15" s="33"/>
      <c r="I15" s="33"/>
      <c r="J15" s="33"/>
      <c r="K15" s="33"/>
      <c r="L15" s="33"/>
      <c r="M15" s="34"/>
      <c r="N15" s="34"/>
      <c r="O15" s="34"/>
    </row>
    <row r="16" spans="1:15" ht="15.75" thickBot="1" x14ac:dyDescent="0.25">
      <c r="A16" s="29" t="s">
        <v>13</v>
      </c>
      <c r="B16" s="35">
        <v>1561641.0818458283</v>
      </c>
      <c r="C16" s="35">
        <v>1145660.8980638238</v>
      </c>
      <c r="D16" s="35">
        <v>988810.67288943066</v>
      </c>
      <c r="E16" s="35">
        <v>1037610.2115432111</v>
      </c>
      <c r="F16" s="35">
        <v>1330237.6850930313</v>
      </c>
      <c r="G16" s="35">
        <v>1198753.0069439092</v>
      </c>
      <c r="H16" s="35">
        <v>1080890.4596870956</v>
      </c>
      <c r="I16" s="35">
        <v>995914.86805431393</v>
      </c>
      <c r="J16" s="35">
        <v>822659.77486025367</v>
      </c>
      <c r="K16" s="35">
        <v>730326.0882022013</v>
      </c>
      <c r="L16" s="35">
        <v>711076.72716909728</v>
      </c>
      <c r="M16" s="35">
        <v>702452.72515709768</v>
      </c>
      <c r="N16" s="35">
        <v>783226.05842942989</v>
      </c>
      <c r="O16" s="35">
        <v>871269.31231480942</v>
      </c>
    </row>
    <row r="17" spans="1:15" ht="15.75" thickBot="1" x14ac:dyDescent="0.25">
      <c r="A17" s="30" t="s">
        <v>14</v>
      </c>
      <c r="B17" s="35">
        <v>1298334.4695169933</v>
      </c>
      <c r="C17" s="35">
        <v>883211.31765536789</v>
      </c>
      <c r="D17" s="35">
        <v>715331.13902709715</v>
      </c>
      <c r="E17" s="35">
        <v>683453.13329296838</v>
      </c>
      <c r="F17" s="35">
        <v>973231.01544112049</v>
      </c>
      <c r="G17" s="35">
        <v>927791.91787866305</v>
      </c>
      <c r="H17" s="35">
        <v>881137.11615761637</v>
      </c>
      <c r="I17" s="35">
        <v>860317.21870439698</v>
      </c>
      <c r="J17" s="35">
        <v>859302.24260045961</v>
      </c>
      <c r="K17" s="35">
        <v>872592.72215554281</v>
      </c>
      <c r="L17" s="35">
        <v>889229.08252628124</v>
      </c>
      <c r="M17" s="35">
        <v>911504.7601887515</v>
      </c>
      <c r="N17" s="35">
        <v>937600.62949229917</v>
      </c>
      <c r="O17" s="35">
        <v>967816.13121526595</v>
      </c>
    </row>
    <row r="18" spans="1:15" ht="15.75" thickBot="1" x14ac:dyDescent="0.25">
      <c r="A18" s="30" t="s">
        <v>15</v>
      </c>
      <c r="B18" s="35">
        <v>174630.73062430444</v>
      </c>
      <c r="C18" s="35">
        <v>135790.56212372842</v>
      </c>
      <c r="D18" s="35">
        <v>127839.38792723937</v>
      </c>
      <c r="E18" s="35">
        <v>122426.21860122438</v>
      </c>
      <c r="F18" s="35">
        <v>128829.13423641407</v>
      </c>
      <c r="G18" s="35">
        <v>124422.88625278117</v>
      </c>
      <c r="H18" s="35">
        <v>122642.03971211557</v>
      </c>
      <c r="I18" s="35">
        <v>125281.1549016279</v>
      </c>
      <c r="J18" s="35">
        <v>129476.65485269854</v>
      </c>
      <c r="K18" s="35">
        <v>134715.53429379527</v>
      </c>
      <c r="L18" s="35">
        <v>140028.80138130925</v>
      </c>
      <c r="M18" s="35">
        <v>146281.61066756051</v>
      </c>
      <c r="N18" s="35">
        <v>152464.70008389905</v>
      </c>
      <c r="O18" s="35">
        <v>158520.00371691963</v>
      </c>
    </row>
    <row r="19" spans="1:15" ht="15.75" thickBot="1" x14ac:dyDescent="0.25">
      <c r="A19" s="30" t="s">
        <v>16</v>
      </c>
      <c r="B19" s="35">
        <v>354442.29306780826</v>
      </c>
      <c r="C19" s="35">
        <v>335762.66407949117</v>
      </c>
      <c r="D19" s="35">
        <v>321003.66461943107</v>
      </c>
      <c r="E19" s="35">
        <v>400720.43235688173</v>
      </c>
      <c r="F19" s="35">
        <v>492875.76051612786</v>
      </c>
      <c r="G19" s="35">
        <v>487589.03136035445</v>
      </c>
      <c r="H19" s="35">
        <v>490909.65891256073</v>
      </c>
      <c r="I19" s="35">
        <v>508865.444970379</v>
      </c>
      <c r="J19" s="35">
        <v>526885.88901514176</v>
      </c>
      <c r="K19" s="35">
        <v>548990.08398433309</v>
      </c>
      <c r="L19" s="35">
        <v>571263.68631400424</v>
      </c>
      <c r="M19" s="35">
        <v>596964.139797098</v>
      </c>
      <c r="N19" s="35">
        <v>622601.16917303274</v>
      </c>
      <c r="O19" s="35">
        <v>646061.02629850793</v>
      </c>
    </row>
    <row r="20" spans="1:15" ht="15.75" thickBot="1" x14ac:dyDescent="0.25">
      <c r="A20" s="31" t="s">
        <v>17</v>
      </c>
      <c r="B20" s="35">
        <v>41444.960139370771</v>
      </c>
      <c r="C20" s="35">
        <v>28983.756443273873</v>
      </c>
      <c r="D20" s="35">
        <v>25288.414035451726</v>
      </c>
      <c r="E20" s="35">
        <v>29898.917249754319</v>
      </c>
      <c r="F20" s="35">
        <v>32607.569794976815</v>
      </c>
      <c r="G20" s="35">
        <v>30931.133541238585</v>
      </c>
      <c r="H20" s="35">
        <v>29504.851194223098</v>
      </c>
      <c r="I20" s="35">
        <v>29187.183494831279</v>
      </c>
      <c r="J20" s="35">
        <v>29554.912139785862</v>
      </c>
      <c r="K20" s="35">
        <v>30132.611950066679</v>
      </c>
      <c r="L20" s="35">
        <v>30806.982152802557</v>
      </c>
      <c r="M20" s="35">
        <v>31662.304443486864</v>
      </c>
      <c r="N20" s="35">
        <v>32552.028017503002</v>
      </c>
      <c r="O20" s="35">
        <v>33476.933241702121</v>
      </c>
    </row>
    <row r="21" spans="1:15" ht="17.25" thickTop="1" thickBot="1" x14ac:dyDescent="0.25">
      <c r="A21" s="32" t="s">
        <v>20</v>
      </c>
      <c r="B21" s="40">
        <f>SUM(B16:B20)</f>
        <v>3430493.5351943057</v>
      </c>
      <c r="C21" s="40">
        <f t="shared" ref="C21:O21" si="1">SUM(C16:C20)</f>
        <v>2529409.1983656851</v>
      </c>
      <c r="D21" s="40">
        <f t="shared" ref="D21" si="2">SUM(D16:D20)</f>
        <v>2178273.2784986496</v>
      </c>
      <c r="E21" s="40">
        <f t="shared" si="1"/>
        <v>2274108.9130440406</v>
      </c>
      <c r="F21" s="40">
        <f t="shared" si="1"/>
        <v>2957781.1650816705</v>
      </c>
      <c r="G21" s="40">
        <f t="shared" si="1"/>
        <v>2769487.9759769463</v>
      </c>
      <c r="H21" s="40">
        <f>SUM(H16:H20)</f>
        <v>2605084.1256636116</v>
      </c>
      <c r="I21" s="40">
        <f t="shared" si="1"/>
        <v>2519565.8701255494</v>
      </c>
      <c r="J21" s="40">
        <f t="shared" si="1"/>
        <v>2367879.4734683395</v>
      </c>
      <c r="K21" s="40">
        <f t="shared" si="1"/>
        <v>2316757.0405859393</v>
      </c>
      <c r="L21" s="40">
        <f t="shared" si="1"/>
        <v>2342405.2795434943</v>
      </c>
      <c r="M21" s="40">
        <f t="shared" si="1"/>
        <v>2388865.540253995</v>
      </c>
      <c r="N21" s="40">
        <f t="shared" si="1"/>
        <v>2528444.585196164</v>
      </c>
      <c r="O21" s="40">
        <f t="shared" si="1"/>
        <v>2677143.406787205</v>
      </c>
    </row>
    <row r="22" spans="1:15" ht="15.75" thickBot="1" x14ac:dyDescent="0.25">
      <c r="A22" s="36" t="s">
        <v>21</v>
      </c>
      <c r="B22" s="33"/>
      <c r="C22" s="33"/>
      <c r="D22" s="33"/>
      <c r="E22" s="33"/>
      <c r="F22" s="33"/>
      <c r="G22" s="33"/>
      <c r="H22" s="33"/>
      <c r="I22" s="33"/>
      <c r="J22" s="33"/>
      <c r="K22" s="33"/>
      <c r="L22" s="33"/>
      <c r="M22" s="34"/>
      <c r="N22" s="34"/>
      <c r="O22" s="34"/>
    </row>
    <row r="23" spans="1:15" ht="15.75" thickBot="1" x14ac:dyDescent="0.25">
      <c r="A23" s="29" t="s">
        <v>13</v>
      </c>
      <c r="B23" s="35">
        <v>870148.25345961237</v>
      </c>
      <c r="C23" s="35">
        <v>572693.80872228625</v>
      </c>
      <c r="D23" s="35">
        <v>483469.56935322058</v>
      </c>
      <c r="E23" s="35">
        <v>695179.58328423998</v>
      </c>
      <c r="F23" s="35">
        <v>599079.21919319744</v>
      </c>
      <c r="G23" s="35">
        <v>693568.33554467419</v>
      </c>
      <c r="H23" s="35">
        <v>674094.64470305131</v>
      </c>
      <c r="I23" s="35">
        <v>649485.64010233968</v>
      </c>
      <c r="J23" s="35">
        <v>612250.66479260044</v>
      </c>
      <c r="K23" s="35">
        <v>600610.42371097917</v>
      </c>
      <c r="L23" s="35">
        <v>617532.38022399519</v>
      </c>
      <c r="M23" s="35">
        <v>640031.98235598009</v>
      </c>
      <c r="N23" s="35">
        <v>672189.69153303711</v>
      </c>
      <c r="O23" s="35">
        <v>708501.14539383783</v>
      </c>
    </row>
    <row r="24" spans="1:15" ht="15.75" thickBot="1" x14ac:dyDescent="0.25">
      <c r="A24" s="30" t="s">
        <v>14</v>
      </c>
      <c r="B24" s="35">
        <v>962966.60831414419</v>
      </c>
      <c r="C24" s="35">
        <v>776045.31806464924</v>
      </c>
      <c r="D24" s="35">
        <v>540935.19727891719</v>
      </c>
      <c r="E24" s="35">
        <v>422159.08680301136</v>
      </c>
      <c r="F24" s="35">
        <v>406525.67276119837</v>
      </c>
      <c r="G24" s="35">
        <v>461098.11280557461</v>
      </c>
      <c r="H24" s="35">
        <v>442654.919871088</v>
      </c>
      <c r="I24" s="35">
        <v>420373.04697153793</v>
      </c>
      <c r="J24" s="35">
        <v>383989.10041765758</v>
      </c>
      <c r="K24" s="35">
        <v>366122.84668497613</v>
      </c>
      <c r="L24" s="35">
        <v>367852.70409675414</v>
      </c>
      <c r="M24" s="35">
        <v>373007.31655727007</v>
      </c>
      <c r="N24" s="35">
        <v>383990.32988507219</v>
      </c>
      <c r="O24" s="35">
        <v>397636.559894873</v>
      </c>
    </row>
    <row r="25" spans="1:15" ht="15.75" thickBot="1" x14ac:dyDescent="0.25">
      <c r="A25" s="30" t="s">
        <v>15</v>
      </c>
      <c r="B25" s="35">
        <v>339682.90820278687</v>
      </c>
      <c r="C25" s="35">
        <v>288794.40323420905</v>
      </c>
      <c r="D25" s="35">
        <v>252848.09135468156</v>
      </c>
      <c r="E25" s="35">
        <v>210026.72567372571</v>
      </c>
      <c r="F25" s="35">
        <v>159858.64469112514</v>
      </c>
      <c r="G25" s="35">
        <v>184438.99050753861</v>
      </c>
      <c r="H25" s="35">
        <v>185138.89077285971</v>
      </c>
      <c r="I25" s="35">
        <v>185414.26095400134</v>
      </c>
      <c r="J25" s="35">
        <v>173119.02118775944</v>
      </c>
      <c r="K25" s="35">
        <v>167750.72507407318</v>
      </c>
      <c r="L25" s="35">
        <v>172239.38412817664</v>
      </c>
      <c r="M25" s="35">
        <v>178187.22310690407</v>
      </c>
      <c r="N25" s="35">
        <v>186032.97683537786</v>
      </c>
      <c r="O25" s="35">
        <v>194080.83080630252</v>
      </c>
    </row>
    <row r="26" spans="1:15" ht="15.75" thickBot="1" x14ac:dyDescent="0.25">
      <c r="A26" s="30" t="s">
        <v>16</v>
      </c>
      <c r="B26" s="35">
        <v>239365.81872384134</v>
      </c>
      <c r="C26" s="35">
        <v>220196.74531520475</v>
      </c>
      <c r="D26" s="35">
        <v>186351.73758848297</v>
      </c>
      <c r="E26" s="35">
        <v>178391.65435680308</v>
      </c>
      <c r="F26" s="35">
        <v>160524.08958250147</v>
      </c>
      <c r="G26" s="35">
        <v>188287.73971734388</v>
      </c>
      <c r="H26" s="35">
        <v>192943.67922901511</v>
      </c>
      <c r="I26" s="35">
        <v>196188.26788839186</v>
      </c>
      <c r="J26" s="35">
        <v>184230.2320840343</v>
      </c>
      <c r="K26" s="35">
        <v>179211.03052311126</v>
      </c>
      <c r="L26" s="35">
        <v>184186.40013679184</v>
      </c>
      <c r="M26" s="35">
        <v>190569.50132812015</v>
      </c>
      <c r="N26" s="35">
        <v>198942.70631512866</v>
      </c>
      <c r="O26" s="35">
        <v>206968.9923993283</v>
      </c>
    </row>
    <row r="27" spans="1:15" ht="15.75" thickBot="1" x14ac:dyDescent="0.25">
      <c r="A27" s="31" t="s">
        <v>17</v>
      </c>
      <c r="B27" s="35">
        <v>32528.478396868508</v>
      </c>
      <c r="C27" s="35">
        <v>26155.501832119309</v>
      </c>
      <c r="D27" s="35">
        <v>20655.8976550349</v>
      </c>
      <c r="E27" s="35">
        <v>31566.982967381711</v>
      </c>
      <c r="F27" s="35">
        <v>24600.251131156838</v>
      </c>
      <c r="G27" s="35">
        <v>28850.168469525644</v>
      </c>
      <c r="H27" s="35">
        <v>28447.404743200554</v>
      </c>
      <c r="I27" s="35">
        <v>28142.680170909636</v>
      </c>
      <c r="J27" s="35">
        <v>27117.490666624628</v>
      </c>
      <c r="K27" s="35">
        <v>26763.151043017726</v>
      </c>
      <c r="L27" s="35">
        <v>27316.52253216035</v>
      </c>
      <c r="M27" s="35">
        <v>28104.889084861308</v>
      </c>
      <c r="N27" s="35">
        <v>29244.027208664404</v>
      </c>
      <c r="O27" s="35">
        <v>30440.323046014873</v>
      </c>
    </row>
    <row r="28" spans="1:15" ht="17.25" thickTop="1" thickBot="1" x14ac:dyDescent="0.25">
      <c r="A28" s="32" t="s">
        <v>22</v>
      </c>
      <c r="B28" s="40">
        <f>SUM(B23:B27)</f>
        <v>2444692.0670972532</v>
      </c>
      <c r="C28" s="40">
        <f t="shared" ref="C28:D28" si="3">SUM(C23:C27)</f>
        <v>1883885.7771684688</v>
      </c>
      <c r="D28" s="40">
        <f t="shared" si="3"/>
        <v>1484260.4932303373</v>
      </c>
      <c r="E28" s="40">
        <f t="shared" ref="E28:O28" si="4">SUM(E23:E27)</f>
        <v>1537324.0330851618</v>
      </c>
      <c r="F28" s="40">
        <f t="shared" si="4"/>
        <v>1350587.8773591793</v>
      </c>
      <c r="G28" s="40">
        <f t="shared" si="4"/>
        <v>1556243.347044657</v>
      </c>
      <c r="H28" s="40">
        <f>SUM(H23:H27)</f>
        <v>1523279.5393192146</v>
      </c>
      <c r="I28" s="40">
        <f t="shared" si="4"/>
        <v>1479603.8960871806</v>
      </c>
      <c r="J28" s="40">
        <f t="shared" si="4"/>
        <v>1380706.5091486764</v>
      </c>
      <c r="K28" s="40">
        <f t="shared" si="4"/>
        <v>1340458.1770361573</v>
      </c>
      <c r="L28" s="40">
        <f t="shared" si="4"/>
        <v>1369127.3911178783</v>
      </c>
      <c r="M28" s="40">
        <f t="shared" si="4"/>
        <v>1409900.9124331358</v>
      </c>
      <c r="N28" s="40">
        <f t="shared" si="4"/>
        <v>1470399.7317772801</v>
      </c>
      <c r="O28" s="40">
        <f t="shared" si="4"/>
        <v>1537627.8515403566</v>
      </c>
    </row>
    <row r="29" spans="1:15" s="38" customFormat="1" ht="16.5" thickBot="1" x14ac:dyDescent="0.25">
      <c r="A29" s="36" t="s">
        <v>4</v>
      </c>
      <c r="B29" s="37">
        <f>B14+B21+B28</f>
        <v>12282348.960748758</v>
      </c>
      <c r="C29" s="37">
        <f>SUM(C14,C21,C28)</f>
        <v>9378798.8247704655</v>
      </c>
      <c r="D29" s="37">
        <f>SUM(D14,D21,D28)</f>
        <v>7947028.9084769245</v>
      </c>
      <c r="E29" s="37">
        <f t="shared" ref="E29:O29" si="5">SUM(E14,E21,E28)</f>
        <v>7488504.0046021137</v>
      </c>
      <c r="F29" s="37">
        <f t="shared" si="5"/>
        <v>8045551.0919895526</v>
      </c>
      <c r="G29" s="37">
        <f t="shared" si="5"/>
        <v>7930005.3814703329</v>
      </c>
      <c r="H29" s="37">
        <f>SUM(H14,H21,H28)</f>
        <v>7455678.4765222892</v>
      </c>
      <c r="I29" s="37">
        <f t="shared" si="5"/>
        <v>7199608.5776770608</v>
      </c>
      <c r="J29" s="37">
        <f t="shared" si="5"/>
        <v>6903794.101523269</v>
      </c>
      <c r="K29" s="37">
        <f t="shared" si="5"/>
        <v>6714742.5840541068</v>
      </c>
      <c r="L29" s="37">
        <f t="shared" si="5"/>
        <v>6805028.1862974875</v>
      </c>
      <c r="M29" s="37">
        <f t="shared" si="5"/>
        <v>6937832.2668626644</v>
      </c>
      <c r="N29" s="37">
        <f t="shared" si="5"/>
        <v>7183605.785885388</v>
      </c>
      <c r="O29" s="37">
        <f t="shared" si="5"/>
        <v>7477555.2527574552</v>
      </c>
    </row>
    <row r="30" spans="1:15" x14ac:dyDescent="0.2">
      <c r="C30" s="17"/>
      <c r="D30" s="18"/>
    </row>
    <row r="31" spans="1:15" x14ac:dyDescent="0.2">
      <c r="A31" s="3" t="s">
        <v>23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320C2-18C8-4280-8D95-F2D61AE29B75}">
  <dimension ref="A1:O19"/>
  <sheetViews>
    <sheetView zoomScale="70" zoomScaleNormal="70" workbookViewId="0">
      <selection activeCell="E18" sqref="E18"/>
    </sheetView>
  </sheetViews>
  <sheetFormatPr defaultColWidth="8" defaultRowHeight="16.5" customHeight="1" x14ac:dyDescent="0.2"/>
  <cols>
    <col min="1" max="1" width="44.85546875" style="3" customWidth="1"/>
    <col min="2" max="3" width="20.28515625" style="3" customWidth="1"/>
    <col min="4" max="15" width="19" style="3" bestFit="1" customWidth="1"/>
    <col min="16" max="16384" width="8" style="3"/>
  </cols>
  <sheetData>
    <row r="1" spans="1:15" ht="18" x14ac:dyDescent="0.2">
      <c r="A1" s="1" t="s">
        <v>0</v>
      </c>
      <c r="B1" s="1"/>
      <c r="C1" s="1"/>
      <c r="D1" s="2"/>
      <c r="E1" s="2"/>
      <c r="F1" s="2"/>
      <c r="G1" s="2"/>
      <c r="H1" s="2"/>
      <c r="I1" s="2"/>
      <c r="J1" s="2"/>
      <c r="K1" s="2"/>
      <c r="L1" s="2"/>
      <c r="M1" s="2"/>
      <c r="N1" s="2"/>
      <c r="O1" s="2"/>
    </row>
    <row r="2" spans="1:15" ht="15.75" x14ac:dyDescent="0.2">
      <c r="A2" s="4" t="s">
        <v>1</v>
      </c>
      <c r="B2" s="4"/>
      <c r="C2" s="4"/>
      <c r="D2" s="2"/>
      <c r="E2" s="2"/>
      <c r="F2" s="2"/>
      <c r="G2" s="2"/>
      <c r="H2" s="2"/>
      <c r="I2" s="2"/>
      <c r="J2" s="2"/>
      <c r="K2" s="2"/>
      <c r="L2" s="2"/>
      <c r="M2" s="2"/>
      <c r="N2" s="2"/>
      <c r="O2" s="2"/>
    </row>
    <row r="3" spans="1:15" thickBot="1" x14ac:dyDescent="0.25">
      <c r="A3" s="4" t="s">
        <v>2</v>
      </c>
      <c r="B3" s="4"/>
      <c r="C3" s="4"/>
      <c r="D3" s="5"/>
      <c r="E3" s="5"/>
      <c r="F3" s="5"/>
      <c r="G3" s="5"/>
      <c r="H3" s="5"/>
      <c r="I3" s="5"/>
      <c r="J3" s="5"/>
      <c r="K3" s="5"/>
      <c r="L3" s="5"/>
      <c r="M3" s="5"/>
      <c r="N3" s="5"/>
      <c r="O3" s="5"/>
    </row>
    <row r="4" spans="1:15" ht="18.75" thickBot="1" x14ac:dyDescent="0.3">
      <c r="A4" s="6" t="s">
        <v>3</v>
      </c>
      <c r="B4" s="21" t="s">
        <v>24</v>
      </c>
      <c r="C4" s="45" t="s">
        <v>25</v>
      </c>
      <c r="D4" s="8">
        <v>2019</v>
      </c>
      <c r="E4" s="8">
        <v>2020</v>
      </c>
      <c r="F4" s="8">
        <v>2021</v>
      </c>
      <c r="G4" s="8">
        <v>2022</v>
      </c>
      <c r="H4" s="8">
        <v>2023</v>
      </c>
      <c r="I4" s="8">
        <v>2024</v>
      </c>
      <c r="J4" s="8">
        <v>2025</v>
      </c>
      <c r="K4" s="8">
        <v>2026</v>
      </c>
      <c r="L4" s="8">
        <v>2027</v>
      </c>
      <c r="M4" s="8">
        <v>2028</v>
      </c>
      <c r="N4" s="8">
        <v>2029</v>
      </c>
      <c r="O4" s="8">
        <v>2030</v>
      </c>
    </row>
    <row r="5" spans="1:15" ht="15.75" thickBot="1" x14ac:dyDescent="0.25">
      <c r="A5" s="9" t="s">
        <v>4</v>
      </c>
      <c r="B5" s="41">
        <v>13888599.015198365</v>
      </c>
      <c r="C5" s="41">
        <v>13143686.820924848</v>
      </c>
      <c r="D5" s="41">
        <v>13260932.244605007</v>
      </c>
      <c r="E5" s="41">
        <v>14086727.523422047</v>
      </c>
      <c r="F5" s="41">
        <v>15263590.060827559</v>
      </c>
      <c r="G5" s="41">
        <v>15684725.30734358</v>
      </c>
      <c r="H5" s="41">
        <v>15323006.93901865</v>
      </c>
      <c r="I5" s="41">
        <v>15402438.443491969</v>
      </c>
      <c r="J5" s="41">
        <v>14917545.781139258</v>
      </c>
      <c r="K5" s="41">
        <v>14572630.183112159</v>
      </c>
      <c r="L5" s="41">
        <v>14858310.772624109</v>
      </c>
      <c r="M5" s="41">
        <v>15242885.307792494</v>
      </c>
      <c r="N5" s="41">
        <v>15815418.888390308</v>
      </c>
      <c r="O5" s="41">
        <v>16457821.793761497</v>
      </c>
    </row>
    <row r="6" spans="1:15" ht="30.75" thickBot="1" x14ac:dyDescent="0.25">
      <c r="A6" s="10" t="s">
        <v>5</v>
      </c>
      <c r="B6" s="12"/>
      <c r="C6" s="11"/>
      <c r="D6" s="12"/>
      <c r="E6" s="12"/>
      <c r="F6" s="12"/>
      <c r="G6" s="12"/>
      <c r="H6" s="12"/>
      <c r="I6" s="12"/>
      <c r="J6" s="12"/>
      <c r="K6" s="12"/>
      <c r="L6" s="12"/>
      <c r="M6" s="13"/>
      <c r="N6" s="13"/>
      <c r="O6" s="13"/>
    </row>
    <row r="7" spans="1:15" ht="15.75" thickBot="1" x14ac:dyDescent="0.25">
      <c r="A7" s="14" t="s">
        <v>6</v>
      </c>
      <c r="B7" s="15">
        <v>391486.8182846015</v>
      </c>
      <c r="C7" s="15">
        <v>1419144.6524520162</v>
      </c>
      <c r="D7" s="15">
        <v>2094380.9875696679</v>
      </c>
      <c r="E7" s="43">
        <v>2612894.0080334963</v>
      </c>
      <c r="F7" s="15">
        <v>3001622.8265381753</v>
      </c>
      <c r="G7" s="15">
        <v>3214591.2262452613</v>
      </c>
      <c r="H7" s="15">
        <v>3293594.7969573769</v>
      </c>
      <c r="I7" s="43">
        <v>3476812.5836478965</v>
      </c>
      <c r="J7" s="15">
        <v>3426972.8942568223</v>
      </c>
      <c r="K7" s="15">
        <v>3396991.4549745996</v>
      </c>
      <c r="L7" s="15">
        <v>3517317.8430329072</v>
      </c>
      <c r="M7" s="15">
        <v>3666174.6169038182</v>
      </c>
      <c r="N7" s="15">
        <v>3869259.152103256</v>
      </c>
      <c r="O7" s="15">
        <v>4087226.297244695</v>
      </c>
    </row>
    <row r="8" spans="1:15" ht="15.75" thickBot="1" x14ac:dyDescent="0.25">
      <c r="A8" s="16" t="s">
        <v>7</v>
      </c>
      <c r="B8" s="15">
        <v>1177072.0626690183</v>
      </c>
      <c r="C8" s="15">
        <v>2311518.5378256552</v>
      </c>
      <c r="D8" s="15">
        <v>3186397.3377553443</v>
      </c>
      <c r="E8" s="43">
        <v>3985329.5107864607</v>
      </c>
      <c r="F8" s="15">
        <v>4216416.1422998514</v>
      </c>
      <c r="G8" s="15">
        <v>4540128.6996280001</v>
      </c>
      <c r="H8" s="15">
        <v>4573733.6655389993</v>
      </c>
      <c r="I8" s="15">
        <v>4726017.2821670221</v>
      </c>
      <c r="J8" s="15">
        <v>4586778.7853591517</v>
      </c>
      <c r="K8" s="15">
        <v>4460896.1440834627</v>
      </c>
      <c r="L8" s="15">
        <v>4535964.7432937073</v>
      </c>
      <c r="M8" s="15">
        <v>4638878.4240259947</v>
      </c>
      <c r="N8" s="15">
        <v>4762553.950401675</v>
      </c>
      <c r="O8" s="15">
        <v>4893040.2437593583</v>
      </c>
    </row>
    <row r="10" spans="1:15" ht="16.5" customHeight="1" x14ac:dyDescent="0.2">
      <c r="A10" s="3" t="s">
        <v>23</v>
      </c>
      <c r="D10" s="17"/>
      <c r="E10" s="17"/>
      <c r="F10" s="17"/>
      <c r="G10" s="17"/>
      <c r="H10" s="17"/>
      <c r="I10" s="17"/>
      <c r="J10" s="17"/>
      <c r="K10" s="17"/>
      <c r="L10" s="17"/>
      <c r="M10" s="17"/>
      <c r="N10" s="17"/>
      <c r="O10" s="17"/>
    </row>
    <row r="11" spans="1:15" ht="16.5" customHeight="1" x14ac:dyDescent="0.2">
      <c r="D11" s="18"/>
    </row>
    <row r="12" spans="1:15" ht="16.5" customHeight="1" x14ac:dyDescent="0.2">
      <c r="D12" s="18"/>
    </row>
    <row r="13" spans="1:15" ht="16.5" customHeight="1" x14ac:dyDescent="0.2">
      <c r="D13" s="42"/>
      <c r="E13" s="42"/>
      <c r="F13" s="42"/>
      <c r="G13" s="42"/>
      <c r="H13" s="42"/>
      <c r="I13" s="42"/>
      <c r="J13" s="42"/>
      <c r="K13" s="42"/>
      <c r="L13" s="42"/>
      <c r="M13" s="42"/>
      <c r="N13" s="42"/>
      <c r="O13" s="42"/>
    </row>
    <row r="14" spans="1:15" ht="16.5" customHeight="1" x14ac:dyDescent="0.2">
      <c r="D14" s="42"/>
      <c r="E14" s="42"/>
      <c r="F14" s="42"/>
      <c r="G14" s="42"/>
      <c r="H14" s="42"/>
      <c r="I14" s="42"/>
      <c r="J14" s="42"/>
      <c r="K14" s="42"/>
      <c r="L14" s="42"/>
      <c r="M14" s="42"/>
      <c r="N14" s="42"/>
      <c r="O14" s="42"/>
    </row>
    <row r="15" spans="1:15" ht="16.5" customHeight="1" x14ac:dyDescent="0.2">
      <c r="D15" s="42"/>
      <c r="E15" s="42"/>
      <c r="F15" s="42"/>
      <c r="G15" s="42"/>
      <c r="H15" s="42"/>
      <c r="I15" s="42"/>
      <c r="J15" s="42"/>
      <c r="K15" s="42"/>
      <c r="L15" s="42"/>
      <c r="M15" s="42"/>
      <c r="N15" s="42"/>
      <c r="O15" s="42"/>
    </row>
    <row r="16" spans="1:15" ht="16.5" customHeight="1" x14ac:dyDescent="0.2">
      <c r="D16" s="17"/>
    </row>
    <row r="18" spans="4:4" ht="16.5" customHeight="1" x14ac:dyDescent="0.2">
      <c r="D18" s="17"/>
    </row>
    <row r="19" spans="4:4" ht="16.5" customHeight="1" x14ac:dyDescent="0.2">
      <c r="D19" s="17"/>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FormsList&amp;FilerInfo</vt:lpstr>
      <vt:lpstr>Form 8.1b (bundled)</vt:lpstr>
      <vt:lpstr>Form 8.1b (direct access)</vt:lpstr>
      <vt:lpstr>'FormsList&amp;FilerInfo'!CoName</vt:lpstr>
      <vt:lpstr>filedate</vt:lpstr>
      <vt:lpstr>'FormsList&amp;FilerInfo'!Print_Area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 Paulina</dc:creator>
  <cp:lastModifiedBy>Bird, Katherine</cp:lastModifiedBy>
  <dcterms:created xsi:type="dcterms:W3CDTF">2019-06-17T19:50:49Z</dcterms:created>
  <dcterms:modified xsi:type="dcterms:W3CDTF">2019-07-12T19:59:28Z</dcterms:modified>
</cp:coreProperties>
</file>