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ales Forecast - Group Documents\IEPR\2019 IEPR\Forms\2.2\"/>
    </mc:Choice>
  </mc:AlternateContent>
  <bookViews>
    <workbookView xWindow="0" yWindow="0" windowWidth="28800" windowHeight="12420"/>
  </bookViews>
  <sheets>
    <sheet name="Form 2.2" sheetId="1" r:id="rId1"/>
    <sheet name="eviews" sheetId="2" r:id="rId2"/>
  </sheets>
  <externalReferences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ComName">'[1]FormList&amp;FilerInfo'!$B$2</definedName>
    <definedName name="Data3.4">#REF!</definedName>
    <definedName name="Z_2C54E754_4594_47E3_AFE9_B28C28B63E5C_.wvu.PrintArea" localSheetId="0" hidden="1">'Form 2.2'!$B$1:$J$33</definedName>
    <definedName name="Z_64245E33_E577_4C25_9B98_21C112E84FF6_.wvu.PrintArea" localSheetId="0" hidden="1">'Form 2.2'!$B$1:$J$33</definedName>
    <definedName name="Z_C3E70234_FA18_40E7_B25F_218A5F7D2EA2_.wvu.PrintArea" localSheetId="0" hidden="1">'Form 2.2'!$B$1:$J$35</definedName>
    <definedName name="Z_DC437496_B10F_474B_8F6E_F19B4DA7C026_.wvu.PrintArea" localSheetId="0" hidden="1">'Form 2.2'!$B$1:$J$35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9" i="1"/>
  <c r="B7" i="1" l="1"/>
</calcChain>
</file>

<file path=xl/sharedStrings.xml><?xml version="1.0" encoding="utf-8"?>
<sst xmlns="http://schemas.openxmlformats.org/spreadsheetml/2006/main" count="16" uniqueCount="16">
  <si>
    <t>FORM 2.2</t>
  </si>
  <si>
    <t>ELECTRICITY RATE FORECAST</t>
  </si>
  <si>
    <t>(Report as real or nominal cents/kWh)</t>
  </si>
  <si>
    <t>YEAR</t>
  </si>
  <si>
    <t>DEFLATOR SERIES USED (1=2009)</t>
  </si>
  <si>
    <t>RES</t>
  </si>
  <si>
    <t>COMMERCIAL</t>
  </si>
  <si>
    <t>INDUSTRIAL</t>
  </si>
  <si>
    <t>AGRICULTURAL</t>
  </si>
  <si>
    <t>OPA</t>
  </si>
  <si>
    <t>RESRATE</t>
  </si>
  <si>
    <t>COMRATE</t>
  </si>
  <si>
    <t>INDRATE</t>
  </si>
  <si>
    <t>AGRATE</t>
  </si>
  <si>
    <t>OPARATE</t>
  </si>
  <si>
    <t>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</si>
</sst>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#,##0.0"/>
  </numFmts>
  <fonts count="7" x14ac:knownFonts="1">
    <font>
      <sz val="8"/>
      <name val="Arial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Continuous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2" xfId="0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0" fillId="0" borderId="2" xfId="0" applyFill="1" applyBorder="1"/>
    <xf numFmtId="3" fontId="0" fillId="3" borderId="2" xfId="0" applyNumberFormat="1" applyFill="1" applyBorder="1"/>
    <xf numFmtId="0" fontId="0" fillId="0" borderId="3" xfId="0" applyBorder="1"/>
    <xf numFmtId="3" fontId="0" fillId="0" borderId="3" xfId="0" applyNumberFormat="1" applyFill="1" applyBorder="1"/>
    <xf numFmtId="0" fontId="0" fillId="0" borderId="2" xfId="0" applyBorder="1"/>
    <xf numFmtId="3" fontId="0" fillId="0" borderId="2" xfId="0" applyNumberFormat="1" applyFill="1" applyBorder="1"/>
    <xf numFmtId="3" fontId="0" fillId="0" borderId="2" xfId="0" applyNumberFormat="1" applyBorder="1"/>
    <xf numFmtId="0" fontId="0" fillId="0" borderId="0" xfId="0" applyBorder="1"/>
    <xf numFmtId="164" fontId="0" fillId="0" borderId="2" xfId="0" applyNumberFormat="1" applyFont="1" applyBorder="1" applyAlignment="1" applyProtection="1">
      <alignment horizontal="center" wrapText="1"/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4" fontId="0" fillId="0" borderId="3" xfId="0" applyNumberFormat="1" applyFill="1" applyBorder="1"/>
    <xf numFmtId="4" fontId="0" fillId="0" borderId="2" xfId="0" applyNumberFormat="1" applyFill="1" applyBorder="1"/>
    <xf numFmtId="4" fontId="0" fillId="0" borderId="2" xfId="0" applyNumberFormat="1" applyBorder="1"/>
    <xf numFmtId="2" fontId="0" fillId="3" borderId="2" xfId="0" applyNumberFormat="1" applyFill="1" applyBorder="1"/>
    <xf numFmtId="2" fontId="0" fillId="0" borderId="3" xfId="0" applyNumberFormat="1" applyFill="1" applyBorder="1"/>
    <xf numFmtId="2" fontId="0" fillId="0" borderId="2" xfId="0" applyNumberFormat="1" applyFill="1" applyBorder="1"/>
    <xf numFmtId="2" fontId="0" fillId="0" borderId="2" xfId="0" applyNumberFormat="1" applyBorder="1"/>
    <xf numFmtId="4" fontId="0" fillId="3" borderId="2" xfId="0" applyNumberFormat="1" applyFill="1" applyBorder="1"/>
    <xf numFmtId="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4" fillId="0" borderId="1" xfId="1" applyNumberFormat="1" applyFont="1" applyBorder="1" applyAlignment="1">
      <alignment horizontal="center" wrapText="1"/>
    </xf>
  </cellXfs>
  <cellStyles count="2">
    <cellStyle name="Normal" xfId="0" builtinId="0"/>
    <cellStyle name="Normal_AppendixF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\AppData\Local\Microsoft\Windows\INetCache\Content.Outlook\L9VJ9R01\DOCUME~1\agautam\LOCALS~1\Temp\XPgrpwise\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Forecast%20-%20Group%20Documents/IEPR/2019%20IEPR/TN226230_20190107T085049_IOU%20IEPR%202019%20Demand%20Forecast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ef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4"/>
      <sheetName val="Form 6"/>
      <sheetName val="Form 8.1a (IOU)"/>
      <sheetName val="Form 8.1b (Bundled)"/>
      <sheetName val="Form 8.1b (Direct Access)"/>
    </sheetNames>
    <sheetDataSet>
      <sheetData sheetId="0"/>
      <sheetData sheetId="1">
        <row r="2">
          <cell r="B2" t="str">
            <v>IOU Name</v>
          </cell>
        </row>
      </sheetData>
      <sheetData sheetId="2"/>
      <sheetData sheetId="3"/>
      <sheetData sheetId="4"/>
      <sheetData sheetId="5">
        <row r="8">
          <cell r="C8" t="str">
            <v>(Modify categories below to be consistent with sectors reported on Form 1.1)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lator"/>
      <sheetName val="iepr"/>
    </sheetNames>
    <sheetDataSet>
      <sheetData sheetId="0"/>
      <sheetData sheetId="1">
        <row r="4">
          <cell r="I4">
            <v>2000</v>
          </cell>
          <cell r="J4" t="str">
            <v>2000M12</v>
          </cell>
          <cell r="K4">
            <v>0.83629307426664801</v>
          </cell>
        </row>
        <row r="5">
          <cell r="I5">
            <v>2001</v>
          </cell>
          <cell r="J5" t="str">
            <v>2001M12</v>
          </cell>
          <cell r="K5">
            <v>0.84881844684866903</v>
          </cell>
        </row>
        <row r="6">
          <cell r="I6">
            <v>2002</v>
          </cell>
          <cell r="J6" t="str">
            <v>2002M12</v>
          </cell>
          <cell r="K6">
            <v>0.86352857747012901</v>
          </cell>
        </row>
        <row r="7">
          <cell r="I7">
            <v>2003</v>
          </cell>
          <cell r="J7" t="str">
            <v>2003M12</v>
          </cell>
          <cell r="K7">
            <v>0.88147632203641602</v>
          </cell>
        </row>
        <row r="8">
          <cell r="I8">
            <v>2004</v>
          </cell>
          <cell r="J8" t="str">
            <v>2004M12</v>
          </cell>
          <cell r="K8">
            <v>0.90678070244231102</v>
          </cell>
        </row>
        <row r="9">
          <cell r="I9">
            <v>2005</v>
          </cell>
          <cell r="J9" t="str">
            <v>2005M12</v>
          </cell>
          <cell r="K9">
            <v>0.93514495468793202</v>
          </cell>
        </row>
        <row r="10">
          <cell r="I10">
            <v>2006</v>
          </cell>
          <cell r="J10" t="str">
            <v>2006M12</v>
          </cell>
          <cell r="K10">
            <v>0.96074004652233203</v>
          </cell>
        </row>
        <row r="11">
          <cell r="I11">
            <v>2007</v>
          </cell>
          <cell r="J11" t="str">
            <v>2007M12</v>
          </cell>
          <cell r="K11">
            <v>0.984910839465716</v>
          </cell>
        </row>
        <row r="12">
          <cell r="I12">
            <v>2008</v>
          </cell>
          <cell r="J12" t="str">
            <v>2008M12</v>
          </cell>
          <cell r="K12">
            <v>1.0016657078564299</v>
          </cell>
        </row>
        <row r="13">
          <cell r="I13">
            <v>2009</v>
          </cell>
          <cell r="J13" t="str">
            <v>2009M12</v>
          </cell>
          <cell r="K13">
            <v>1.00126170514937</v>
          </cell>
        </row>
        <row r="14">
          <cell r="I14">
            <v>2010</v>
          </cell>
          <cell r="J14" t="str">
            <v>2010M12</v>
          </cell>
          <cell r="K14">
            <v>1.0231863095386</v>
          </cell>
        </row>
        <row r="15">
          <cell r="I15">
            <v>2011</v>
          </cell>
          <cell r="J15" t="str">
            <v>2011M12</v>
          </cell>
          <cell r="K15">
            <v>1.0434980229325601</v>
          </cell>
        </row>
        <row r="16">
          <cell r="I16">
            <v>2012</v>
          </cell>
          <cell r="J16" t="str">
            <v>2012M12</v>
          </cell>
          <cell r="K16">
            <v>1.0664445425794</v>
          </cell>
        </row>
        <row r="17">
          <cell r="I17">
            <v>2013</v>
          </cell>
          <cell r="J17" t="str">
            <v>2013M12</v>
          </cell>
          <cell r="K17">
            <v>1.0844655245753601</v>
          </cell>
        </row>
        <row r="18">
          <cell r="I18">
            <v>2014</v>
          </cell>
          <cell r="J18" t="str">
            <v>2014M12</v>
          </cell>
          <cell r="K18">
            <v>1.1037534517687799</v>
          </cell>
        </row>
        <row r="19">
          <cell r="I19">
            <v>2015</v>
          </cell>
          <cell r="J19" t="str">
            <v>2015M12</v>
          </cell>
          <cell r="K19">
            <v>1.1222840181359399</v>
          </cell>
        </row>
        <row r="20">
          <cell r="I20">
            <v>2016</v>
          </cell>
          <cell r="J20" t="str">
            <v>2016M12</v>
          </cell>
          <cell r="K20">
            <v>1.13698328242211</v>
          </cell>
        </row>
        <row r="21">
          <cell r="I21">
            <v>2017</v>
          </cell>
          <cell r="J21" t="str">
            <v>2017M12</v>
          </cell>
          <cell r="K21">
            <v>1.1589533769956999</v>
          </cell>
        </row>
        <row r="22">
          <cell r="I22">
            <v>2018</v>
          </cell>
          <cell r="J22" t="str">
            <v>2018M12</v>
          </cell>
          <cell r="K22">
            <v>1.18644892684723</v>
          </cell>
        </row>
        <row r="23">
          <cell r="I23">
            <v>2019</v>
          </cell>
          <cell r="J23" t="str">
            <v>2019M12</v>
          </cell>
          <cell r="K23">
            <v>1.2120618950675699</v>
          </cell>
        </row>
        <row r="24">
          <cell r="I24">
            <v>2020</v>
          </cell>
          <cell r="J24" t="str">
            <v>2020M12</v>
          </cell>
          <cell r="K24">
            <v>1.24153259163963</v>
          </cell>
        </row>
        <row r="25">
          <cell r="I25">
            <v>2021</v>
          </cell>
          <cell r="J25" t="str">
            <v>2021M12</v>
          </cell>
          <cell r="K25">
            <v>1.27260658123423</v>
          </cell>
        </row>
        <row r="26">
          <cell r="I26">
            <v>2022</v>
          </cell>
          <cell r="J26" t="str">
            <v>2022M12</v>
          </cell>
          <cell r="K26">
            <v>1.3031530816497801</v>
          </cell>
        </row>
        <row r="27">
          <cell r="I27">
            <v>2023</v>
          </cell>
          <cell r="J27" t="str">
            <v>2023M12</v>
          </cell>
          <cell r="K27">
            <v>1.3335888676521801</v>
          </cell>
        </row>
        <row r="28">
          <cell r="I28">
            <v>2024</v>
          </cell>
          <cell r="J28" t="str">
            <v>2024M12</v>
          </cell>
          <cell r="K28">
            <v>1.36230575911509</v>
          </cell>
        </row>
        <row r="29">
          <cell r="I29">
            <v>2025</v>
          </cell>
          <cell r="J29" t="str">
            <v>2025M12</v>
          </cell>
          <cell r="K29">
            <v>1.3914145329997201</v>
          </cell>
        </row>
        <row r="30">
          <cell r="I30">
            <v>2026</v>
          </cell>
          <cell r="J30" t="str">
            <v>2026M12</v>
          </cell>
          <cell r="K30">
            <v>1.4212757882074001</v>
          </cell>
        </row>
        <row r="31">
          <cell r="I31">
            <v>2027</v>
          </cell>
          <cell r="J31" t="str">
            <v>2027M12</v>
          </cell>
          <cell r="K31">
            <v>1.45299719497363</v>
          </cell>
        </row>
        <row r="32">
          <cell r="I32">
            <v>2028</v>
          </cell>
          <cell r="J32" t="str">
            <v>2028M12</v>
          </cell>
          <cell r="K32">
            <v>1.4861590127526301</v>
          </cell>
        </row>
        <row r="33">
          <cell r="I33">
            <v>2029</v>
          </cell>
          <cell r="J33" t="str">
            <v>2029M12</v>
          </cell>
          <cell r="K33">
            <v>1.51949657954609</v>
          </cell>
        </row>
        <row r="34">
          <cell r="I34">
            <v>2030</v>
          </cell>
          <cell r="J34" t="str">
            <v>2030M12</v>
          </cell>
          <cell r="K34">
            <v>1.5547002407058199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tabSelected="1" zoomScaleNormal="100" workbookViewId="0">
      <selection activeCell="J8" sqref="J8"/>
    </sheetView>
  </sheetViews>
  <sheetFormatPr defaultColWidth="8.6640625" defaultRowHeight="11.25" x14ac:dyDescent="0.2"/>
  <cols>
    <col min="1" max="1" width="1.6640625" customWidth="1"/>
    <col min="2" max="2" width="11.6640625" customWidth="1"/>
    <col min="3" max="3" width="13.1640625" customWidth="1"/>
    <col min="4" max="4" width="12.6640625" customWidth="1"/>
    <col min="5" max="5" width="14.1640625" customWidth="1"/>
    <col min="6" max="6" width="12.6640625" customWidth="1"/>
    <col min="7" max="7" width="15.1640625" customWidth="1"/>
    <col min="8" max="10" width="12" customWidth="1"/>
  </cols>
  <sheetData>
    <row r="1" spans="2:10" s="2" customFormat="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0" s="3" customFormat="1" ht="15.75" x14ac:dyDescent="0.25">
      <c r="B2" s="27" t="s">
        <v>15</v>
      </c>
      <c r="C2" s="27"/>
      <c r="D2" s="27"/>
      <c r="E2" s="27"/>
      <c r="F2" s="27"/>
      <c r="G2" s="27"/>
      <c r="H2" s="27"/>
      <c r="I2" s="27"/>
      <c r="J2" s="27"/>
    </row>
    <row r="3" spans="2:10" s="3" customFormat="1" ht="12.75" x14ac:dyDescent="0.2">
      <c r="B3" s="4"/>
      <c r="C3" s="4"/>
      <c r="D3" s="4"/>
      <c r="E3" s="4"/>
      <c r="F3" s="4"/>
      <c r="G3" s="4"/>
      <c r="H3" s="4"/>
      <c r="I3" s="4"/>
      <c r="J3" s="4"/>
    </row>
    <row r="4" spans="2:10" s="2" customFormat="1" ht="20.100000000000001" customHeight="1" x14ac:dyDescent="0.25">
      <c r="B4" s="28" t="s">
        <v>1</v>
      </c>
      <c r="C4" s="28"/>
      <c r="D4" s="28"/>
      <c r="E4" s="28"/>
      <c r="F4" s="28"/>
      <c r="G4" s="28"/>
      <c r="H4" s="28"/>
      <c r="I4" s="28"/>
      <c r="J4" s="28"/>
    </row>
    <row r="5" spans="2:10" ht="12.75" x14ac:dyDescent="0.2">
      <c r="B5" s="29" t="s">
        <v>2</v>
      </c>
      <c r="C5" s="29"/>
      <c r="D5" s="29"/>
      <c r="E5" s="29"/>
      <c r="F5" s="29"/>
      <c r="G5" s="29"/>
      <c r="H5" s="29"/>
      <c r="I5" s="29"/>
      <c r="J5" s="29"/>
    </row>
    <row r="6" spans="2:10" ht="9.75" customHeight="1" x14ac:dyDescent="0.2">
      <c r="B6" s="4"/>
      <c r="C6" s="4"/>
      <c r="D6" s="5"/>
      <c r="E6" s="5"/>
      <c r="F6" s="5"/>
      <c r="G6" s="5"/>
      <c r="H6" s="5"/>
      <c r="I6" s="5"/>
      <c r="J6" s="6"/>
    </row>
    <row r="7" spans="2:10" ht="21.75" customHeight="1" x14ac:dyDescent="0.2">
      <c r="B7" s="30" t="str">
        <f>+'[2]Form 1.3'!C8</f>
        <v>(Modify categories below to be consistent with sectors reported on Form 1.1)</v>
      </c>
      <c r="C7" s="30"/>
      <c r="D7" s="30"/>
      <c r="E7" s="30"/>
      <c r="F7" s="30"/>
      <c r="G7" s="30"/>
      <c r="H7" s="30"/>
      <c r="I7" s="30"/>
      <c r="J7" s="30"/>
    </row>
    <row r="8" spans="2:10" ht="60.75" customHeight="1" x14ac:dyDescent="0.2">
      <c r="B8" s="7" t="s">
        <v>3</v>
      </c>
      <c r="C8" s="17" t="s">
        <v>4</v>
      </c>
      <c r="D8" s="18" t="s">
        <v>5</v>
      </c>
      <c r="E8" s="18" t="s">
        <v>6</v>
      </c>
      <c r="F8" s="18" t="s">
        <v>7</v>
      </c>
      <c r="G8" s="18" t="s">
        <v>8</v>
      </c>
      <c r="H8" s="18" t="s">
        <v>9</v>
      </c>
      <c r="I8" s="8"/>
      <c r="J8" s="8"/>
    </row>
    <row r="9" spans="2:10" x14ac:dyDescent="0.2">
      <c r="B9" s="9">
        <v>2002</v>
      </c>
      <c r="C9" s="22">
        <f>VLOOKUP(B9,[3]iepr!I$4:K$34,3,FALSE)</f>
        <v>0.86352857747012901</v>
      </c>
      <c r="D9" s="26">
        <v>15.377351121712801</v>
      </c>
      <c r="E9" s="26">
        <v>15.434695868896</v>
      </c>
      <c r="F9" s="26">
        <v>10.586729465506</v>
      </c>
      <c r="G9" s="26">
        <v>14.3389904302994</v>
      </c>
      <c r="H9" s="26">
        <v>13.7195647926519</v>
      </c>
      <c r="I9" s="10"/>
      <c r="J9" s="10"/>
    </row>
    <row r="10" spans="2:10" ht="11.25" customHeight="1" x14ac:dyDescent="0.2">
      <c r="B10" s="9">
        <v>2003</v>
      </c>
      <c r="C10" s="22">
        <f>VLOOKUP(B10,[3]iepr!I$4:K$34,3,FALSE)</f>
        <v>0.88147632203641602</v>
      </c>
      <c r="D10" s="26">
        <v>14.9357363252181</v>
      </c>
      <c r="E10" s="26">
        <v>14.1070634665436</v>
      </c>
      <c r="F10" s="26">
        <v>9.9809617630959409</v>
      </c>
      <c r="G10" s="26">
        <v>12.8933704889412</v>
      </c>
      <c r="H10" s="26">
        <v>12.4750386668606</v>
      </c>
      <c r="I10" s="10"/>
      <c r="J10" s="10"/>
    </row>
    <row r="11" spans="2:10" x14ac:dyDescent="0.2">
      <c r="B11" s="9">
        <v>2004</v>
      </c>
      <c r="C11" s="22">
        <f>VLOOKUP(B11,[3]iepr!I$4:K$34,3,FALSE)</f>
        <v>0.90678070244231102</v>
      </c>
      <c r="D11" s="26">
        <v>14.1835077630376</v>
      </c>
      <c r="E11" s="26">
        <v>12.910173903096</v>
      </c>
      <c r="F11" s="26">
        <v>8.9758121889346896</v>
      </c>
      <c r="G11" s="26">
        <v>11.799784232006299</v>
      </c>
      <c r="H11" s="26">
        <v>11.365288065014299</v>
      </c>
      <c r="I11" s="10"/>
      <c r="J11" s="10"/>
    </row>
    <row r="12" spans="2:10" x14ac:dyDescent="0.2">
      <c r="B12" s="9">
        <v>2005</v>
      </c>
      <c r="C12" s="22">
        <f>VLOOKUP(B12,[3]iepr!I$4:K$34,3,FALSE)</f>
        <v>0.93514495468793202</v>
      </c>
      <c r="D12" s="26">
        <v>14.1339031460197</v>
      </c>
      <c r="E12" s="26">
        <v>12.6506444038403</v>
      </c>
      <c r="F12" s="26">
        <v>8.99156337097393</v>
      </c>
      <c r="G12" s="26">
        <v>11.642560884816801</v>
      </c>
      <c r="H12" s="26">
        <v>11.286350404632801</v>
      </c>
      <c r="I12" s="10"/>
      <c r="J12" s="10"/>
    </row>
    <row r="13" spans="2:10" x14ac:dyDescent="0.2">
      <c r="B13" s="9">
        <v>2006</v>
      </c>
      <c r="C13" s="22">
        <f>VLOOKUP(B13,[3]iepr!I$4:K$34,3,FALSE)</f>
        <v>0.96074004652233203</v>
      </c>
      <c r="D13" s="26">
        <v>16.745556387076</v>
      </c>
      <c r="E13" s="26">
        <v>14.0541186105702</v>
      </c>
      <c r="F13" s="26">
        <v>10.175737555402099</v>
      </c>
      <c r="G13" s="26">
        <v>13.3296715272391</v>
      </c>
      <c r="H13" s="26">
        <v>12.871063628119099</v>
      </c>
      <c r="I13" s="10"/>
      <c r="J13" s="10"/>
    </row>
    <row r="14" spans="2:10" x14ac:dyDescent="0.2">
      <c r="B14" s="9">
        <v>2007</v>
      </c>
      <c r="C14" s="22">
        <f>VLOOKUP(B14,[3]iepr!I$4:K$34,3,FALSE)</f>
        <v>0.984910839465716</v>
      </c>
      <c r="D14" s="26">
        <v>15.9187164535627</v>
      </c>
      <c r="E14" s="26">
        <v>13.171555044502201</v>
      </c>
      <c r="F14" s="26">
        <v>9.4919781009672395</v>
      </c>
      <c r="G14" s="26">
        <v>12.4294535966641</v>
      </c>
      <c r="H14" s="26">
        <v>12.045661210891501</v>
      </c>
      <c r="I14" s="10"/>
      <c r="J14" s="10"/>
    </row>
    <row r="15" spans="2:10" x14ac:dyDescent="0.2">
      <c r="B15" s="9">
        <v>2008</v>
      </c>
      <c r="C15" s="22">
        <f>VLOOKUP(B15,[3]iepr!I$4:K$34,3,FALSE)</f>
        <v>1.0016657078564299</v>
      </c>
      <c r="D15" s="26">
        <v>15.367347877304798</v>
      </c>
      <c r="E15" s="26">
        <v>12.910072320918299</v>
      </c>
      <c r="F15" s="26">
        <v>9.31412490849773</v>
      </c>
      <c r="G15" s="26">
        <v>12.093677074877199</v>
      </c>
      <c r="H15" s="26">
        <v>11.846033608797701</v>
      </c>
      <c r="I15" s="10"/>
      <c r="J15" s="10"/>
    </row>
    <row r="16" spans="2:10" x14ac:dyDescent="0.2">
      <c r="B16" s="9">
        <v>2009</v>
      </c>
      <c r="C16" s="22">
        <f>VLOOKUP(B16,[3]iepr!I$4:K$34,3,FALSE)</f>
        <v>1.00126170514937</v>
      </c>
      <c r="D16" s="26">
        <v>15.614592842666299</v>
      </c>
      <c r="E16" s="26">
        <v>13.122272599878301</v>
      </c>
      <c r="F16" s="26">
        <v>9.2353083647803693</v>
      </c>
      <c r="G16" s="26">
        <v>12.246830047235401</v>
      </c>
      <c r="H16" s="26">
        <v>11.9544682917656</v>
      </c>
      <c r="I16" s="10"/>
      <c r="J16" s="10"/>
    </row>
    <row r="17" spans="2:10" ht="11.25" customHeight="1" x14ac:dyDescent="0.2">
      <c r="B17" s="9">
        <v>2010</v>
      </c>
      <c r="C17" s="22">
        <f>VLOOKUP(B17,[3]iepr!I$4:K$34,3,FALSE)</f>
        <v>1.0231863095386</v>
      </c>
      <c r="D17" s="26">
        <v>15.5766099369062</v>
      </c>
      <c r="E17" s="26">
        <v>13.069524411129599</v>
      </c>
      <c r="F17" s="26">
        <v>8.8458586195487605</v>
      </c>
      <c r="G17" s="26">
        <v>13.074933669633401</v>
      </c>
      <c r="H17" s="26">
        <v>11.999486550803599</v>
      </c>
      <c r="I17" s="10"/>
      <c r="J17" s="10"/>
    </row>
    <row r="18" spans="2:10" x14ac:dyDescent="0.2">
      <c r="B18" s="9">
        <v>2011</v>
      </c>
      <c r="C18" s="22">
        <f>VLOOKUP(B18,[3]iepr!I$4:K$34,3,FALSE)</f>
        <v>1.0434980229325601</v>
      </c>
      <c r="D18" s="26">
        <v>15.328387836622301</v>
      </c>
      <c r="E18" s="26">
        <v>12.388065588380501</v>
      </c>
      <c r="F18" s="26">
        <v>8.3476144760845408</v>
      </c>
      <c r="G18" s="26">
        <v>12.5599645288776</v>
      </c>
      <c r="H18" s="26">
        <v>11.4120446879516</v>
      </c>
      <c r="I18" s="10"/>
      <c r="J18" s="10"/>
    </row>
    <row r="19" spans="2:10" x14ac:dyDescent="0.2">
      <c r="B19" s="9">
        <v>2012</v>
      </c>
      <c r="C19" s="22">
        <f>VLOOKUP(B19,[3]iepr!I$4:K$34,3,FALSE)</f>
        <v>1.0664445425794</v>
      </c>
      <c r="D19" s="26">
        <v>15.289336956735299</v>
      </c>
      <c r="E19" s="26">
        <v>11.616563841746</v>
      </c>
      <c r="F19" s="26">
        <v>7.53767575500075</v>
      </c>
      <c r="G19" s="26">
        <v>11.1371271340505</v>
      </c>
      <c r="H19" s="26">
        <v>10.5465415296812</v>
      </c>
      <c r="I19" s="10"/>
      <c r="J19" s="10"/>
    </row>
    <row r="20" spans="2:10" x14ac:dyDescent="0.2">
      <c r="B20" s="9">
        <v>2013</v>
      </c>
      <c r="C20" s="22">
        <f>VLOOKUP(B20,[3]iepr!I$4:K$34,3,FALSE)</f>
        <v>1.0844655245753601</v>
      </c>
      <c r="D20" s="26">
        <v>15.7771780758725</v>
      </c>
      <c r="E20" s="26">
        <v>12.3616733118842</v>
      </c>
      <c r="F20" s="26">
        <v>8.0971686852577704</v>
      </c>
      <c r="G20" s="26">
        <v>11.7725770167253</v>
      </c>
      <c r="H20" s="26">
        <v>11.427829995475401</v>
      </c>
      <c r="I20" s="10"/>
      <c r="J20" s="10"/>
    </row>
    <row r="21" spans="2:10" x14ac:dyDescent="0.2">
      <c r="B21" s="9">
        <v>2014</v>
      </c>
      <c r="C21" s="22">
        <f>VLOOKUP(B21,[3]iepr!I$4:K$34,3,FALSE)</f>
        <v>1.1037534517687799</v>
      </c>
      <c r="D21" s="26">
        <v>15.229882976951201</v>
      </c>
      <c r="E21" s="26">
        <v>13.1195483320887</v>
      </c>
      <c r="F21" s="26">
        <v>8.8305301471931497</v>
      </c>
      <c r="G21" s="26">
        <v>12.7790837526322</v>
      </c>
      <c r="H21" s="26">
        <v>12.311731988082601</v>
      </c>
      <c r="I21" s="10"/>
      <c r="J21" s="10"/>
    </row>
    <row r="22" spans="2:10" x14ac:dyDescent="0.2">
      <c r="B22" s="11">
        <v>2015</v>
      </c>
      <c r="C22" s="22">
        <f>VLOOKUP(B22,[3]iepr!I$4:K$34,3,FALSE)</f>
        <v>1.1222840181359399</v>
      </c>
      <c r="D22" s="26">
        <v>15.248579953386098</v>
      </c>
      <c r="E22" s="26">
        <v>12.7832509559138</v>
      </c>
      <c r="F22" s="26">
        <v>8.8468991756774304</v>
      </c>
      <c r="G22" s="26">
        <v>12.490287424833999</v>
      </c>
      <c r="H22" s="26">
        <v>12.135583626543699</v>
      </c>
      <c r="I22" s="10"/>
      <c r="J22" s="10"/>
    </row>
    <row r="23" spans="2:10" x14ac:dyDescent="0.2">
      <c r="B23" s="11">
        <v>2016</v>
      </c>
      <c r="C23" s="22">
        <f>VLOOKUP(B23,[3]iepr!I$4:K$34,3,FALSE)</f>
        <v>1.13698328242211</v>
      </c>
      <c r="D23" s="26">
        <v>14.587714741122202</v>
      </c>
      <c r="E23" s="26">
        <v>11.264349188092799</v>
      </c>
      <c r="F23" s="26">
        <v>6.5722448189768601</v>
      </c>
      <c r="G23" s="26">
        <v>11.340224386403399</v>
      </c>
      <c r="H23" s="26">
        <v>10.650186636629799</v>
      </c>
      <c r="I23" s="10"/>
      <c r="J23" s="10"/>
    </row>
    <row r="24" spans="2:10" x14ac:dyDescent="0.2">
      <c r="B24" s="11">
        <v>2017</v>
      </c>
      <c r="C24" s="23">
        <f>VLOOKUP(B24,[3]iepr!I$4:K$34,3,FALSE)</f>
        <v>1.1589533769956999</v>
      </c>
      <c r="D24" s="19">
        <v>14.821993999905001</v>
      </c>
      <c r="E24" s="19">
        <v>11.7492364556211</v>
      </c>
      <c r="F24" s="19">
        <v>7.6989040832443001</v>
      </c>
      <c r="G24" s="19">
        <v>12.363496713916801</v>
      </c>
      <c r="H24" s="19">
        <v>10.9613106864795</v>
      </c>
      <c r="I24" s="12"/>
      <c r="J24" s="12"/>
    </row>
    <row r="25" spans="2:10" x14ac:dyDescent="0.2">
      <c r="B25" s="13">
        <v>2018</v>
      </c>
      <c r="C25" s="23">
        <f>VLOOKUP(B25,[3]iepr!I$4:K$34,3,FALSE)</f>
        <v>1.18644892684723</v>
      </c>
      <c r="D25" s="19">
        <v>15.067743990712202</v>
      </c>
      <c r="E25" s="19">
        <v>11.944039850560999</v>
      </c>
      <c r="F25" s="19">
        <v>7.8265526039288096</v>
      </c>
      <c r="G25" s="19">
        <v>12.5684845990697</v>
      </c>
      <c r="H25" s="19">
        <v>11.143050201449901</v>
      </c>
      <c r="I25" s="12"/>
      <c r="J25" s="12"/>
    </row>
    <row r="26" spans="2:10" x14ac:dyDescent="0.2">
      <c r="B26" s="11">
        <v>2019</v>
      </c>
      <c r="C26" s="23">
        <f>VLOOKUP(B26,[3]iepr!I$4:K$34,3,FALSE)</f>
        <v>1.2120618950675699</v>
      </c>
      <c r="D26" s="19">
        <v>14.7100799971779</v>
      </c>
      <c r="E26" s="19">
        <v>11.660523420064401</v>
      </c>
      <c r="F26" s="19">
        <v>7.6407732290168999</v>
      </c>
      <c r="G26" s="19">
        <v>12.2701456840239</v>
      </c>
      <c r="H26" s="19">
        <v>10.878546912990799</v>
      </c>
      <c r="I26" s="12"/>
      <c r="J26" s="12"/>
    </row>
    <row r="27" spans="2:10" x14ac:dyDescent="0.2">
      <c r="B27" s="11">
        <v>2020</v>
      </c>
      <c r="C27" s="24">
        <f>VLOOKUP(B27,[3]iepr!I$4:K$34,3,FALSE)</f>
        <v>1.24153259163963</v>
      </c>
      <c r="D27" s="20">
        <v>15.189939297916199</v>
      </c>
      <c r="E27" s="20">
        <v>12.040902766449101</v>
      </c>
      <c r="F27" s="20">
        <v>7.8900238176934199</v>
      </c>
      <c r="G27" s="20">
        <v>12.670411592096499</v>
      </c>
      <c r="H27" s="20">
        <v>11.233417309053699</v>
      </c>
      <c r="I27" s="14"/>
      <c r="J27" s="14"/>
    </row>
    <row r="28" spans="2:10" x14ac:dyDescent="0.2">
      <c r="B28" s="11">
        <v>2021</v>
      </c>
      <c r="C28" s="23">
        <f>VLOOKUP(B28,[3]iepr!I$4:K$34,3,FALSE)</f>
        <v>1.27260658123423</v>
      </c>
      <c r="D28" s="19">
        <v>14.819037541908999</v>
      </c>
      <c r="E28" s="19">
        <v>12.380958108185</v>
      </c>
      <c r="F28" s="19">
        <v>8.1128513579261998</v>
      </c>
      <c r="G28" s="19">
        <v>13.028245321631299</v>
      </c>
      <c r="H28" s="19">
        <v>11.55066790363</v>
      </c>
      <c r="I28" s="12"/>
      <c r="J28" s="12"/>
    </row>
    <row r="29" spans="2:10" x14ac:dyDescent="0.2">
      <c r="B29" s="13">
        <v>2022</v>
      </c>
      <c r="C29" s="23">
        <f>VLOOKUP(B29,[3]iepr!I$4:K$34,3,FALSE)</f>
        <v>1.3031530816497801</v>
      </c>
      <c r="D29" s="19">
        <v>15.583244655486601</v>
      </c>
      <c r="E29" s="19">
        <v>12.352671725833799</v>
      </c>
      <c r="F29" s="19">
        <v>8.0943161837124702</v>
      </c>
      <c r="G29" s="19">
        <v>12.998480102711101</v>
      </c>
      <c r="H29" s="19">
        <v>11.5242784589782</v>
      </c>
      <c r="I29" s="12"/>
      <c r="J29" s="12"/>
    </row>
    <row r="30" spans="2:10" x14ac:dyDescent="0.2">
      <c r="B30" s="11">
        <v>2023</v>
      </c>
      <c r="C30" s="23">
        <f>VLOOKUP(B30,[3]iepr!I$4:K$34,3,FALSE)</f>
        <v>1.3335888676521801</v>
      </c>
      <c r="D30" s="19">
        <v>14.759852232602999</v>
      </c>
      <c r="E30" s="19">
        <v>11.6999773398903</v>
      </c>
      <c r="F30" s="19">
        <v>7.6666261383183398</v>
      </c>
      <c r="G30" s="19">
        <v>12.3116622889507</v>
      </c>
      <c r="H30" s="19">
        <v>10.9153549791699</v>
      </c>
      <c r="I30" s="12"/>
      <c r="J30" s="12"/>
    </row>
    <row r="31" spans="2:10" x14ac:dyDescent="0.2">
      <c r="B31" s="13">
        <v>2024</v>
      </c>
      <c r="C31" s="24">
        <f>VLOOKUP(B31,[3]iepr!I$4:K$34,3,FALSE)</f>
        <v>1.36230575911509</v>
      </c>
      <c r="D31" s="20">
        <v>14.702972091164701</v>
      </c>
      <c r="E31" s="20">
        <v>11.654889058827001</v>
      </c>
      <c r="F31" s="20">
        <v>7.6370812098034904</v>
      </c>
      <c r="G31" s="20">
        <v>12.2642167535009</v>
      </c>
      <c r="H31" s="20">
        <v>10.8732904025549</v>
      </c>
      <c r="I31" s="14"/>
      <c r="J31" s="14"/>
    </row>
    <row r="32" spans="2:10" x14ac:dyDescent="0.2">
      <c r="B32" s="13">
        <v>2025</v>
      </c>
      <c r="C32" s="23">
        <f>VLOOKUP(B32,[3]iepr!I$4:K$34,3,FALSE)</f>
        <v>1.3914145329997201</v>
      </c>
      <c r="D32" s="19">
        <v>14.7745442168283</v>
      </c>
      <c r="E32" s="19">
        <v>11.711623518985199</v>
      </c>
      <c r="F32" s="19">
        <v>7.6742575121634697</v>
      </c>
      <c r="G32" s="19">
        <v>12.3239173403758</v>
      </c>
      <c r="H32" s="19">
        <v>10.9262201437149</v>
      </c>
      <c r="I32" s="12"/>
      <c r="J32" s="12"/>
    </row>
    <row r="33" spans="2:11" x14ac:dyDescent="0.2">
      <c r="B33" s="13">
        <v>2026</v>
      </c>
      <c r="C33" s="24">
        <f>VLOOKUP(B33,[3]iepr!I$4:K$34,3,FALSE)</f>
        <v>1.4212757882074001</v>
      </c>
      <c r="D33" s="20">
        <v>14.8422820785502</v>
      </c>
      <c r="E33" s="20">
        <v>11.7653185990381</v>
      </c>
      <c r="F33" s="20">
        <v>7.7094422046012197</v>
      </c>
      <c r="G33" s="20">
        <v>12.380419645720901</v>
      </c>
      <c r="H33" s="20">
        <v>10.976314331283501</v>
      </c>
      <c r="I33" s="14"/>
      <c r="J33" s="14"/>
    </row>
    <row r="34" spans="2:11" x14ac:dyDescent="0.2">
      <c r="B34" s="13">
        <v>2027</v>
      </c>
      <c r="C34" s="25">
        <f>VLOOKUP(B34,[3]iepr!I$4:K$34,3,FALSE)</f>
        <v>1.45299719497363</v>
      </c>
      <c r="D34" s="21">
        <v>14.846893192532502</v>
      </c>
      <c r="E34" s="21">
        <v>11.7689737798796</v>
      </c>
      <c r="F34" s="21">
        <v>7.7118373293237603</v>
      </c>
      <c r="G34" s="21">
        <v>12.384265922582699</v>
      </c>
      <c r="H34" s="21">
        <v>10.9797243888622</v>
      </c>
      <c r="I34" s="15"/>
      <c r="J34" s="15"/>
    </row>
    <row r="35" spans="2:11" s="16" customFormat="1" x14ac:dyDescent="0.2">
      <c r="B35" s="13">
        <v>2028</v>
      </c>
      <c r="C35" s="25">
        <f>VLOOKUP(B35,[3]iepr!I$4:K$34,3,FALSE)</f>
        <v>1.4861590127526301</v>
      </c>
      <c r="D35" s="21">
        <v>14.8070793316432</v>
      </c>
      <c r="E35" s="21">
        <v>11.737413757267101</v>
      </c>
      <c r="F35" s="21">
        <v>7.6911570418960098</v>
      </c>
      <c r="G35" s="21">
        <v>12.3510559146528</v>
      </c>
      <c r="H35" s="21">
        <v>10.950280840386901</v>
      </c>
      <c r="I35" s="13"/>
      <c r="J35" s="13"/>
      <c r="K35"/>
    </row>
    <row r="36" spans="2:11" x14ac:dyDescent="0.2">
      <c r="B36" s="9">
        <v>2029</v>
      </c>
      <c r="C36" s="25">
        <f>VLOOKUP(B36,[3]iepr!I$4:K$34,3,FALSE)</f>
        <v>1.51949657954609</v>
      </c>
      <c r="D36" s="21">
        <v>14.965888772334601</v>
      </c>
      <c r="E36" s="21">
        <v>11.863300306005399</v>
      </c>
      <c r="F36" s="21">
        <v>7.7736465268738399</v>
      </c>
      <c r="G36" s="21">
        <v>12.4835239211936</v>
      </c>
      <c r="H36" s="21">
        <v>11.0677252017445</v>
      </c>
      <c r="I36" s="15"/>
      <c r="J36" s="15"/>
    </row>
    <row r="37" spans="2:11" x14ac:dyDescent="0.2">
      <c r="B37" s="9">
        <v>2030</v>
      </c>
      <c r="C37" s="25">
        <f>VLOOKUP(B37,[3]iepr!I$4:K$34,3,FALSE)</f>
        <v>1.5547002407058199</v>
      </c>
      <c r="D37" s="21">
        <v>15.128235156949598</v>
      </c>
      <c r="E37" s="21">
        <v>11.9919905524439</v>
      </c>
      <c r="F37" s="21">
        <v>7.8579731865270697</v>
      </c>
      <c r="G37" s="21">
        <v>12.6189422051786</v>
      </c>
      <c r="H37" s="21">
        <v>11.187785239591101</v>
      </c>
      <c r="I37" s="13"/>
      <c r="J37" s="13"/>
    </row>
  </sheetData>
  <mergeCells count="4">
    <mergeCell ref="B2:J2"/>
    <mergeCell ref="B4:J4"/>
    <mergeCell ref="B5:J5"/>
    <mergeCell ref="B7:J7"/>
  </mergeCells>
  <printOptions horizontalCentered="1" gridLinesSet="0"/>
  <pageMargins left="0.25" right="0.25" top="0.5" bottom="0.5" header="0.5" footer="0.5"/>
  <pageSetup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B5" sqref="B5:F33"/>
    </sheetView>
  </sheetViews>
  <sheetFormatPr defaultRowHeight="11.25" x14ac:dyDescent="0.2"/>
  <sheetData>
    <row r="1" spans="1:6" x14ac:dyDescent="0.2">
      <c r="B1" t="s">
        <v>10</v>
      </c>
      <c r="C1" t="s">
        <v>11</v>
      </c>
      <c r="D1" t="s">
        <v>12</v>
      </c>
      <c r="E1" t="s">
        <v>13</v>
      </c>
      <c r="F1" t="s">
        <v>14</v>
      </c>
    </row>
    <row r="2" spans="1:6" x14ac:dyDescent="0.2">
      <c r="A2">
        <v>1999</v>
      </c>
    </row>
    <row r="3" spans="1:6" x14ac:dyDescent="0.2">
      <c r="A3">
        <v>2000</v>
      </c>
    </row>
    <row r="4" spans="1:6" x14ac:dyDescent="0.2">
      <c r="A4">
        <v>2001</v>
      </c>
      <c r="B4">
        <v>0.156438425539528</v>
      </c>
      <c r="C4">
        <v>14.6114835743457</v>
      </c>
      <c r="D4">
        <v>10.9302915845511</v>
      </c>
      <c r="E4">
        <v>14.037746686922</v>
      </c>
      <c r="F4">
        <v>13.3241130074481</v>
      </c>
    </row>
    <row r="5" spans="1:6" x14ac:dyDescent="0.2">
      <c r="A5">
        <v>2002</v>
      </c>
      <c r="B5">
        <v>0.15377351121712801</v>
      </c>
      <c r="C5">
        <v>15.434695868896</v>
      </c>
      <c r="D5">
        <v>10.586729465506</v>
      </c>
      <c r="E5">
        <v>14.3389904302994</v>
      </c>
      <c r="F5">
        <v>13.7195647926519</v>
      </c>
    </row>
    <row r="6" spans="1:6" x14ac:dyDescent="0.2">
      <c r="A6">
        <v>2003</v>
      </c>
      <c r="B6">
        <v>0.14935736325218099</v>
      </c>
      <c r="C6">
        <v>14.1070634665436</v>
      </c>
      <c r="D6">
        <v>9.9809617630959409</v>
      </c>
      <c r="E6">
        <v>12.8933704889412</v>
      </c>
      <c r="F6">
        <v>12.4750386668606</v>
      </c>
    </row>
    <row r="7" spans="1:6" x14ac:dyDescent="0.2">
      <c r="A7">
        <v>2004</v>
      </c>
      <c r="B7">
        <v>0.14183507763037601</v>
      </c>
      <c r="C7">
        <v>12.910173903096</v>
      </c>
      <c r="D7">
        <v>8.9758121889346896</v>
      </c>
      <c r="E7">
        <v>11.799784232006299</v>
      </c>
      <c r="F7">
        <v>11.365288065014299</v>
      </c>
    </row>
    <row r="8" spans="1:6" x14ac:dyDescent="0.2">
      <c r="A8">
        <v>2005</v>
      </c>
      <c r="B8">
        <v>0.141339031460197</v>
      </c>
      <c r="C8">
        <v>12.6506444038403</v>
      </c>
      <c r="D8">
        <v>8.99156337097393</v>
      </c>
      <c r="E8">
        <v>11.642560884816801</v>
      </c>
      <c r="F8">
        <v>11.286350404632801</v>
      </c>
    </row>
    <row r="9" spans="1:6" x14ac:dyDescent="0.2">
      <c r="A9">
        <v>2006</v>
      </c>
      <c r="B9">
        <v>0.16745556387075999</v>
      </c>
      <c r="C9">
        <v>14.0541186105702</v>
      </c>
      <c r="D9">
        <v>10.175737555402099</v>
      </c>
      <c r="E9">
        <v>13.3296715272391</v>
      </c>
      <c r="F9">
        <v>12.871063628119099</v>
      </c>
    </row>
    <row r="10" spans="1:6" x14ac:dyDescent="0.2">
      <c r="A10">
        <v>2007</v>
      </c>
      <c r="B10">
        <v>0.15918716453562701</v>
      </c>
      <c r="C10">
        <v>13.171555044502201</v>
      </c>
      <c r="D10">
        <v>9.4919781009672395</v>
      </c>
      <c r="E10">
        <v>12.4294535966641</v>
      </c>
      <c r="F10">
        <v>12.045661210891501</v>
      </c>
    </row>
    <row r="11" spans="1:6" x14ac:dyDescent="0.2">
      <c r="A11">
        <v>2008</v>
      </c>
      <c r="B11">
        <v>0.15367347877304799</v>
      </c>
      <c r="C11">
        <v>12.910072320918299</v>
      </c>
      <c r="D11">
        <v>9.31412490849773</v>
      </c>
      <c r="E11">
        <v>12.093677074877199</v>
      </c>
      <c r="F11">
        <v>11.846033608797701</v>
      </c>
    </row>
    <row r="12" spans="1:6" x14ac:dyDescent="0.2">
      <c r="A12">
        <v>2009</v>
      </c>
      <c r="B12">
        <v>0.156145928426663</v>
      </c>
      <c r="C12">
        <v>13.122272599878301</v>
      </c>
      <c r="D12">
        <v>9.2353083647803693</v>
      </c>
      <c r="E12">
        <v>12.246830047235401</v>
      </c>
      <c r="F12">
        <v>11.9544682917656</v>
      </c>
    </row>
    <row r="13" spans="1:6" x14ac:dyDescent="0.2">
      <c r="A13">
        <v>2010</v>
      </c>
      <c r="B13">
        <v>0.15576609936906199</v>
      </c>
      <c r="C13">
        <v>13.069524411129599</v>
      </c>
      <c r="D13">
        <v>8.8458586195487605</v>
      </c>
      <c r="E13">
        <v>13.074933669633401</v>
      </c>
      <c r="F13">
        <v>11.999486550803599</v>
      </c>
    </row>
    <row r="14" spans="1:6" x14ac:dyDescent="0.2">
      <c r="A14">
        <v>2011</v>
      </c>
      <c r="B14">
        <v>0.15328387836622301</v>
      </c>
      <c r="C14">
        <v>12.388065588380501</v>
      </c>
      <c r="D14">
        <v>8.3476144760845408</v>
      </c>
      <c r="E14">
        <v>12.5599645288776</v>
      </c>
      <c r="F14">
        <v>11.4120446879516</v>
      </c>
    </row>
    <row r="15" spans="1:6" x14ac:dyDescent="0.2">
      <c r="A15">
        <v>2012</v>
      </c>
      <c r="B15">
        <v>0.152893369567353</v>
      </c>
      <c r="C15">
        <v>11.616563841746</v>
      </c>
      <c r="D15">
        <v>7.53767575500075</v>
      </c>
      <c r="E15">
        <v>11.1371271340505</v>
      </c>
      <c r="F15">
        <v>10.5465415296812</v>
      </c>
    </row>
    <row r="16" spans="1:6" x14ac:dyDescent="0.2">
      <c r="A16">
        <v>2013</v>
      </c>
      <c r="B16">
        <v>0.157771780758725</v>
      </c>
      <c r="C16">
        <v>12.3616733118842</v>
      </c>
      <c r="D16">
        <v>8.0971686852577704</v>
      </c>
      <c r="E16">
        <v>11.7725770167253</v>
      </c>
      <c r="F16">
        <v>11.427829995475401</v>
      </c>
    </row>
    <row r="17" spans="1:6" x14ac:dyDescent="0.2">
      <c r="A17">
        <v>2014</v>
      </c>
      <c r="B17">
        <v>0.15229882976951201</v>
      </c>
      <c r="C17">
        <v>13.1195483320887</v>
      </c>
      <c r="D17">
        <v>8.8305301471931497</v>
      </c>
      <c r="E17">
        <v>12.7790837526322</v>
      </c>
      <c r="F17">
        <v>12.311731988082601</v>
      </c>
    </row>
    <row r="18" spans="1:6" x14ac:dyDescent="0.2">
      <c r="A18">
        <v>2015</v>
      </c>
      <c r="B18">
        <v>0.15248579953386099</v>
      </c>
      <c r="C18">
        <v>12.7832509559138</v>
      </c>
      <c r="D18">
        <v>8.8468991756774304</v>
      </c>
      <c r="E18">
        <v>12.490287424833999</v>
      </c>
      <c r="F18">
        <v>12.135583626543699</v>
      </c>
    </row>
    <row r="19" spans="1:6" x14ac:dyDescent="0.2">
      <c r="A19">
        <v>2016</v>
      </c>
      <c r="B19">
        <v>0.14587714741122201</v>
      </c>
      <c r="C19">
        <v>11.264349188092799</v>
      </c>
      <c r="D19">
        <v>6.5722448189768601</v>
      </c>
      <c r="E19">
        <v>11.340224386403399</v>
      </c>
      <c r="F19">
        <v>10.650186636629799</v>
      </c>
    </row>
    <row r="20" spans="1:6" x14ac:dyDescent="0.2">
      <c r="A20">
        <v>2017</v>
      </c>
      <c r="B20">
        <v>0.14821993999905</v>
      </c>
      <c r="C20">
        <v>11.7492364556211</v>
      </c>
      <c r="D20">
        <v>7.6989040832443001</v>
      </c>
      <c r="E20">
        <v>12.363496713916801</v>
      </c>
      <c r="F20">
        <v>10.9613106864795</v>
      </c>
    </row>
    <row r="21" spans="1:6" x14ac:dyDescent="0.2">
      <c r="A21">
        <v>2018</v>
      </c>
      <c r="B21">
        <v>0.15067743990712201</v>
      </c>
      <c r="C21">
        <v>11.944039850560999</v>
      </c>
      <c r="D21">
        <v>7.8265526039288096</v>
      </c>
      <c r="E21">
        <v>12.5684845990697</v>
      </c>
      <c r="F21">
        <v>11.143050201449901</v>
      </c>
    </row>
    <row r="22" spans="1:6" x14ac:dyDescent="0.2">
      <c r="A22">
        <v>2019</v>
      </c>
      <c r="B22">
        <v>0.14710079997177899</v>
      </c>
      <c r="C22">
        <v>11.660523420064401</v>
      </c>
      <c r="D22">
        <v>7.6407732290168999</v>
      </c>
      <c r="E22">
        <v>12.2701456840239</v>
      </c>
      <c r="F22">
        <v>10.878546912990799</v>
      </c>
    </row>
    <row r="23" spans="1:6" x14ac:dyDescent="0.2">
      <c r="A23">
        <v>2020</v>
      </c>
      <c r="B23">
        <v>0.151899392979162</v>
      </c>
      <c r="C23">
        <v>12.040902766449101</v>
      </c>
      <c r="D23">
        <v>7.8900238176934199</v>
      </c>
      <c r="E23">
        <v>12.670411592096499</v>
      </c>
      <c r="F23">
        <v>11.233417309053699</v>
      </c>
    </row>
    <row r="24" spans="1:6" x14ac:dyDescent="0.2">
      <c r="A24">
        <v>2021</v>
      </c>
      <c r="B24">
        <v>0.14819037541909</v>
      </c>
      <c r="C24">
        <v>12.380958108185</v>
      </c>
      <c r="D24">
        <v>8.1128513579261998</v>
      </c>
      <c r="E24">
        <v>13.028245321631299</v>
      </c>
      <c r="F24">
        <v>11.55066790363</v>
      </c>
    </row>
    <row r="25" spans="1:6" x14ac:dyDescent="0.2">
      <c r="A25">
        <v>2022</v>
      </c>
      <c r="B25">
        <v>0.155832446554866</v>
      </c>
      <c r="C25">
        <v>12.352671725833799</v>
      </c>
      <c r="D25">
        <v>8.0943161837124702</v>
      </c>
      <c r="E25">
        <v>12.998480102711101</v>
      </c>
      <c r="F25">
        <v>11.5242784589782</v>
      </c>
    </row>
    <row r="26" spans="1:6" x14ac:dyDescent="0.2">
      <c r="A26">
        <v>2023</v>
      </c>
      <c r="B26">
        <v>0.14759852232602999</v>
      </c>
      <c r="C26">
        <v>11.6999773398903</v>
      </c>
      <c r="D26">
        <v>7.6666261383183398</v>
      </c>
      <c r="E26">
        <v>12.3116622889507</v>
      </c>
      <c r="F26">
        <v>10.9153549791699</v>
      </c>
    </row>
    <row r="27" spans="1:6" x14ac:dyDescent="0.2">
      <c r="A27">
        <v>2024</v>
      </c>
      <c r="B27">
        <v>0.14702972091164701</v>
      </c>
      <c r="C27">
        <v>11.654889058827001</v>
      </c>
      <c r="D27">
        <v>7.6370812098034904</v>
      </c>
      <c r="E27">
        <v>12.2642167535009</v>
      </c>
      <c r="F27">
        <v>10.8732904025549</v>
      </c>
    </row>
    <row r="28" spans="1:6" x14ac:dyDescent="0.2">
      <c r="A28">
        <v>2025</v>
      </c>
      <c r="B28">
        <v>0.147745442168283</v>
      </c>
      <c r="C28">
        <v>11.711623518985199</v>
      </c>
      <c r="D28">
        <v>7.6742575121634697</v>
      </c>
      <c r="E28">
        <v>12.3239173403758</v>
      </c>
      <c r="F28">
        <v>10.9262201437149</v>
      </c>
    </row>
    <row r="29" spans="1:6" x14ac:dyDescent="0.2">
      <c r="A29">
        <v>2026</v>
      </c>
      <c r="B29">
        <v>0.14842282078550201</v>
      </c>
      <c r="C29">
        <v>11.7653185990381</v>
      </c>
      <c r="D29">
        <v>7.7094422046012197</v>
      </c>
      <c r="E29">
        <v>12.380419645720901</v>
      </c>
      <c r="F29">
        <v>10.976314331283501</v>
      </c>
    </row>
    <row r="30" spans="1:6" x14ac:dyDescent="0.2">
      <c r="A30">
        <v>2027</v>
      </c>
      <c r="B30">
        <v>0.14846893192532501</v>
      </c>
      <c r="C30">
        <v>11.7689737798796</v>
      </c>
      <c r="D30">
        <v>7.7118373293237603</v>
      </c>
      <c r="E30">
        <v>12.384265922582699</v>
      </c>
      <c r="F30">
        <v>10.9797243888622</v>
      </c>
    </row>
    <row r="31" spans="1:6" x14ac:dyDescent="0.2">
      <c r="A31">
        <v>2028</v>
      </c>
      <c r="B31">
        <v>0.148070793316432</v>
      </c>
      <c r="C31">
        <v>11.737413757267101</v>
      </c>
      <c r="D31">
        <v>7.6911570418960098</v>
      </c>
      <c r="E31">
        <v>12.3510559146528</v>
      </c>
      <c r="F31">
        <v>10.950280840386901</v>
      </c>
    </row>
    <row r="32" spans="1:6" x14ac:dyDescent="0.2">
      <c r="A32">
        <v>2029</v>
      </c>
      <c r="B32">
        <v>0.14965888772334601</v>
      </c>
      <c r="C32">
        <v>11.863300306005399</v>
      </c>
      <c r="D32">
        <v>7.7736465268738399</v>
      </c>
      <c r="E32">
        <v>12.4835239211936</v>
      </c>
      <c r="F32">
        <v>11.0677252017445</v>
      </c>
    </row>
    <row r="33" spans="1:6" x14ac:dyDescent="0.2">
      <c r="A33">
        <v>2030</v>
      </c>
      <c r="B33">
        <v>0.15128235156949599</v>
      </c>
      <c r="C33">
        <v>11.9919905524439</v>
      </c>
      <c r="D33">
        <v>7.8579731865270697</v>
      </c>
      <c r="E33">
        <v>12.6189422051786</v>
      </c>
      <c r="F33">
        <v>11.187785239591101</v>
      </c>
    </row>
    <row r="34" spans="1:6" x14ac:dyDescent="0.2">
      <c r="A34">
        <v>2031</v>
      </c>
      <c r="B34">
        <v>0.15078663564674499</v>
      </c>
      <c r="C34">
        <v>11.952695680301501</v>
      </c>
      <c r="D34">
        <v>7.83222449615642</v>
      </c>
      <c r="E34">
        <v>12.577592963086101</v>
      </c>
      <c r="F34">
        <v>11.151125555060601</v>
      </c>
    </row>
    <row r="35" spans="1:6" x14ac:dyDescent="0.2">
      <c r="A35">
        <v>2032</v>
      </c>
      <c r="B35">
        <v>0.15022764193270699</v>
      </c>
      <c r="C35">
        <v>11.9083848451771</v>
      </c>
      <c r="D35">
        <v>7.8031890034450697</v>
      </c>
      <c r="E35">
        <v>12.5309655191224</v>
      </c>
      <c r="F35">
        <v>11.109786287405999</v>
      </c>
    </row>
    <row r="36" spans="1:6" x14ac:dyDescent="0.2">
      <c r="A36">
        <v>2033</v>
      </c>
      <c r="B36">
        <v>0.14967988105565999</v>
      </c>
      <c r="C36">
        <v>11.864964425052801</v>
      </c>
      <c r="D36">
        <v>7.7747369715999302</v>
      </c>
      <c r="E36">
        <v>12.4852750418261</v>
      </c>
      <c r="F36">
        <v>11.0692777218564</v>
      </c>
    </row>
    <row r="37" spans="1:6" x14ac:dyDescent="0.2">
      <c r="A37">
        <v>2034</v>
      </c>
      <c r="B37">
        <v>0.14918289037628801</v>
      </c>
      <c r="C37">
        <v>11.8255685043135</v>
      </c>
      <c r="D37">
        <v>7.7489220672707502</v>
      </c>
      <c r="E37">
        <v>12.443819468228501</v>
      </c>
      <c r="F37">
        <v>11.0325237652368</v>
      </c>
    </row>
    <row r="38" spans="1:6" x14ac:dyDescent="0.2">
      <c r="A38">
        <v>2035</v>
      </c>
      <c r="B38">
        <v>0.14871794333185101</v>
      </c>
      <c r="C38">
        <v>11.788712648316899</v>
      </c>
      <c r="D38">
        <v>7.7247715872548497</v>
      </c>
      <c r="E38">
        <v>12.405036756158401</v>
      </c>
      <c r="F38">
        <v>10.9981395318681</v>
      </c>
    </row>
    <row r="39" spans="1:6" x14ac:dyDescent="0.2">
      <c r="A39">
        <v>2036</v>
      </c>
      <c r="B39">
        <v>0.14824143407196499</v>
      </c>
      <c r="C39">
        <v>11.7509402678415</v>
      </c>
      <c r="D39">
        <v>7.7000205376547504</v>
      </c>
      <c r="E39">
        <v>12.3652896029157</v>
      </c>
      <c r="F39">
        <v>10.962900237866</v>
      </c>
    </row>
    <row r="40" spans="1:6" x14ac:dyDescent="0.2">
      <c r="A40">
        <v>2037</v>
      </c>
      <c r="B40">
        <v>0.14779237348636601</v>
      </c>
      <c r="C40">
        <v>11.715343714482101</v>
      </c>
      <c r="D40">
        <v>7.6766952389391099</v>
      </c>
      <c r="E40">
        <v>12.327832030915401</v>
      </c>
      <c r="F40">
        <v>10.9296908559446</v>
      </c>
    </row>
    <row r="41" spans="1:6" x14ac:dyDescent="0.2">
      <c r="A41">
        <v>2038</v>
      </c>
      <c r="B41">
        <v>0.14734272388455799</v>
      </c>
      <c r="C41">
        <v>11.6797004704364</v>
      </c>
      <c r="D41">
        <v>7.6533393452893597</v>
      </c>
      <c r="E41">
        <v>12.2903253271992</v>
      </c>
      <c r="F41">
        <v>10.8964379145016</v>
      </c>
    </row>
    <row r="42" spans="1:6" x14ac:dyDescent="0.2">
      <c r="A42">
        <v>2039</v>
      </c>
      <c r="B42">
        <v>0.14692063127987601</v>
      </c>
      <c r="C42">
        <v>11.6462416401426</v>
      </c>
      <c r="D42">
        <v>7.6314148290757098</v>
      </c>
      <c r="E42">
        <v>12.255117240277899</v>
      </c>
      <c r="F42">
        <v>10.865222895939199</v>
      </c>
    </row>
    <row r="43" spans="1:6" x14ac:dyDescent="0.2">
      <c r="A43">
        <v>2040</v>
      </c>
      <c r="B43">
        <v>0.146535368979333</v>
      </c>
      <c r="C43">
        <v>11.6157023087508</v>
      </c>
      <c r="D43">
        <v>7.6114033684126898</v>
      </c>
      <c r="E43">
        <v>12.2229812861898</v>
      </c>
      <c r="F43">
        <v>10.8367315892226</v>
      </c>
    </row>
    <row r="44" spans="1:6" x14ac:dyDescent="0.2">
      <c r="A44">
        <v>2041</v>
      </c>
      <c r="B44">
        <v>0.14607243024229299</v>
      </c>
      <c r="C44">
        <v>11.3519663226845</v>
      </c>
      <c r="D44">
        <v>7.4385854948688399</v>
      </c>
      <c r="E44">
        <v>11.945456954341701</v>
      </c>
      <c r="F44">
        <v>10.590682231598599</v>
      </c>
    </row>
    <row r="45" spans="1:6" x14ac:dyDescent="0.2">
      <c r="A45">
        <v>2042</v>
      </c>
      <c r="B45">
        <v>0.14562868119792299</v>
      </c>
      <c r="C45">
        <v>11.095569142621301</v>
      </c>
      <c r="D45">
        <v>7.2705765094358803</v>
      </c>
      <c r="E45">
        <v>11.675655107630799</v>
      </c>
      <c r="F45">
        <v>10.3514795259227</v>
      </c>
    </row>
    <row r="46" spans="1:6" x14ac:dyDescent="0.2">
      <c r="A46">
        <v>2043</v>
      </c>
      <c r="B46">
        <v>0.145163092151188</v>
      </c>
      <c r="C46">
        <v>10.8432309115175</v>
      </c>
      <c r="D46">
        <v>7.1052272252384103</v>
      </c>
      <c r="E46">
        <v>11.410124415246599</v>
      </c>
      <c r="F46">
        <v>10.116063568498401</v>
      </c>
    </row>
    <row r="47" spans="1:6" x14ac:dyDescent="0.2">
      <c r="A47">
        <v>2044</v>
      </c>
      <c r="B47">
        <v>0.14473931956983199</v>
      </c>
      <c r="C47">
        <v>10.599584724919699</v>
      </c>
      <c r="D47">
        <v>6.9455735636622302</v>
      </c>
      <c r="E47">
        <v>11.1537401949836</v>
      </c>
      <c r="F47">
        <v>9.8887567508203702</v>
      </c>
    </row>
    <row r="48" spans="1:6" x14ac:dyDescent="0.2">
      <c r="A48">
        <v>2045</v>
      </c>
      <c r="B48">
        <v>0.14436042531722801</v>
      </c>
      <c r="C48">
        <v>10.3645465193337</v>
      </c>
      <c r="D48">
        <v>6.7915604405508399</v>
      </c>
      <c r="E48">
        <v>10.9064139884353</v>
      </c>
      <c r="F48">
        <v>9.6694806468495305</v>
      </c>
    </row>
    <row r="49" spans="1:1" x14ac:dyDescent="0.2">
      <c r="A49">
        <v>2046</v>
      </c>
    </row>
    <row r="50" spans="1:1" x14ac:dyDescent="0.2">
      <c r="A50">
        <v>2047</v>
      </c>
    </row>
    <row r="51" spans="1:1" x14ac:dyDescent="0.2">
      <c r="A51">
        <v>2048</v>
      </c>
    </row>
    <row r="52" spans="1:1" x14ac:dyDescent="0.2">
      <c r="A52">
        <v>2049</v>
      </c>
    </row>
    <row r="53" spans="1:1" x14ac:dyDescent="0.2">
      <c r="A53">
        <v>2050</v>
      </c>
    </row>
    <row r="54" spans="1:1" x14ac:dyDescent="0.2">
      <c r="A54">
        <v>2051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6D29C4CF5324DBF2A4B52D2557434" ma:contentTypeVersion="4" ma:contentTypeDescription="Create a new document." ma:contentTypeScope="" ma:versionID="7081f9f5577f516885baea29fceef72e">
  <xsd:schema xmlns:xsd="http://www.w3.org/2001/XMLSchema" xmlns:xs="http://www.w3.org/2001/XMLSchema" xmlns:p="http://schemas.microsoft.com/office/2006/metadata/properties" xmlns:ns2="912f540d-d409-4b25-9a6c-10b1df9809fd" xmlns:ns3="577f7990-e26c-4f9a-82f0-ebfe7538eb37" targetNamespace="http://schemas.microsoft.com/office/2006/metadata/properties" ma:root="true" ma:fieldsID="12c6e817cc9e88707bc789a3a83c9208" ns2:_="" ns3:_="">
    <xsd:import namespace="912f540d-d409-4b25-9a6c-10b1df9809fd"/>
    <xsd:import namespace="577f7990-e26c-4f9a-82f0-ebfe7538e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f540d-d409-4b25-9a6c-10b1df980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7990-e26c-4f9a-82f0-ebfe7538e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B63543-6E8C-4D86-8052-707014D2A081}"/>
</file>

<file path=customXml/itemProps2.xml><?xml version="1.0" encoding="utf-8"?>
<ds:datastoreItem xmlns:ds="http://schemas.openxmlformats.org/officeDocument/2006/customXml" ds:itemID="{40094FE0-BFE3-40BF-A32D-E5CEA18202BC}"/>
</file>

<file path=customXml/itemProps3.xml><?xml version="1.0" encoding="utf-8"?>
<ds:datastoreItem xmlns:ds="http://schemas.openxmlformats.org/officeDocument/2006/customXml" ds:itemID="{5A618717-6878-41EE-AFFC-4F2B2BE37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2.2</vt:lpstr>
      <vt:lpstr>eviews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Eduardo Martinez</dc:creator>
  <cp:lastModifiedBy>Eduardo Martinez</cp:lastModifiedBy>
  <dcterms:created xsi:type="dcterms:W3CDTF">2019-04-10T23:45:41Z</dcterms:created>
  <dcterms:modified xsi:type="dcterms:W3CDTF">2019-04-12T23:59:32Z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0x01010045F6D29C4CF5324DBF2A4B52D2557434</vt:lpwstr>
  </property>
</Properties>
</file>