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krbf\Documents\"/>
    </mc:Choice>
  </mc:AlternateContent>
  <xr:revisionPtr revIDLastSave="0" documentId="8_{66BAB9B9-DB90-4535-9C1C-D45E044BB07B}" xr6:coauthVersionLast="36" xr6:coauthVersionMax="36" xr10:uidLastSave="{00000000-0000-0000-0000-000000000000}"/>
  <bookViews>
    <workbookView xWindow="0" yWindow="0" windowWidth="19200" windowHeight="9540" tabRatio="838" activeTab="1" xr2:uid="{00000000-000D-0000-FFFF-FFFF00000000}"/>
  </bookViews>
  <sheets>
    <sheet name="cover" sheetId="1" r:id="rId1"/>
    <sheet name="FormsList&amp;FilerInfo" sheetId="2" r:id="rId2"/>
    <sheet name="Form 1.3" sheetId="6" r:id="rId3"/>
    <sheet name="Form 1.4" sheetId="7" r:id="rId4"/>
    <sheet name="Form 2.3" sheetId="19" r:id="rId5"/>
  </sheets>
  <externalReferences>
    <externalReference r:id="rId6"/>
  </externalReferences>
  <definedNames>
    <definedName name="_Order1" hidden="1">255</definedName>
    <definedName name="_Order2" hidden="1">255</definedName>
    <definedName name="ComName">'[1]FormList&amp;FilerInfo'!$B$2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2">'Form 1.3'!$B$1:$P$37</definedName>
    <definedName name="_xlnm.Print_Area" localSheetId="1">'FormsList&amp;FilerInfo'!$A$1:$C$30</definedName>
    <definedName name="_xlnm.Print_Titles" localSheetId="4">'Form 2.3'!$B:$B,'Form 2.3'!$2:$8</definedName>
    <definedName name="Z_2C54E754_4594_47E3_AFE9_B28C28B63E5C_.wvu.PrintArea" localSheetId="0" hidden="1">cover!$A$1:$B$25</definedName>
    <definedName name="Z_2C54E754_4594_47E3_AFE9_B28C28B63E5C_.wvu.PrintArea" localSheetId="2" hidden="1">'Form 1.3'!$B$1:$P$37</definedName>
    <definedName name="Z_2C54E754_4594_47E3_AFE9_B28C28B63E5C_.wvu.PrintArea" localSheetId="3" hidden="1">'Form 1.4'!$B$1:$K$35</definedName>
    <definedName name="Z_2C54E754_4594_47E3_AFE9_B28C28B63E5C_.wvu.PrintArea" localSheetId="4" hidden="1">'Form 2.3'!$B$1:$J$33</definedName>
    <definedName name="Z_2C54E754_4594_47E3_AFE9_B28C28B63E5C_.wvu.PrintArea" localSheetId="1" hidden="1">'FormsList&amp;FilerInfo'!$A$1:$C$30</definedName>
    <definedName name="Z_2C54E754_4594_47E3_AFE9_B28C28B63E5C_.wvu.PrintTitles" localSheetId="4" hidden="1">'Form 2.3'!$B:$B,'Form 2.3'!$2:$8</definedName>
    <definedName name="Z_64245E33_E577_4C25_9B98_21C112E84FF6_.wvu.PrintArea" localSheetId="0" hidden="1">cover!$A$1:$B$25</definedName>
    <definedName name="Z_64245E33_E577_4C25_9B98_21C112E84FF6_.wvu.PrintArea" localSheetId="2" hidden="1">'Form 1.3'!$B$1:$P$37</definedName>
    <definedName name="Z_64245E33_E577_4C25_9B98_21C112E84FF6_.wvu.PrintArea" localSheetId="3" hidden="1">'Form 1.4'!$B$1:$K$35</definedName>
    <definedName name="Z_64245E33_E577_4C25_9B98_21C112E84FF6_.wvu.PrintArea" localSheetId="4" hidden="1">'Form 2.3'!$B$1:$J$33</definedName>
    <definedName name="Z_64245E33_E577_4C25_9B98_21C112E84FF6_.wvu.PrintArea" localSheetId="1" hidden="1">'FormsList&amp;FilerInfo'!$A$1:$C$30</definedName>
    <definedName name="Z_64245E33_E577_4C25_9B98_21C112E84FF6_.wvu.PrintTitles" localSheetId="4" hidden="1">'Form 2.3'!$B:$B,'Form 2.3'!$2:$8</definedName>
    <definedName name="Z_C3E70234_FA18_40E7_B25F_218A5F7D2EA2_.wvu.PrintArea" localSheetId="0" hidden="1">cover!$A$1:$B$25</definedName>
    <definedName name="Z_C3E70234_FA18_40E7_B25F_218A5F7D2EA2_.wvu.PrintArea" localSheetId="2" hidden="1">'Form 1.3'!$A$1:$P$37</definedName>
    <definedName name="Z_C3E70234_FA18_40E7_B25F_218A5F7D2EA2_.wvu.PrintArea" localSheetId="3" hidden="1">'Form 1.4'!$A$1:$L$35</definedName>
    <definedName name="Z_C3E70234_FA18_40E7_B25F_218A5F7D2EA2_.wvu.PrintArea" localSheetId="4" hidden="1">'Form 2.3'!$B$1:$J$35</definedName>
    <definedName name="Z_C3E70234_FA18_40E7_B25F_218A5F7D2EA2_.wvu.PrintArea" localSheetId="1" hidden="1">'FormsList&amp;FilerInfo'!$A$1:$C$30</definedName>
    <definedName name="Z_C3E70234_FA18_40E7_B25F_218A5F7D2EA2_.wvu.PrintTitles" localSheetId="4" hidden="1">'Form 2.3'!$B:$B,'Form 2.3'!$2:$8</definedName>
    <definedName name="Z_DC437496_B10F_474B_8F6E_F19B4DA7C026_.wvu.PrintArea" localSheetId="0" hidden="1">cover!$A$1:$B$25</definedName>
    <definedName name="Z_DC437496_B10F_474B_8F6E_F19B4DA7C026_.wvu.PrintArea" localSheetId="2" hidden="1">'Form 1.3'!$A$1:$P$37</definedName>
    <definedName name="Z_DC437496_B10F_474B_8F6E_F19B4DA7C026_.wvu.PrintArea" localSheetId="3" hidden="1">'Form 1.4'!$A$1:$L$35</definedName>
    <definedName name="Z_DC437496_B10F_474B_8F6E_F19B4DA7C026_.wvu.PrintArea" localSheetId="4" hidden="1">'Form 2.3'!$B$1:$J$35</definedName>
    <definedName name="Z_DC437496_B10F_474B_8F6E_F19B4DA7C026_.wvu.PrintArea" localSheetId="1" hidden="1">'FormsList&amp;FilerInfo'!$A$1:$C$30</definedName>
    <definedName name="Z_DC437496_B10F_474B_8F6E_F19B4DA7C026_.wvu.PrintTitles" localSheetId="4" hidden="1">'Form 2.3'!$B:$B,'Form 2.3'!$2:$8</definedName>
  </definedNames>
  <calcPr calcId="191029"/>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0" i="2" l="1"/>
  <c r="B19" i="2" l="1"/>
  <c r="B18" i="2"/>
  <c r="B17" i="2"/>
  <c r="B2" i="19" l="1"/>
  <c r="B2" i="7"/>
  <c r="B2" i="6"/>
  <c r="B11" i="2" l="1"/>
  <c r="B6" i="19" l="1"/>
  <c r="B10" i="2"/>
  <c r="B12" i="2"/>
  <c r="B13" i="2"/>
  <c r="B14" i="2"/>
  <c r="B15" i="2"/>
  <c r="B16" i="2"/>
  <c r="B22" i="2"/>
  <c r="B23" i="2"/>
  <c r="B24" i="2"/>
</calcChain>
</file>

<file path=xl/sharedStrings.xml><?xml version="1.0" encoding="utf-8"?>
<sst xmlns="http://schemas.openxmlformats.org/spreadsheetml/2006/main" count="156" uniqueCount="98">
  <si>
    <t>Form 1.2</t>
  </si>
  <si>
    <t>Form 1.3</t>
  </si>
  <si>
    <t>Form 1.4</t>
  </si>
  <si>
    <t>Form 1.5</t>
  </si>
  <si>
    <t>Form 2.2</t>
  </si>
  <si>
    <t>Form 2.3</t>
  </si>
  <si>
    <t>Form 4</t>
  </si>
  <si>
    <t>Please Enter the Following Information:</t>
  </si>
  <si>
    <t>DISTRIBUTION AREA COINCIDENT PEAK DEMAND</t>
  </si>
  <si>
    <t>BUNDLED CUSTOMER PEAK
(from 1.3)</t>
  </si>
  <si>
    <t>YEAR</t>
  </si>
  <si>
    <t>INDUSTRIAL</t>
  </si>
  <si>
    <t>RESIDENTIAL</t>
  </si>
  <si>
    <t>COMMERCIAL</t>
  </si>
  <si>
    <t>LOSSES</t>
  </si>
  <si>
    <t>OTHER (DEFINE)</t>
  </si>
  <si>
    <t>TOTAL PEAK DEMAND</t>
  </si>
  <si>
    <t>TOTAL PEAK</t>
  </si>
  <si>
    <t>FORM 1.3</t>
  </si>
  <si>
    <t>FORM 1.4</t>
  </si>
  <si>
    <t>CUSTOMER COUNT</t>
  </si>
  <si>
    <t>OTHER INPUTS</t>
  </si>
  <si>
    <t>OTHER PUBLICLY OWNED DEPARTING LOAD</t>
  </si>
  <si>
    <t>CUSTOMER COUNT &amp; OTHER FORECASTING INPUTS</t>
  </si>
  <si>
    <t>Losses</t>
  </si>
  <si>
    <t>End User Peak Demand</t>
  </si>
  <si>
    <t>Date Submitted:</t>
  </si>
  <si>
    <t>Contact Information:</t>
  </si>
  <si>
    <t>WATER PUMPING</t>
  </si>
  <si>
    <t>TCU &amp; STREETLIGHTING</t>
  </si>
  <si>
    <t>AGRICULTURE</t>
  </si>
  <si>
    <t>California Energy Commission</t>
  </si>
  <si>
    <t>Electricity Demand Forecast Forms</t>
  </si>
  <si>
    <t>LSE COINCIDENT PEAK DEMAND BY SECTOR (Bundled Customers)</t>
  </si>
  <si>
    <t>FORM 2.3</t>
  </si>
  <si>
    <t>Form 6</t>
  </si>
  <si>
    <t>Residential</t>
  </si>
  <si>
    <t>Agricultural</t>
  </si>
  <si>
    <t>UNCOMMITTED DEMAND-SIDE PROGRAM METHODOLOGY</t>
  </si>
  <si>
    <t>REPORT ON FORECAST METHODS AND MODELS</t>
  </si>
  <si>
    <t xml:space="preserve">Form 8.1a (IOU) </t>
  </si>
  <si>
    <t>Form 8.1b (Bundled)</t>
  </si>
  <si>
    <t>Form 8.1b (Direct Access)</t>
  </si>
  <si>
    <t>Form 1.6a</t>
  </si>
  <si>
    <t>Form 1.6b</t>
  </si>
  <si>
    <t>IOU REVENUE REQUIREMENTS BY MAJOR COST CATEGORIES/UNBUNDLED RATE COMPONENT</t>
  </si>
  <si>
    <t>REVENUE REQUIREMENTS BY BUNDLED CUSTOMER CLASS</t>
  </si>
  <si>
    <t>REVENUE REQUIREMENTS FOR DIRECT ACCESS CUSTOMERS</t>
  </si>
  <si>
    <t>IOU</t>
  </si>
  <si>
    <t>X</t>
  </si>
  <si>
    <t>Form 2.1</t>
  </si>
  <si>
    <t>Form 1.1a</t>
  </si>
  <si>
    <t>Form 1.1b</t>
  </si>
  <si>
    <t>Due Dates:</t>
  </si>
  <si>
    <t>Commercial</t>
  </si>
  <si>
    <t>Industrial</t>
  </si>
  <si>
    <t>Water Pumping</t>
  </si>
  <si>
    <t>Street Lighting</t>
  </si>
  <si>
    <t>Form 3.2</t>
  </si>
  <si>
    <t>ENERGY EFFICIENCY - CUMULATIVE INCREMENTAL IMPACTS</t>
  </si>
  <si>
    <t>Form 1.8</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</si>
  <si>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</si>
  <si>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</si>
  <si>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</si>
  <si>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</si>
  <si>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</si>
  <si>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</si>
  <si>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</si>
  <si>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</si>
  <si>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</si>
  <si>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(Modify categories below to be consistent with sectors reported on Form 1.1)</t>
  </si>
  <si>
    <t>(Report as MW)</t>
  </si>
  <si>
    <t>Investor Owned Utility Name:</t>
  </si>
  <si>
    <t>Migrating Load included in Forecast</t>
  </si>
  <si>
    <t>Migrating Load 
(+/-)</t>
  </si>
  <si>
    <t>Name of LSE</t>
  </si>
  <si>
    <t>Form 1.7a</t>
  </si>
  <si>
    <t>Form 1.7b</t>
  </si>
  <si>
    <t>Form 1.7c</t>
  </si>
  <si>
    <t>MONTHLY PHOTOVOLTAIC INTERCONNECTION</t>
  </si>
  <si>
    <t>2019 Integrated Energy Policy Report</t>
  </si>
  <si>
    <t>Docket Number 19-IEPR-03</t>
  </si>
  <si>
    <t>Forms 1.1a (for 2017-2018 ) and Form 1.8:</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</si>
  <si>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</si>
  <si>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</si>
  <si>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N/A</t>
  </si>
  <si>
    <t>Notes:</t>
  </si>
  <si>
    <t>Pacific Gas and Electric Company</t>
  </si>
  <si>
    <t>Other[1]</t>
  </si>
  <si>
    <t>BUNDLED PEAK AT CUSTOMER METER</t>
  </si>
  <si>
    <t>DIRECT ACCESS AND COMMUNITY CHOICE AGGREGATION</t>
  </si>
  <si>
    <t xml:space="preserve">1) Bundled peak only available on forecast basis.  Historical peaks available on system level only.  </t>
  </si>
  <si>
    <t>1) OTHER includes Public Authority, BART and Interdepartmental customers</t>
  </si>
  <si>
    <t xml:space="preserve">1) Historical peaks available on system level only.  </t>
  </si>
  <si>
    <t>Benjamin Kolnowski, PG&amp;E MBA Leadership Program</t>
  </si>
  <si>
    <t>77 Beale Street, San Francisco, CA</t>
  </si>
  <si>
    <t>(925) 330-9072</t>
  </si>
  <si>
    <t>BMK8@pge.com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</si>
</sst>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s>
  <fonts count="30"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sz val="8"/>
      <name val="Arial"/>
      <family val="2"/>
    </font>
    <font>
      <u/>
      <sz val="8"/>
      <color theme="10"/>
      <name val="Arial"/>
      <family val="2"/>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s>
  <borders count="23">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2">
    <xf numFmtId="0" fontId="0" fillId="0" borderId="0"/>
    <xf numFmtId="169" fontId="12"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7"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0" fontId="4" fillId="0" borderId="0">
      <protection locked="0"/>
    </xf>
    <xf numFmtId="170" fontId="4" fillId="0" borderId="0">
      <protection locked="0"/>
    </xf>
    <xf numFmtId="0" fontId="18" fillId="0" borderId="2" applyNumberFormat="0" applyFill="0" applyAlignment="0" applyProtection="0"/>
    <xf numFmtId="10" fontId="6" fillId="4" borderId="3" applyNumberFormat="0" applyBorder="0" applyAlignment="0" applyProtection="0"/>
    <xf numFmtId="37" fontId="19" fillId="0" borderId="0"/>
    <xf numFmtId="164" fontId="20" fillId="0" borderId="0"/>
    <xf numFmtId="0" fontId="4" fillId="0" borderId="0"/>
    <xf numFmtId="0" fontId="23" fillId="0" borderId="0"/>
    <xf numFmtId="0" fontId="2" fillId="0" borderId="0"/>
    <xf numFmtId="0" fontId="7" fillId="0" borderId="0"/>
    <xf numFmtId="0" fontId="4"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1" fillId="0" borderId="2" applyProtection="0"/>
    <xf numFmtId="0" fontId="1" fillId="0" borderId="0"/>
    <xf numFmtId="43" fontId="28" fillId="0" borderId="0" applyFont="0" applyFill="0" applyBorder="0" applyAlignment="0" applyProtection="0"/>
    <xf numFmtId="0" fontId="29" fillId="0" borderId="0" applyNumberFormat="0" applyFill="0" applyBorder="0" applyAlignment="0" applyProtection="0"/>
  </cellStyleXfs>
  <cellXfs count="128">
    <xf numFmtId="0" fontId="0" fillId="0" borderId="0" xfId="0"/>
    <xf numFmtId="0" fontId="0" fillId="0" borderId="0" xfId="0" applyBorder="1"/>
    <xf numFmtId="0" fontId="0" fillId="0" borderId="3" xfId="0" applyBorder="1"/>
    <xf numFmtId="3" fontId="0" fillId="0" borderId="3" xfId="0" applyNumberFormat="1" applyBorder="1"/>
    <xf numFmtId="0" fontId="3" fillId="0" borderId="0" xfId="0" applyFont="1"/>
    <xf numFmtId="0" fontId="4" fillId="0" borderId="0" xfId="0" applyFont="1"/>
    <xf numFmtId="0" fontId="6" fillId="0" borderId="0" xfId="23" applyFont="1"/>
    <xf numFmtId="0" fontId="3" fillId="0" borderId="0" xfId="0" applyFont="1" applyAlignment="1">
      <alignment horizontal="centerContinuous"/>
    </xf>
    <xf numFmtId="0" fontId="5" fillId="0" borderId="0" xfId="0" applyFont="1" applyAlignment="1">
      <alignment horizontal="centerContinuous"/>
    </xf>
    <xf numFmtId="0" fontId="5" fillId="0" borderId="0" xfId="0" applyFont="1"/>
    <xf numFmtId="0" fontId="3" fillId="0" borderId="0" xfId="0" applyFont="1" applyAlignment="1">
      <alignment horizontal="center"/>
    </xf>
    <xf numFmtId="0" fontId="0" fillId="0" borderId="3" xfId="0" applyBorder="1" applyAlignment="1" applyProtection="1">
      <alignment horizontal="center" wrapText="1"/>
      <protection locked="0"/>
    </xf>
    <xf numFmtId="0" fontId="10" fillId="0" borderId="0" xfId="0" applyFont="1"/>
    <xf numFmtId="0" fontId="3" fillId="0" borderId="0" xfId="0" applyFont="1" applyBorder="1" applyAlignment="1">
      <alignment horizontal="center"/>
    </xf>
    <xf numFmtId="3" fontId="0" fillId="0" borderId="5" xfId="0" applyNumberFormat="1" applyBorder="1"/>
    <xf numFmtId="0" fontId="0" fillId="0" borderId="5" xfId="0" applyBorder="1" applyAlignment="1">
      <alignment horizontal="center" wrapText="1"/>
    </xf>
    <xf numFmtId="0" fontId="0" fillId="0" borderId="7" xfId="0" applyBorder="1" applyAlignment="1">
      <alignment horizontal="center" wrapText="1"/>
    </xf>
    <xf numFmtId="0" fontId="0" fillId="6" borderId="3" xfId="0" applyFill="1" applyBorder="1" applyAlignment="1" applyProtection="1">
      <alignment horizontal="center" wrapText="1"/>
      <protection locked="0"/>
    </xf>
    <xf numFmtId="0" fontId="9" fillId="0" borderId="0" xfId="0" applyFont="1" applyAlignment="1">
      <alignment horizontal="center"/>
    </xf>
    <xf numFmtId="0" fontId="7" fillId="0" borderId="0" xfId="0" applyFont="1"/>
    <xf numFmtId="0" fontId="14" fillId="0" borderId="0" xfId="23" applyFont="1"/>
    <xf numFmtId="3" fontId="10" fillId="0" borderId="8" xfId="21" applyNumberFormat="1" applyFont="1" applyBorder="1" applyAlignment="1">
      <alignment horizontal="centerContinuous"/>
    </xf>
    <xf numFmtId="3" fontId="10" fillId="0" borderId="9" xfId="21" applyNumberFormat="1" applyFont="1" applyBorder="1" applyAlignment="1">
      <alignment horizontal="centerContinuous"/>
    </xf>
    <xf numFmtId="3" fontId="10" fillId="0" borderId="5" xfId="21" applyNumberFormat="1" applyFont="1" applyBorder="1" applyAlignment="1">
      <alignment horizontal="center"/>
    </xf>
    <xf numFmtId="0" fontId="0" fillId="0" borderId="7" xfId="0" applyBorder="1" applyAlignment="1" applyProtection="1">
      <alignment horizontal="center" wrapText="1"/>
      <protection locked="0"/>
    </xf>
    <xf numFmtId="3" fontId="6" fillId="0" borderId="8" xfId="21" applyNumberFormat="1" applyFont="1" applyBorder="1" applyAlignment="1">
      <alignment horizontal="centerContinuous"/>
    </xf>
    <xf numFmtId="0" fontId="3" fillId="0" borderId="0" xfId="21" applyFont="1" applyAlignment="1">
      <alignment horizontal="centerContinuous"/>
    </xf>
    <xf numFmtId="0" fontId="6" fillId="0" borderId="0" xfId="23" applyFont="1" applyAlignment="1">
      <alignment horizontal="centerContinuous"/>
    </xf>
    <xf numFmtId="0" fontId="11" fillId="0" borderId="0" xfId="21" applyFont="1" applyAlignment="1">
      <alignment horizontal="centerContinuous"/>
    </xf>
    <xf numFmtId="0" fontId="14" fillId="0" borderId="0" xfId="23" applyFont="1" applyAlignment="1">
      <alignment horizontal="centerContinuous"/>
    </xf>
    <xf numFmtId="0" fontId="6" fillId="0" borderId="0" xfId="23" applyFont="1" applyBorder="1"/>
    <xf numFmtId="0" fontId="15" fillId="0" borderId="10" xfId="0" applyFont="1" applyBorder="1" applyAlignment="1">
      <alignment horizontal="center" vertical="top"/>
    </xf>
    <xf numFmtId="0" fontId="0" fillId="0" borderId="11" xfId="0" applyBorder="1"/>
    <xf numFmtId="0" fontId="0" fillId="0" borderId="11" xfId="0" applyBorder="1" applyAlignment="1"/>
    <xf numFmtId="0" fontId="9" fillId="0" borderId="10" xfId="0" applyFont="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0" fillId="0" borderId="0" xfId="0" applyFill="1" applyBorder="1"/>
    <xf numFmtId="6" fontId="4"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12" xfId="0" applyFill="1" applyBorder="1"/>
    <xf numFmtId="6" fontId="3" fillId="0" borderId="10" xfId="22" applyNumberFormat="1" applyFont="1" applyFill="1" applyBorder="1"/>
    <xf numFmtId="0" fontId="3" fillId="0" borderId="10" xfId="0" applyFont="1" applyFill="1" applyBorder="1"/>
    <xf numFmtId="0" fontId="5" fillId="0" borderId="10" xfId="0" applyFont="1" applyFill="1" applyBorder="1"/>
    <xf numFmtId="0" fontId="5" fillId="0" borderId="15" xfId="0" applyFont="1" applyFill="1" applyBorder="1"/>
    <xf numFmtId="0" fontId="0" fillId="0" borderId="14" xfId="0" applyFill="1" applyBorder="1"/>
    <xf numFmtId="0" fontId="0" fillId="0" borderId="19" xfId="0" applyFill="1" applyBorder="1"/>
    <xf numFmtId="0" fontId="2" fillId="0" borderId="19" xfId="18" applyFont="1" applyFill="1" applyBorder="1" applyAlignment="1">
      <alignment horizontal="center"/>
    </xf>
    <xf numFmtId="0" fontId="2" fillId="0" borderId="19" xfId="0" applyFont="1" applyFill="1" applyBorder="1"/>
    <xf numFmtId="0" fontId="24" fillId="0" borderId="0" xfId="0" applyFont="1"/>
    <xf numFmtId="0" fontId="2" fillId="0" borderId="0" xfId="20"/>
    <xf numFmtId="0" fontId="2" fillId="0" borderId="3" xfId="20" applyBorder="1"/>
    <xf numFmtId="0" fontId="9" fillId="0" borderId="10" xfId="0" applyFont="1" applyBorder="1" applyAlignment="1">
      <alignment horizontal="left" vertical="top" wrapText="1"/>
    </xf>
    <xf numFmtId="0" fontId="2" fillId="6" borderId="9" xfId="0" applyFont="1" applyFill="1" applyBorder="1" applyAlignment="1" applyProtection="1">
      <alignment horizontal="center" vertical="top" wrapText="1"/>
      <protection locked="0"/>
    </xf>
    <xf numFmtId="3" fontId="0" fillId="0" borderId="3" xfId="0" applyNumberFormat="1" applyFill="1" applyBorder="1"/>
    <xf numFmtId="0" fontId="2" fillId="6" borderId="3" xfId="0" applyFont="1" applyFill="1" applyBorder="1" applyAlignment="1" applyProtection="1">
      <alignment horizontal="center" vertical="top" wrapText="1"/>
      <protection locked="0"/>
    </xf>
    <xf numFmtId="0" fontId="26" fillId="0" borderId="0" xfId="0" applyFont="1"/>
    <xf numFmtId="0" fontId="4" fillId="0" borderId="0" xfId="0" applyFont="1" applyAlignment="1">
      <alignment horizontal="centerContinuous"/>
    </xf>
    <xf numFmtId="0" fontId="0" fillId="0" borderId="3" xfId="0" applyFill="1" applyBorder="1"/>
    <xf numFmtId="0" fontId="6" fillId="0" borderId="3" xfId="23" applyFont="1" applyBorder="1"/>
    <xf numFmtId="0" fontId="7" fillId="0" borderId="10" xfId="0" applyFont="1" applyBorder="1" applyAlignment="1">
      <alignment vertical="top" wrapText="1"/>
    </xf>
    <xf numFmtId="0" fontId="0" fillId="0" borderId="11" xfId="0" applyBorder="1" applyAlignment="1"/>
    <xf numFmtId="0" fontId="7" fillId="0" borderId="10" xfId="0" applyFont="1" applyBorder="1" applyAlignment="1">
      <alignment horizontal="left" vertical="top" wrapText="1"/>
    </xf>
    <xf numFmtId="0" fontId="14" fillId="0" borderId="11" xfId="0" applyFont="1" applyBorder="1" applyAlignment="1">
      <alignment horizontal="left" vertical="top" wrapText="1"/>
    </xf>
    <xf numFmtId="0" fontId="2" fillId="0" borderId="0" xfId="20" applyFill="1"/>
    <xf numFmtId="6" fontId="11" fillId="0" borderId="0" xfId="21" applyNumberFormat="1" applyFont="1" applyAlignment="1">
      <alignment horizontal="center"/>
    </xf>
    <xf numFmtId="0" fontId="27" fillId="0" borderId="17" xfId="0" applyFont="1" applyFill="1" applyBorder="1"/>
    <xf numFmtId="0" fontId="9" fillId="0" borderId="10" xfId="0" applyFont="1" applyBorder="1" applyAlignment="1">
      <alignment vertical="top" wrapText="1"/>
    </xf>
    <xf numFmtId="168" fontId="7" fillId="0" borderId="11" xfId="0" applyNumberFormat="1" applyFont="1" applyBorder="1" applyAlignment="1">
      <alignment horizontal="center" vertical="top" wrapText="1"/>
    </xf>
    <xf numFmtId="0" fontId="10" fillId="0" borderId="12" xfId="0" applyFont="1" applyFill="1" applyBorder="1"/>
    <xf numFmtId="0" fontId="7" fillId="0" borderId="10" xfId="0" applyFont="1" applyBorder="1" applyAlignment="1">
      <alignment horizontal="right" vertical="top" wrapText="1"/>
    </xf>
    <xf numFmtId="168" fontId="9" fillId="0" borderId="11" xfId="0" applyNumberFormat="1" applyFont="1" applyBorder="1" applyAlignment="1">
      <alignment horizontal="left" vertical="top" wrapText="1" indent="3"/>
    </xf>
    <xf numFmtId="0" fontId="10" fillId="0" borderId="0" xfId="18" applyFont="1" applyFill="1" applyBorder="1" applyAlignment="1">
      <alignment horizontal="center" vertical="top" wrapText="1"/>
    </xf>
    <xf numFmtId="0" fontId="0" fillId="0" borderId="3" xfId="0" applyFill="1" applyBorder="1" applyAlignment="1">
      <alignment horizontal="center" vertical="center" wrapText="1"/>
    </xf>
    <xf numFmtId="0" fontId="9" fillId="0" borderId="0" xfId="0" applyFont="1" applyBorder="1" applyAlignment="1">
      <alignment horizontal="center"/>
    </xf>
    <xf numFmtId="49" fontId="2" fillId="0" borderId="19" xfId="0" applyNumberFormat="1" applyFont="1" applyFill="1" applyBorder="1"/>
    <xf numFmtId="3" fontId="0" fillId="0" borderId="3" xfId="0" applyNumberFormat="1" applyBorder="1" applyAlignment="1">
      <alignment horizontal="center"/>
    </xf>
    <xf numFmtId="165" fontId="0" fillId="0" borderId="3" xfId="30" applyNumberFormat="1" applyFont="1" applyBorder="1"/>
    <xf numFmtId="165" fontId="6" fillId="0" borderId="3" xfId="30" applyNumberFormat="1" applyFont="1" applyBorder="1"/>
    <xf numFmtId="165" fontId="0" fillId="0" borderId="3" xfId="30" applyNumberFormat="1" applyFont="1" applyBorder="1" applyAlignment="1">
      <alignment horizontal="center"/>
    </xf>
    <xf numFmtId="3" fontId="0" fillId="0" borderId="5" xfId="0" applyNumberFormat="1" applyFont="1" applyFill="1" applyBorder="1"/>
    <xf numFmtId="3" fontId="0" fillId="0" borderId="3" xfId="0" applyNumberFormat="1" applyFont="1" applyFill="1" applyBorder="1"/>
    <xf numFmtId="15" fontId="2" fillId="0" borderId="0" xfId="0" applyNumberFormat="1" applyFont="1" applyFill="1" applyBorder="1" applyAlignment="1">
      <alignment horizontal="center"/>
    </xf>
    <xf numFmtId="15" fontId="29" fillId="0" borderId="14" xfId="31" applyNumberFormat="1" applyFill="1" applyBorder="1" applyAlignment="1">
      <alignment horizontal="center"/>
    </xf>
    <xf numFmtId="0" fontId="7" fillId="0" borderId="15" xfId="0" applyFont="1" applyBorder="1" applyAlignment="1">
      <alignment wrapText="1"/>
    </xf>
    <xf numFmtId="0" fontId="7" fillId="0" borderId="18" xfId="0" applyFont="1" applyBorder="1" applyAlignment="1">
      <alignment wrapText="1"/>
    </xf>
    <xf numFmtId="0" fontId="22" fillId="0" borderId="17" xfId="0" applyFont="1" applyBorder="1" applyAlignment="1">
      <alignment horizontal="center" vertical="top"/>
    </xf>
    <xf numFmtId="0" fontId="22" fillId="0" borderId="13" xfId="0" applyFont="1" applyBorder="1" applyAlignment="1">
      <alignment horizontal="center" vertical="top"/>
    </xf>
    <xf numFmtId="0" fontId="15" fillId="0" borderId="10" xfId="0" applyFont="1" applyBorder="1" applyAlignment="1">
      <alignment horizontal="center" vertical="top"/>
    </xf>
    <xf numFmtId="0" fontId="0" fillId="0" borderId="11" xfId="0" applyBorder="1" applyAlignment="1"/>
    <xf numFmtId="0" fontId="7" fillId="0" borderId="10" xfId="0" applyFont="1" applyBorder="1" applyAlignment="1">
      <alignment horizontal="left" vertical="top" wrapText="1"/>
    </xf>
    <xf numFmtId="0" fontId="14" fillId="0" borderId="11" xfId="0" applyFont="1" applyBorder="1" applyAlignment="1">
      <alignment horizontal="left" vertical="top" wrapText="1"/>
    </xf>
    <xf numFmtId="0" fontId="7" fillId="0" borderId="10" xfId="0" applyFont="1" applyBorder="1" applyAlignment="1">
      <alignment vertical="top" wrapText="1"/>
    </xf>
    <xf numFmtId="0" fontId="15" fillId="0" borderId="11" xfId="0" applyFont="1" applyBorder="1" applyAlignment="1">
      <alignment horizontal="center" vertical="top"/>
    </xf>
    <xf numFmtId="0" fontId="15" fillId="0" borderId="10" xfId="0" applyFont="1" applyFill="1" applyBorder="1" applyAlignment="1">
      <alignment horizontal="center" vertical="top"/>
    </xf>
    <xf numFmtId="0" fontId="15" fillId="0" borderId="11" xfId="0" applyFont="1" applyFill="1" applyBorder="1" applyAlignment="1">
      <alignment horizontal="center" vertical="top"/>
    </xf>
    <xf numFmtId="0" fontId="14" fillId="0" borderId="10" xfId="0" applyFont="1" applyBorder="1" applyAlignment="1">
      <alignment vertical="top" wrapText="1"/>
    </xf>
    <xf numFmtId="0" fontId="9" fillId="0" borderId="10" xfId="0" applyFont="1" applyBorder="1" applyAlignment="1">
      <alignment vertical="top" wrapText="1"/>
    </xf>
    <xf numFmtId="0" fontId="10" fillId="0" borderId="11" xfId="0" applyFont="1" applyBorder="1" applyAlignment="1"/>
    <xf numFmtId="0" fontId="9" fillId="0" borderId="0" xfId="0" applyFont="1" applyAlignment="1">
      <alignment horizontal="center" vertical="center"/>
    </xf>
    <xf numFmtId="0" fontId="3" fillId="0" borderId="0" xfId="0" applyFont="1" applyBorder="1" applyAlignment="1">
      <alignment horizontal="center"/>
    </xf>
    <xf numFmtId="0" fontId="13" fillId="7"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0" fillId="0" borderId="6" xfId="0" applyFill="1" applyBorder="1" applyAlignment="1">
      <alignment horizontal="center" vertical="center" wrapText="1"/>
    </xf>
    <xf numFmtId="0" fontId="0" fillId="0" borderId="9" xfId="0" applyFill="1" applyBorder="1" applyAlignment="1">
      <alignment horizontal="center" vertical="center" wrapText="1"/>
    </xf>
    <xf numFmtId="0" fontId="0" fillId="0" borderId="5" xfId="0" applyBorder="1" applyAlignment="1">
      <alignment horizontal="center" wrapText="1"/>
    </xf>
    <xf numFmtId="0" fontId="0" fillId="0" borderId="7" xfId="0" applyBorder="1" applyAlignment="1">
      <alignment horizontal="center" wrapText="1"/>
    </xf>
    <xf numFmtId="0" fontId="0" fillId="6" borderId="5"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0" borderId="20" xfId="0" applyBorder="1" applyAlignment="1">
      <alignment horizontal="center"/>
    </xf>
    <xf numFmtId="0" fontId="0" fillId="0" borderId="16"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2" fillId="0" borderId="5" xfId="0" applyFont="1" applyBorder="1" applyAlignment="1">
      <alignment horizontal="center" wrapText="1"/>
    </xf>
    <xf numFmtId="0" fontId="2" fillId="0" borderId="7" xfId="0" applyFont="1" applyBorder="1" applyAlignment="1">
      <alignment horizontal="center" wrapText="1"/>
    </xf>
    <xf numFmtId="0" fontId="0" fillId="6" borderId="6" xfId="0" applyFill="1" applyBorder="1" applyAlignment="1" applyProtection="1">
      <alignment horizontal="center" wrapText="1"/>
      <protection locked="0"/>
    </xf>
    <xf numFmtId="0" fontId="0" fillId="6" borderId="9" xfId="0" applyFill="1" applyBorder="1" applyAlignment="1" applyProtection="1">
      <alignment horizontal="center" wrapText="1"/>
      <protection locked="0"/>
    </xf>
    <xf numFmtId="0" fontId="0" fillId="6" borderId="6" xfId="0" applyFill="1" applyBorder="1" applyAlignment="1" applyProtection="1">
      <alignment horizontal="center" vertical="center" wrapText="1"/>
      <protection locked="0"/>
    </xf>
    <xf numFmtId="0" fontId="0" fillId="6" borderId="9" xfId="0" applyFill="1" applyBorder="1" applyAlignment="1" applyProtection="1">
      <alignment horizontal="center" vertical="center" wrapText="1"/>
      <protection locked="0"/>
    </xf>
    <xf numFmtId="0" fontId="6" fillId="0" borderId="5" xfId="23" applyFont="1" applyBorder="1" applyAlignment="1"/>
    <xf numFmtId="0" fontId="0" fillId="0" borderId="7" xfId="0" applyBorder="1" applyAlignment="1"/>
    <xf numFmtId="3" fontId="4" fillId="0" borderId="0" xfId="21" applyNumberFormat="1" applyFont="1" applyAlignment="1">
      <alignment horizontal="center"/>
    </xf>
    <xf numFmtId="0" fontId="13" fillId="7" borderId="0" xfId="21" applyFont="1" applyFill="1" applyAlignment="1">
      <alignment horizontal="center"/>
    </xf>
    <xf numFmtId="0" fontId="11" fillId="0" borderId="0" xfId="21" applyFont="1" applyAlignment="1">
      <alignment horizontal="center"/>
    </xf>
    <xf numFmtId="6" fontId="9" fillId="0" borderId="0" xfId="21" applyNumberFormat="1" applyFont="1" applyAlignment="1">
      <alignment horizontal="center"/>
    </xf>
  </cellXfs>
  <cellStyles count="32">
    <cellStyle name="Actual Date" xfId="1" xr:uid="{00000000-0005-0000-0000-000000000000}"/>
    <cellStyle name="Comma" xfId="30" builtinId="3"/>
    <cellStyle name="Comma 2" xfId="2" xr:uid="{00000000-0005-0000-0000-000001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1"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9" xr:uid="{00000000-0005-0000-0000-000014000000}"/>
    <cellStyle name="Normal 5" xfId="20" xr:uid="{00000000-0005-0000-0000-000015000000}"/>
    <cellStyle name="Normal_AppendixF1" xfId="21" xr:uid="{00000000-0005-0000-0000-000016000000}"/>
    <cellStyle name="Normal_distgn2k" xfId="22" xr:uid="{00000000-0005-0000-0000-000017000000}"/>
    <cellStyle name="Normal_gdp ucla" xfId="23" xr:uid="{00000000-0005-0000-0000-000018000000}"/>
    <cellStyle name="Percent [2]" xfId="24" xr:uid="{00000000-0005-0000-0000-000019000000}"/>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BMK8@pge.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5"/>
  <sheetViews>
    <sheetView topLeftCell="A10" zoomScale="70" zoomScaleNormal="70" workbookViewId="0">
      <selection activeCell="E10" sqref="E10"/>
    </sheetView>
  </sheetViews>
  <sheetFormatPr defaultColWidth="8.6640625" defaultRowHeight="11.25" x14ac:dyDescent="0.2"/>
  <cols>
    <col min="1" max="1" width="56.1640625" bestFit="1" customWidth="1"/>
    <col min="2" max="2" width="63.6640625" customWidth="1"/>
  </cols>
  <sheetData>
    <row r="1" spans="1:2" s="49" customFormat="1" ht="20.25" x14ac:dyDescent="0.3">
      <c r="A1" s="86" t="s">
        <v>32</v>
      </c>
      <c r="B1" s="87"/>
    </row>
    <row r="2" spans="1:2" ht="18" x14ac:dyDescent="0.2">
      <c r="A2" s="88"/>
      <c r="B2" s="89"/>
    </row>
    <row r="3" spans="1:2" ht="18" x14ac:dyDescent="0.2">
      <c r="A3" s="88" t="s">
        <v>31</v>
      </c>
      <c r="B3" s="89"/>
    </row>
    <row r="4" spans="1:2" ht="18" x14ac:dyDescent="0.2">
      <c r="A4" s="88" t="s">
        <v>80</v>
      </c>
      <c r="B4" s="93"/>
    </row>
    <row r="5" spans="1:2" ht="18" x14ac:dyDescent="0.2">
      <c r="A5" s="94" t="s">
        <v>81</v>
      </c>
      <c r="B5" s="95"/>
    </row>
    <row r="6" spans="1:2" ht="18" x14ac:dyDescent="0.2">
      <c r="A6" s="31"/>
      <c r="B6" s="32"/>
    </row>
    <row r="7" spans="1:2" ht="232.5" customHeight="1" x14ac:dyDescent="0.2">
      <c r="A7" s="92" t="s">
        <v>65</v>
      </c>
      <c r="B7" s="89"/>
    </row>
    <row r="8" spans="1:2" ht="18.75" customHeight="1" x14ac:dyDescent="0.2">
      <c r="A8" s="60"/>
      <c r="B8" s="61"/>
    </row>
    <row r="9" spans="1:2" ht="15.75" x14ac:dyDescent="0.2">
      <c r="A9" s="67" t="s">
        <v>63</v>
      </c>
      <c r="B9" s="61"/>
    </row>
    <row r="10" spans="1:2" ht="252" customHeight="1" x14ac:dyDescent="0.2">
      <c r="A10" s="92" t="s">
        <v>68</v>
      </c>
      <c r="B10" s="89"/>
    </row>
    <row r="11" spans="1:2" ht="16.5" customHeight="1" x14ac:dyDescent="0.2">
      <c r="A11" s="60"/>
      <c r="B11" s="61"/>
    </row>
    <row r="12" spans="1:2" ht="17.25" customHeight="1" x14ac:dyDescent="0.2">
      <c r="A12" s="97" t="s">
        <v>61</v>
      </c>
      <c r="B12" s="98"/>
    </row>
    <row r="13" spans="1:2" ht="33" customHeight="1" x14ac:dyDescent="0.2">
      <c r="A13" s="92" t="s">
        <v>62</v>
      </c>
      <c r="B13" s="89"/>
    </row>
    <row r="14" spans="1:2" ht="15" x14ac:dyDescent="0.2">
      <c r="A14" s="96"/>
      <c r="B14" s="89"/>
    </row>
    <row r="15" spans="1:2" ht="152.25" customHeight="1" x14ac:dyDescent="0.2">
      <c r="A15" s="92" t="s">
        <v>84</v>
      </c>
      <c r="B15" s="89"/>
    </row>
    <row r="16" spans="1:2" ht="17.25" customHeight="1" x14ac:dyDescent="0.2">
      <c r="A16" s="60"/>
      <c r="B16" s="61"/>
    </row>
    <row r="17" spans="1:2" ht="15.75" x14ac:dyDescent="0.2">
      <c r="A17" s="67" t="s">
        <v>64</v>
      </c>
      <c r="B17" s="33"/>
    </row>
    <row r="18" spans="1:2" ht="84" customHeight="1" x14ac:dyDescent="0.2">
      <c r="A18" s="90" t="s">
        <v>83</v>
      </c>
      <c r="B18" s="91"/>
    </row>
    <row r="19" spans="1:2" ht="15.75" customHeight="1" x14ac:dyDescent="0.2">
      <c r="A19" s="62"/>
      <c r="B19" s="63"/>
    </row>
    <row r="20" spans="1:2" ht="24.75" customHeight="1" x14ac:dyDescent="0.2">
      <c r="A20" s="52" t="s">
        <v>53</v>
      </c>
      <c r="B20" s="33"/>
    </row>
    <row r="21" spans="1:2" s="56" customFormat="1" ht="23.25" customHeight="1" x14ac:dyDescent="0.2">
      <c r="A21" s="70" t="s">
        <v>82</v>
      </c>
      <c r="B21" s="71">
        <v>43507</v>
      </c>
    </row>
    <row r="22" spans="1:2" s="12" customFormat="1" ht="23.25" customHeight="1" x14ac:dyDescent="0.2">
      <c r="A22" s="70" t="s">
        <v>66</v>
      </c>
      <c r="B22" s="71">
        <v>43570</v>
      </c>
    </row>
    <row r="23" spans="1:2" s="12" customFormat="1" ht="20.25" customHeight="1" x14ac:dyDescent="0.2">
      <c r="A23" s="70" t="s">
        <v>67</v>
      </c>
      <c r="B23" s="71">
        <v>43619</v>
      </c>
    </row>
    <row r="24" spans="1:2" s="12" customFormat="1" ht="20.25" customHeight="1" x14ac:dyDescent="0.2">
      <c r="A24" s="34"/>
      <c r="B24" s="68"/>
    </row>
    <row r="25" spans="1:2" ht="33.75" customHeight="1" thickBot="1" x14ac:dyDescent="0.25">
      <c r="A25" s="84" t="s">
        <v>69</v>
      </c>
      <c r="B25" s="85"/>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32"/>
  <sheetViews>
    <sheetView tabSelected="1" zoomScaleNormal="100" workbookViewId="0">
      <selection activeCell="B4" sqref="B4"/>
    </sheetView>
  </sheetViews>
  <sheetFormatPr defaultColWidth="8.6640625" defaultRowHeight="11.25" x14ac:dyDescent="0.2"/>
  <cols>
    <col min="1" max="1" width="32.1640625" style="36" customWidth="1"/>
    <col min="2" max="2" width="137.33203125" style="36" bestFit="1" customWidth="1"/>
    <col min="3" max="3" width="12.6640625" style="36" customWidth="1"/>
    <col min="4" max="16384" width="8.6640625" style="36"/>
  </cols>
  <sheetData>
    <row r="1" spans="1:3" ht="18" x14ac:dyDescent="0.25">
      <c r="A1" s="66" t="s">
        <v>7</v>
      </c>
      <c r="B1" s="69"/>
      <c r="C1" s="40"/>
    </row>
    <row r="2" spans="1:3" ht="17.25" customHeight="1" x14ac:dyDescent="0.2">
      <c r="A2" s="41" t="s">
        <v>72</v>
      </c>
      <c r="B2" s="38" t="s">
        <v>87</v>
      </c>
      <c r="C2" s="37"/>
    </row>
    <row r="3" spans="1:3" ht="12.75" x14ac:dyDescent="0.2">
      <c r="A3" s="42" t="s">
        <v>26</v>
      </c>
      <c r="B3" s="39">
        <v>43570</v>
      </c>
      <c r="C3" s="37"/>
    </row>
    <row r="4" spans="1:3" ht="15" customHeight="1" x14ac:dyDescent="0.2">
      <c r="A4" s="42" t="s">
        <v>27</v>
      </c>
      <c r="B4" s="82" t="s">
        <v>94</v>
      </c>
      <c r="C4" s="37"/>
    </row>
    <row r="5" spans="1:3" ht="12.75" x14ac:dyDescent="0.2">
      <c r="A5" s="43"/>
      <c r="B5" s="82" t="s">
        <v>95</v>
      </c>
      <c r="C5" s="37"/>
    </row>
    <row r="6" spans="1:3" ht="12.75" x14ac:dyDescent="0.2">
      <c r="A6" s="43"/>
      <c r="B6" s="82" t="s">
        <v>96</v>
      </c>
      <c r="C6" s="37"/>
    </row>
    <row r="7" spans="1:3" ht="13.5" thickBot="1" x14ac:dyDescent="0.25">
      <c r="A7" s="44"/>
      <c r="B7" s="83" t="s">
        <v>97</v>
      </c>
      <c r="C7" s="45"/>
    </row>
    <row r="8" spans="1:3" ht="11.25" customHeight="1" x14ac:dyDescent="0.2">
      <c r="C8" s="72"/>
    </row>
    <row r="9" spans="1:3" s="37" customFormat="1" x14ac:dyDescent="0.2">
      <c r="C9" s="35" t="s">
        <v>48</v>
      </c>
    </row>
    <row r="10" spans="1:3" s="37" customFormat="1" x14ac:dyDescent="0.2">
      <c r="A10" s="48" t="s">
        <v>51</v>
      </c>
      <c r="B10" s="46" t="e">
        <f>#REF!</f>
        <v>#REF!</v>
      </c>
      <c r="C10" s="47" t="s">
        <v>49</v>
      </c>
    </row>
    <row r="11" spans="1:3" s="37" customFormat="1" x14ac:dyDescent="0.2">
      <c r="A11" s="48" t="s">
        <v>52</v>
      </c>
      <c r="B11" s="46" t="e">
        <f>#REF!</f>
        <v>#REF!</v>
      </c>
      <c r="C11" s="47" t="s">
        <v>49</v>
      </c>
    </row>
    <row r="12" spans="1:3" s="37" customFormat="1" x14ac:dyDescent="0.2">
      <c r="A12" s="46" t="s">
        <v>0</v>
      </c>
      <c r="B12" s="46" t="e">
        <f>#REF!</f>
        <v>#REF!</v>
      </c>
      <c r="C12" s="47" t="s">
        <v>49</v>
      </c>
    </row>
    <row r="13" spans="1:3" s="37" customFormat="1" x14ac:dyDescent="0.2">
      <c r="A13" s="46" t="s">
        <v>1</v>
      </c>
      <c r="B13" s="46" t="str">
        <f>+'Form 1.3'!B$5</f>
        <v>LSE COINCIDENT PEAK DEMAND BY SECTOR (Bundled Customers)</v>
      </c>
      <c r="C13" s="47" t="s">
        <v>49</v>
      </c>
    </row>
    <row r="14" spans="1:3" s="37" customFormat="1" x14ac:dyDescent="0.2">
      <c r="A14" s="46" t="s">
        <v>2</v>
      </c>
      <c r="B14" s="46" t="str">
        <f>+'Form 1.4'!B$4</f>
        <v>DISTRIBUTION AREA COINCIDENT PEAK DEMAND</v>
      </c>
      <c r="C14" s="47" t="s">
        <v>49</v>
      </c>
    </row>
    <row r="15" spans="1:3" s="37" customFormat="1" x14ac:dyDescent="0.2">
      <c r="A15" s="46" t="s">
        <v>3</v>
      </c>
      <c r="B15" s="46" t="e">
        <f>+#REF!</f>
        <v>#REF!</v>
      </c>
      <c r="C15" s="47" t="s">
        <v>49</v>
      </c>
    </row>
    <row r="16" spans="1:3" s="37" customFormat="1" x14ac:dyDescent="0.2">
      <c r="A16" s="48" t="s">
        <v>43</v>
      </c>
      <c r="B16" s="46" t="e">
        <f>#REF!</f>
        <v>#REF!</v>
      </c>
      <c r="C16" s="47" t="s">
        <v>49</v>
      </c>
    </row>
    <row r="17" spans="1:3" s="37" customFormat="1" x14ac:dyDescent="0.2">
      <c r="A17" s="48" t="s">
        <v>44</v>
      </c>
      <c r="B17" s="46" t="e">
        <f>#REF!</f>
        <v>#REF!</v>
      </c>
      <c r="C17" s="47" t="s">
        <v>49</v>
      </c>
    </row>
    <row r="18" spans="1:3" s="37" customFormat="1" x14ac:dyDescent="0.2">
      <c r="A18" s="48" t="s">
        <v>76</v>
      </c>
      <c r="B18" s="46" t="e">
        <f>#REF!</f>
        <v>#REF!</v>
      </c>
      <c r="C18" s="47" t="s">
        <v>49</v>
      </c>
    </row>
    <row r="19" spans="1:3" s="37" customFormat="1" x14ac:dyDescent="0.2">
      <c r="A19" s="48" t="s">
        <v>77</v>
      </c>
      <c r="B19" s="46" t="e">
        <f>#REF!</f>
        <v>#REF!</v>
      </c>
      <c r="C19" s="47" t="s">
        <v>49</v>
      </c>
    </row>
    <row r="20" spans="1:3" s="37" customFormat="1" x14ac:dyDescent="0.2">
      <c r="A20" s="48" t="s">
        <v>78</v>
      </c>
      <c r="B20" s="46" t="e">
        <f>#REF!</f>
        <v>#REF!</v>
      </c>
      <c r="C20" s="47" t="s">
        <v>49</v>
      </c>
    </row>
    <row r="21" spans="1:3" s="37" customFormat="1" x14ac:dyDescent="0.2">
      <c r="A21" s="48" t="s">
        <v>60</v>
      </c>
      <c r="B21" s="75" t="s">
        <v>79</v>
      </c>
      <c r="C21" s="47" t="s">
        <v>49</v>
      </c>
    </row>
    <row r="22" spans="1:3" s="37" customFormat="1" x14ac:dyDescent="0.2">
      <c r="A22" s="48" t="s">
        <v>50</v>
      </c>
      <c r="B22" s="46" t="e">
        <f>+#REF!</f>
        <v>#REF!</v>
      </c>
      <c r="C22" s="47" t="s">
        <v>49</v>
      </c>
    </row>
    <row r="23" spans="1:3" s="37" customFormat="1" x14ac:dyDescent="0.2">
      <c r="A23" s="48" t="s">
        <v>4</v>
      </c>
      <c r="B23" s="46" t="e">
        <f>+#REF!</f>
        <v>#REF!</v>
      </c>
      <c r="C23" s="47" t="s">
        <v>49</v>
      </c>
    </row>
    <row r="24" spans="1:3" s="37" customFormat="1" x14ac:dyDescent="0.2">
      <c r="A24" s="48" t="s">
        <v>5</v>
      </c>
      <c r="B24" s="46" t="str">
        <f>+'Form 2.3'!B$4</f>
        <v>CUSTOMER COUNT &amp; OTHER FORECASTING INPUTS</v>
      </c>
      <c r="C24" s="47" t="s">
        <v>49</v>
      </c>
    </row>
    <row r="25" spans="1:3" s="37" customFormat="1" x14ac:dyDescent="0.2">
      <c r="A25" s="48" t="s">
        <v>58</v>
      </c>
      <c r="B25" s="48" t="s">
        <v>59</v>
      </c>
      <c r="C25" s="47" t="s">
        <v>49</v>
      </c>
    </row>
    <row r="26" spans="1:3" s="37" customFormat="1" x14ac:dyDescent="0.2">
      <c r="A26" s="46" t="s">
        <v>6</v>
      </c>
      <c r="B26" s="46" t="s">
        <v>39</v>
      </c>
      <c r="C26" s="47" t="s">
        <v>49</v>
      </c>
    </row>
    <row r="27" spans="1:3" s="37" customFormat="1" x14ac:dyDescent="0.2">
      <c r="A27" s="46" t="s">
        <v>35</v>
      </c>
      <c r="B27" s="46" t="s">
        <v>38</v>
      </c>
      <c r="C27" s="47" t="s">
        <v>49</v>
      </c>
    </row>
    <row r="28" spans="1:3" s="37" customFormat="1" x14ac:dyDescent="0.2">
      <c r="A28" s="48" t="s">
        <v>40</v>
      </c>
      <c r="B28" s="48" t="s">
        <v>45</v>
      </c>
      <c r="C28" s="47" t="s">
        <v>49</v>
      </c>
    </row>
    <row r="29" spans="1:3" s="37" customFormat="1" x14ac:dyDescent="0.2">
      <c r="A29" s="48" t="s">
        <v>41</v>
      </c>
      <c r="B29" s="48" t="s">
        <v>46</v>
      </c>
      <c r="C29" s="47" t="s">
        <v>49</v>
      </c>
    </row>
    <row r="30" spans="1:3" s="37" customFormat="1" x14ac:dyDescent="0.2">
      <c r="A30" s="48" t="s">
        <v>42</v>
      </c>
      <c r="B30" s="48" t="s">
        <v>47</v>
      </c>
      <c r="C30" s="47" t="s">
        <v>49</v>
      </c>
    </row>
    <row r="31" spans="1:3" s="37" customFormat="1" x14ac:dyDescent="0.2"/>
    <row r="32" spans="1:3" s="37"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hyperlinks>
    <hyperlink ref="B7" r:id="rId5" xr:uid="{FFD98BB0-7825-4935-AC55-DB59D048A6A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S43"/>
  <sheetViews>
    <sheetView showGridLines="0" topLeftCell="A7" zoomScaleNormal="100" workbookViewId="0">
      <selection activeCell="C42" sqref="C42:C43"/>
    </sheetView>
  </sheetViews>
  <sheetFormatPr defaultColWidth="8.6640625" defaultRowHeight="11.25" x14ac:dyDescent="0.2"/>
  <cols>
    <col min="1" max="1" width="1.6640625" customWidth="1"/>
    <col min="2" max="2" width="10.1640625" customWidth="1"/>
    <col min="3" max="3" width="12" customWidth="1"/>
    <col min="4" max="4" width="10.1640625" customWidth="1"/>
    <col min="5" max="6" width="12" customWidth="1"/>
    <col min="7" max="7" width="11.6640625" customWidth="1"/>
    <col min="8" max="8" width="12.6640625" customWidth="1"/>
    <col min="9" max="9" width="12" customWidth="1"/>
    <col min="10" max="10" width="15.83203125" customWidth="1"/>
    <col min="11" max="13" width="12" customWidth="1"/>
    <col min="14" max="14" width="5.1640625" customWidth="1"/>
    <col min="15" max="15" width="19.83203125" style="36" customWidth="1"/>
    <col min="16" max="16" width="20.83203125" style="36" customWidth="1"/>
  </cols>
  <sheetData>
    <row r="1" spans="2:16" s="19" customFormat="1" ht="15.75" x14ac:dyDescent="0.25">
      <c r="B1" s="101" t="s">
        <v>18</v>
      </c>
      <c r="C1" s="101"/>
      <c r="D1" s="101"/>
      <c r="E1" s="101"/>
      <c r="F1" s="101"/>
      <c r="G1" s="101"/>
      <c r="H1" s="101"/>
      <c r="I1" s="101"/>
      <c r="J1" s="101"/>
      <c r="K1" s="101"/>
      <c r="L1" s="101"/>
      <c r="M1" s="101"/>
      <c r="N1" s="101"/>
      <c r="O1" s="101"/>
      <c r="P1" s="101"/>
    </row>
    <row r="2" spans="2:16" ht="15.75" x14ac:dyDescent="0.25">
      <c r="B2" s="102" t="str">
        <f>'FormsList&amp;FilerInfo'!B2</f>
        <v>Pacific Gas and Electric Company</v>
      </c>
      <c r="C2" s="103"/>
      <c r="D2" s="103"/>
      <c r="E2" s="103"/>
      <c r="F2" s="103"/>
      <c r="G2" s="103"/>
      <c r="H2" s="103"/>
      <c r="I2" s="103"/>
      <c r="J2" s="103"/>
      <c r="K2" s="103"/>
      <c r="L2" s="103"/>
      <c r="M2" s="103"/>
      <c r="N2" s="103"/>
      <c r="O2" s="103"/>
      <c r="P2" s="103"/>
    </row>
    <row r="3" spans="2:16" ht="12.75" x14ac:dyDescent="0.2">
      <c r="B3" s="7"/>
      <c r="C3" s="8"/>
      <c r="D3" s="8"/>
      <c r="E3" s="8"/>
      <c r="F3" s="8"/>
      <c r="G3" s="8"/>
      <c r="H3" s="8"/>
      <c r="I3" s="8"/>
      <c r="J3" s="8"/>
      <c r="K3" s="8"/>
      <c r="L3" s="8"/>
      <c r="M3" s="8"/>
    </row>
    <row r="4" spans="2:16" ht="12.75" x14ac:dyDescent="0.2">
      <c r="B4" s="7"/>
      <c r="C4" s="8"/>
      <c r="D4" s="8"/>
      <c r="E4" s="8"/>
      <c r="F4" s="8"/>
      <c r="G4" s="8"/>
      <c r="H4" s="8"/>
      <c r="I4" s="8"/>
      <c r="J4" s="8"/>
      <c r="K4" s="8"/>
      <c r="L4" s="8"/>
      <c r="M4" s="8"/>
    </row>
    <row r="5" spans="2:16" s="19" customFormat="1" ht="20.100000000000001" customHeight="1" x14ac:dyDescent="0.2">
      <c r="B5" s="99" t="s">
        <v>33</v>
      </c>
      <c r="C5" s="99"/>
      <c r="D5" s="99"/>
      <c r="E5" s="99"/>
      <c r="F5" s="99"/>
      <c r="G5" s="99"/>
      <c r="H5" s="99"/>
      <c r="I5" s="99"/>
      <c r="J5" s="99"/>
      <c r="K5" s="99"/>
      <c r="L5" s="99"/>
      <c r="M5" s="99"/>
      <c r="N5" s="99"/>
      <c r="O5" s="99"/>
      <c r="P5" s="99"/>
    </row>
    <row r="6" spans="2:16" s="1" customFormat="1" ht="12.75" x14ac:dyDescent="0.2">
      <c r="B6" s="100" t="s">
        <v>71</v>
      </c>
      <c r="C6" s="100"/>
      <c r="D6" s="100"/>
      <c r="E6" s="100"/>
      <c r="F6" s="100"/>
      <c r="G6" s="100"/>
      <c r="H6" s="100"/>
      <c r="I6" s="100"/>
      <c r="J6" s="100"/>
      <c r="K6" s="100"/>
      <c r="L6" s="100"/>
      <c r="M6" s="100"/>
      <c r="N6" s="100"/>
      <c r="O6" s="100"/>
      <c r="P6" s="100"/>
    </row>
    <row r="7" spans="2:16" s="1" customFormat="1" ht="20.100000000000001" customHeight="1" x14ac:dyDescent="0.25">
      <c r="B7" s="74"/>
      <c r="C7" s="74"/>
      <c r="D7" s="74"/>
      <c r="E7" s="74"/>
      <c r="F7" s="74"/>
      <c r="G7" s="74"/>
      <c r="H7" s="74"/>
      <c r="I7" s="74"/>
      <c r="J7" s="74"/>
      <c r="K7" s="74"/>
      <c r="L7" s="74"/>
      <c r="M7" s="74"/>
      <c r="N7" s="74"/>
      <c r="O7" s="74"/>
      <c r="P7" s="74"/>
    </row>
    <row r="8" spans="2:16" ht="12.75" x14ac:dyDescent="0.2">
      <c r="B8" s="7"/>
      <c r="C8" s="57" t="s">
        <v>70</v>
      </c>
      <c r="D8" s="8"/>
      <c r="E8" s="8"/>
      <c r="F8" s="8"/>
      <c r="G8" s="8"/>
      <c r="H8" s="8"/>
      <c r="I8" s="8"/>
      <c r="J8" s="8"/>
      <c r="K8" s="8"/>
      <c r="L8" s="8"/>
      <c r="M8" s="8"/>
    </row>
    <row r="9" spans="2:16" ht="22.5" customHeight="1" x14ac:dyDescent="0.2">
      <c r="B9" s="114" t="s">
        <v>10</v>
      </c>
      <c r="C9" s="110" t="s">
        <v>12</v>
      </c>
      <c r="D9" s="111"/>
      <c r="E9" s="110" t="s">
        <v>13</v>
      </c>
      <c r="F9" s="111"/>
      <c r="G9" s="106" t="s">
        <v>11</v>
      </c>
      <c r="H9" s="106" t="s">
        <v>30</v>
      </c>
      <c r="I9" s="15"/>
      <c r="J9" s="106" t="s">
        <v>29</v>
      </c>
      <c r="K9" s="116" t="s">
        <v>89</v>
      </c>
      <c r="L9" s="15"/>
      <c r="M9" s="108" t="s">
        <v>17</v>
      </c>
      <c r="O9" s="104" t="s">
        <v>73</v>
      </c>
      <c r="P9" s="105"/>
    </row>
    <row r="10" spans="2:16" ht="22.5" customHeight="1" x14ac:dyDescent="0.2">
      <c r="B10" s="115"/>
      <c r="C10" s="112"/>
      <c r="D10" s="113"/>
      <c r="E10" s="112"/>
      <c r="F10" s="113"/>
      <c r="G10" s="107"/>
      <c r="H10" s="107"/>
      <c r="I10" s="16" t="s">
        <v>28</v>
      </c>
      <c r="J10" s="107"/>
      <c r="K10" s="117"/>
      <c r="L10" s="16" t="s">
        <v>14</v>
      </c>
      <c r="M10" s="109"/>
      <c r="O10" s="73" t="s">
        <v>75</v>
      </c>
      <c r="P10" s="73" t="s">
        <v>74</v>
      </c>
    </row>
    <row r="11" spans="2:16" x14ac:dyDescent="0.2">
      <c r="B11" s="51">
        <v>2002</v>
      </c>
      <c r="C11" s="14"/>
      <c r="D11" s="14"/>
      <c r="E11" s="14"/>
      <c r="F11" s="14"/>
      <c r="G11" s="14"/>
      <c r="H11" s="14"/>
      <c r="I11" s="14"/>
      <c r="J11" s="14"/>
      <c r="K11" s="14"/>
      <c r="L11" s="14"/>
      <c r="M11" s="14">
        <v>0</v>
      </c>
      <c r="N11" s="36"/>
      <c r="O11" s="14"/>
      <c r="P11" s="14"/>
    </row>
    <row r="12" spans="2:16" ht="11.25" customHeight="1" x14ac:dyDescent="0.2">
      <c r="B12" s="51">
        <v>2003</v>
      </c>
      <c r="C12" s="14"/>
      <c r="D12" s="14"/>
      <c r="E12" s="14"/>
      <c r="F12" s="14"/>
      <c r="G12" s="14"/>
      <c r="H12" s="14"/>
      <c r="I12" s="14"/>
      <c r="J12" s="14"/>
      <c r="K12" s="14"/>
      <c r="L12" s="14"/>
      <c r="M12" s="14">
        <v>0</v>
      </c>
      <c r="N12" s="36"/>
      <c r="O12" s="14"/>
      <c r="P12" s="14"/>
    </row>
    <row r="13" spans="2:16" x14ac:dyDescent="0.2">
      <c r="B13" s="51">
        <v>2004</v>
      </c>
      <c r="C13" s="14"/>
      <c r="D13" s="14"/>
      <c r="E13" s="14"/>
      <c r="F13" s="14"/>
      <c r="G13" s="14"/>
      <c r="H13" s="14"/>
      <c r="I13" s="14"/>
      <c r="J13" s="14"/>
      <c r="K13" s="14"/>
      <c r="L13" s="14"/>
      <c r="M13" s="14">
        <v>0</v>
      </c>
      <c r="N13" s="36"/>
      <c r="O13" s="14"/>
      <c r="P13" s="14"/>
    </row>
    <row r="14" spans="2:16" x14ac:dyDescent="0.2">
      <c r="B14" s="51">
        <v>2005</v>
      </c>
      <c r="C14" s="14"/>
      <c r="D14" s="14"/>
      <c r="E14" s="14"/>
      <c r="F14" s="14"/>
      <c r="G14" s="14"/>
      <c r="H14" s="14"/>
      <c r="I14" s="14"/>
      <c r="J14" s="14"/>
      <c r="K14" s="14"/>
      <c r="L14" s="14"/>
      <c r="M14" s="14">
        <v>0</v>
      </c>
      <c r="N14" s="36"/>
      <c r="O14" s="14"/>
      <c r="P14" s="14"/>
    </row>
    <row r="15" spans="2:16" x14ac:dyDescent="0.2">
      <c r="B15" s="51">
        <v>2006</v>
      </c>
      <c r="C15" s="14"/>
      <c r="D15" s="14"/>
      <c r="E15" s="14"/>
      <c r="F15" s="14"/>
      <c r="G15" s="14"/>
      <c r="H15" s="14"/>
      <c r="I15" s="14"/>
      <c r="J15" s="14"/>
      <c r="K15" s="14"/>
      <c r="L15" s="14"/>
      <c r="M15" s="14">
        <v>0</v>
      </c>
      <c r="N15" s="36"/>
      <c r="O15" s="14"/>
      <c r="P15" s="14"/>
    </row>
    <row r="16" spans="2:16" x14ac:dyDescent="0.2">
      <c r="B16" s="51">
        <v>2007</v>
      </c>
      <c r="C16" s="14"/>
      <c r="D16" s="14"/>
      <c r="E16" s="14"/>
      <c r="F16" s="14"/>
      <c r="G16" s="14"/>
      <c r="H16" s="14"/>
      <c r="I16" s="14"/>
      <c r="J16" s="14"/>
      <c r="K16" s="14"/>
      <c r="L16" s="14"/>
      <c r="M16" s="14">
        <v>0</v>
      </c>
      <c r="N16" s="36"/>
      <c r="O16" s="14"/>
      <c r="P16" s="14"/>
    </row>
    <row r="17" spans="2:16" x14ac:dyDescent="0.2">
      <c r="B17" s="51">
        <v>2008</v>
      </c>
      <c r="C17" s="14"/>
      <c r="D17" s="14"/>
      <c r="E17" s="14"/>
      <c r="F17" s="14"/>
      <c r="G17" s="14"/>
      <c r="H17" s="14"/>
      <c r="I17" s="14"/>
      <c r="J17" s="14"/>
      <c r="K17" s="14"/>
      <c r="L17" s="14"/>
      <c r="M17" s="14">
        <v>0</v>
      </c>
      <c r="N17" s="36"/>
      <c r="O17" s="14"/>
      <c r="P17" s="14"/>
    </row>
    <row r="18" spans="2:16" x14ac:dyDescent="0.2">
      <c r="B18" s="51">
        <v>2009</v>
      </c>
      <c r="C18" s="14"/>
      <c r="D18" s="14"/>
      <c r="E18" s="14"/>
      <c r="F18" s="14"/>
      <c r="G18" s="14"/>
      <c r="H18" s="14"/>
      <c r="I18" s="14"/>
      <c r="J18" s="14"/>
      <c r="K18" s="14"/>
      <c r="L18" s="14"/>
      <c r="M18" s="14">
        <v>0</v>
      </c>
      <c r="N18" s="36"/>
      <c r="O18" s="14"/>
      <c r="P18" s="14"/>
    </row>
    <row r="19" spans="2:16" ht="11.25" customHeight="1" x14ac:dyDescent="0.2">
      <c r="B19" s="51">
        <v>2010</v>
      </c>
      <c r="C19" s="14"/>
      <c r="D19" s="14"/>
      <c r="E19" s="14"/>
      <c r="F19" s="14"/>
      <c r="G19" s="14"/>
      <c r="H19" s="14"/>
      <c r="I19" s="14"/>
      <c r="J19" s="14"/>
      <c r="K19" s="14"/>
      <c r="L19" s="14"/>
      <c r="M19" s="14">
        <v>0</v>
      </c>
      <c r="N19" s="36"/>
      <c r="O19" s="14"/>
      <c r="P19" s="14"/>
    </row>
    <row r="20" spans="2:16" x14ac:dyDescent="0.2">
      <c r="B20" s="51">
        <v>2011</v>
      </c>
      <c r="C20" s="14"/>
      <c r="D20" s="14"/>
      <c r="E20" s="14"/>
      <c r="F20" s="14"/>
      <c r="G20" s="14"/>
      <c r="H20" s="14"/>
      <c r="I20" s="14"/>
      <c r="J20" s="14"/>
      <c r="K20" s="14"/>
      <c r="L20" s="14"/>
      <c r="M20" s="14">
        <v>0</v>
      </c>
      <c r="N20" s="36"/>
      <c r="O20" s="14"/>
      <c r="P20" s="14"/>
    </row>
    <row r="21" spans="2:16" x14ac:dyDescent="0.2">
      <c r="B21" s="51">
        <v>2012</v>
      </c>
      <c r="C21" s="14"/>
      <c r="D21" s="14"/>
      <c r="E21" s="14"/>
      <c r="F21" s="14"/>
      <c r="G21" s="14"/>
      <c r="H21" s="14"/>
      <c r="I21" s="14"/>
      <c r="J21" s="14"/>
      <c r="K21" s="14"/>
      <c r="L21" s="14"/>
      <c r="M21" s="14">
        <v>0</v>
      </c>
      <c r="N21" s="36"/>
      <c r="O21" s="14"/>
      <c r="P21" s="14"/>
    </row>
    <row r="22" spans="2:16" x14ac:dyDescent="0.2">
      <c r="B22" s="51">
        <v>2013</v>
      </c>
      <c r="C22" s="14"/>
      <c r="D22" s="14"/>
      <c r="E22" s="14"/>
      <c r="F22" s="14"/>
      <c r="G22" s="14"/>
      <c r="H22" s="14"/>
      <c r="I22" s="14"/>
      <c r="J22" s="14"/>
      <c r="K22" s="14"/>
      <c r="L22" s="14"/>
      <c r="M22" s="14">
        <v>0</v>
      </c>
      <c r="N22" s="36"/>
      <c r="O22" s="14"/>
      <c r="P22" s="14"/>
    </row>
    <row r="23" spans="2:16" x14ac:dyDescent="0.2">
      <c r="B23" s="51">
        <v>2014</v>
      </c>
      <c r="C23" s="14"/>
      <c r="D23" s="14"/>
      <c r="E23" s="14"/>
      <c r="F23" s="14"/>
      <c r="G23" s="14"/>
      <c r="H23" s="14"/>
      <c r="I23" s="14"/>
      <c r="J23" s="14"/>
      <c r="K23" s="14"/>
      <c r="L23" s="14"/>
      <c r="M23" s="14">
        <v>0</v>
      </c>
      <c r="N23" s="36"/>
      <c r="O23" s="14"/>
      <c r="P23" s="14"/>
    </row>
    <row r="24" spans="2:16" x14ac:dyDescent="0.2">
      <c r="B24" s="51">
        <v>2015</v>
      </c>
      <c r="C24" s="14"/>
      <c r="D24" s="14"/>
      <c r="E24" s="14"/>
      <c r="F24" s="14"/>
      <c r="G24" s="14"/>
      <c r="H24" s="14"/>
      <c r="I24" s="14"/>
      <c r="J24" s="14"/>
      <c r="K24" s="14"/>
      <c r="L24" s="14"/>
      <c r="M24" s="14">
        <v>0</v>
      </c>
      <c r="N24" s="36"/>
      <c r="O24" s="14"/>
      <c r="P24" s="14"/>
    </row>
    <row r="25" spans="2:16" x14ac:dyDescent="0.2">
      <c r="B25" s="51">
        <v>2016</v>
      </c>
      <c r="C25" s="14"/>
      <c r="D25" s="14"/>
      <c r="E25" s="14"/>
      <c r="F25" s="14"/>
      <c r="G25" s="14"/>
      <c r="H25" s="14"/>
      <c r="I25" s="14"/>
      <c r="J25" s="14"/>
      <c r="K25" s="14"/>
      <c r="L25" s="14"/>
      <c r="M25" s="14">
        <v>0</v>
      </c>
      <c r="N25" s="36"/>
      <c r="O25" s="14"/>
      <c r="P25" s="14"/>
    </row>
    <row r="26" spans="2:16" x14ac:dyDescent="0.2">
      <c r="B26" s="51">
        <v>2017</v>
      </c>
      <c r="C26" s="14"/>
      <c r="D26" s="14"/>
      <c r="E26" s="14"/>
      <c r="F26" s="14"/>
      <c r="G26" s="14"/>
      <c r="H26" s="14"/>
      <c r="I26" s="14"/>
      <c r="J26" s="14"/>
      <c r="K26" s="14"/>
      <c r="L26" s="14"/>
      <c r="M26" s="14">
        <v>0</v>
      </c>
      <c r="N26" s="36"/>
      <c r="O26" s="14"/>
      <c r="P26" s="14"/>
    </row>
    <row r="27" spans="2:16" x14ac:dyDescent="0.2">
      <c r="B27" s="51">
        <v>2018</v>
      </c>
      <c r="C27" s="14"/>
      <c r="D27" s="14"/>
      <c r="E27" s="14"/>
      <c r="F27" s="14"/>
      <c r="G27" s="14"/>
      <c r="H27" s="14"/>
      <c r="I27" s="14"/>
      <c r="J27" s="14"/>
      <c r="K27" s="14"/>
      <c r="L27" s="14"/>
      <c r="M27" s="14">
        <v>0</v>
      </c>
      <c r="N27" s="36"/>
      <c r="O27" s="14"/>
      <c r="P27" s="14"/>
    </row>
    <row r="28" spans="2:16" x14ac:dyDescent="0.2">
      <c r="B28" s="51">
        <v>2019</v>
      </c>
      <c r="C28" s="14"/>
      <c r="D28" s="14"/>
      <c r="E28" s="14"/>
      <c r="F28" s="14"/>
      <c r="G28" s="14"/>
      <c r="H28" s="14"/>
      <c r="I28" s="14"/>
      <c r="J28" s="14"/>
      <c r="K28" s="14">
        <v>7972.6672850130262</v>
      </c>
      <c r="L28" s="14">
        <v>919.81484430823275</v>
      </c>
      <c r="M28" s="14">
        <v>8892.482129321259</v>
      </c>
      <c r="O28" s="14"/>
      <c r="P28" s="14"/>
    </row>
    <row r="29" spans="2:16" x14ac:dyDescent="0.2">
      <c r="B29" s="51">
        <v>2020</v>
      </c>
      <c r="C29" s="14"/>
      <c r="D29" s="14"/>
      <c r="E29" s="14"/>
      <c r="F29" s="14"/>
      <c r="G29" s="14"/>
      <c r="H29" s="14"/>
      <c r="I29" s="14"/>
      <c r="J29" s="14"/>
      <c r="K29" s="14">
        <v>7547.9047254103607</v>
      </c>
      <c r="L29" s="14">
        <v>876.96428595450561</v>
      </c>
      <c r="M29" s="14">
        <v>8424.8690113648663</v>
      </c>
      <c r="O29" s="58"/>
      <c r="P29" s="58"/>
    </row>
    <row r="30" spans="2:16" x14ac:dyDescent="0.2">
      <c r="B30" s="51">
        <v>2021</v>
      </c>
      <c r="C30" s="14"/>
      <c r="D30" s="14"/>
      <c r="E30" s="14"/>
      <c r="F30" s="14"/>
      <c r="G30" s="14"/>
      <c r="H30" s="14"/>
      <c r="I30" s="14"/>
      <c r="J30" s="14"/>
      <c r="K30" s="14">
        <v>7471.9241250568321</v>
      </c>
      <c r="L30" s="14">
        <v>866.02449457359762</v>
      </c>
      <c r="M30" s="14">
        <v>8337.9486196304297</v>
      </c>
      <c r="O30" s="58"/>
      <c r="P30" s="58"/>
    </row>
    <row r="31" spans="2:16" x14ac:dyDescent="0.2">
      <c r="B31" s="51">
        <v>2022</v>
      </c>
      <c r="C31" s="14"/>
      <c r="D31" s="14"/>
      <c r="E31" s="14"/>
      <c r="F31" s="14"/>
      <c r="G31" s="14"/>
      <c r="H31" s="14"/>
      <c r="I31" s="14"/>
      <c r="J31" s="14"/>
      <c r="K31" s="14">
        <v>7176.395060541332</v>
      </c>
      <c r="L31" s="14">
        <v>832.46584664070906</v>
      </c>
      <c r="M31" s="3">
        <v>8008.860907182041</v>
      </c>
      <c r="O31" s="58"/>
      <c r="P31" s="58"/>
    </row>
    <row r="32" spans="2:16" x14ac:dyDescent="0.2">
      <c r="B32" s="51">
        <v>2023</v>
      </c>
      <c r="C32" s="14"/>
      <c r="D32" s="14"/>
      <c r="E32" s="14"/>
      <c r="F32" s="14"/>
      <c r="G32" s="14"/>
      <c r="H32" s="14"/>
      <c r="I32" s="14"/>
      <c r="J32" s="14"/>
      <c r="K32" s="14">
        <v>6804.4315626230509</v>
      </c>
      <c r="L32" s="14">
        <v>788.88266794478113</v>
      </c>
      <c r="M32" s="3">
        <v>7593.3142305678321</v>
      </c>
      <c r="O32" s="58"/>
      <c r="P32" s="58"/>
    </row>
    <row r="33" spans="2:19" x14ac:dyDescent="0.2">
      <c r="B33" s="51">
        <v>2024</v>
      </c>
      <c r="C33" s="3"/>
      <c r="D33" s="3"/>
      <c r="E33" s="3"/>
      <c r="F33" s="3"/>
      <c r="G33" s="3"/>
      <c r="H33" s="3"/>
      <c r="I33" s="3"/>
      <c r="J33" s="3"/>
      <c r="K33" s="3">
        <v>6429.8924150106996</v>
      </c>
      <c r="L33" s="14">
        <v>744.72786240412188</v>
      </c>
      <c r="M33" s="3">
        <v>7174.6202774148214</v>
      </c>
      <c r="O33" s="58"/>
      <c r="P33" s="58"/>
    </row>
    <row r="34" spans="2:19" x14ac:dyDescent="0.2">
      <c r="B34" s="51">
        <v>2025</v>
      </c>
      <c r="C34" s="14"/>
      <c r="D34" s="14"/>
      <c r="E34" s="14"/>
      <c r="F34" s="14"/>
      <c r="G34" s="14"/>
      <c r="H34" s="14"/>
      <c r="I34" s="14"/>
      <c r="J34" s="14"/>
      <c r="K34" s="14">
        <v>6260.9965497015892</v>
      </c>
      <c r="L34" s="14">
        <v>724.77020437590909</v>
      </c>
      <c r="M34" s="3">
        <v>6985.7667540774983</v>
      </c>
      <c r="O34" s="58"/>
      <c r="P34" s="58"/>
    </row>
    <row r="35" spans="2:19" x14ac:dyDescent="0.2">
      <c r="B35" s="51">
        <v>2026</v>
      </c>
      <c r="C35" s="3"/>
      <c r="D35" s="3"/>
      <c r="E35" s="3"/>
      <c r="F35" s="3"/>
      <c r="G35" s="3"/>
      <c r="H35" s="3"/>
      <c r="I35" s="3"/>
      <c r="J35" s="3"/>
      <c r="K35" s="3">
        <v>6177.0550183596733</v>
      </c>
      <c r="L35" s="14">
        <v>715.22110388686906</v>
      </c>
      <c r="M35" s="3">
        <v>6892.2761222465424</v>
      </c>
      <c r="O35" s="58"/>
      <c r="P35" s="58"/>
    </row>
    <row r="36" spans="2:19" x14ac:dyDescent="0.2">
      <c r="B36" s="51">
        <v>2027</v>
      </c>
      <c r="C36" s="14"/>
      <c r="D36" s="14"/>
      <c r="E36" s="14"/>
      <c r="F36" s="14"/>
      <c r="G36" s="14"/>
      <c r="H36" s="14"/>
      <c r="I36" s="14"/>
      <c r="J36" s="14"/>
      <c r="K36" s="14">
        <v>6133.3833941652028</v>
      </c>
      <c r="L36" s="14">
        <v>710.31400419006877</v>
      </c>
      <c r="M36" s="3">
        <v>6843.6973983552716</v>
      </c>
      <c r="O36" s="58"/>
      <c r="P36" s="58"/>
    </row>
    <row r="37" spans="2:19" s="1" customFormat="1" x14ac:dyDescent="0.2">
      <c r="B37" s="51">
        <v>2028</v>
      </c>
      <c r="C37" s="3"/>
      <c r="D37" s="3"/>
      <c r="E37" s="3"/>
      <c r="F37" s="3"/>
      <c r="G37" s="3"/>
      <c r="H37" s="3"/>
      <c r="I37" s="3"/>
      <c r="J37" s="3"/>
      <c r="K37" s="3">
        <v>6103.7350628924196</v>
      </c>
      <c r="L37" s="14">
        <v>706.94309504221474</v>
      </c>
      <c r="M37" s="3">
        <v>6810.6781579346343</v>
      </c>
      <c r="N37"/>
      <c r="O37" s="58"/>
      <c r="P37" s="58"/>
      <c r="Q37"/>
      <c r="R37"/>
      <c r="S37"/>
    </row>
    <row r="38" spans="2:19" x14ac:dyDescent="0.2">
      <c r="B38" s="51">
        <v>2029</v>
      </c>
      <c r="C38" s="3"/>
      <c r="D38" s="3"/>
      <c r="E38" s="3"/>
      <c r="F38" s="3"/>
      <c r="G38" s="3"/>
      <c r="H38" s="3"/>
      <c r="I38" s="3"/>
      <c r="J38" s="3"/>
      <c r="K38" s="3">
        <v>6072.9035242694918</v>
      </c>
      <c r="L38" s="14">
        <v>703.10063144122796</v>
      </c>
      <c r="M38" s="3">
        <v>6776.0041557107197</v>
      </c>
      <c r="O38" s="58"/>
      <c r="P38" s="58"/>
    </row>
    <row r="39" spans="2:19" x14ac:dyDescent="0.2">
      <c r="B39" s="51">
        <v>2030</v>
      </c>
      <c r="C39" s="3"/>
      <c r="D39" s="3"/>
      <c r="E39" s="3"/>
      <c r="F39" s="3"/>
      <c r="G39" s="3"/>
      <c r="H39" s="3"/>
      <c r="I39" s="3"/>
      <c r="J39" s="3"/>
      <c r="K39" s="3">
        <v>6056.6663429156342</v>
      </c>
      <c r="L39" s="3">
        <v>701.23046009550671</v>
      </c>
      <c r="M39" s="3">
        <v>6757.8968030111409</v>
      </c>
      <c r="O39" s="58"/>
      <c r="P39" s="58"/>
    </row>
    <row r="41" spans="2:19" x14ac:dyDescent="0.2">
      <c r="B41" s="64"/>
      <c r="C41" s="50"/>
    </row>
    <row r="42" spans="2:19" x14ac:dyDescent="0.2">
      <c r="C42" s="50" t="s">
        <v>86</v>
      </c>
    </row>
    <row r="43" spans="2:19" x14ac:dyDescent="0.2">
      <c r="C43" s="50" t="s">
        <v>91</v>
      </c>
    </row>
  </sheetData>
  <customSheetViews>
    <customSheetView guid="{64245E33-E577-4C25-9B98-21C112E84FF6}" scale="75" showPageBreaks="1" showGridLines="0" fitToPage="1" printArea="1">
      <selection activeCell="E17" sqref="E17"/>
      <pageMargins left="0.75" right="0.75" top="1" bottom="1" header="0.5" footer="0.5"/>
      <pageSetup scale="77" orientation="landscape" r:id="rId1"/>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2"/>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3"/>
      <headerFooter alignWithMargins="0">
        <oddFooter>&amp;R&amp;A</oddFooter>
      </headerFooter>
    </customSheetView>
    <customSheetView guid="{C3E70234-FA18-40E7-B25F-218A5F7D2EA2}" scale="75" showGridLines="0" fitToPage="1">
      <selection activeCell="B49" sqref="B49"/>
      <pageMargins left="0.75" right="0.75" top="1" bottom="1" header="0.5" footer="0.5"/>
      <pageSetup scale="77" orientation="landscape" r:id="rId4"/>
      <headerFooter alignWithMargins="0">
        <oddFooter>&amp;R&amp;A</oddFooter>
      </headerFooter>
    </customSheetView>
  </customSheetViews>
  <mergeCells count="13">
    <mergeCell ref="B5:P5"/>
    <mergeCell ref="B6:P6"/>
    <mergeCell ref="B1:P1"/>
    <mergeCell ref="B2:P2"/>
    <mergeCell ref="O9:P9"/>
    <mergeCell ref="G9:G10"/>
    <mergeCell ref="H9:H10"/>
    <mergeCell ref="J9:J10"/>
    <mergeCell ref="M9:M10"/>
    <mergeCell ref="E9:F10"/>
    <mergeCell ref="C9:D10"/>
    <mergeCell ref="B9:B10"/>
    <mergeCell ref="K9:K10"/>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pageSetUpPr fitToPage="1"/>
  </sheetPr>
  <dimension ref="B1:O40"/>
  <sheetViews>
    <sheetView showGridLines="0" topLeftCell="A4" zoomScaleNormal="100" workbookViewId="0">
      <selection activeCell="M13" sqref="M13"/>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19" customFormat="1" ht="15.75" x14ac:dyDescent="0.25">
      <c r="B1" s="101" t="s">
        <v>19</v>
      </c>
      <c r="C1" s="101"/>
      <c r="D1" s="101"/>
      <c r="E1" s="101"/>
      <c r="F1" s="101"/>
      <c r="G1" s="101"/>
      <c r="H1" s="101"/>
      <c r="I1" s="101"/>
      <c r="J1" s="101"/>
      <c r="K1" s="101"/>
    </row>
    <row r="2" spans="2:12" s="5" customFormat="1" ht="15.75" x14ac:dyDescent="0.25">
      <c r="B2" s="102" t="str">
        <f>'FormsList&amp;FilerInfo'!B2</f>
        <v>Pacific Gas and Electric Company</v>
      </c>
      <c r="C2" s="103"/>
      <c r="D2" s="103"/>
      <c r="E2" s="103"/>
      <c r="F2" s="103"/>
      <c r="G2" s="103"/>
      <c r="H2" s="103"/>
      <c r="I2" s="103"/>
      <c r="J2" s="103"/>
      <c r="K2" s="103"/>
      <c r="L2" s="10"/>
    </row>
    <row r="3" spans="2:12" s="5" customFormat="1" ht="12.75" x14ac:dyDescent="0.2">
      <c r="B3" s="7"/>
      <c r="C3" s="7"/>
      <c r="D3" s="7"/>
      <c r="E3" s="7"/>
      <c r="F3" s="7"/>
      <c r="G3" s="7"/>
      <c r="H3" s="7"/>
      <c r="I3" s="7"/>
      <c r="J3" s="7"/>
      <c r="K3" s="7"/>
      <c r="L3" s="10"/>
    </row>
    <row r="4" spans="2:12" s="19" customFormat="1" ht="20.100000000000001" customHeight="1" x14ac:dyDescent="0.25">
      <c r="B4" s="103" t="s">
        <v>8</v>
      </c>
      <c r="C4" s="103"/>
      <c r="D4" s="103"/>
      <c r="E4" s="103"/>
      <c r="F4" s="103"/>
      <c r="G4" s="103"/>
      <c r="H4" s="103"/>
      <c r="I4" s="103"/>
      <c r="J4" s="103"/>
      <c r="K4" s="103"/>
      <c r="L4" s="18"/>
    </row>
    <row r="5" spans="2:12" ht="12.75" x14ac:dyDescent="0.2">
      <c r="B5" s="100" t="s">
        <v>71</v>
      </c>
      <c r="C5" s="100"/>
      <c r="D5" s="100"/>
      <c r="E5" s="100"/>
      <c r="F5" s="100"/>
      <c r="G5" s="100"/>
      <c r="H5" s="100"/>
      <c r="I5" s="100"/>
      <c r="J5" s="100"/>
      <c r="K5" s="100"/>
      <c r="L5" s="13"/>
    </row>
    <row r="6" spans="2:12" ht="12.75" x14ac:dyDescent="0.2">
      <c r="B6" s="4"/>
      <c r="C6" s="9"/>
      <c r="D6" s="9"/>
      <c r="E6" s="9"/>
      <c r="F6" s="9"/>
      <c r="G6" s="9"/>
      <c r="H6" s="9"/>
      <c r="I6" s="9"/>
      <c r="J6" s="9"/>
      <c r="K6" s="9"/>
    </row>
    <row r="7" spans="2:12" ht="45" customHeight="1" x14ac:dyDescent="0.2">
      <c r="B7" s="11" t="s">
        <v>10</v>
      </c>
      <c r="C7" s="17" t="s">
        <v>9</v>
      </c>
      <c r="D7" s="118" t="s">
        <v>90</v>
      </c>
      <c r="E7" s="119"/>
      <c r="F7" s="120" t="s">
        <v>85</v>
      </c>
      <c r="G7" s="121"/>
      <c r="H7" s="118" t="s">
        <v>22</v>
      </c>
      <c r="I7" s="119"/>
      <c r="J7" s="17" t="s">
        <v>15</v>
      </c>
      <c r="K7" s="17" t="s">
        <v>16</v>
      </c>
    </row>
    <row r="8" spans="2:12" ht="23.25" customHeight="1" x14ac:dyDescent="0.2">
      <c r="B8" s="11"/>
      <c r="C8" s="17"/>
      <c r="D8" s="17" t="s">
        <v>25</v>
      </c>
      <c r="E8" s="17" t="s">
        <v>24</v>
      </c>
      <c r="F8" s="17" t="s">
        <v>25</v>
      </c>
      <c r="G8" s="17" t="s">
        <v>24</v>
      </c>
      <c r="H8" s="17" t="s">
        <v>25</v>
      </c>
      <c r="I8" s="17" t="s">
        <v>24</v>
      </c>
      <c r="J8" s="17"/>
      <c r="K8" s="17"/>
    </row>
    <row r="9" spans="2:12" x14ac:dyDescent="0.2">
      <c r="B9" s="51">
        <v>2002</v>
      </c>
      <c r="C9" s="54">
        <v>0</v>
      </c>
      <c r="D9" s="54"/>
      <c r="E9" s="54"/>
      <c r="F9" s="54"/>
      <c r="G9" s="54"/>
      <c r="H9" s="54"/>
      <c r="I9" s="54"/>
      <c r="J9" s="54"/>
      <c r="K9" s="81">
        <v>17693.037</v>
      </c>
    </row>
    <row r="10" spans="2:12" ht="11.25" customHeight="1" x14ac:dyDescent="0.2">
      <c r="B10" s="51">
        <v>2003</v>
      </c>
      <c r="C10" s="54">
        <v>0</v>
      </c>
      <c r="D10" s="54"/>
      <c r="E10" s="54"/>
      <c r="F10" s="54"/>
      <c r="G10" s="54"/>
      <c r="H10" s="54"/>
      <c r="I10" s="54"/>
      <c r="J10" s="54"/>
      <c r="K10" s="81">
        <v>17581.159333333333</v>
      </c>
    </row>
    <row r="11" spans="2:12" x14ac:dyDescent="0.2">
      <c r="B11" s="51">
        <v>2004</v>
      </c>
      <c r="C11" s="54">
        <v>0</v>
      </c>
      <c r="D11" s="54"/>
      <c r="E11" s="54"/>
      <c r="F11" s="54"/>
      <c r="G11" s="54"/>
      <c r="H11" s="54"/>
      <c r="I11" s="54"/>
      <c r="J11" s="54"/>
      <c r="K11" s="81">
        <v>18249</v>
      </c>
    </row>
    <row r="12" spans="2:12" x14ac:dyDescent="0.2">
      <c r="B12" s="51">
        <v>2005</v>
      </c>
      <c r="C12" s="54">
        <v>0</v>
      </c>
      <c r="D12" s="54"/>
      <c r="E12" s="54"/>
      <c r="F12" s="54"/>
      <c r="G12" s="54"/>
      <c r="H12" s="54"/>
      <c r="I12" s="54"/>
      <c r="J12" s="54"/>
      <c r="K12" s="81">
        <v>18755</v>
      </c>
    </row>
    <row r="13" spans="2:12" x14ac:dyDescent="0.2">
      <c r="B13" s="51">
        <v>2006</v>
      </c>
      <c r="C13" s="54">
        <v>0</v>
      </c>
      <c r="D13" s="54"/>
      <c r="E13" s="54"/>
      <c r="F13" s="54"/>
      <c r="G13" s="54"/>
      <c r="H13" s="54"/>
      <c r="I13" s="54"/>
      <c r="J13" s="54"/>
      <c r="K13" s="81">
        <v>21459.11</v>
      </c>
    </row>
    <row r="14" spans="2:12" x14ac:dyDescent="0.2">
      <c r="B14" s="51">
        <v>2007</v>
      </c>
      <c r="C14" s="54">
        <v>0</v>
      </c>
      <c r="D14" s="54"/>
      <c r="E14" s="54"/>
      <c r="F14" s="54"/>
      <c r="G14" s="54"/>
      <c r="H14" s="54"/>
      <c r="I14" s="54"/>
      <c r="J14" s="54"/>
      <c r="K14" s="81">
        <v>20166.97</v>
      </c>
    </row>
    <row r="15" spans="2:12" x14ac:dyDescent="0.2">
      <c r="B15" s="51">
        <v>2008</v>
      </c>
      <c r="C15" s="54">
        <v>0</v>
      </c>
      <c r="D15" s="54"/>
      <c r="E15" s="54"/>
      <c r="F15" s="54"/>
      <c r="G15" s="54"/>
      <c r="H15" s="54"/>
      <c r="I15" s="54"/>
      <c r="J15" s="54"/>
      <c r="K15" s="81">
        <v>20626.955925477399</v>
      </c>
    </row>
    <row r="16" spans="2:12" x14ac:dyDescent="0.2">
      <c r="B16" s="51">
        <v>2009</v>
      </c>
      <c r="C16" s="54">
        <v>0</v>
      </c>
      <c r="D16" s="54"/>
      <c r="E16" s="54"/>
      <c r="F16" s="54"/>
      <c r="G16" s="54"/>
      <c r="H16" s="54"/>
      <c r="I16" s="54"/>
      <c r="J16" s="54"/>
      <c r="K16" s="81">
        <v>18410.291679416001</v>
      </c>
    </row>
    <row r="17" spans="2:11" ht="11.25" customHeight="1" x14ac:dyDescent="0.2">
      <c r="B17" s="51">
        <v>2010</v>
      </c>
      <c r="C17" s="54">
        <v>0</v>
      </c>
      <c r="D17" s="54"/>
      <c r="E17" s="54"/>
      <c r="F17" s="54"/>
      <c r="G17" s="54"/>
      <c r="H17" s="54"/>
      <c r="I17" s="54"/>
      <c r="J17" s="54"/>
      <c r="K17" s="81">
        <v>19285.624199197817</v>
      </c>
    </row>
    <row r="18" spans="2:11" x14ac:dyDescent="0.2">
      <c r="B18" s="51">
        <v>2011</v>
      </c>
      <c r="C18" s="54">
        <v>0</v>
      </c>
      <c r="D18" s="54"/>
      <c r="E18" s="54"/>
      <c r="F18" s="54"/>
      <c r="G18" s="54"/>
      <c r="H18" s="54"/>
      <c r="I18" s="54"/>
      <c r="J18" s="54"/>
      <c r="K18" s="81">
        <v>18024.045958328792</v>
      </c>
    </row>
    <row r="19" spans="2:11" x14ac:dyDescent="0.2">
      <c r="B19" s="51">
        <v>2012</v>
      </c>
      <c r="C19" s="54">
        <v>0</v>
      </c>
      <c r="D19" s="54"/>
      <c r="E19" s="54"/>
      <c r="F19" s="54"/>
      <c r="G19" s="54"/>
      <c r="H19" s="54"/>
      <c r="I19" s="54"/>
      <c r="J19" s="54"/>
      <c r="K19" s="81">
        <v>18706.633367245198</v>
      </c>
    </row>
    <row r="20" spans="2:11" x14ac:dyDescent="0.2">
      <c r="B20" s="51">
        <v>2013</v>
      </c>
      <c r="C20" s="54">
        <v>0</v>
      </c>
      <c r="D20" s="54"/>
      <c r="E20" s="54"/>
      <c r="F20" s="54"/>
      <c r="G20" s="54"/>
      <c r="H20" s="54"/>
      <c r="I20" s="54"/>
      <c r="J20" s="54"/>
      <c r="K20" s="81">
        <v>19382.251895217654</v>
      </c>
    </row>
    <row r="21" spans="2:11" x14ac:dyDescent="0.2">
      <c r="B21" s="51">
        <v>2014</v>
      </c>
      <c r="C21" s="54">
        <v>0</v>
      </c>
      <c r="D21" s="54"/>
      <c r="E21" s="54"/>
      <c r="F21" s="54"/>
      <c r="G21" s="54"/>
      <c r="H21" s="54"/>
      <c r="I21" s="54"/>
      <c r="J21" s="54"/>
      <c r="K21" s="81">
        <v>17637.967571883</v>
      </c>
    </row>
    <row r="22" spans="2:11" x14ac:dyDescent="0.2">
      <c r="B22" s="51">
        <v>2015</v>
      </c>
      <c r="C22" s="54">
        <v>0</v>
      </c>
      <c r="D22" s="54"/>
      <c r="E22" s="54"/>
      <c r="F22" s="54"/>
      <c r="G22" s="54"/>
      <c r="H22" s="54"/>
      <c r="I22" s="54"/>
      <c r="J22" s="54"/>
      <c r="K22" s="81">
        <v>18630.782635215</v>
      </c>
    </row>
    <row r="23" spans="2:11" x14ac:dyDescent="0.2">
      <c r="B23" s="51">
        <v>2016</v>
      </c>
      <c r="C23" s="54">
        <v>0</v>
      </c>
      <c r="D23" s="54"/>
      <c r="E23" s="54"/>
      <c r="F23" s="54"/>
      <c r="G23" s="54"/>
      <c r="H23" s="54"/>
      <c r="I23" s="54"/>
      <c r="J23" s="54"/>
      <c r="K23" s="81">
        <v>18235.88</v>
      </c>
    </row>
    <row r="24" spans="2:11" x14ac:dyDescent="0.2">
      <c r="B24" s="51">
        <v>2017</v>
      </c>
      <c r="C24" s="54">
        <v>0</v>
      </c>
      <c r="D24" s="54"/>
      <c r="E24" s="54"/>
      <c r="F24" s="54"/>
      <c r="G24" s="54"/>
      <c r="H24" s="54"/>
      <c r="I24" s="54"/>
      <c r="J24" s="54"/>
      <c r="K24" s="81">
        <v>19293.43</v>
      </c>
    </row>
    <row r="25" spans="2:11" x14ac:dyDescent="0.2">
      <c r="B25" s="51">
        <v>2018</v>
      </c>
      <c r="C25" s="54">
        <v>0</v>
      </c>
      <c r="D25" s="54"/>
      <c r="E25" s="54"/>
      <c r="F25" s="54"/>
      <c r="G25" s="54"/>
      <c r="H25" s="54"/>
      <c r="I25" s="54"/>
      <c r="J25" s="54"/>
      <c r="K25" s="81">
        <v>17262.707299999998</v>
      </c>
    </row>
    <row r="26" spans="2:11" x14ac:dyDescent="0.2">
      <c r="B26" s="51">
        <v>2019</v>
      </c>
      <c r="C26" s="81">
        <v>8892.482129321259</v>
      </c>
      <c r="D26" s="81">
        <v>8157.6347647454313</v>
      </c>
      <c r="E26" s="81">
        <v>853.8617284330976</v>
      </c>
      <c r="F26" s="81"/>
      <c r="G26" s="81"/>
      <c r="H26" s="81"/>
      <c r="I26" s="81"/>
      <c r="J26" s="81"/>
      <c r="K26" s="81">
        <v>17903.978622499788</v>
      </c>
    </row>
    <row r="27" spans="2:11" x14ac:dyDescent="0.2">
      <c r="B27" s="51">
        <v>2020</v>
      </c>
      <c r="C27" s="81">
        <v>8424.8690113648663</v>
      </c>
      <c r="D27" s="81">
        <v>8543.4926017372145</v>
      </c>
      <c r="E27" s="81">
        <v>890.08388961992205</v>
      </c>
      <c r="F27" s="81"/>
      <c r="G27" s="81"/>
      <c r="H27" s="81"/>
      <c r="I27" s="81"/>
      <c r="J27" s="81"/>
      <c r="K27" s="81">
        <v>17858.445502722003</v>
      </c>
    </row>
    <row r="28" spans="2:11" x14ac:dyDescent="0.2">
      <c r="B28" s="51">
        <v>2021</v>
      </c>
      <c r="C28" s="81">
        <v>8337.9486196304297</v>
      </c>
      <c r="D28" s="81">
        <v>8548.6155359157092</v>
      </c>
      <c r="E28" s="81">
        <v>888.97799143247357</v>
      </c>
      <c r="F28" s="81"/>
      <c r="G28" s="81"/>
      <c r="H28" s="81"/>
      <c r="I28" s="81"/>
      <c r="J28" s="81"/>
      <c r="K28" s="81">
        <v>17775.542146978616</v>
      </c>
    </row>
    <row r="29" spans="2:11" x14ac:dyDescent="0.2">
      <c r="B29" s="51">
        <v>2022</v>
      </c>
      <c r="C29" s="81">
        <v>8008.860907182041</v>
      </c>
      <c r="D29" s="81">
        <v>8855.1082709109214</v>
      </c>
      <c r="E29" s="81">
        <v>924.39833105306388</v>
      </c>
      <c r="F29" s="81"/>
      <c r="G29" s="81"/>
      <c r="H29" s="81"/>
      <c r="I29" s="81"/>
      <c r="J29" s="81"/>
      <c r="K29" s="80">
        <v>17788.367509146028</v>
      </c>
    </row>
    <row r="30" spans="2:11" x14ac:dyDescent="0.2">
      <c r="B30" s="51">
        <v>2023</v>
      </c>
      <c r="C30" s="80">
        <v>7593.3142305678321</v>
      </c>
      <c r="D30" s="80">
        <v>9204.7135999172551</v>
      </c>
      <c r="E30" s="80">
        <v>964.18592699295186</v>
      </c>
      <c r="F30" s="80"/>
      <c r="G30" s="80"/>
      <c r="H30" s="80"/>
      <c r="I30" s="80"/>
      <c r="J30" s="80"/>
      <c r="K30" s="80">
        <v>17762.213757478039</v>
      </c>
    </row>
    <row r="31" spans="2:11" x14ac:dyDescent="0.2">
      <c r="B31" s="51">
        <v>2024</v>
      </c>
      <c r="C31" s="81">
        <v>7174.6202774148214</v>
      </c>
      <c r="D31" s="81">
        <v>9554.2609184132198</v>
      </c>
      <c r="E31" s="81">
        <v>1004.1025005247193</v>
      </c>
      <c r="F31" s="81"/>
      <c r="G31" s="81"/>
      <c r="H31" s="81"/>
      <c r="I31" s="81"/>
      <c r="J31" s="81"/>
      <c r="K31" s="80">
        <v>17732.983696352763</v>
      </c>
    </row>
    <row r="32" spans="2:11" x14ac:dyDescent="0.2">
      <c r="B32" s="51">
        <v>2025</v>
      </c>
      <c r="C32" s="80">
        <v>6985.7667540774983</v>
      </c>
      <c r="D32" s="80">
        <v>9713.4910796811819</v>
      </c>
      <c r="E32" s="80">
        <v>1022.422262111877</v>
      </c>
      <c r="F32" s="80"/>
      <c r="G32" s="80"/>
      <c r="H32" s="80"/>
      <c r="I32" s="80"/>
      <c r="J32" s="80"/>
      <c r="K32" s="80">
        <v>17721.680095870557</v>
      </c>
    </row>
    <row r="33" spans="2:15" x14ac:dyDescent="0.2">
      <c r="B33" s="51">
        <v>2026</v>
      </c>
      <c r="C33" s="81">
        <v>6892.2761222465424</v>
      </c>
      <c r="D33" s="81">
        <v>9803.2629161585628</v>
      </c>
      <c r="E33" s="81">
        <v>1032.9592496263722</v>
      </c>
      <c r="F33" s="81"/>
      <c r="G33" s="81"/>
      <c r="H33" s="81"/>
      <c r="I33" s="81"/>
      <c r="J33" s="81"/>
      <c r="K33" s="80">
        <v>17728.498288031478</v>
      </c>
    </row>
    <row r="34" spans="2:15" x14ac:dyDescent="0.2">
      <c r="B34" s="51">
        <v>2027</v>
      </c>
      <c r="C34" s="80">
        <v>6843.6973983552716</v>
      </c>
      <c r="D34" s="80">
        <v>9856.5445319860664</v>
      </c>
      <c r="E34" s="80">
        <v>1039.4952242369236</v>
      </c>
      <c r="F34" s="80"/>
      <c r="G34" s="80"/>
      <c r="H34" s="80"/>
      <c r="I34" s="80"/>
      <c r="J34" s="80"/>
      <c r="K34" s="80">
        <v>17739.737154578259</v>
      </c>
      <c r="L34" s="1"/>
      <c r="M34" s="1"/>
      <c r="N34" s="1"/>
      <c r="O34" s="1"/>
    </row>
    <row r="35" spans="2:15" s="1" customFormat="1" x14ac:dyDescent="0.2">
      <c r="B35" s="51">
        <v>2028</v>
      </c>
      <c r="C35" s="81">
        <v>6810.6781579346343</v>
      </c>
      <c r="D35" s="81">
        <v>9893.5176008283233</v>
      </c>
      <c r="E35" s="81">
        <v>1044.1081284191259</v>
      </c>
      <c r="F35" s="81"/>
      <c r="G35" s="81"/>
      <c r="H35" s="81"/>
      <c r="I35" s="81"/>
      <c r="J35" s="81"/>
      <c r="K35" s="80">
        <v>17748.303887182083</v>
      </c>
    </row>
    <row r="36" spans="2:15" x14ac:dyDescent="0.2">
      <c r="B36" s="51">
        <v>2029</v>
      </c>
      <c r="C36" s="81">
        <v>6776.0041557107197</v>
      </c>
      <c r="D36" s="81">
        <v>9940.0630732849113</v>
      </c>
      <c r="E36" s="81">
        <v>1050.6164343012897</v>
      </c>
      <c r="F36" s="81"/>
      <c r="G36" s="81"/>
      <c r="H36" s="81"/>
      <c r="I36" s="81"/>
      <c r="J36" s="81"/>
      <c r="K36" s="80">
        <v>17766.683663296921</v>
      </c>
    </row>
    <row r="37" spans="2:15" x14ac:dyDescent="0.2">
      <c r="B37" s="51">
        <v>2030</v>
      </c>
      <c r="C37" s="81">
        <v>6757.8968030111409</v>
      </c>
      <c r="D37" s="81">
        <v>9986.3453550345821</v>
      </c>
      <c r="E37" s="81">
        <v>1057.5888737483638</v>
      </c>
      <c r="F37" s="81"/>
      <c r="G37" s="81"/>
      <c r="H37" s="81"/>
      <c r="I37" s="81"/>
      <c r="J37" s="81"/>
      <c r="K37" s="81">
        <v>17801.831031794085</v>
      </c>
    </row>
    <row r="39" spans="2:15" x14ac:dyDescent="0.2">
      <c r="B39" s="64"/>
      <c r="C39" s="50" t="s">
        <v>86</v>
      </c>
    </row>
    <row r="40" spans="2:15" x14ac:dyDescent="0.2">
      <c r="C40" s="50" t="s">
        <v>93</v>
      </c>
    </row>
  </sheetData>
  <customSheetViews>
    <customSheetView guid="{64245E33-E577-4C25-9B98-21C112E84FF6}" scale="90" showPageBreaks="1" showGridLines="0" fitToPage="1" printArea="1">
      <selection activeCell="K43" sqref="K43"/>
      <pageMargins left="0.75" right="0.75" top="1" bottom="1" header="0.5" footer="0.5"/>
      <pageSetup orientation="landscape" r:id="rId1"/>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2"/>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3"/>
      <headerFooter alignWithMargins="0">
        <oddFooter>&amp;R&amp;A</oddFooter>
      </headerFooter>
    </customSheetView>
    <customSheetView guid="{C3E70234-FA18-40E7-B25F-218A5F7D2EA2}" scale="90" showGridLines="0" fitToPage="1">
      <selection activeCell="P8" sqref="P8"/>
      <pageMargins left="0.75" right="0.75" top="1" bottom="1" header="0.5" footer="0.5"/>
      <pageSetup scale="81" orientation="landscape" r:id="rId4"/>
      <headerFooter alignWithMargins="0">
        <oddFooter>&amp;R&amp;A</oddFooter>
      </headerFooter>
    </customSheetView>
  </customSheetViews>
  <mergeCells count="7">
    <mergeCell ref="B1:K1"/>
    <mergeCell ref="D7:E7"/>
    <mergeCell ref="F7:G7"/>
    <mergeCell ref="H7:I7"/>
    <mergeCell ref="B5:K5"/>
    <mergeCell ref="B4:K4"/>
    <mergeCell ref="B2:K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B1:K40"/>
  <sheetViews>
    <sheetView showGridLines="0" zoomScaleNormal="100" workbookViewId="0">
      <selection activeCell="F37" sqref="F37"/>
    </sheetView>
  </sheetViews>
  <sheetFormatPr defaultColWidth="17.6640625" defaultRowHeight="11.25" x14ac:dyDescent="0.2"/>
  <cols>
    <col min="1" max="1" width="1.6640625" style="6" customWidth="1"/>
    <col min="2" max="2" width="12.6640625" style="6" customWidth="1"/>
    <col min="3" max="9" width="15.6640625" style="6" customWidth="1"/>
    <col min="10" max="10" width="14.5" style="6" customWidth="1"/>
    <col min="11" max="16384" width="17.6640625" style="6"/>
  </cols>
  <sheetData>
    <row r="1" spans="2:10" s="20" customFormat="1" ht="15.75" x14ac:dyDescent="0.25">
      <c r="B1" s="125" t="s">
        <v>34</v>
      </c>
      <c r="C1" s="125"/>
      <c r="D1" s="125"/>
      <c r="E1" s="125"/>
      <c r="F1" s="125"/>
      <c r="G1" s="125"/>
      <c r="H1" s="125"/>
      <c r="I1" s="125"/>
      <c r="J1" s="125"/>
    </row>
    <row r="2" spans="2:10" ht="15.75" customHeight="1" x14ac:dyDescent="0.25">
      <c r="B2" s="127" t="str">
        <f>'FormsList&amp;FilerInfo'!B2</f>
        <v>Pacific Gas and Electric Company</v>
      </c>
      <c r="C2" s="127"/>
      <c r="D2" s="127"/>
      <c r="E2" s="127"/>
      <c r="F2" s="127"/>
      <c r="G2" s="127"/>
      <c r="H2" s="127"/>
      <c r="I2" s="127"/>
      <c r="J2" s="127"/>
    </row>
    <row r="3" spans="2:10" ht="12.75" x14ac:dyDescent="0.2">
      <c r="B3" s="26"/>
      <c r="C3" s="26"/>
      <c r="D3" s="26"/>
      <c r="E3" s="26"/>
      <c r="F3" s="26"/>
      <c r="G3" s="26"/>
      <c r="H3" s="26"/>
      <c r="I3" s="26"/>
      <c r="J3" s="27"/>
    </row>
    <row r="4" spans="2:10" s="20" customFormat="1" ht="15.75" x14ac:dyDescent="0.25">
      <c r="B4" s="126" t="s">
        <v>23</v>
      </c>
      <c r="C4" s="126"/>
      <c r="D4" s="126"/>
      <c r="E4" s="126"/>
      <c r="F4" s="126"/>
      <c r="G4" s="126"/>
      <c r="H4" s="126"/>
      <c r="I4" s="126"/>
      <c r="J4" s="126"/>
    </row>
    <row r="5" spans="2:10" s="20" customFormat="1" ht="10.5" customHeight="1" x14ac:dyDescent="0.25">
      <c r="B5" s="28"/>
      <c r="C5" s="28"/>
      <c r="D5" s="28"/>
      <c r="E5" s="28"/>
      <c r="F5" s="65"/>
      <c r="G5" s="28"/>
      <c r="H5" s="28"/>
      <c r="I5" s="28"/>
      <c r="J5" s="29"/>
    </row>
    <row r="6" spans="2:10" ht="22.5" customHeight="1" x14ac:dyDescent="0.2">
      <c r="B6" s="124" t="str">
        <f>+'Form 1.3'!C8</f>
        <v>(Modify categories below to be consistent with sectors reported on Form 1.1)</v>
      </c>
      <c r="C6" s="124"/>
      <c r="D6" s="124"/>
      <c r="E6" s="124"/>
      <c r="F6" s="124"/>
      <c r="G6" s="124"/>
      <c r="H6" s="124"/>
      <c r="I6" s="124"/>
      <c r="J6" s="124"/>
    </row>
    <row r="7" spans="2:10" x14ac:dyDescent="0.2">
      <c r="B7" s="23"/>
      <c r="C7" s="25" t="s">
        <v>20</v>
      </c>
      <c r="D7" s="21"/>
      <c r="E7" s="21"/>
      <c r="F7" s="21"/>
      <c r="G7" s="21"/>
      <c r="H7" s="21"/>
      <c r="I7" s="22"/>
      <c r="J7" s="122" t="s">
        <v>21</v>
      </c>
    </row>
    <row r="8" spans="2:10" x14ac:dyDescent="0.2">
      <c r="B8" s="24" t="s">
        <v>10</v>
      </c>
      <c r="C8" s="53" t="s">
        <v>36</v>
      </c>
      <c r="D8" s="53" t="s">
        <v>54</v>
      </c>
      <c r="E8" s="53" t="s">
        <v>55</v>
      </c>
      <c r="F8" s="53" t="s">
        <v>37</v>
      </c>
      <c r="G8" s="53" t="s">
        <v>56</v>
      </c>
      <c r="H8" s="53" t="s">
        <v>57</v>
      </c>
      <c r="I8" s="55" t="s">
        <v>88</v>
      </c>
      <c r="J8" s="123"/>
    </row>
    <row r="9" spans="2:10" x14ac:dyDescent="0.2">
      <c r="B9" s="58">
        <v>2002</v>
      </c>
      <c r="C9" s="77">
        <v>4210622.083333333</v>
      </c>
      <c r="D9" s="77">
        <v>495498.83333333331</v>
      </c>
      <c r="E9" s="77">
        <v>1261.75</v>
      </c>
      <c r="F9" s="77">
        <v>82280.833333333328</v>
      </c>
      <c r="G9" s="79" t="s">
        <v>85</v>
      </c>
      <c r="H9" s="77">
        <v>24280.125</v>
      </c>
      <c r="I9" s="77">
        <v>3659.666666666667</v>
      </c>
      <c r="J9" s="77"/>
    </row>
    <row r="10" spans="2:10" x14ac:dyDescent="0.2">
      <c r="B10" s="58">
        <v>2003</v>
      </c>
      <c r="C10" s="77">
        <v>4284529.666666667</v>
      </c>
      <c r="D10" s="77">
        <v>500646.5</v>
      </c>
      <c r="E10" s="77">
        <v>1288.3333333333333</v>
      </c>
      <c r="F10" s="77">
        <v>81028.5</v>
      </c>
      <c r="G10" s="79" t="s">
        <v>85</v>
      </c>
      <c r="H10" s="77">
        <v>27172.5</v>
      </c>
      <c r="I10" s="77">
        <v>3640</v>
      </c>
      <c r="J10" s="77"/>
    </row>
    <row r="11" spans="2:10" x14ac:dyDescent="0.2">
      <c r="B11" s="58">
        <v>2004</v>
      </c>
      <c r="C11" s="77">
        <v>4351973.583333333</v>
      </c>
      <c r="D11" s="77">
        <v>509187.08333333331</v>
      </c>
      <c r="E11" s="77">
        <v>1275.75</v>
      </c>
      <c r="F11" s="77">
        <v>79886.166666666672</v>
      </c>
      <c r="G11" s="79" t="s">
        <v>85</v>
      </c>
      <c r="H11" s="77">
        <v>27709.833333333332</v>
      </c>
      <c r="I11" s="77">
        <v>3649.9166666666665</v>
      </c>
      <c r="J11" s="77"/>
    </row>
    <row r="12" spans="2:10" x14ac:dyDescent="0.2">
      <c r="B12" s="58">
        <v>2005</v>
      </c>
      <c r="C12" s="77">
        <v>4418270.166666667</v>
      </c>
      <c r="D12" s="77">
        <v>513418.66666666669</v>
      </c>
      <c r="E12" s="77">
        <v>1216.3333333333333</v>
      </c>
      <c r="F12" s="77">
        <v>79096.666666666672</v>
      </c>
      <c r="G12" s="79" t="s">
        <v>85</v>
      </c>
      <c r="H12" s="77">
        <v>28309.5</v>
      </c>
      <c r="I12" s="77">
        <v>3618.9166666666665</v>
      </c>
      <c r="J12" s="77"/>
    </row>
    <row r="13" spans="2:10" x14ac:dyDescent="0.2">
      <c r="B13" s="58">
        <v>2006</v>
      </c>
      <c r="C13" s="77">
        <v>4478081</v>
      </c>
      <c r="D13" s="77">
        <v>519387.91666666663</v>
      </c>
      <c r="E13" s="77">
        <v>1221.3333333333333</v>
      </c>
      <c r="F13" s="77">
        <v>79331.333333333328</v>
      </c>
      <c r="G13" s="79" t="s">
        <v>85</v>
      </c>
      <c r="H13" s="77">
        <v>28974.666666666668</v>
      </c>
      <c r="I13" s="77">
        <v>3603.6666666666665</v>
      </c>
      <c r="J13" s="77"/>
    </row>
    <row r="14" spans="2:10" x14ac:dyDescent="0.2">
      <c r="B14" s="58">
        <v>2007</v>
      </c>
      <c r="C14" s="77">
        <v>4527214</v>
      </c>
      <c r="D14" s="77">
        <v>526374.58333333337</v>
      </c>
      <c r="E14" s="77">
        <v>1265.75</v>
      </c>
      <c r="F14" s="77">
        <v>80644.166666666672</v>
      </c>
      <c r="G14" s="79" t="s">
        <v>85</v>
      </c>
      <c r="H14" s="77">
        <v>29879.416666666668</v>
      </c>
      <c r="I14" s="77">
        <v>3610</v>
      </c>
      <c r="J14" s="77"/>
    </row>
    <row r="15" spans="2:10" x14ac:dyDescent="0.2">
      <c r="B15" s="58">
        <v>2008</v>
      </c>
      <c r="C15" s="77">
        <v>4557752.5</v>
      </c>
      <c r="D15" s="77">
        <v>531287.33333333337</v>
      </c>
      <c r="E15" s="77">
        <v>1275.75</v>
      </c>
      <c r="F15" s="77">
        <v>81956.083333333328</v>
      </c>
      <c r="G15" s="79" t="s">
        <v>85</v>
      </c>
      <c r="H15" s="77">
        <v>30723.75</v>
      </c>
      <c r="I15" s="77">
        <v>3606.5</v>
      </c>
      <c r="J15" s="77"/>
    </row>
    <row r="16" spans="2:10" x14ac:dyDescent="0.2">
      <c r="B16" s="58">
        <v>2009</v>
      </c>
      <c r="C16" s="77">
        <v>4564714.333333333</v>
      </c>
      <c r="D16" s="77">
        <v>531651.5</v>
      </c>
      <c r="E16" s="77">
        <v>1290.5833333333333</v>
      </c>
      <c r="F16" s="77">
        <v>83638.5</v>
      </c>
      <c r="G16" s="79" t="s">
        <v>85</v>
      </c>
      <c r="H16" s="77">
        <v>31419.666666666668</v>
      </c>
      <c r="I16" s="77">
        <v>3619.0833333333335</v>
      </c>
      <c r="J16" s="77"/>
    </row>
    <row r="17" spans="2:10" x14ac:dyDescent="0.2">
      <c r="B17" s="58">
        <v>2010</v>
      </c>
      <c r="C17" s="77">
        <v>4575982.416666667</v>
      </c>
      <c r="D17" s="77">
        <v>531784.75</v>
      </c>
      <c r="E17" s="77">
        <v>1277.6666666666667</v>
      </c>
      <c r="F17" s="77">
        <v>83758.75</v>
      </c>
      <c r="G17" s="79" t="s">
        <v>85</v>
      </c>
      <c r="H17" s="77">
        <v>31460.333333333332</v>
      </c>
      <c r="I17" s="77">
        <v>3631.8333333333335</v>
      </c>
      <c r="J17" s="77"/>
    </row>
    <row r="18" spans="2:10" x14ac:dyDescent="0.2">
      <c r="B18" s="58">
        <v>2011</v>
      </c>
      <c r="C18" s="77">
        <v>4603250.75</v>
      </c>
      <c r="D18" s="77">
        <v>533140.75</v>
      </c>
      <c r="E18" s="77">
        <v>1287.4166666666667</v>
      </c>
      <c r="F18" s="77">
        <v>83907.25</v>
      </c>
      <c r="G18" s="79" t="s">
        <v>85</v>
      </c>
      <c r="H18" s="77">
        <v>31883.333333333332</v>
      </c>
      <c r="I18" s="77">
        <v>3647.1666666666665</v>
      </c>
      <c r="J18" s="77"/>
    </row>
    <row r="19" spans="2:10" x14ac:dyDescent="0.2">
      <c r="B19" s="58">
        <v>2012</v>
      </c>
      <c r="C19" s="77">
        <v>4630579.166666667</v>
      </c>
      <c r="D19" s="77">
        <v>534831.66666666663</v>
      </c>
      <c r="E19" s="77">
        <v>1280.75</v>
      </c>
      <c r="F19" s="77">
        <v>84893.416666666672</v>
      </c>
      <c r="G19" s="79" t="s">
        <v>85</v>
      </c>
      <c r="H19" s="77">
        <v>32131.333333333332</v>
      </c>
      <c r="I19" s="77">
        <v>3663.916666666667</v>
      </c>
      <c r="J19" s="77"/>
    </row>
    <row r="20" spans="2:10" x14ac:dyDescent="0.2">
      <c r="B20" s="58">
        <v>2013</v>
      </c>
      <c r="C20" s="77">
        <v>4650764.5</v>
      </c>
      <c r="D20" s="77">
        <v>535884.91666666674</v>
      </c>
      <c r="E20" s="77">
        <v>1273.4166666666667</v>
      </c>
      <c r="F20" s="77">
        <v>85493.166666666672</v>
      </c>
      <c r="G20" s="79" t="s">
        <v>85</v>
      </c>
      <c r="H20" s="77">
        <v>32439.666666666668</v>
      </c>
      <c r="I20" s="77">
        <v>3698.6666666666665</v>
      </c>
      <c r="J20" s="77"/>
    </row>
    <row r="21" spans="2:10" x14ac:dyDescent="0.2">
      <c r="B21" s="58">
        <v>2014</v>
      </c>
      <c r="C21" s="77">
        <v>4678519.166666666</v>
      </c>
      <c r="D21" s="77">
        <v>538277.58333333337</v>
      </c>
      <c r="E21" s="77">
        <v>1287.3333333333333</v>
      </c>
      <c r="F21" s="77">
        <v>86806.833333333328</v>
      </c>
      <c r="G21" s="79" t="s">
        <v>85</v>
      </c>
      <c r="H21" s="77">
        <v>32692.25</v>
      </c>
      <c r="I21" s="77">
        <v>3722.8333333333335</v>
      </c>
      <c r="J21" s="77"/>
    </row>
    <row r="22" spans="2:10" x14ac:dyDescent="0.2">
      <c r="B22" s="2">
        <v>2015</v>
      </c>
      <c r="C22" s="77">
        <v>4711125.083333334</v>
      </c>
      <c r="D22" s="77">
        <v>540316.83333333337</v>
      </c>
      <c r="E22" s="77">
        <v>1292.5</v>
      </c>
      <c r="F22" s="77">
        <v>87996.916666666672</v>
      </c>
      <c r="G22" s="79" t="s">
        <v>85</v>
      </c>
      <c r="H22" s="77">
        <v>32929.5</v>
      </c>
      <c r="I22" s="77">
        <v>3757.1666666666665</v>
      </c>
      <c r="J22" s="77"/>
    </row>
    <row r="23" spans="2:10" x14ac:dyDescent="0.2">
      <c r="B23" s="2">
        <v>2016</v>
      </c>
      <c r="C23" s="77">
        <v>4745029.75</v>
      </c>
      <c r="D23" s="77">
        <v>542026.08333333326</v>
      </c>
      <c r="E23" s="77">
        <v>1225.5833333333333</v>
      </c>
      <c r="F23" s="77">
        <v>88832.666666666672</v>
      </c>
      <c r="G23" s="79" t="s">
        <v>85</v>
      </c>
      <c r="H23" s="77">
        <v>33302.416666666664</v>
      </c>
      <c r="I23" s="77">
        <v>3763.6666666666665</v>
      </c>
      <c r="J23" s="77"/>
    </row>
    <row r="24" spans="2:10" x14ac:dyDescent="0.2">
      <c r="B24" s="2">
        <v>2017</v>
      </c>
      <c r="C24" s="77">
        <v>4773822.166666667</v>
      </c>
      <c r="D24" s="77">
        <v>543311.91666666663</v>
      </c>
      <c r="E24" s="77">
        <v>1192</v>
      </c>
      <c r="F24" s="77">
        <v>89084.833333333328</v>
      </c>
      <c r="G24" s="79" t="s">
        <v>85</v>
      </c>
      <c r="H24" s="77">
        <v>33861.25</v>
      </c>
      <c r="I24" s="77">
        <v>3764.5</v>
      </c>
      <c r="J24" s="77"/>
    </row>
    <row r="25" spans="2:10" x14ac:dyDescent="0.2">
      <c r="B25" s="2">
        <v>2018</v>
      </c>
      <c r="C25" s="77">
        <v>4818851</v>
      </c>
      <c r="D25" s="77">
        <v>546590.5</v>
      </c>
      <c r="E25" s="77">
        <v>1205</v>
      </c>
      <c r="F25" s="77">
        <v>90014.75</v>
      </c>
      <c r="G25" s="79" t="s">
        <v>85</v>
      </c>
      <c r="H25" s="77">
        <v>34599.416666666664</v>
      </c>
      <c r="I25" s="77">
        <v>3754.5</v>
      </c>
      <c r="J25" s="77"/>
    </row>
    <row r="26" spans="2:10" x14ac:dyDescent="0.2">
      <c r="B26" s="2">
        <v>2019</v>
      </c>
      <c r="C26" s="77">
        <v>4840891.0440950133</v>
      </c>
      <c r="D26" s="77">
        <v>547729.7152193411</v>
      </c>
      <c r="E26" s="77">
        <v>1164.7348334569126</v>
      </c>
      <c r="F26" s="77">
        <v>90372.872757370875</v>
      </c>
      <c r="G26" s="79" t="s">
        <v>85</v>
      </c>
      <c r="H26" s="77">
        <v>36025.333333333336</v>
      </c>
      <c r="I26" s="77">
        <v>3731.6666666666665</v>
      </c>
      <c r="J26" s="77"/>
    </row>
    <row r="27" spans="2:10" x14ac:dyDescent="0.2">
      <c r="B27" s="2">
        <v>2020</v>
      </c>
      <c r="C27" s="77">
        <v>4886915.4345393898</v>
      </c>
      <c r="D27" s="77">
        <v>550717.16097109113</v>
      </c>
      <c r="E27" s="77">
        <v>1167.1760493997861</v>
      </c>
      <c r="F27" s="77">
        <v>90745.10938254639</v>
      </c>
      <c r="G27" s="79" t="s">
        <v>85</v>
      </c>
      <c r="H27" s="77">
        <v>36218.083333333336</v>
      </c>
      <c r="I27" s="77">
        <v>3731.6666666666665</v>
      </c>
      <c r="J27" s="77"/>
    </row>
    <row r="28" spans="2:10" x14ac:dyDescent="0.2">
      <c r="B28" s="2">
        <v>2021</v>
      </c>
      <c r="C28" s="77">
        <v>4936026.9325724328</v>
      </c>
      <c r="D28" s="77">
        <v>553750.16388625058</v>
      </c>
      <c r="E28" s="77">
        <v>1169.4141032158834</v>
      </c>
      <c r="F28" s="77">
        <v>91097.783267250328</v>
      </c>
      <c r="G28" s="76" t="s">
        <v>85</v>
      </c>
      <c r="H28" s="77">
        <v>36411.25</v>
      </c>
      <c r="I28" s="77">
        <v>3731.6666666666665</v>
      </c>
      <c r="J28" s="3"/>
    </row>
    <row r="29" spans="2:10" x14ac:dyDescent="0.2">
      <c r="B29" s="2">
        <v>2022</v>
      </c>
      <c r="C29" s="77">
        <v>4989018.2192270039</v>
      </c>
      <c r="D29" s="77">
        <v>556843.3807050765</v>
      </c>
      <c r="E29" s="77">
        <v>1171.4659024016025</v>
      </c>
      <c r="F29" s="77">
        <v>91440.464963269522</v>
      </c>
      <c r="G29" s="76" t="s">
        <v>85</v>
      </c>
      <c r="H29" s="77">
        <v>36604.166666666664</v>
      </c>
      <c r="I29" s="77">
        <v>3731.6666666666665</v>
      </c>
      <c r="J29" s="3"/>
    </row>
    <row r="30" spans="2:10" x14ac:dyDescent="0.2">
      <c r="B30" s="2">
        <v>2023</v>
      </c>
      <c r="C30" s="77">
        <v>5042494.2315115165</v>
      </c>
      <c r="D30" s="77">
        <v>559937.94815291511</v>
      </c>
      <c r="E30" s="77">
        <v>1173.3469473828427</v>
      </c>
      <c r="F30" s="77">
        <v>91778.142140297496</v>
      </c>
      <c r="G30" s="76" t="s">
        <v>85</v>
      </c>
      <c r="H30" s="77">
        <v>36797</v>
      </c>
      <c r="I30" s="77">
        <v>3731.6666666666665</v>
      </c>
      <c r="J30" s="3"/>
    </row>
    <row r="31" spans="2:10" x14ac:dyDescent="0.2">
      <c r="B31" s="2">
        <v>2024</v>
      </c>
      <c r="C31" s="77">
        <v>5095192.7738565896</v>
      </c>
      <c r="D31" s="77">
        <v>563019.912025525</v>
      </c>
      <c r="E31" s="77">
        <v>1175.0714486138015</v>
      </c>
      <c r="F31" s="77">
        <v>92113.335094475551</v>
      </c>
      <c r="G31" s="76" t="s">
        <v>85</v>
      </c>
      <c r="H31" s="77">
        <v>36989.583333333336</v>
      </c>
      <c r="I31" s="77">
        <v>3731.6666666666665</v>
      </c>
      <c r="J31" s="3"/>
    </row>
    <row r="32" spans="2:10" x14ac:dyDescent="0.2">
      <c r="B32" s="2">
        <v>2025</v>
      </c>
      <c r="C32" s="77">
        <v>5145852.8477626145</v>
      </c>
      <c r="D32" s="77">
        <v>566077.38043996377</v>
      </c>
      <c r="E32" s="77">
        <v>1176.6524339305977</v>
      </c>
      <c r="F32" s="77">
        <v>92447.299531461715</v>
      </c>
      <c r="G32" s="76" t="s">
        <v>85</v>
      </c>
      <c r="H32" s="77">
        <v>37183.333333333336</v>
      </c>
      <c r="I32" s="77">
        <v>3731.6666666666665</v>
      </c>
      <c r="J32" s="3"/>
    </row>
    <row r="33" spans="2:11" x14ac:dyDescent="0.2">
      <c r="B33" s="2">
        <v>2026</v>
      </c>
      <c r="C33" s="77">
        <v>5193889.6056244699</v>
      </c>
      <c r="D33" s="77">
        <v>569094.90785859234</v>
      </c>
      <c r="E33" s="77">
        <v>1178.1018469707608</v>
      </c>
      <c r="F33" s="77">
        <v>92780.657325663138</v>
      </c>
      <c r="G33" s="76" t="s">
        <v>85</v>
      </c>
      <c r="H33" s="77">
        <v>37376.166666666664</v>
      </c>
      <c r="I33" s="77">
        <v>3731.6666666666665</v>
      </c>
      <c r="J33" s="3"/>
    </row>
    <row r="34" spans="2:11" s="30" customFormat="1" x14ac:dyDescent="0.2">
      <c r="B34" s="2">
        <v>2027</v>
      </c>
      <c r="C34" s="77">
        <v>5239635.3974485109</v>
      </c>
      <c r="D34" s="77">
        <v>572078.06571850181</v>
      </c>
      <c r="E34" s="77">
        <v>1179.4306374020641</v>
      </c>
      <c r="F34" s="77">
        <v>93113.715745536247</v>
      </c>
      <c r="G34" s="76" t="s">
        <v>85</v>
      </c>
      <c r="H34" s="77">
        <v>37569.083333333336</v>
      </c>
      <c r="I34" s="77">
        <v>3731.6666666666665</v>
      </c>
      <c r="J34" s="3"/>
      <c r="K34" s="6"/>
    </row>
    <row r="35" spans="2:11" x14ac:dyDescent="0.2">
      <c r="B35" s="2">
        <v>2028</v>
      </c>
      <c r="C35" s="78">
        <v>5283884.956956666</v>
      </c>
      <c r="D35" s="78">
        <v>575040.44945376506</v>
      </c>
      <c r="E35" s="78">
        <v>1180.6488436423876</v>
      </c>
      <c r="F35" s="78">
        <v>93446.626493217875</v>
      </c>
      <c r="G35" s="76" t="s">
        <v>85</v>
      </c>
      <c r="H35" s="78">
        <v>37762</v>
      </c>
      <c r="I35" s="77">
        <v>3731.6666666666665</v>
      </c>
      <c r="J35" s="59"/>
    </row>
    <row r="36" spans="2:11" x14ac:dyDescent="0.2">
      <c r="B36" s="58">
        <v>2029</v>
      </c>
      <c r="C36" s="77">
        <v>5327537.849573411</v>
      </c>
      <c r="D36" s="77">
        <v>577995.46753837843</v>
      </c>
      <c r="E36" s="77">
        <v>1181.7656686954517</v>
      </c>
      <c r="F36" s="77">
        <v>93779.464438369017</v>
      </c>
      <c r="G36" s="76" t="s">
        <v>85</v>
      </c>
      <c r="H36" s="77">
        <v>37955.583333333336</v>
      </c>
      <c r="I36" s="77">
        <v>3731.6666666666665</v>
      </c>
      <c r="J36" s="3"/>
    </row>
    <row r="37" spans="2:11" x14ac:dyDescent="0.2">
      <c r="B37" s="58">
        <v>2030</v>
      </c>
      <c r="C37" s="78">
        <v>5370453.048712031</v>
      </c>
      <c r="D37" s="78">
        <v>580939.62628320488</v>
      </c>
      <c r="E37" s="78">
        <v>1182.78954967543</v>
      </c>
      <c r="F37" s="78">
        <v>94112.266515956973</v>
      </c>
      <c r="G37" s="76" t="s">
        <v>85</v>
      </c>
      <c r="H37" s="78">
        <v>38148.666666666664</v>
      </c>
      <c r="I37" s="77">
        <v>3731.6666666666665</v>
      </c>
      <c r="J37" s="59"/>
    </row>
    <row r="39" spans="2:11" x14ac:dyDescent="0.2">
      <c r="B39" s="50" t="s">
        <v>86</v>
      </c>
    </row>
    <row r="40" spans="2:11" x14ac:dyDescent="0.2">
      <c r="B40" s="50" t="s">
        <v>92</v>
      </c>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5">
    <mergeCell ref="J7:J8"/>
    <mergeCell ref="B6:J6"/>
    <mergeCell ref="B1:J1"/>
    <mergeCell ref="B4:J4"/>
    <mergeCell ref="B2:J2"/>
  </mergeCells>
  <phoneticPr fontId="0" type="noConversion"/>
  <printOptions horizontalCentered="1"/>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52D6B79A-526F-48F0-AD78-1FFBB0E7C01B}">
  <ds:schemaRefs>
    <ds:schemaRef ds:uri="8eef3743-c7b3-4cbe-8837-b6e805be353c"/>
    <ds:schemaRef ds:uri="http://purl.org/dc/dcmitype/"/>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vt:lpstr>
      <vt:lpstr>FormsList&amp;FilerInfo</vt:lpstr>
      <vt:lpstr>Form 1.3</vt:lpstr>
      <vt:lpstr>Form 1.4</vt:lpstr>
      <vt:lpstr>Form 2.3</vt:lpstr>
      <vt:lpstr>CoName</vt:lpstr>
      <vt:lpstr>filedate</vt:lpstr>
      <vt:lpstr>cover!Print_Area</vt:lpstr>
      <vt:lpstr>'Form 1.3'!Print_Area</vt:lpstr>
      <vt:lpstr>'FormsList&amp;FilerInfo'!Print_Area</vt:lpstr>
      <vt:lpstr>'Form 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Bird, Katherine</cp:lastModifiedBy>
  <cp:lastPrinted>2016-11-23T21:49:40Z</cp:lastPrinted>
  <dcterms:created xsi:type="dcterms:W3CDTF">2004-04-26T18:12:37Z</dcterms:created>
  <dcterms:modified xsi:type="dcterms:W3CDTF">2019-04-15T19:17:22Z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