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VJW3\Documents\"/>
    </mc:Choice>
  </mc:AlternateContent>
  <xr:revisionPtr revIDLastSave="0" documentId="10_ncr:100000_{1FBF8C0F-EE65-4050-88C3-703A65278405}" xr6:coauthVersionLast="31" xr6:coauthVersionMax="31" xr10:uidLastSave="{00000000-0000-0000-0000-000000000000}"/>
  <bookViews>
    <workbookView xWindow="0" yWindow="0" windowWidth="19200" windowHeight="10785" tabRatio="838" xr2:uid="{00000000-000D-0000-FFFF-FFFF00000000}"/>
  </bookViews>
  <sheets>
    <sheet name="cover" sheetId="1" r:id="rId1"/>
    <sheet name="FormsList&amp;FilerInfo" sheetId="2" r:id="rId2"/>
    <sheet name="Form 1.1a" sheetId="36" r:id="rId3"/>
  </sheets>
  <externalReferences>
    <externalReference r:id="rId4"/>
    <externalReference r:id="rId5"/>
    <externalReference r:id="rId6"/>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2">'Form 1.1a'!$B$1:$N$35</definedName>
    <definedName name="_xlnm.Print_Area" localSheetId="1">'FormsList&amp;FilerInfo'!$A$1:$C$30</definedName>
    <definedName name="Z_2C54E754_4594_47E3_AFE9_B28C28B63E5C_.wvu.PrintArea" localSheetId="0" hidden="1">cover!$A$1:$B$25</definedName>
    <definedName name="Z_2C54E754_4594_47E3_AFE9_B28C28B63E5C_.wvu.PrintArea" localSheetId="2" hidden="1">'Form 1.1a'!$B$1:$N$35</definedName>
    <definedName name="Z_2C54E754_4594_47E3_AFE9_B28C28B63E5C_.wvu.PrintArea" localSheetId="1" hidden="1">'FormsList&amp;FilerInfo'!$A$1:$C$30</definedName>
    <definedName name="Z_64245E33_E577_4C25_9B98_21C112E84FF6_.wvu.PrintArea" localSheetId="0" hidden="1">cover!$A$1:$B$25</definedName>
    <definedName name="Z_64245E33_E577_4C25_9B98_21C112E84FF6_.wvu.PrintArea" localSheetId="2" hidden="1">'Form 1.1a'!$B$1:$N$35</definedName>
    <definedName name="Z_64245E33_E577_4C25_9B98_21C112E84FF6_.wvu.PrintArea" localSheetId="1" hidden="1">'FormsList&amp;FilerInfo'!$A$1:$C$30</definedName>
    <definedName name="Z_C3E70234_FA18_40E7_B25F_218A5F7D2EA2_.wvu.PrintArea" localSheetId="0" hidden="1">cover!$A$1:$B$25</definedName>
    <definedName name="Z_C3E70234_FA18_40E7_B25F_218A5F7D2EA2_.wvu.PrintArea" localSheetId="2" hidden="1">'Form 1.1a'!$A$1:$N$35</definedName>
    <definedName name="Z_C3E70234_FA18_40E7_B25F_218A5F7D2EA2_.wvu.PrintArea" localSheetId="1" hidden="1">'FormsList&amp;FilerInfo'!$A$1:$C$30</definedName>
    <definedName name="Z_DC437496_B10F_474B_8F6E_F19B4DA7C026_.wvu.PrintArea" localSheetId="0" hidden="1">cover!$A$1:$B$25</definedName>
    <definedName name="Z_DC437496_B10F_474B_8F6E_F19B4DA7C026_.wvu.PrintArea" localSheetId="2" hidden="1">'Form 1.1a'!$A$1:$N$35</definedName>
    <definedName name="Z_DC437496_B10F_474B_8F6E_F19B4DA7C026_.wvu.PrintArea" localSheetId="1" hidden="1">'FormsList&amp;FilerInfo'!$A$1:$C$30</definedName>
  </definedNames>
  <calcPr calcId="179017"/>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K10" i="36" l="1"/>
  <c r="K11" i="36"/>
  <c r="K12" i="36"/>
  <c r="K13" i="36"/>
  <c r="K14" i="36"/>
  <c r="K15" i="36"/>
  <c r="K16" i="36"/>
  <c r="K17" i="36"/>
  <c r="K18" i="36"/>
  <c r="K19" i="36"/>
  <c r="K20" i="36"/>
  <c r="K21" i="36"/>
  <c r="K22" i="36"/>
  <c r="K23" i="36"/>
  <c r="K24" i="36"/>
  <c r="K9" i="36"/>
  <c r="B20" i="2" l="1"/>
  <c r="B19" i="2" l="1"/>
  <c r="B18" i="2"/>
  <c r="B17" i="2"/>
  <c r="B11" i="2" l="1"/>
  <c r="B10" i="2" l="1"/>
  <c r="B12" i="2"/>
  <c r="B13" i="2"/>
  <c r="B14" i="2"/>
  <c r="B15" i="2"/>
  <c r="B16" i="2"/>
  <c r="B22" i="2"/>
  <c r="B23" i="2"/>
  <c r="B24" i="2"/>
</calcChain>
</file>

<file path=xl/sharedStrings.xml><?xml version="1.0" encoding="utf-8"?>
<sst xmlns="http://schemas.openxmlformats.org/spreadsheetml/2006/main" count="128" uniqueCount="80">
  <si>
    <t>Form 1.2</t>
  </si>
  <si>
    <t>Form 1.3</t>
  </si>
  <si>
    <t>Form 1.4</t>
  </si>
  <si>
    <t>Form 1.5</t>
  </si>
  <si>
    <t>Form 2.2</t>
  </si>
  <si>
    <t>Form 2.3</t>
  </si>
  <si>
    <t>Form 4</t>
  </si>
  <si>
    <t>Please Enter the Following Information:</t>
  </si>
  <si>
    <t>YEAR</t>
  </si>
  <si>
    <t>TOTAL</t>
  </si>
  <si>
    <t>INDUSTRIAL</t>
  </si>
  <si>
    <t>RESIDENTIAL</t>
  </si>
  <si>
    <t>COMMERCIAL</t>
  </si>
  <si>
    <t>AGRICULTURAL</t>
  </si>
  <si>
    <t>STREET-
LIGHTING</t>
  </si>
  <si>
    <t>Date Submitted:</t>
  </si>
  <si>
    <t>Contact Information:</t>
  </si>
  <si>
    <t>WATER PUMPING</t>
  </si>
  <si>
    <t>California Energy Commission</t>
  </si>
  <si>
    <t>Electricity Demand Forecast Forms</t>
  </si>
  <si>
    <t>(Modify the categories below as needed to be consistent with forecast method)</t>
  </si>
  <si>
    <t>Form 6</t>
  </si>
  <si>
    <t>UNCOMMITTED DEMAND-SIDE PROGRAM METHODOLOGY</t>
  </si>
  <si>
    <t>REPORT ON FORECAST METHODS AND MODELS</t>
  </si>
  <si>
    <t xml:space="preserve">Form 8.1a (IOU) </t>
  </si>
  <si>
    <t>Form 8.1b (Bundled)</t>
  </si>
  <si>
    <t>Form 8.1b (Direct Access)</t>
  </si>
  <si>
    <t>Form 1.6a</t>
  </si>
  <si>
    <t>Form 1.6b</t>
  </si>
  <si>
    <t>IOU REVENUE REQUIREMENTS BY MAJOR COST CATEGORIES/UNBUNDLED RATE COMPONENT</t>
  </si>
  <si>
    <t>REVENUE REQUIREMENTS BY BUNDLED CUSTOMER CLASS</t>
  </si>
  <si>
    <t>REVENUE REQUIREMENTS FOR DIRECT ACCESS CUSTOMERS</t>
  </si>
  <si>
    <t>IOU</t>
  </si>
  <si>
    <t>X</t>
  </si>
  <si>
    <t>Form 2.1</t>
  </si>
  <si>
    <t>Form 1.1a</t>
  </si>
  <si>
    <t>FORM 1.1a</t>
  </si>
  <si>
    <t>Form 1.1b</t>
  </si>
  <si>
    <t>Due Dates:</t>
  </si>
  <si>
    <t>Form 3.2</t>
  </si>
  <si>
    <t>ENERGY EFFICIENCY - CUMULATIVE INCREMENTAL IMPACTS</t>
  </si>
  <si>
    <t>Form 1.8</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</si>
  <si>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</si>
  <si>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</si>
  <si>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</si>
  <si>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</si>
  <si>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</si>
  <si>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</si>
  <si>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</si>
  <si>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</si>
  <si>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</si>
  <si>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Investor Owned Utility Name:</t>
  </si>
  <si>
    <t>Migrating Load included in Forecast</t>
  </si>
  <si>
    <t>Migrating Load 
(+/-)</t>
  </si>
  <si>
    <t>(Report at GWh)</t>
  </si>
  <si>
    <t>Form 1.7a</t>
  </si>
  <si>
    <t>RETAIL SALES OF ELECTRICITY BY CLASS OR SECTOR (BUNDLED &amp; DIRECT ACCESS)</t>
  </si>
  <si>
    <t>Form 1.7b</t>
  </si>
  <si>
    <t>Form 1.7c</t>
  </si>
  <si>
    <t>MONTHLY PHOTOVOLTAIC INTERCONNECTION</t>
  </si>
  <si>
    <t>2019 Integrated Energy Policy Report</t>
  </si>
  <si>
    <t>Docket Number 19-IEPR-03</t>
  </si>
  <si>
    <t>Forms 1.1a (for 2017-2018 ) and Form 1.8:</t>
  </si>
  <si>
    <t>Name of LSE1</t>
  </si>
  <si>
    <t>Name of LSE2</t>
  </si>
  <si>
    <t>Name of LSE3</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</si>
  <si>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</si>
  <si>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</si>
  <si>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N/A</t>
  </si>
  <si>
    <t>OTHER [1]</t>
  </si>
  <si>
    <t>ELECTRIC  VEHICLES [2]</t>
  </si>
  <si>
    <t>Notes:</t>
  </si>
  <si>
    <t>2) Electric vehicles sales are shown separately, however our assumption is that 80 percent of EV sales are residential and 20 percent are commercial.</t>
  </si>
  <si>
    <t>1) OTHER includes Public Authority, BART and Interdepartmental sales.  For 2002-2003 BART sales estimated at 360 GWh annually</t>
  </si>
  <si>
    <t>Pacific Gas and Electric Company</t>
  </si>
  <si>
    <t>PACIFIC GAS AND ELECTRIC COMPANY</t>
  </si>
  <si>
    <t>Valerie Winn</t>
  </si>
  <si>
    <t>415-973-3839</t>
  </si>
  <si>
    <t>vjw3@pge.com</t>
  </si>
  <si>
    <t>77 Beale Street, B23A, San Francisco, CA  94105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</si>
</sst>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6" formatCode="&quot;$&quot;#,##0\ ;\(&quot;$&quot;#,##0\)"/>
    <numFmt numFmtId="167" formatCode="m/d"/>
    <numFmt numFmtId="168" formatCode="[$-F800]dddd\,\ mmmm\ dd\,\ yyyy"/>
    <numFmt numFmtId="170" formatCode="m\-d\-yy"/>
    <numFmt numFmtId="171" formatCode="#,##0.00&quot; $&quot;;\-#,##0.00&quot; $&quot;"/>
  </numFmts>
  <fonts count="28"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u/>
      <sz val="8"/>
      <color theme="10"/>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s>
  <borders count="1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9">
    <xf numFmtId="0" fontId="0" fillId="0" borderId="0"/>
    <xf numFmtId="170"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6"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17" fillId="0" borderId="2" applyNumberFormat="0" applyFill="0" applyAlignment="0" applyProtection="0"/>
    <xf numFmtId="10" fontId="6" fillId="4" borderId="3" applyNumberFormat="0" applyBorder="0" applyAlignment="0" applyProtection="0"/>
    <xf numFmtId="37" fontId="18" fillId="0" borderId="0"/>
    <xf numFmtId="164" fontId="19" fillId="0" borderId="0"/>
    <xf numFmtId="0" fontId="4" fillId="0" borderId="0"/>
    <xf numFmtId="0" fontId="22"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0" fillId="0" borderId="2" applyProtection="0"/>
    <xf numFmtId="0" fontId="1" fillId="0" borderId="0"/>
    <xf numFmtId="0" fontId="27" fillId="0" borderId="0" applyNumberFormat="0" applyFill="0" applyBorder="0" applyAlignment="0" applyProtection="0"/>
  </cellStyleXfs>
  <cellXfs count="78">
    <xf numFmtId="0" fontId="0" fillId="0" borderId="0" xfId="0"/>
    <xf numFmtId="0" fontId="10" fillId="0" borderId="0" xfId="0" applyFont="1"/>
    <xf numFmtId="0" fontId="14" fillId="0" borderId="7" xfId="0" applyFont="1" applyBorder="1" applyAlignment="1">
      <alignment horizontal="center" vertical="top"/>
    </xf>
    <xf numFmtId="0" fontId="0" fillId="0" borderId="8" xfId="0" applyBorder="1"/>
    <xf numFmtId="0" fontId="0" fillId="0" borderId="8" xfId="0" applyBorder="1" applyAlignment="1"/>
    <xf numFmtId="0" fontId="9" fillId="0" borderId="7"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9" xfId="0" applyFill="1" applyBorder="1"/>
    <xf numFmtId="6" fontId="3" fillId="0" borderId="7" xfId="21" applyNumberFormat="1" applyFont="1" applyFill="1" applyBorder="1"/>
    <xf numFmtId="0" fontId="3" fillId="0" borderId="7" xfId="0" applyFont="1" applyFill="1" applyBorder="1"/>
    <xf numFmtId="0" fontId="5" fillId="0" borderId="7" xfId="0" applyFont="1" applyFill="1" applyBorder="1"/>
    <xf numFmtId="0" fontId="5" fillId="0" borderId="12" xfId="0" applyFont="1" applyFill="1" applyBorder="1"/>
    <xf numFmtId="0" fontId="0" fillId="0" borderId="11" xfId="0" applyFill="1" applyBorder="1"/>
    <xf numFmtId="0" fontId="0" fillId="0" borderId="15" xfId="0" applyFill="1" applyBorder="1"/>
    <xf numFmtId="0" fontId="2" fillId="0" borderId="15" xfId="18" applyFont="1" applyFill="1" applyBorder="1" applyAlignment="1">
      <alignment horizontal="center"/>
    </xf>
    <xf numFmtId="0" fontId="2" fillId="0" borderId="15" xfId="0" applyFont="1" applyFill="1" applyBorder="1"/>
    <xf numFmtId="0" fontId="23" fillId="0" borderId="0" xfId="0" applyFont="1"/>
    <xf numFmtId="0" fontId="7" fillId="0" borderId="0" xfId="20" applyFont="1"/>
    <xf numFmtId="0" fontId="4" fillId="0" borderId="0" xfId="20" applyFont="1"/>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0" borderId="3" xfId="20" applyNumberFormat="1" applyBorder="1"/>
    <xf numFmtId="0" fontId="2" fillId="0" borderId="0" xfId="20" applyBorder="1"/>
    <xf numFmtId="0" fontId="9" fillId="0" borderId="7" xfId="0" applyFont="1" applyBorder="1" applyAlignment="1">
      <alignment horizontal="left" vertical="top" wrapText="1"/>
    </xf>
    <xf numFmtId="0" fontId="25" fillId="0" borderId="0" xfId="0" applyFont="1"/>
    <xf numFmtId="3" fontId="2" fillId="8" borderId="3" xfId="20" applyNumberFormat="1" applyFill="1" applyBorder="1"/>
    <xf numFmtId="0" fontId="2" fillId="8" borderId="3" xfId="20" applyFill="1" applyBorder="1"/>
    <xf numFmtId="0" fontId="7" fillId="0" borderId="7" xfId="0" applyFont="1" applyBorder="1" applyAlignment="1">
      <alignment vertical="top" wrapText="1"/>
    </xf>
    <xf numFmtId="0" fontId="0" fillId="0" borderId="8" xfId="0" applyBorder="1" applyAlignment="1"/>
    <xf numFmtId="0" fontId="7" fillId="0" borderId="7" xfId="0" applyFont="1" applyBorder="1" applyAlignment="1">
      <alignment horizontal="left" vertical="top" wrapText="1"/>
    </xf>
    <xf numFmtId="0" fontId="13" fillId="0" borderId="8" xfId="0" applyFont="1" applyBorder="1" applyAlignment="1">
      <alignment horizontal="left" vertical="top" wrapText="1"/>
    </xf>
    <xf numFmtId="0" fontId="2" fillId="0" borderId="0" xfId="20" applyFill="1"/>
    <xf numFmtId="0" fontId="26" fillId="0" borderId="13" xfId="0" applyFont="1" applyFill="1" applyBorder="1"/>
    <xf numFmtId="0" fontId="9" fillId="0" borderId="7" xfId="0" applyFont="1" applyBorder="1" applyAlignment="1">
      <alignment vertical="top" wrapText="1"/>
    </xf>
    <xf numFmtId="168" fontId="7" fillId="0" borderId="8" xfId="0" applyNumberFormat="1" applyFont="1" applyBorder="1" applyAlignment="1">
      <alignment horizontal="center" vertical="top" wrapText="1"/>
    </xf>
    <xf numFmtId="0" fontId="10" fillId="0" borderId="9" xfId="0" applyFont="1" applyFill="1" applyBorder="1"/>
    <xf numFmtId="0" fontId="7" fillId="0" borderId="7" xfId="0" applyFont="1" applyBorder="1" applyAlignment="1">
      <alignment horizontal="right" vertical="top" wrapText="1"/>
    </xf>
    <xf numFmtId="168" fontId="9" fillId="0" borderId="8" xfId="0" applyNumberFormat="1" applyFont="1" applyBorder="1" applyAlignment="1">
      <alignment horizontal="left" vertical="top" wrapText="1" indent="3"/>
    </xf>
    <xf numFmtId="0" fontId="10" fillId="0" borderId="0" xfId="18" applyFont="1" applyFill="1" applyBorder="1" applyAlignment="1">
      <alignment horizontal="center" vertical="top" wrapText="1"/>
    </xf>
    <xf numFmtId="0" fontId="2" fillId="0" borderId="3" xfId="20" applyBorder="1" applyAlignment="1">
      <alignment horizontal="center" vertical="center" wrapText="1"/>
    </xf>
    <xf numFmtId="0" fontId="9" fillId="0" borderId="0" xfId="20" applyFont="1" applyAlignment="1">
      <alignment horizontal="center" vertical="top" wrapText="1"/>
    </xf>
    <xf numFmtId="0" fontId="9" fillId="0" borderId="0" xfId="20" applyFont="1" applyAlignment="1">
      <alignment horizontal="center" wrapText="1"/>
    </xf>
    <xf numFmtId="49" fontId="2" fillId="0" borderId="15" xfId="0" applyNumberFormat="1" applyFont="1" applyFill="1" applyBorder="1"/>
    <xf numFmtId="3" fontId="2" fillId="8" borderId="3" xfId="20" applyNumberFormat="1" applyFill="1" applyBorder="1" applyAlignment="1">
      <alignment horizontal="right"/>
    </xf>
    <xf numFmtId="0" fontId="7" fillId="0" borderId="12" xfId="0" applyFont="1" applyBorder="1" applyAlignment="1">
      <alignment wrapText="1"/>
    </xf>
    <xf numFmtId="0" fontId="7" fillId="0" borderId="14" xfId="0" applyFont="1" applyBorder="1" applyAlignment="1">
      <alignment wrapText="1"/>
    </xf>
    <xf numFmtId="0" fontId="21" fillId="0" borderId="13" xfId="0" applyFont="1" applyBorder="1" applyAlignment="1">
      <alignment horizontal="center" vertical="top"/>
    </xf>
    <xf numFmtId="0" fontId="21" fillId="0" borderId="10" xfId="0" applyFont="1" applyBorder="1" applyAlignment="1">
      <alignment horizontal="center" vertical="top"/>
    </xf>
    <xf numFmtId="0" fontId="14" fillId="0" borderId="7" xfId="0" applyFont="1" applyBorder="1" applyAlignment="1">
      <alignment horizontal="center" vertical="top"/>
    </xf>
    <xf numFmtId="0" fontId="0" fillId="0" borderId="8" xfId="0" applyBorder="1" applyAlignment="1"/>
    <xf numFmtId="0" fontId="7" fillId="0" borderId="7" xfId="0" applyFont="1" applyBorder="1" applyAlignment="1">
      <alignment horizontal="left" vertical="top" wrapText="1"/>
    </xf>
    <xf numFmtId="0" fontId="13" fillId="0" borderId="8" xfId="0" applyFont="1" applyBorder="1" applyAlignment="1">
      <alignment horizontal="left" vertical="top" wrapText="1"/>
    </xf>
    <xf numFmtId="0" fontId="7" fillId="0" borderId="7" xfId="0" applyFont="1" applyBorder="1" applyAlignment="1">
      <alignment vertical="top" wrapText="1"/>
    </xf>
    <xf numFmtId="0" fontId="14" fillId="0" borderId="8" xfId="0" applyFont="1" applyBorder="1" applyAlignment="1">
      <alignment horizontal="center" vertical="top"/>
    </xf>
    <xf numFmtId="0" fontId="14" fillId="0" borderId="7" xfId="0" applyFont="1" applyFill="1" applyBorder="1" applyAlignment="1">
      <alignment horizontal="center" vertical="top"/>
    </xf>
    <xf numFmtId="0" fontId="14" fillId="0" borderId="8" xfId="0" applyFont="1" applyFill="1" applyBorder="1" applyAlignment="1">
      <alignment horizontal="center" vertical="top"/>
    </xf>
    <xf numFmtId="0" fontId="13" fillId="0" borderId="7" xfId="0" applyFont="1" applyBorder="1" applyAlignment="1">
      <alignment vertical="top" wrapText="1"/>
    </xf>
    <xf numFmtId="0" fontId="9" fillId="0" borderId="7" xfId="0" applyFont="1" applyBorder="1" applyAlignment="1">
      <alignment vertical="top" wrapText="1"/>
    </xf>
    <xf numFmtId="0" fontId="10" fillId="0" borderId="8" xfId="0" applyFont="1" applyBorder="1" applyAlignment="1"/>
    <xf numFmtId="0" fontId="2" fillId="6" borderId="5" xfId="20" applyFill="1" applyBorder="1" applyAlignment="1">
      <alignment horizontal="center" wrapText="1"/>
    </xf>
    <xf numFmtId="0" fontId="2" fillId="6" borderId="6" xfId="20" applyFill="1" applyBorder="1" applyAlignment="1">
      <alignment horizontal="center"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3" fillId="0" borderId="0" xfId="20" applyFont="1" applyAlignment="1">
      <alignment horizontal="center" vertical="top" wrapText="1"/>
    </xf>
    <xf numFmtId="0" fontId="9" fillId="0" borderId="0" xfId="20" applyFont="1" applyAlignment="1">
      <alignment horizontal="center" vertical="top" wrapText="1"/>
    </xf>
    <xf numFmtId="15" fontId="2" fillId="0" borderId="0" xfId="0" applyNumberFormat="1" applyFont="1" applyFill="1" applyBorder="1" applyAlignment="1">
      <alignment horizontal="center"/>
    </xf>
    <xf numFmtId="15" fontId="27" fillId="0" borderId="11" xfId="28" applyNumberFormat="1" applyFill="1" applyBorder="1" applyAlignment="1">
      <alignment horizontal="center"/>
    </xf>
  </cellXfs>
  <cellStyles count="29">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28"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7" xr:uid="{00000000-0005-0000-0000-000014000000}"/>
    <cellStyle name="Normal 5" xfId="20" xr:uid="{00000000-0005-0000-0000-000015000000}"/>
    <cellStyle name="Normal_distgn2k" xfId="21" xr:uid="{00000000-0005-0000-0000-000017000000}"/>
    <cellStyle name="Percent [2]" xfId="22" xr:uid="{00000000-0005-0000-0000-000019000000}"/>
    <cellStyle name="Total" xfId="23" builtinId="25" customBuiltin="1"/>
    <cellStyle name="Unprot" xfId="24" xr:uid="{00000000-0005-0000-0000-00001B000000}"/>
    <cellStyle name="Unprot$" xfId="25" xr:uid="{00000000-0005-0000-0000-00001C000000}"/>
    <cellStyle name="Unprotect" xfId="26"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vjw3@p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tabSelected="1" topLeftCell="A16" zoomScale="70" zoomScaleNormal="70" workbookViewId="0">
      <selection activeCell="A25" sqref="A25:B25"/>
    </sheetView>
  </sheetViews>
  <sheetFormatPr defaultColWidth="8.6640625" defaultRowHeight="11.25" x14ac:dyDescent="0.2"/>
  <cols>
    <col min="1" max="1" width="56.1640625" bestFit="1" customWidth="1"/>
    <col min="2" max="2" width="63.6640625" customWidth="1"/>
  </cols>
  <sheetData>
    <row r="1" spans="1:2" s="20" customFormat="1" ht="20.25" x14ac:dyDescent="0.3">
      <c r="A1" s="55" t="s">
        <v>19</v>
      </c>
      <c r="B1" s="56"/>
    </row>
    <row r="2" spans="1:2" ht="18" x14ac:dyDescent="0.2">
      <c r="A2" s="57"/>
      <c r="B2" s="58"/>
    </row>
    <row r="3" spans="1:2" ht="18" x14ac:dyDescent="0.2">
      <c r="A3" s="57" t="s">
        <v>18</v>
      </c>
      <c r="B3" s="58"/>
    </row>
    <row r="4" spans="1:2" ht="18" x14ac:dyDescent="0.2">
      <c r="A4" s="57" t="s">
        <v>60</v>
      </c>
      <c r="B4" s="62"/>
    </row>
    <row r="5" spans="1:2" ht="18" x14ac:dyDescent="0.2">
      <c r="A5" s="63" t="s">
        <v>61</v>
      </c>
      <c r="B5" s="64"/>
    </row>
    <row r="6" spans="1:2" ht="18" x14ac:dyDescent="0.2">
      <c r="A6" s="2"/>
      <c r="B6" s="3"/>
    </row>
    <row r="7" spans="1:2" ht="232.5" customHeight="1" x14ac:dyDescent="0.2">
      <c r="A7" s="61" t="s">
        <v>46</v>
      </c>
      <c r="B7" s="58"/>
    </row>
    <row r="8" spans="1:2" ht="18.75" customHeight="1" x14ac:dyDescent="0.2">
      <c r="A8" s="36"/>
      <c r="B8" s="37"/>
    </row>
    <row r="9" spans="1:2" ht="15.75" x14ac:dyDescent="0.2">
      <c r="A9" s="42" t="s">
        <v>44</v>
      </c>
      <c r="B9" s="37"/>
    </row>
    <row r="10" spans="1:2" ht="252" customHeight="1" x14ac:dyDescent="0.2">
      <c r="A10" s="61" t="s">
        <v>49</v>
      </c>
      <c r="B10" s="58"/>
    </row>
    <row r="11" spans="1:2" ht="16.5" customHeight="1" x14ac:dyDescent="0.2">
      <c r="A11" s="36"/>
      <c r="B11" s="37"/>
    </row>
    <row r="12" spans="1:2" ht="17.25" customHeight="1" x14ac:dyDescent="0.2">
      <c r="A12" s="66" t="s">
        <v>42</v>
      </c>
      <c r="B12" s="67"/>
    </row>
    <row r="13" spans="1:2" ht="33" customHeight="1" x14ac:dyDescent="0.2">
      <c r="A13" s="61" t="s">
        <v>43</v>
      </c>
      <c r="B13" s="58"/>
    </row>
    <row r="14" spans="1:2" ht="15" x14ac:dyDescent="0.2">
      <c r="A14" s="65"/>
      <c r="B14" s="58"/>
    </row>
    <row r="15" spans="1:2" ht="152.25" customHeight="1" x14ac:dyDescent="0.2">
      <c r="A15" s="61" t="s">
        <v>67</v>
      </c>
      <c r="B15" s="58"/>
    </row>
    <row r="16" spans="1:2" ht="17.25" customHeight="1" x14ac:dyDescent="0.2">
      <c r="A16" s="36"/>
      <c r="B16" s="37"/>
    </row>
    <row r="17" spans="1:2" ht="15.75" x14ac:dyDescent="0.2">
      <c r="A17" s="42" t="s">
        <v>45</v>
      </c>
      <c r="B17" s="4"/>
    </row>
    <row r="18" spans="1:2" ht="84" customHeight="1" x14ac:dyDescent="0.2">
      <c r="A18" s="59" t="s">
        <v>66</v>
      </c>
      <c r="B18" s="60"/>
    </row>
    <row r="19" spans="1:2" ht="15.75" customHeight="1" x14ac:dyDescent="0.2">
      <c r="A19" s="38"/>
      <c r="B19" s="39"/>
    </row>
    <row r="20" spans="1:2" ht="24.75" customHeight="1" x14ac:dyDescent="0.2">
      <c r="A20" s="32" t="s">
        <v>38</v>
      </c>
      <c r="B20" s="4"/>
    </row>
    <row r="21" spans="1:2" s="33" customFormat="1" ht="23.25" customHeight="1" x14ac:dyDescent="0.2">
      <c r="A21" s="45" t="s">
        <v>62</v>
      </c>
      <c r="B21" s="46">
        <v>43507</v>
      </c>
    </row>
    <row r="22" spans="1:2" s="1" customFormat="1" ht="23.25" customHeight="1" x14ac:dyDescent="0.2">
      <c r="A22" s="45" t="s">
        <v>47</v>
      </c>
      <c r="B22" s="46">
        <v>43570</v>
      </c>
    </row>
    <row r="23" spans="1:2" s="1" customFormat="1" ht="20.25" customHeight="1" x14ac:dyDescent="0.2">
      <c r="A23" s="45" t="s">
        <v>48</v>
      </c>
      <c r="B23" s="46">
        <v>43619</v>
      </c>
    </row>
    <row r="24" spans="1:2" s="1" customFormat="1" ht="20.25" customHeight="1" x14ac:dyDescent="0.2">
      <c r="A24" s="5"/>
      <c r="B24" s="43"/>
    </row>
    <row r="25" spans="1:2" ht="33.75" customHeight="1" thickBot="1" x14ac:dyDescent="0.25">
      <c r="A25" s="53" t="s">
        <v>50</v>
      </c>
      <c r="B25" s="54"/>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32"/>
  <sheetViews>
    <sheetView zoomScaleNormal="100" workbookViewId="0">
      <selection activeCell="B10" sqref="B10"/>
    </sheetView>
  </sheetViews>
  <sheetFormatPr defaultColWidth="8.6640625" defaultRowHeight="11.25" x14ac:dyDescent="0.2"/>
  <cols>
    <col min="1" max="1" width="32.1640625" style="7" customWidth="1"/>
    <col min="2" max="2" width="137.33203125" style="7" bestFit="1" customWidth="1"/>
    <col min="3" max="3" width="12.6640625" style="7" customWidth="1"/>
    <col min="4" max="16384" width="8.6640625" style="7"/>
  </cols>
  <sheetData>
    <row r="1" spans="1:3" ht="18" x14ac:dyDescent="0.25">
      <c r="A1" s="41" t="s">
        <v>7</v>
      </c>
      <c r="B1" s="44"/>
      <c r="C1" s="11"/>
    </row>
    <row r="2" spans="1:3" ht="17.25" customHeight="1" x14ac:dyDescent="0.2">
      <c r="A2" s="12" t="s">
        <v>51</v>
      </c>
      <c r="B2" s="9" t="s">
        <v>74</v>
      </c>
      <c r="C2" s="8"/>
    </row>
    <row r="3" spans="1:3" ht="12.75" x14ac:dyDescent="0.2">
      <c r="A3" s="13" t="s">
        <v>15</v>
      </c>
      <c r="B3" s="10">
        <v>43507</v>
      </c>
      <c r="C3" s="8"/>
    </row>
    <row r="4" spans="1:3" ht="15" customHeight="1" x14ac:dyDescent="0.2">
      <c r="A4" s="13" t="s">
        <v>16</v>
      </c>
      <c r="B4" s="76" t="s">
        <v>76</v>
      </c>
      <c r="C4" s="8"/>
    </row>
    <row r="5" spans="1:3" ht="12.75" x14ac:dyDescent="0.2">
      <c r="A5" s="14"/>
      <c r="B5" s="76" t="s">
        <v>79</v>
      </c>
      <c r="C5" s="8"/>
    </row>
    <row r="6" spans="1:3" ht="12.75" x14ac:dyDescent="0.2">
      <c r="A6" s="14"/>
      <c r="B6" s="76" t="s">
        <v>77</v>
      </c>
      <c r="C6" s="8"/>
    </row>
    <row r="7" spans="1:3" ht="13.5" thickBot="1" x14ac:dyDescent="0.25">
      <c r="A7" s="15"/>
      <c r="B7" s="77" t="s">
        <v>78</v>
      </c>
      <c r="C7" s="16"/>
    </row>
    <row r="8" spans="1:3" ht="11.25" customHeight="1" x14ac:dyDescent="0.2">
      <c r="C8" s="47"/>
    </row>
    <row r="9" spans="1:3" s="8" customFormat="1" x14ac:dyDescent="0.2">
      <c r="C9" s="6" t="s">
        <v>32</v>
      </c>
    </row>
    <row r="10" spans="1:3" s="8" customFormat="1" x14ac:dyDescent="0.2">
      <c r="A10" s="19" t="s">
        <v>35</v>
      </c>
      <c r="B10" s="17" t="e">
        <f>#REF!</f>
        <v>#REF!</v>
      </c>
      <c r="C10" s="18" t="s">
        <v>33</v>
      </c>
    </row>
    <row r="11" spans="1:3" s="8" customFormat="1" x14ac:dyDescent="0.2">
      <c r="A11" s="19" t="s">
        <v>37</v>
      </c>
      <c r="B11" s="17" t="e">
        <f>#REF!</f>
        <v>#REF!</v>
      </c>
      <c r="C11" s="18" t="s">
        <v>33</v>
      </c>
    </row>
    <row r="12" spans="1:3" s="8" customFormat="1" x14ac:dyDescent="0.2">
      <c r="A12" s="17" t="s">
        <v>0</v>
      </c>
      <c r="B12" s="17" t="e">
        <f>#REF!</f>
        <v>#REF!</v>
      </c>
      <c r="C12" s="18" t="s">
        <v>33</v>
      </c>
    </row>
    <row r="13" spans="1:3" s="8" customFormat="1" x14ac:dyDescent="0.2">
      <c r="A13" s="17" t="s">
        <v>1</v>
      </c>
      <c r="B13" s="17" t="e">
        <f>+#REF!</f>
        <v>#REF!</v>
      </c>
      <c r="C13" s="18" t="s">
        <v>33</v>
      </c>
    </row>
    <row r="14" spans="1:3" s="8" customFormat="1" x14ac:dyDescent="0.2">
      <c r="A14" s="17" t="s">
        <v>2</v>
      </c>
      <c r="B14" s="17" t="e">
        <f>+#REF!</f>
        <v>#REF!</v>
      </c>
      <c r="C14" s="18" t="s">
        <v>33</v>
      </c>
    </row>
    <row r="15" spans="1:3" s="8" customFormat="1" x14ac:dyDescent="0.2">
      <c r="A15" s="17" t="s">
        <v>3</v>
      </c>
      <c r="B15" s="17" t="e">
        <f>+#REF!</f>
        <v>#REF!</v>
      </c>
      <c r="C15" s="18" t="s">
        <v>33</v>
      </c>
    </row>
    <row r="16" spans="1:3" s="8" customFormat="1" x14ac:dyDescent="0.2">
      <c r="A16" s="19" t="s">
        <v>27</v>
      </c>
      <c r="B16" s="17" t="e">
        <f>#REF!</f>
        <v>#REF!</v>
      </c>
      <c r="C16" s="18" t="s">
        <v>33</v>
      </c>
    </row>
    <row r="17" spans="1:3" s="8" customFormat="1" x14ac:dyDescent="0.2">
      <c r="A17" s="19" t="s">
        <v>28</v>
      </c>
      <c r="B17" s="17" t="e">
        <f>#REF!</f>
        <v>#REF!</v>
      </c>
      <c r="C17" s="18" t="s">
        <v>33</v>
      </c>
    </row>
    <row r="18" spans="1:3" s="8" customFormat="1" x14ac:dyDescent="0.2">
      <c r="A18" s="19" t="s">
        <v>55</v>
      </c>
      <c r="B18" s="17" t="e">
        <f>#REF!</f>
        <v>#REF!</v>
      </c>
      <c r="C18" s="18" t="s">
        <v>33</v>
      </c>
    </row>
    <row r="19" spans="1:3" s="8" customFormat="1" x14ac:dyDescent="0.2">
      <c r="A19" s="19" t="s">
        <v>57</v>
      </c>
      <c r="B19" s="17" t="e">
        <f>#REF!</f>
        <v>#REF!</v>
      </c>
      <c r="C19" s="18" t="s">
        <v>33</v>
      </c>
    </row>
    <row r="20" spans="1:3" s="8" customFormat="1" x14ac:dyDescent="0.2">
      <c r="A20" s="19" t="s">
        <v>58</v>
      </c>
      <c r="B20" s="17" t="e">
        <f>#REF!</f>
        <v>#REF!</v>
      </c>
      <c r="C20" s="18" t="s">
        <v>33</v>
      </c>
    </row>
    <row r="21" spans="1:3" s="8" customFormat="1" x14ac:dyDescent="0.2">
      <c r="A21" s="19" t="s">
        <v>41</v>
      </c>
      <c r="B21" s="51" t="s">
        <v>59</v>
      </c>
      <c r="C21" s="18" t="s">
        <v>33</v>
      </c>
    </row>
    <row r="22" spans="1:3" s="8" customFormat="1" x14ac:dyDescent="0.2">
      <c r="A22" s="19" t="s">
        <v>34</v>
      </c>
      <c r="B22" s="17" t="e">
        <f>+#REF!</f>
        <v>#REF!</v>
      </c>
      <c r="C22" s="18" t="s">
        <v>33</v>
      </c>
    </row>
    <row r="23" spans="1:3" s="8" customFormat="1" x14ac:dyDescent="0.2">
      <c r="A23" s="19" t="s">
        <v>4</v>
      </c>
      <c r="B23" s="17" t="e">
        <f>+#REF!</f>
        <v>#REF!</v>
      </c>
      <c r="C23" s="18" t="s">
        <v>33</v>
      </c>
    </row>
    <row r="24" spans="1:3" s="8" customFormat="1" x14ac:dyDescent="0.2">
      <c r="A24" s="19" t="s">
        <v>5</v>
      </c>
      <c r="B24" s="17" t="e">
        <f>+#REF!</f>
        <v>#REF!</v>
      </c>
      <c r="C24" s="18" t="s">
        <v>33</v>
      </c>
    </row>
    <row r="25" spans="1:3" s="8" customFormat="1" x14ac:dyDescent="0.2">
      <c r="A25" s="19" t="s">
        <v>39</v>
      </c>
      <c r="B25" s="19" t="s">
        <v>40</v>
      </c>
      <c r="C25" s="18" t="s">
        <v>33</v>
      </c>
    </row>
    <row r="26" spans="1:3" s="8" customFormat="1" x14ac:dyDescent="0.2">
      <c r="A26" s="17" t="s">
        <v>6</v>
      </c>
      <c r="B26" s="17" t="s">
        <v>23</v>
      </c>
      <c r="C26" s="18" t="s">
        <v>33</v>
      </c>
    </row>
    <row r="27" spans="1:3" s="8" customFormat="1" x14ac:dyDescent="0.2">
      <c r="A27" s="17" t="s">
        <v>21</v>
      </c>
      <c r="B27" s="17" t="s">
        <v>22</v>
      </c>
      <c r="C27" s="18" t="s">
        <v>33</v>
      </c>
    </row>
    <row r="28" spans="1:3" s="8" customFormat="1" x14ac:dyDescent="0.2">
      <c r="A28" s="19" t="s">
        <v>24</v>
      </c>
      <c r="B28" s="19" t="s">
        <v>29</v>
      </c>
      <c r="C28" s="18" t="s">
        <v>33</v>
      </c>
    </row>
    <row r="29" spans="1:3" s="8" customFormat="1" x14ac:dyDescent="0.2">
      <c r="A29" s="19" t="s">
        <v>25</v>
      </c>
      <c r="B29" s="19" t="s">
        <v>30</v>
      </c>
      <c r="C29" s="18" t="s">
        <v>33</v>
      </c>
    </row>
    <row r="30" spans="1:3" s="8" customFormat="1" x14ac:dyDescent="0.2">
      <c r="A30" s="19" t="s">
        <v>26</v>
      </c>
      <c r="B30" s="19" t="s">
        <v>31</v>
      </c>
      <c r="C30" s="18" t="s">
        <v>33</v>
      </c>
    </row>
    <row r="31" spans="1:3" s="8" customFormat="1" x14ac:dyDescent="0.2"/>
    <row r="32" spans="1:3" s="8"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F2FF8D3A-5998-4E12-A193-C9CF7B5B9338}"/>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44"/>
  <sheetViews>
    <sheetView showGridLines="0" zoomScaleNormal="100" workbookViewId="0">
      <pane xSplit="2" ySplit="8" topLeftCell="C9" activePane="bottomRight" state="frozen"/>
      <selection pane="topRight" activeCell="C1" sqref="C1"/>
      <selection pane="bottomLeft" activeCell="A10" sqref="A10"/>
      <selection pane="bottomRight" activeCell="H15" sqref="H15"/>
    </sheetView>
  </sheetViews>
  <sheetFormatPr defaultColWidth="8.6640625" defaultRowHeight="11.25" x14ac:dyDescent="0.2"/>
  <cols>
    <col min="1" max="1" width="1.6640625" style="23" customWidth="1"/>
    <col min="2" max="2" width="6" style="23" bestFit="1" customWidth="1"/>
    <col min="3" max="3" width="13.1640625" style="23" customWidth="1"/>
    <col min="4" max="4" width="13.6640625" style="23" customWidth="1"/>
    <col min="5" max="5" width="13.1640625" style="23" customWidth="1"/>
    <col min="6" max="7" width="15.1640625" style="23" customWidth="1"/>
    <col min="8" max="8" width="13.6640625" style="23" customWidth="1"/>
    <col min="9" max="10" width="13.1640625" style="23" customWidth="1"/>
    <col min="11" max="11" width="13.6640625" style="23" customWidth="1"/>
    <col min="12" max="12" width="5.1640625" style="23" customWidth="1"/>
    <col min="13" max="14" width="14.83203125" style="23" customWidth="1"/>
    <col min="15" max="15" width="8.6640625" style="23"/>
    <col min="16" max="17" width="14.83203125" style="23" customWidth="1"/>
    <col min="18" max="18" width="8.6640625" style="23"/>
    <col min="19" max="20" width="14.83203125" style="23" customWidth="1"/>
    <col min="21" max="16384" width="8.6640625" style="23"/>
  </cols>
  <sheetData>
    <row r="1" spans="2:20" s="21" customFormat="1" ht="15.75" x14ac:dyDescent="0.25">
      <c r="B1" s="70" t="s">
        <v>36</v>
      </c>
      <c r="C1" s="70"/>
      <c r="D1" s="70"/>
      <c r="E1" s="70"/>
      <c r="F1" s="70"/>
      <c r="G1" s="70"/>
      <c r="H1" s="70"/>
      <c r="I1" s="70"/>
      <c r="J1" s="70"/>
      <c r="K1" s="70"/>
      <c r="L1" s="70"/>
      <c r="M1" s="70"/>
      <c r="N1" s="70"/>
    </row>
    <row r="2" spans="2:20" s="22" customFormat="1" ht="15.75" x14ac:dyDescent="0.25">
      <c r="B2" s="71" t="s">
        <v>75</v>
      </c>
      <c r="C2" s="72"/>
      <c r="D2" s="72"/>
      <c r="E2" s="72"/>
      <c r="F2" s="72"/>
      <c r="G2" s="72"/>
      <c r="H2" s="72"/>
      <c r="I2" s="72"/>
      <c r="J2" s="72"/>
      <c r="K2" s="72"/>
      <c r="L2" s="72"/>
      <c r="M2" s="72"/>
      <c r="N2" s="72"/>
    </row>
    <row r="3" spans="2:20" s="22" customFormat="1" ht="12.75" x14ac:dyDescent="0.2">
      <c r="B3" s="73"/>
      <c r="C3" s="73"/>
      <c r="D3" s="73"/>
      <c r="E3" s="73"/>
      <c r="F3" s="73"/>
      <c r="G3" s="73"/>
      <c r="H3" s="73"/>
      <c r="I3" s="73"/>
      <c r="J3" s="73"/>
      <c r="K3" s="73"/>
    </row>
    <row r="4" spans="2:20" s="21" customFormat="1" ht="20.100000000000001" customHeight="1" x14ac:dyDescent="0.2">
      <c r="B4" s="75" t="s">
        <v>56</v>
      </c>
      <c r="C4" s="75"/>
      <c r="D4" s="75"/>
      <c r="E4" s="75"/>
      <c r="F4" s="75"/>
      <c r="G4" s="75"/>
      <c r="H4" s="75"/>
      <c r="I4" s="75"/>
      <c r="J4" s="75"/>
      <c r="K4" s="75"/>
      <c r="L4" s="75"/>
      <c r="M4" s="75"/>
      <c r="N4" s="75"/>
    </row>
    <row r="5" spans="2:20" s="21" customFormat="1" ht="15" x14ac:dyDescent="0.2">
      <c r="B5" s="74" t="s">
        <v>54</v>
      </c>
      <c r="C5" s="74"/>
      <c r="D5" s="74"/>
      <c r="E5" s="74"/>
      <c r="F5" s="74"/>
      <c r="G5" s="74"/>
      <c r="H5" s="74"/>
      <c r="I5" s="74"/>
      <c r="J5" s="74"/>
      <c r="K5" s="74"/>
      <c r="L5" s="74"/>
      <c r="M5" s="74"/>
      <c r="N5" s="74"/>
    </row>
    <row r="6" spans="2:20" s="21" customFormat="1" ht="9.75" customHeight="1" x14ac:dyDescent="0.25">
      <c r="B6" s="49"/>
      <c r="C6" s="49"/>
      <c r="D6" s="49"/>
      <c r="E6" s="49"/>
      <c r="F6" s="49"/>
      <c r="G6" s="49"/>
      <c r="H6" s="49"/>
      <c r="I6" s="49"/>
      <c r="J6" s="49"/>
      <c r="K6" s="49"/>
      <c r="M6" s="50"/>
      <c r="N6" s="50"/>
    </row>
    <row r="7" spans="2:20" ht="17.25" customHeight="1" x14ac:dyDescent="0.2">
      <c r="E7" s="22" t="s">
        <v>20</v>
      </c>
      <c r="M7" s="68" t="s">
        <v>52</v>
      </c>
      <c r="N7" s="69"/>
      <c r="P7" s="68" t="s">
        <v>52</v>
      </c>
      <c r="Q7" s="69"/>
      <c r="S7" s="68" t="s">
        <v>52</v>
      </c>
      <c r="T7" s="69"/>
    </row>
    <row r="8" spans="2:20" ht="22.5" x14ac:dyDescent="0.2">
      <c r="B8" s="24" t="s">
        <v>8</v>
      </c>
      <c r="C8" s="25" t="s">
        <v>11</v>
      </c>
      <c r="D8" s="25" t="s">
        <v>12</v>
      </c>
      <c r="E8" s="25" t="s">
        <v>10</v>
      </c>
      <c r="F8" s="25" t="s">
        <v>13</v>
      </c>
      <c r="G8" s="25" t="s">
        <v>17</v>
      </c>
      <c r="H8" s="26" t="s">
        <v>14</v>
      </c>
      <c r="I8" s="26" t="s">
        <v>69</v>
      </c>
      <c r="J8" s="27" t="s">
        <v>70</v>
      </c>
      <c r="K8" s="28" t="s">
        <v>9</v>
      </c>
      <c r="L8" s="31"/>
      <c r="M8" s="48" t="s">
        <v>63</v>
      </c>
      <c r="N8" s="48" t="s">
        <v>53</v>
      </c>
      <c r="P8" s="48" t="s">
        <v>64</v>
      </c>
      <c r="Q8" s="48" t="s">
        <v>53</v>
      </c>
      <c r="S8" s="48" t="s">
        <v>65</v>
      </c>
      <c r="T8" s="48" t="s">
        <v>53</v>
      </c>
    </row>
    <row r="9" spans="2:20" x14ac:dyDescent="0.2">
      <c r="B9" s="29">
        <v>2002</v>
      </c>
      <c r="C9" s="34">
        <v>27555.799724</v>
      </c>
      <c r="D9" s="34">
        <v>30943.418393</v>
      </c>
      <c r="E9" s="34">
        <v>14670.090043</v>
      </c>
      <c r="F9" s="34">
        <v>4057.25495</v>
      </c>
      <c r="G9" s="52" t="s">
        <v>68</v>
      </c>
      <c r="H9" s="34">
        <v>400.76414</v>
      </c>
      <c r="I9" s="34">
        <v>818.82629299999996</v>
      </c>
      <c r="J9" s="34">
        <v>0</v>
      </c>
      <c r="K9" s="34">
        <f>SUM(C9:F9,H9:I9)</f>
        <v>78446.153543000008</v>
      </c>
      <c r="L9" s="40"/>
      <c r="M9" s="35"/>
      <c r="N9" s="35"/>
      <c r="P9" s="35"/>
      <c r="Q9" s="35"/>
      <c r="S9" s="35"/>
      <c r="T9" s="35"/>
    </row>
    <row r="10" spans="2:20" ht="11.25" customHeight="1" x14ac:dyDescent="0.2">
      <c r="B10" s="29">
        <v>2003</v>
      </c>
      <c r="C10" s="34">
        <v>28777.489895999999</v>
      </c>
      <c r="D10" s="34">
        <v>31326.036745000001</v>
      </c>
      <c r="E10" s="34">
        <v>14424.584287</v>
      </c>
      <c r="F10" s="34">
        <v>3830.058106</v>
      </c>
      <c r="G10" s="52" t="s">
        <v>68</v>
      </c>
      <c r="H10" s="34">
        <v>407.68261999999999</v>
      </c>
      <c r="I10" s="34">
        <v>662.10851099999991</v>
      </c>
      <c r="J10" s="34">
        <v>0</v>
      </c>
      <c r="K10" s="34">
        <f t="shared" ref="K10:K24" si="0">SUM(C10:F10,H10:I10)</f>
        <v>79427.960165000011</v>
      </c>
      <c r="L10" s="40"/>
      <c r="M10" s="35"/>
      <c r="N10" s="35"/>
      <c r="P10" s="35"/>
      <c r="Q10" s="35"/>
      <c r="S10" s="35"/>
      <c r="T10" s="35"/>
    </row>
    <row r="11" spans="2:20" x14ac:dyDescent="0.2">
      <c r="B11" s="29">
        <v>2004</v>
      </c>
      <c r="C11" s="34">
        <v>29309.641151</v>
      </c>
      <c r="D11" s="34">
        <v>32062.491886</v>
      </c>
      <c r="E11" s="34">
        <v>14848.482878999999</v>
      </c>
      <c r="F11" s="34">
        <v>4282.99359</v>
      </c>
      <c r="G11" s="52" t="s">
        <v>68</v>
      </c>
      <c r="H11" s="34">
        <v>414.54856100000001</v>
      </c>
      <c r="I11" s="34">
        <v>579.65735099999995</v>
      </c>
      <c r="J11" s="34">
        <v>0</v>
      </c>
      <c r="K11" s="34">
        <f t="shared" si="0"/>
        <v>81497.815417999998</v>
      </c>
      <c r="L11" s="40"/>
      <c r="M11" s="35"/>
      <c r="N11" s="35"/>
      <c r="P11" s="35"/>
      <c r="Q11" s="35"/>
      <c r="S11" s="35"/>
      <c r="T11" s="35"/>
    </row>
    <row r="12" spans="2:20" x14ac:dyDescent="0.2">
      <c r="B12" s="29">
        <v>2005</v>
      </c>
      <c r="C12" s="34">
        <v>29895.517260000001</v>
      </c>
      <c r="D12" s="34">
        <v>32349.395347999998</v>
      </c>
      <c r="E12" s="34">
        <v>15010.792352</v>
      </c>
      <c r="F12" s="34">
        <v>3730.866266</v>
      </c>
      <c r="G12" s="52" t="s">
        <v>68</v>
      </c>
      <c r="H12" s="34">
        <v>422.48545899999999</v>
      </c>
      <c r="I12" s="34">
        <v>503.104241</v>
      </c>
      <c r="J12" s="34">
        <v>0</v>
      </c>
      <c r="K12" s="34">
        <f t="shared" si="0"/>
        <v>81912.160925999997</v>
      </c>
      <c r="L12" s="40"/>
      <c r="M12" s="35"/>
      <c r="N12" s="35"/>
      <c r="P12" s="35"/>
      <c r="Q12" s="35"/>
      <c r="S12" s="35"/>
      <c r="T12" s="35"/>
    </row>
    <row r="13" spans="2:20" x14ac:dyDescent="0.2">
      <c r="B13" s="29">
        <v>2006</v>
      </c>
      <c r="C13" s="34">
        <v>31068.224923999998</v>
      </c>
      <c r="D13" s="34">
        <v>33204.219451999998</v>
      </c>
      <c r="E13" s="34">
        <v>15310.66034</v>
      </c>
      <c r="F13" s="34">
        <v>3880.3339369999999</v>
      </c>
      <c r="G13" s="52" t="s">
        <v>68</v>
      </c>
      <c r="H13" s="34">
        <v>427.45785799999999</v>
      </c>
      <c r="I13" s="34">
        <v>509.18661099999997</v>
      </c>
      <c r="J13" s="34">
        <v>0</v>
      </c>
      <c r="K13" s="34">
        <f t="shared" si="0"/>
        <v>84400.083121999996</v>
      </c>
      <c r="L13" s="40"/>
      <c r="M13" s="35"/>
      <c r="N13" s="35"/>
      <c r="P13" s="35"/>
      <c r="Q13" s="35"/>
      <c r="S13" s="35"/>
      <c r="T13" s="35"/>
    </row>
    <row r="14" spans="2:20" x14ac:dyDescent="0.2">
      <c r="B14" s="29">
        <v>2007</v>
      </c>
      <c r="C14" s="34">
        <v>30718.745954999999</v>
      </c>
      <c r="D14" s="34">
        <v>33670.303830999997</v>
      </c>
      <c r="E14" s="34">
        <v>15531.065425000001</v>
      </c>
      <c r="F14" s="34">
        <v>5190.3168340000002</v>
      </c>
      <c r="G14" s="52" t="s">
        <v>68</v>
      </c>
      <c r="H14" s="34">
        <v>432.38111600000002</v>
      </c>
      <c r="I14" s="34">
        <v>536.13521700000001</v>
      </c>
      <c r="J14" s="34">
        <v>0</v>
      </c>
      <c r="K14" s="34">
        <f t="shared" si="0"/>
        <v>86078.948378000001</v>
      </c>
      <c r="L14" s="40"/>
      <c r="M14" s="35"/>
      <c r="N14" s="35"/>
      <c r="P14" s="35"/>
      <c r="Q14" s="35"/>
      <c r="S14" s="35"/>
      <c r="T14" s="35"/>
    </row>
    <row r="15" spans="2:20" x14ac:dyDescent="0.2">
      <c r="B15" s="29">
        <v>2008</v>
      </c>
      <c r="C15" s="34">
        <v>31080.238359999999</v>
      </c>
      <c r="D15" s="34">
        <v>33535.979757000001</v>
      </c>
      <c r="E15" s="34">
        <v>16020.721974</v>
      </c>
      <c r="F15" s="34">
        <v>5581.7499779999998</v>
      </c>
      <c r="G15" s="52" t="s">
        <v>68</v>
      </c>
      <c r="H15" s="34">
        <v>438.98409900000001</v>
      </c>
      <c r="I15" s="34">
        <v>547.22295599999995</v>
      </c>
      <c r="J15" s="34">
        <v>0</v>
      </c>
      <c r="K15" s="34">
        <f t="shared" si="0"/>
        <v>87204.897123999996</v>
      </c>
      <c r="L15" s="40"/>
      <c r="M15" s="35"/>
      <c r="N15" s="35"/>
      <c r="P15" s="35"/>
      <c r="Q15" s="35"/>
      <c r="S15" s="35"/>
      <c r="T15" s="35"/>
    </row>
    <row r="16" spans="2:20" x14ac:dyDescent="0.2">
      <c r="B16" s="29">
        <v>2009</v>
      </c>
      <c r="C16" s="34">
        <v>31274.254851999998</v>
      </c>
      <c r="D16" s="34">
        <v>33029.402071999997</v>
      </c>
      <c r="E16" s="34">
        <v>14629.727628000001</v>
      </c>
      <c r="F16" s="34">
        <v>5816.3761560000003</v>
      </c>
      <c r="G16" s="52" t="s">
        <v>68</v>
      </c>
      <c r="H16" s="34">
        <v>445.20478700000001</v>
      </c>
      <c r="I16" s="34">
        <v>510.24981300000002</v>
      </c>
      <c r="J16" s="34">
        <v>0</v>
      </c>
      <c r="K16" s="34">
        <f t="shared" si="0"/>
        <v>85705.215307999999</v>
      </c>
      <c r="L16" s="40"/>
      <c r="M16" s="35"/>
      <c r="N16" s="35"/>
      <c r="P16" s="35"/>
      <c r="Q16" s="35"/>
      <c r="S16" s="35"/>
      <c r="T16" s="35"/>
    </row>
    <row r="17" spans="2:20" ht="11.25" customHeight="1" x14ac:dyDescent="0.2">
      <c r="B17" s="29">
        <v>2010</v>
      </c>
      <c r="C17" s="34">
        <v>30832.473129000002</v>
      </c>
      <c r="D17" s="34">
        <v>33070.085152</v>
      </c>
      <c r="E17" s="34">
        <v>14543.410269</v>
      </c>
      <c r="F17" s="34">
        <v>5000.0839319999995</v>
      </c>
      <c r="G17" s="52" t="s">
        <v>68</v>
      </c>
      <c r="H17" s="34">
        <v>447.07600600000001</v>
      </c>
      <c r="I17" s="34">
        <v>531.66171399999996</v>
      </c>
      <c r="J17" s="34">
        <v>0.16330975253057972</v>
      </c>
      <c r="K17" s="34">
        <f t="shared" si="0"/>
        <v>84424.790202000004</v>
      </c>
      <c r="L17" s="40"/>
      <c r="M17" s="35"/>
      <c r="N17" s="35"/>
      <c r="P17" s="35"/>
      <c r="Q17" s="35"/>
      <c r="S17" s="35"/>
      <c r="T17" s="35"/>
    </row>
    <row r="18" spans="2:20" x14ac:dyDescent="0.2">
      <c r="B18" s="29">
        <v>2011</v>
      </c>
      <c r="C18" s="34">
        <v>30942.196984999999</v>
      </c>
      <c r="D18" s="34">
        <v>32956.722347000003</v>
      </c>
      <c r="E18" s="34">
        <v>14677.398896999999</v>
      </c>
      <c r="F18" s="34">
        <v>4717.4447129999999</v>
      </c>
      <c r="G18" s="52" t="s">
        <v>68</v>
      </c>
      <c r="H18" s="34">
        <v>437.18971699999997</v>
      </c>
      <c r="I18" s="34">
        <v>581.54289500000004</v>
      </c>
      <c r="J18" s="34">
        <v>5.3689398726122439</v>
      </c>
      <c r="K18" s="34">
        <f t="shared" si="0"/>
        <v>84312.495554000008</v>
      </c>
      <c r="L18" s="40"/>
      <c r="M18" s="35"/>
      <c r="N18" s="35"/>
      <c r="P18" s="35"/>
      <c r="Q18" s="35"/>
      <c r="S18" s="35"/>
      <c r="T18" s="35"/>
    </row>
    <row r="19" spans="2:20" x14ac:dyDescent="0.2">
      <c r="B19" s="29">
        <v>2012</v>
      </c>
      <c r="C19" s="34">
        <v>31110.519515</v>
      </c>
      <c r="D19" s="34">
        <v>32677.034396999999</v>
      </c>
      <c r="E19" s="34">
        <v>15587.849855</v>
      </c>
      <c r="F19" s="34">
        <v>6151.5622309999999</v>
      </c>
      <c r="G19" s="52" t="s">
        <v>68</v>
      </c>
      <c r="H19" s="34">
        <v>428.13875200000001</v>
      </c>
      <c r="I19" s="34">
        <v>691.07446699999991</v>
      </c>
      <c r="J19" s="34">
        <v>24.985089425065432</v>
      </c>
      <c r="K19" s="34">
        <f t="shared" si="0"/>
        <v>86646.179217000012</v>
      </c>
      <c r="L19" s="40"/>
      <c r="M19" s="35"/>
      <c r="N19" s="35"/>
      <c r="P19" s="35"/>
      <c r="Q19" s="35"/>
      <c r="S19" s="35"/>
      <c r="T19" s="35"/>
    </row>
    <row r="20" spans="2:20" x14ac:dyDescent="0.2">
      <c r="B20" s="29">
        <v>2013</v>
      </c>
      <c r="C20" s="34">
        <v>30722.505472000001</v>
      </c>
      <c r="D20" s="34">
        <v>32670.266927000001</v>
      </c>
      <c r="E20" s="34">
        <v>15095.854600000001</v>
      </c>
      <c r="F20" s="34">
        <v>7072.0451599999997</v>
      </c>
      <c r="G20" s="52" t="s">
        <v>68</v>
      </c>
      <c r="H20" s="34">
        <v>414.32818400000002</v>
      </c>
      <c r="I20" s="34">
        <v>668.63918200000012</v>
      </c>
      <c r="J20" s="34">
        <v>70.320854395061261</v>
      </c>
      <c r="K20" s="34">
        <f t="shared" si="0"/>
        <v>86643.639524999991</v>
      </c>
      <c r="L20" s="40"/>
      <c r="M20" s="35"/>
      <c r="N20" s="35"/>
      <c r="P20" s="35"/>
      <c r="Q20" s="35"/>
      <c r="S20" s="35"/>
      <c r="T20" s="35"/>
    </row>
    <row r="21" spans="2:20" x14ac:dyDescent="0.2">
      <c r="B21" s="29">
        <v>2014</v>
      </c>
      <c r="C21" s="34">
        <v>29777.892749999999</v>
      </c>
      <c r="D21" s="34">
        <v>32620.172639</v>
      </c>
      <c r="E21" s="34">
        <v>15718.4859</v>
      </c>
      <c r="F21" s="34">
        <v>7548.840518</v>
      </c>
      <c r="G21" s="52" t="s">
        <v>68</v>
      </c>
      <c r="H21" s="34">
        <v>393.58626800000002</v>
      </c>
      <c r="I21" s="34">
        <v>683.84958699999993</v>
      </c>
      <c r="J21" s="34">
        <v>143.5674949087682</v>
      </c>
      <c r="K21" s="34">
        <f t="shared" si="0"/>
        <v>86742.827661999996</v>
      </c>
      <c r="L21" s="40"/>
      <c r="M21" s="35"/>
      <c r="N21" s="35"/>
      <c r="P21" s="35"/>
      <c r="Q21" s="35"/>
      <c r="S21" s="35"/>
      <c r="T21" s="35"/>
    </row>
    <row r="22" spans="2:20" x14ac:dyDescent="0.2">
      <c r="B22" s="29">
        <v>2015</v>
      </c>
      <c r="C22" s="34">
        <v>29135.172428000002</v>
      </c>
      <c r="D22" s="34">
        <v>32141.433764000001</v>
      </c>
      <c r="E22" s="34">
        <v>15843.917647</v>
      </c>
      <c r="F22" s="34">
        <v>7652.5568439999997</v>
      </c>
      <c r="G22" s="52" t="s">
        <v>68</v>
      </c>
      <c r="H22" s="34">
        <v>367.566756</v>
      </c>
      <c r="I22" s="34">
        <v>702.71967299999994</v>
      </c>
      <c r="J22" s="34">
        <v>230.11017287956025</v>
      </c>
      <c r="K22" s="34">
        <f t="shared" si="0"/>
        <v>85843.367112000007</v>
      </c>
      <c r="L22" s="40"/>
      <c r="M22" s="35"/>
      <c r="N22" s="35"/>
      <c r="P22" s="35"/>
      <c r="Q22" s="35"/>
      <c r="S22" s="35"/>
      <c r="T22" s="35"/>
    </row>
    <row r="23" spans="2:20" x14ac:dyDescent="0.2">
      <c r="B23" s="29">
        <v>2016</v>
      </c>
      <c r="C23" s="34">
        <v>28585.088139</v>
      </c>
      <c r="D23" s="34">
        <v>31621.940898000001</v>
      </c>
      <c r="E23" s="34">
        <v>15518.875012</v>
      </c>
      <c r="F23" s="34">
        <v>6717.8719510000001</v>
      </c>
      <c r="G23" s="52" t="s">
        <v>68</v>
      </c>
      <c r="H23" s="34">
        <v>353.22362600000002</v>
      </c>
      <c r="I23" s="34">
        <v>687.50038599999993</v>
      </c>
      <c r="J23" s="34">
        <v>326.74984682857513</v>
      </c>
      <c r="K23" s="34">
        <f t="shared" si="0"/>
        <v>83484.500012000004</v>
      </c>
      <c r="L23" s="40"/>
      <c r="M23" s="35"/>
      <c r="N23" s="35"/>
      <c r="P23" s="35"/>
      <c r="Q23" s="35"/>
      <c r="S23" s="35"/>
      <c r="T23" s="35"/>
    </row>
    <row r="24" spans="2:20" x14ac:dyDescent="0.2">
      <c r="B24" s="29">
        <v>2017</v>
      </c>
      <c r="C24" s="34">
        <v>29138.289589</v>
      </c>
      <c r="D24" s="34">
        <v>31401.498433000001</v>
      </c>
      <c r="E24" s="34">
        <v>15151.470482000001</v>
      </c>
      <c r="F24" s="34">
        <v>5217.4479540000002</v>
      </c>
      <c r="G24" s="52" t="s">
        <v>68</v>
      </c>
      <c r="H24" s="34">
        <v>321.30223100000001</v>
      </c>
      <c r="I24" s="34">
        <v>715.10123399999998</v>
      </c>
      <c r="J24" s="34">
        <v>447.37065191795489</v>
      </c>
      <c r="K24" s="34">
        <f t="shared" si="0"/>
        <v>81945.109922999996</v>
      </c>
      <c r="L24" s="40"/>
      <c r="M24" s="35"/>
      <c r="N24" s="35"/>
      <c r="P24" s="35"/>
      <c r="Q24" s="35"/>
      <c r="S24" s="35"/>
      <c r="T24" s="35"/>
    </row>
    <row r="25" spans="2:20" x14ac:dyDescent="0.2">
      <c r="B25" s="29">
        <v>2018</v>
      </c>
      <c r="C25" s="52" t="s">
        <v>68</v>
      </c>
      <c r="D25" s="52" t="s">
        <v>68</v>
      </c>
      <c r="E25" s="52" t="s">
        <v>68</v>
      </c>
      <c r="F25" s="52" t="s">
        <v>68</v>
      </c>
      <c r="G25" s="52" t="s">
        <v>68</v>
      </c>
      <c r="H25" s="52" t="s">
        <v>68</v>
      </c>
      <c r="I25" s="52" t="s">
        <v>68</v>
      </c>
      <c r="J25" s="52" t="s">
        <v>68</v>
      </c>
      <c r="K25" s="52" t="s">
        <v>68</v>
      </c>
      <c r="L25" s="40"/>
      <c r="M25" s="35"/>
      <c r="N25" s="35"/>
      <c r="P25" s="35"/>
      <c r="Q25" s="35"/>
      <c r="S25" s="35"/>
      <c r="T25" s="35"/>
    </row>
    <row r="26" spans="2:20" x14ac:dyDescent="0.2">
      <c r="B26" s="29">
        <v>2019</v>
      </c>
      <c r="C26" s="30"/>
      <c r="D26" s="30"/>
      <c r="E26" s="30"/>
      <c r="F26" s="30"/>
      <c r="G26" s="30"/>
      <c r="H26" s="30"/>
      <c r="I26" s="30"/>
      <c r="J26" s="30"/>
      <c r="K26" s="30"/>
      <c r="M26" s="29"/>
      <c r="N26" s="29"/>
      <c r="P26" s="29"/>
      <c r="Q26" s="29"/>
      <c r="S26" s="29"/>
      <c r="T26" s="29"/>
    </row>
    <row r="27" spans="2:20" x14ac:dyDescent="0.2">
      <c r="B27" s="29">
        <v>2020</v>
      </c>
      <c r="C27" s="30"/>
      <c r="D27" s="30"/>
      <c r="E27" s="30"/>
      <c r="F27" s="30"/>
      <c r="G27" s="30"/>
      <c r="H27" s="30"/>
      <c r="I27" s="30"/>
      <c r="J27" s="30"/>
      <c r="K27" s="30"/>
      <c r="M27" s="29"/>
      <c r="N27" s="29"/>
      <c r="P27" s="29"/>
      <c r="Q27" s="29"/>
      <c r="S27" s="29"/>
      <c r="T27" s="29"/>
    </row>
    <row r="28" spans="2:20" x14ac:dyDescent="0.2">
      <c r="B28" s="29">
        <v>2021</v>
      </c>
      <c r="C28" s="30"/>
      <c r="D28" s="30"/>
      <c r="E28" s="30"/>
      <c r="F28" s="30"/>
      <c r="G28" s="30"/>
      <c r="H28" s="30"/>
      <c r="I28" s="30"/>
      <c r="J28" s="30"/>
      <c r="K28" s="30"/>
      <c r="M28" s="29"/>
      <c r="N28" s="29"/>
      <c r="P28" s="29"/>
      <c r="Q28" s="29"/>
      <c r="S28" s="29"/>
      <c r="T28" s="29"/>
    </row>
    <row r="29" spans="2:20" x14ac:dyDescent="0.2">
      <c r="B29" s="29">
        <v>2022</v>
      </c>
      <c r="C29" s="30"/>
      <c r="D29" s="30"/>
      <c r="E29" s="30"/>
      <c r="F29" s="30"/>
      <c r="G29" s="30"/>
      <c r="H29" s="30"/>
      <c r="I29" s="30"/>
      <c r="J29" s="30"/>
      <c r="K29" s="30"/>
      <c r="M29" s="29"/>
      <c r="N29" s="29"/>
      <c r="P29" s="29"/>
      <c r="Q29" s="29"/>
      <c r="S29" s="29"/>
      <c r="T29" s="29"/>
    </row>
    <row r="30" spans="2:20" x14ac:dyDescent="0.2">
      <c r="B30" s="29">
        <v>2023</v>
      </c>
      <c r="C30" s="30"/>
      <c r="D30" s="30"/>
      <c r="E30" s="30"/>
      <c r="F30" s="30"/>
      <c r="G30" s="30"/>
      <c r="H30" s="30"/>
      <c r="I30" s="30"/>
      <c r="J30" s="30"/>
      <c r="K30" s="30"/>
      <c r="M30" s="29"/>
      <c r="N30" s="29"/>
      <c r="P30" s="29"/>
      <c r="Q30" s="29"/>
      <c r="S30" s="29"/>
      <c r="T30" s="29"/>
    </row>
    <row r="31" spans="2:20" x14ac:dyDescent="0.2">
      <c r="B31" s="29">
        <v>2024</v>
      </c>
      <c r="C31" s="30"/>
      <c r="D31" s="30"/>
      <c r="E31" s="30"/>
      <c r="F31" s="30"/>
      <c r="G31" s="30"/>
      <c r="H31" s="30"/>
      <c r="I31" s="30"/>
      <c r="J31" s="30"/>
      <c r="K31" s="30"/>
      <c r="M31" s="29"/>
      <c r="N31" s="29"/>
      <c r="P31" s="29"/>
      <c r="Q31" s="29"/>
      <c r="S31" s="29"/>
      <c r="T31" s="29"/>
    </row>
    <row r="32" spans="2:20" x14ac:dyDescent="0.2">
      <c r="B32" s="29">
        <v>2025</v>
      </c>
      <c r="C32" s="30"/>
      <c r="D32" s="30"/>
      <c r="E32" s="30"/>
      <c r="F32" s="30"/>
      <c r="G32" s="30"/>
      <c r="H32" s="30"/>
      <c r="I32" s="30"/>
      <c r="J32" s="30"/>
      <c r="K32" s="30"/>
      <c r="M32" s="29"/>
      <c r="N32" s="29"/>
      <c r="P32" s="29"/>
      <c r="Q32" s="29"/>
      <c r="S32" s="29"/>
      <c r="T32" s="29"/>
    </row>
    <row r="33" spans="2:20" x14ac:dyDescent="0.2">
      <c r="B33" s="29">
        <v>2026</v>
      </c>
      <c r="C33" s="30"/>
      <c r="D33" s="30"/>
      <c r="E33" s="30"/>
      <c r="F33" s="30"/>
      <c r="G33" s="30"/>
      <c r="H33" s="30"/>
      <c r="I33" s="30"/>
      <c r="J33" s="30"/>
      <c r="K33" s="30"/>
      <c r="M33" s="29"/>
      <c r="N33" s="29"/>
      <c r="P33" s="29"/>
      <c r="Q33" s="29"/>
      <c r="S33" s="29"/>
      <c r="T33" s="29"/>
    </row>
    <row r="34" spans="2:20" s="31" customFormat="1" x14ac:dyDescent="0.2">
      <c r="B34" s="29">
        <v>2027</v>
      </c>
      <c r="C34" s="30"/>
      <c r="D34" s="30"/>
      <c r="E34" s="30"/>
      <c r="F34" s="30"/>
      <c r="G34" s="30"/>
      <c r="H34" s="30"/>
      <c r="I34" s="30"/>
      <c r="J34" s="30"/>
      <c r="K34" s="30"/>
      <c r="L34" s="23"/>
      <c r="M34" s="29"/>
      <c r="N34" s="29"/>
      <c r="P34" s="29"/>
      <c r="Q34" s="29"/>
      <c r="S34" s="29"/>
      <c r="T34" s="29"/>
    </row>
    <row r="35" spans="2:20" x14ac:dyDescent="0.2">
      <c r="B35" s="29">
        <v>2028</v>
      </c>
      <c r="C35" s="30"/>
      <c r="D35" s="30"/>
      <c r="E35" s="30"/>
      <c r="F35" s="30"/>
      <c r="G35" s="30"/>
      <c r="H35" s="30"/>
      <c r="I35" s="30"/>
      <c r="J35" s="30"/>
      <c r="K35" s="30"/>
      <c r="M35" s="29"/>
      <c r="N35" s="29"/>
      <c r="P35" s="29"/>
      <c r="Q35" s="29"/>
      <c r="S35" s="29"/>
      <c r="T35" s="29"/>
    </row>
    <row r="36" spans="2:20" x14ac:dyDescent="0.2">
      <c r="B36" s="29">
        <v>2029</v>
      </c>
      <c r="C36" s="30"/>
      <c r="D36" s="30"/>
      <c r="E36" s="30"/>
      <c r="F36" s="30"/>
      <c r="G36" s="30"/>
      <c r="H36" s="30"/>
      <c r="I36" s="30"/>
      <c r="J36" s="30"/>
      <c r="K36" s="30"/>
      <c r="M36" s="29"/>
      <c r="N36" s="29"/>
      <c r="P36" s="29"/>
      <c r="Q36" s="29"/>
      <c r="S36" s="29"/>
      <c r="T36" s="29"/>
    </row>
    <row r="37" spans="2:20" x14ac:dyDescent="0.2">
      <c r="B37" s="29">
        <v>2030</v>
      </c>
      <c r="C37" s="30"/>
      <c r="D37" s="30"/>
      <c r="E37" s="30"/>
      <c r="F37" s="30"/>
      <c r="G37" s="30"/>
      <c r="H37" s="30"/>
      <c r="I37" s="30"/>
      <c r="J37" s="30"/>
      <c r="K37" s="30"/>
      <c r="M37" s="29"/>
      <c r="N37" s="29"/>
      <c r="P37" s="29"/>
      <c r="Q37" s="29"/>
      <c r="S37" s="29"/>
      <c r="T37" s="29"/>
    </row>
    <row r="42" spans="2:20" x14ac:dyDescent="0.2">
      <c r="C42" s="23" t="s">
        <v>71</v>
      </c>
    </row>
    <row r="43" spans="2:20" x14ac:dyDescent="0.2">
      <c r="C43" s="23" t="s">
        <v>73</v>
      </c>
    </row>
    <row r="44" spans="2:20" x14ac:dyDescent="0.2">
      <c r="C44" s="23" t="s">
        <v>72</v>
      </c>
    </row>
  </sheetData>
  <mergeCells count="8">
    <mergeCell ref="P7:Q7"/>
    <mergeCell ref="S7:T7"/>
    <mergeCell ref="M7:N7"/>
    <mergeCell ref="B1:N1"/>
    <mergeCell ref="B2:N2"/>
    <mergeCell ref="B3:K3"/>
    <mergeCell ref="B5:N5"/>
    <mergeCell ref="B4:N4"/>
  </mergeCells>
  <printOptions horizontalCentered="1" gridLinesSet="0"/>
  <pageMargins left="0.25" right="0.25" top="0.75" bottom="0.75" header="0.5" footer="0.5"/>
  <pageSetup scale="93" orientation="landscape" r:id="rId1"/>
  <headerFooter alignWithMargins="0">
    <oddFooter>&amp;R&amp;A</oddFooter>
  </headerFooter>
  <ignoredErrors>
    <ignoredError sqref="K9:K2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purl.org/dc/terms/"/>
    <ds:schemaRef ds:uri="http://schemas.microsoft.com/office/2006/documentManagement/types"/>
    <ds:schemaRef ds:uri="http://purl.org/dc/elements/1.1/"/>
    <ds:schemaRef ds:uri="http://schemas.microsoft.com/office/2006/metadata/properties"/>
    <ds:schemaRef ds:uri="8eef3743-c7b3-4cbe-8837-b6e805be353c"/>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vt:lpstr>
      <vt:lpstr>FormsList&amp;FilerInfo</vt:lpstr>
      <vt:lpstr>Form 1.1a</vt:lpstr>
      <vt:lpstr>CoName</vt:lpstr>
      <vt:lpstr>filedate</vt:lpstr>
      <vt:lpstr>cover!Print_Area</vt:lpstr>
      <vt:lpstr>'Form 1.1a'!Print_Area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Winn, Valerie</cp:lastModifiedBy>
  <cp:lastPrinted>2016-11-23T21:49:40Z</cp:lastPrinted>
  <dcterms:created xsi:type="dcterms:W3CDTF">2004-04-26T18:12:37Z</dcterms:created>
  <dcterms:modified xsi:type="dcterms:W3CDTF">2019-02-11T18:11:26Z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