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pan\Desktop\"/>
    </mc:Choice>
  </mc:AlternateContent>
  <bookViews>
    <workbookView xWindow="0" yWindow="0" windowWidth="23040" windowHeight="10644" activeTab="2"/>
  </bookViews>
  <sheets>
    <sheet name="cover" sheetId="2" r:id="rId1"/>
    <sheet name="FormsList&amp;FilerInfo" sheetId="3" r:id="rId2"/>
    <sheet name="Form 1.8" sheetId="1" r:id="rId3"/>
  </sheets>
  <externalReferences>
    <externalReference r:id="rId4"/>
    <externalReference r:id="rId5"/>
  </externalReferences>
  <definedNames>
    <definedName name="_Order1" hidden="1">255</definedName>
    <definedName name="_Order2" hidden="1">255</definedName>
    <definedName name="ComName">'[1]FormList&amp;FilerInfo'!$B$2</definedName>
    <definedName name="CoName">'FormsList&amp;FilerInfo'!$B$2</definedName>
    <definedName name="filedate">'FormsList&amp;FilerInfo'!$B$3</definedName>
    <definedName name="_xlnm.Print_Area" localSheetId="0">cover!$A$1:$B$25</definedName>
    <definedName name="_xlnm.Print_Area" localSheetId="1">'FormsList&amp;FilerInfo'!$A$1:$C$26</definedName>
    <definedName name="Z_2C54E754_4594_47E3_AFE9_B28C28B63E5C_.wvu.PrintArea" localSheetId="0" hidden="1">cover!$A$1:$B$25</definedName>
    <definedName name="Z_2C54E754_4594_47E3_AFE9_B28C28B63E5C_.wvu.PrintArea" localSheetId="2" hidden="1">'Form 1.8'!$A$1:$N$19</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2" hidden="1">'Form 1.8'!$A$1:$N$19</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1" hidden="1">'FormsList&amp;FilerInfo'!$A$1:$C$26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3" l="1"/>
  <c r="B21" i="3"/>
  <c r="B20" i="3"/>
  <c r="B19" i="3"/>
  <c r="B17" i="3"/>
  <c r="B16" i="3"/>
  <c r="B15" i="3"/>
  <c r="B14" i="3"/>
  <c r="B13" i="3"/>
  <c r="B12" i="3"/>
  <c r="B11" i="3"/>
  <c r="B10" i="3"/>
  <c r="A2" i="1" l="1"/>
</calcChain>
</file>

<file path=xl/sharedStrings.xml><?xml version="1.0" encoding="utf-8"?>
<sst xmlns="http://schemas.openxmlformats.org/spreadsheetml/2006/main" count="113" uniqueCount="66">
  <si>
    <t>FORM 1.8</t>
  </si>
  <si>
    <t>MONTHLY PHOTOVOLTAIC INTERCONNECTION</t>
  </si>
  <si>
    <t>RESIDENTIAL</t>
  </si>
  <si>
    <t>COMMERCIAL</t>
  </si>
  <si>
    <t>INDUSTRIAL</t>
  </si>
  <si>
    <t>AGRICULTURAL</t>
  </si>
  <si>
    <t>TCU*</t>
  </si>
  <si>
    <t>Zip Code</t>
  </si>
  <si>
    <t>County</t>
  </si>
  <si>
    <t>Year</t>
  </si>
  <si>
    <t>Month</t>
  </si>
  <si>
    <t># of Systems Interconnected</t>
  </si>
  <si>
    <t>Total Capacity (kW)</t>
  </si>
  <si>
    <t>*Transportation, Communication &amp; Utilities</t>
  </si>
  <si>
    <t>Orange</t>
  </si>
  <si>
    <t>Note: The data above is consistent with Report 1304(b) UDC List of Power Plants Semi-Annual Report submitted to the CEC.</t>
  </si>
  <si>
    <t>Electricity Demand Forecast Forms</t>
  </si>
  <si>
    <t>California Energy Commission</t>
  </si>
  <si>
    <t>2019 Integrated Energy Policy Report</t>
  </si>
  <si>
    <t>Docket Number 19-IEPR-03</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</si>
  <si>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</si>
  <si>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</si>
  <si>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</si>
  <si>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</si>
  <si>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</si>
  <si>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</si>
  <si>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</si>
  <si>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</si>
  <si>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</si>
  <si>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Forms 1.1a (for 2017-2018 ) and Form 1.8:</t>
  </si>
  <si>
    <t>Forms 1 through 7 (all parts) and Form 8.2:</t>
  </si>
  <si>
    <t>Form 8.1a and 8.1b:</t>
  </si>
  <si>
    <t>Questions relating to the electricity demand forecast forms should be directed to Kelvin.Ke@energy.ca.gov or (916) 654-4502</t>
  </si>
  <si>
    <t>Please Enter the Following Information:</t>
  </si>
  <si>
    <t>Publicly Owned Utility Name:</t>
  </si>
  <si>
    <t>City of Anaheim</t>
  </si>
  <si>
    <t>Date Submitted:</t>
  </si>
  <si>
    <t>Contact Information:</t>
  </si>
  <si>
    <t>Mei Pan</t>
  </si>
  <si>
    <t>201 S. Anaheim Blvd. #802</t>
  </si>
  <si>
    <t>714-765-4132</t>
  </si>
  <si>
    <t>mpan@anaheim.net</t>
  </si>
  <si>
    <t>POU</t>
  </si>
  <si>
    <t>Form 1.1b</t>
  </si>
  <si>
    <t>X</t>
  </si>
  <si>
    <t>Form 1.2</t>
  </si>
  <si>
    <t>Form 1.3</t>
  </si>
  <si>
    <t>Form 1.5</t>
  </si>
  <si>
    <t>Form 1.6a</t>
  </si>
  <si>
    <t>Form 1.7a</t>
  </si>
  <si>
    <t>Form 1.7b</t>
  </si>
  <si>
    <t>Form 1.7c</t>
  </si>
  <si>
    <t>Form 1.8</t>
  </si>
  <si>
    <t>PHOTOVOLTAIC INTERCONNECTION DATA</t>
  </si>
  <si>
    <t>Form 2.1</t>
  </si>
  <si>
    <t>Form 2.2</t>
  </si>
  <si>
    <t>Form 2.3</t>
  </si>
  <si>
    <t>Form 3.4</t>
  </si>
  <si>
    <t>Form 4</t>
  </si>
  <si>
    <t>DEMAND FORCAST METHODS AND MODELS</t>
  </si>
  <si>
    <t>Form 6</t>
  </si>
  <si>
    <t>INCREMENTAL DEMAND-SIDE PROGRAM METHODOLOGY</t>
  </si>
  <si>
    <t>Form 8.1a</t>
  </si>
  <si>
    <t>BUDGET APPROPRIATIONS OR ACTUAL COSTS AND COST PROJECTIONS BY MAJOR EXPENSE CATEGORY</t>
  </si>
  <si>
    <t>Form 8.1b (Bundled)</t>
  </si>
  <si>
    <t>REVENUE REQUIREMENTS BY BUNDLED CUSTOMER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</si>
</sst>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3" formatCode="_(* #,##0.00_);_(* \(#,##0.00\);_(* &quot;-&quot;??_);_(@_)"/>
    <numFmt numFmtId="164" formatCode="[$-F800]dddd\,\ mmmm\ dd\,\ yyyy"/>
  </numFmts>
  <fonts count="16" x14ac:knownFonts="1">
    <font>
      <sz val="8"/>
      <name val="Arial"/>
      <family val="2"/>
    </font>
    <font>
      <sz val="8"/>
      <name val="Arial"/>
      <family val="2"/>
    </font>
    <font>
      <b/>
      <sz val="12"/>
      <color theme="0"/>
      <name val="Arial"/>
      <family val="2"/>
    </font>
    <font>
      <b/>
      <sz val="10"/>
      <name val="Arial"/>
      <family val="2"/>
    </font>
    <font>
      <b/>
      <sz val="12"/>
      <name val="Arial"/>
      <family val="2"/>
    </font>
    <font>
      <sz val="10"/>
      <name val="Arial"/>
      <family val="2"/>
    </font>
    <font>
      <b/>
      <sz val="16"/>
      <name val="Arial"/>
      <family val="2"/>
    </font>
    <font>
      <sz val="16"/>
      <name val="Arial"/>
      <family val="2"/>
    </font>
    <font>
      <b/>
      <sz val="14"/>
      <name val="Arial"/>
      <family val="2"/>
    </font>
    <font>
      <sz val="12"/>
      <name val="Arial"/>
      <family val="2"/>
    </font>
    <font>
      <i/>
      <sz val="12"/>
      <name val="Arial"/>
      <family val="2"/>
    </font>
    <font>
      <b/>
      <sz val="8"/>
      <name val="Arial"/>
      <family val="2"/>
    </font>
    <font>
      <b/>
      <i/>
      <sz val="12"/>
      <name val="Arial"/>
      <family val="2"/>
    </font>
    <font>
      <b/>
      <sz val="8"/>
      <color rgb="FFFF0000"/>
      <name val="Arial"/>
      <family val="2"/>
    </font>
    <font>
      <b/>
      <sz val="14"/>
      <color rgb="FFFF0000"/>
      <name val="Arial"/>
      <family val="2"/>
    </font>
    <font>
      <u/>
      <sz val="8"/>
      <color theme="10"/>
      <name val="Arial"/>
      <family val="2"/>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rgb="FF0070C0"/>
      </left>
      <right style="thin">
        <color rgb="FF0070C0"/>
      </right>
      <top style="thin">
        <color rgb="FF0070C0"/>
      </top>
      <bottom style="thin">
        <color rgb="FF0070C0"/>
      </bottom>
      <diagonal/>
    </border>
  </borders>
  <cellStyleXfs count="5">
    <xf numFmtId="0" fontId="0" fillId="0" borderId="0"/>
    <xf numFmtId="43" fontId="1" fillId="0" borderId="0" applyFont="0" applyFill="0" applyBorder="0" applyAlignment="0" applyProtection="0"/>
    <xf numFmtId="0" fontId="5" fillId="0" borderId="0"/>
    <xf numFmtId="0" fontId="15" fillId="0" borderId="0" applyNumberFormat="0" applyFill="0" applyBorder="0" applyAlignment="0" applyProtection="0"/>
    <xf numFmtId="0" fontId="5" fillId="0" borderId="0"/>
  </cellStyleXfs>
  <cellXfs count="71">
    <xf numFmtId="0" fontId="0" fillId="0" borderId="0" xfId="0"/>
    <xf numFmtId="6" fontId="3" fillId="0" borderId="0" xfId="0" applyNumberFormat="1" applyFont="1" applyFill="1" applyAlignment="1">
      <alignment horizontal="center"/>
    </xf>
    <xf numFmtId="0" fontId="3" fillId="0" borderId="0" xfId="0" applyFont="1" applyFill="1" applyAlignment="1">
      <alignment horizontal="center"/>
    </xf>
    <xf numFmtId="43" fontId="3" fillId="0" borderId="0" xfId="1" applyFont="1" applyFill="1" applyAlignment="1">
      <alignment horizontal="center"/>
    </xf>
    <xf numFmtId="0" fontId="0" fillId="0" borderId="0" xfId="0" applyAlignment="1">
      <alignment horizontal="center"/>
    </xf>
    <xf numFmtId="0" fontId="0" fillId="0" borderId="3" xfId="0" applyBorder="1"/>
    <xf numFmtId="0" fontId="1" fillId="0" borderId="3" xfId="0" applyFont="1" applyBorder="1" applyAlignment="1">
      <alignment vertical="top" wrapText="1"/>
    </xf>
    <xf numFmtId="43" fontId="1" fillId="0" borderId="3" xfId="1" applyFont="1" applyBorder="1" applyAlignment="1">
      <alignment vertical="top" wrapText="1"/>
    </xf>
    <xf numFmtId="0" fontId="0" fillId="3" borderId="3" xfId="0" applyFill="1" applyBorder="1"/>
    <xf numFmtId="43" fontId="0" fillId="3" borderId="3" xfId="1" applyFont="1" applyFill="1" applyBorder="1"/>
    <xf numFmtId="0" fontId="0" fillId="0" borderId="0" xfId="0" applyAlignment="1">
      <alignment horizontal="left"/>
    </xf>
    <xf numFmtId="43" fontId="0" fillId="0" borderId="0" xfId="1" applyFont="1" applyAlignment="1">
      <alignment horizontal="left"/>
    </xf>
    <xf numFmtId="43" fontId="0" fillId="0" borderId="0" xfId="1" applyFont="1"/>
    <xf numFmtId="0" fontId="2" fillId="2"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49" fontId="4" fillId="0" borderId="0" xfId="0" applyNumberFormat="1" applyFont="1" applyAlignment="1">
      <alignment horizontal="center"/>
    </xf>
    <xf numFmtId="49" fontId="0" fillId="0" borderId="0" xfId="0" applyNumberFormat="1" applyAlignment="1">
      <alignment horizontal="center"/>
    </xf>
    <xf numFmtId="0" fontId="0" fillId="0" borderId="1" xfId="0" applyBorder="1" applyAlignment="1">
      <alignment horizontal="center"/>
    </xf>
    <xf numFmtId="0" fontId="0" fillId="0" borderId="2" xfId="0" applyBorder="1" applyAlignment="1">
      <alignment horizontal="center"/>
    </xf>
    <xf numFmtId="0" fontId="5" fillId="0" borderId="0" xfId="0" applyFont="1"/>
    <xf numFmtId="0" fontId="6" fillId="0" borderId="4" xfId="0" applyFont="1" applyBorder="1" applyAlignment="1">
      <alignment horizontal="center" vertical="top"/>
    </xf>
    <xf numFmtId="0" fontId="6" fillId="0" borderId="5" xfId="0" applyFont="1" applyBorder="1" applyAlignment="1">
      <alignment horizontal="center" vertical="top"/>
    </xf>
    <xf numFmtId="0" fontId="7" fillId="0" borderId="0" xfId="0" applyFont="1"/>
    <xf numFmtId="0" fontId="8" fillId="0" borderId="6" xfId="0" applyFont="1" applyBorder="1" applyAlignment="1">
      <alignment horizontal="center" vertical="top"/>
    </xf>
    <xf numFmtId="0" fontId="0" fillId="0" borderId="7" xfId="0" applyBorder="1" applyAlignment="1"/>
    <xf numFmtId="0" fontId="8" fillId="0" borderId="7" xfId="0" applyFont="1" applyBorder="1" applyAlignment="1">
      <alignment horizontal="center" vertical="top"/>
    </xf>
    <xf numFmtId="0" fontId="8" fillId="0" borderId="6" xfId="0" applyFont="1" applyFill="1" applyBorder="1" applyAlignment="1">
      <alignment horizontal="center" vertical="top"/>
    </xf>
    <xf numFmtId="0" fontId="8" fillId="0" borderId="7" xfId="0" applyFont="1" applyFill="1" applyBorder="1" applyAlignment="1">
      <alignment horizontal="center" vertical="top"/>
    </xf>
    <xf numFmtId="0" fontId="8" fillId="0" borderId="6" xfId="0" applyFont="1" applyBorder="1" applyAlignment="1">
      <alignment horizontal="center" vertical="top"/>
    </xf>
    <xf numFmtId="0" fontId="0" fillId="0" borderId="7" xfId="0" applyBorder="1"/>
    <xf numFmtId="0" fontId="9" fillId="0" borderId="6" xfId="0" applyFont="1" applyBorder="1" applyAlignment="1">
      <alignment vertical="top" wrapText="1"/>
    </xf>
    <xf numFmtId="0" fontId="9" fillId="0" borderId="6" xfId="0" applyFont="1" applyBorder="1" applyAlignment="1">
      <alignment vertical="top" wrapText="1"/>
    </xf>
    <xf numFmtId="0" fontId="0" fillId="0" borderId="7" xfId="0" applyBorder="1" applyAlignment="1"/>
    <xf numFmtId="0" fontId="4" fillId="0" borderId="6" xfId="0" applyFont="1" applyBorder="1" applyAlignment="1">
      <alignment vertical="top" wrapText="1"/>
    </xf>
    <xf numFmtId="0" fontId="4" fillId="0" borderId="6" xfId="0" applyFont="1" applyBorder="1" applyAlignment="1">
      <alignment vertical="top" wrapText="1"/>
    </xf>
    <xf numFmtId="0" fontId="11" fillId="0" borderId="7" xfId="0" applyFont="1" applyBorder="1" applyAlignment="1"/>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4" fillId="0" borderId="6" xfId="0" applyFont="1" applyBorder="1" applyAlignment="1">
      <alignment horizontal="left" vertical="top" wrapText="1"/>
    </xf>
    <xf numFmtId="0" fontId="9" fillId="0" borderId="6" xfId="0" applyFont="1" applyBorder="1" applyAlignment="1">
      <alignment horizontal="right" vertical="top" wrapText="1"/>
    </xf>
    <xf numFmtId="164" fontId="4" fillId="0" borderId="7" xfId="0" applyNumberFormat="1" applyFont="1" applyBorder="1" applyAlignment="1">
      <alignment horizontal="left" vertical="top" wrapText="1" indent="3"/>
    </xf>
    <xf numFmtId="0" fontId="13" fillId="0" borderId="0" xfId="0" applyFont="1"/>
    <xf numFmtId="0" fontId="11" fillId="0" borderId="0" xfId="0" applyFont="1"/>
    <xf numFmtId="0" fontId="4" fillId="0" borderId="6" xfId="0" applyFont="1" applyBorder="1" applyAlignment="1">
      <alignment horizontal="right" vertical="top" wrapText="1"/>
    </xf>
    <xf numFmtId="164" fontId="9" fillId="0" borderId="7" xfId="0" applyNumberFormat="1" applyFont="1" applyBorder="1" applyAlignment="1">
      <alignment horizontal="center" vertical="top" wrapText="1"/>
    </xf>
    <xf numFmtId="0" fontId="9" fillId="0" borderId="8" xfId="0" applyFont="1" applyBorder="1" applyAlignment="1">
      <alignment wrapText="1"/>
    </xf>
    <xf numFmtId="0" fontId="9" fillId="0" borderId="9" xfId="0" applyFont="1" applyBorder="1" applyAlignment="1">
      <alignment wrapText="1"/>
    </xf>
    <xf numFmtId="0" fontId="14" fillId="0" borderId="4" xfId="0" applyFont="1" applyFill="1" applyBorder="1"/>
    <xf numFmtId="0" fontId="11" fillId="0" borderId="10" xfId="0" applyFont="1" applyFill="1" applyBorder="1"/>
    <xf numFmtId="0" fontId="0" fillId="0" borderId="10" xfId="0" applyFill="1" applyBorder="1"/>
    <xf numFmtId="0" fontId="0" fillId="0" borderId="0" xfId="0" applyFill="1"/>
    <xf numFmtId="6" fontId="3" fillId="0" borderId="6" xfId="2" applyNumberFormat="1" applyFont="1" applyFill="1" applyBorder="1"/>
    <xf numFmtId="6" fontId="5" fillId="0" borderId="0" xfId="2" applyNumberFormat="1" applyFont="1" applyFill="1" applyBorder="1" applyAlignment="1">
      <alignment horizontal="center"/>
    </xf>
    <xf numFmtId="0" fontId="0" fillId="0" borderId="0" xfId="0" applyFill="1" applyBorder="1"/>
    <xf numFmtId="0" fontId="3" fillId="0" borderId="6" xfId="0" applyFont="1" applyFill="1" applyBorder="1"/>
    <xf numFmtId="15" fontId="0" fillId="0" borderId="0" xfId="0" applyNumberFormat="1" applyFill="1" applyBorder="1" applyAlignment="1">
      <alignment horizontal="center"/>
    </xf>
    <xf numFmtId="15" fontId="1" fillId="0" borderId="0" xfId="0" applyNumberFormat="1" applyFont="1" applyFill="1" applyBorder="1" applyAlignment="1">
      <alignment horizontal="center"/>
    </xf>
    <xf numFmtId="0" fontId="5" fillId="0" borderId="6" xfId="0" applyFont="1" applyFill="1" applyBorder="1"/>
    <xf numFmtId="0" fontId="5" fillId="0" borderId="8" xfId="0" applyFont="1" applyFill="1" applyBorder="1"/>
    <xf numFmtId="15" fontId="15" fillId="0" borderId="11" xfId="3" applyNumberFormat="1" applyFill="1" applyBorder="1" applyAlignment="1">
      <alignment horizontal="center"/>
    </xf>
    <xf numFmtId="0" fontId="0" fillId="0" borderId="11" xfId="0" applyFill="1" applyBorder="1"/>
    <xf numFmtId="0" fontId="5" fillId="0" borderId="0" xfId="0" applyFont="1" applyFill="1"/>
    <xf numFmtId="15" fontId="0" fillId="0" borderId="0" xfId="0" applyNumberFormat="1" applyFill="1" applyAlignment="1">
      <alignment horizontal="center"/>
    </xf>
    <xf numFmtId="0" fontId="11" fillId="0" borderId="0" xfId="4" applyFont="1" applyFill="1" applyBorder="1" applyAlignment="1">
      <alignment horizontal="center" vertical="top" wrapText="1"/>
    </xf>
    <xf numFmtId="0" fontId="1" fillId="0" borderId="12" xfId="0" applyFont="1" applyFill="1" applyBorder="1"/>
    <xf numFmtId="0" fontId="0" fillId="0" borderId="12" xfId="0" applyFill="1" applyBorder="1"/>
    <xf numFmtId="0" fontId="1" fillId="0" borderId="12" xfId="4" applyFont="1" applyFill="1" applyBorder="1" applyAlignment="1">
      <alignment horizontal="center"/>
    </xf>
    <xf numFmtId="6" fontId="0" fillId="0" borderId="12" xfId="0" applyNumberFormat="1" applyFill="1" applyBorder="1"/>
  </cellXfs>
  <cellStyles count="5">
    <cellStyle name="Comma" xfId="1" builtinId="3"/>
    <cellStyle name="Hyperlink" xfId="3" builtinId="8"/>
    <cellStyle name="Normal" xfId="0" builtinId="0"/>
    <cellStyle name="Normal 2" xfId="4"/>
    <cellStyle name="Normal_distgn2k"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N226229_20190107T085049_POU%20IEPR%202019%20Demand%20Forecast%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sheetName val="Form 1.2"/>
      <sheetName val="Form 1.3"/>
      <sheetName val="Form 1.5"/>
      <sheetName val="Form 1.6a"/>
      <sheetName val="Form 1.7a"/>
      <sheetName val="Form 1.7b"/>
      <sheetName val="Form 1.7c"/>
      <sheetName val="Form 1.8"/>
      <sheetName val="Form 2.1"/>
      <sheetName val="Form 2.2"/>
      <sheetName val="Form 2.3"/>
      <sheetName val=" Form 3.4"/>
      <sheetName val="Form 4"/>
      <sheetName val="Form 6"/>
      <sheetName val="Form 8.1a"/>
      <sheetName val="Form 8.1b (Bundled)"/>
    </sheetNames>
    <sheetDataSet>
      <sheetData sheetId="0"/>
      <sheetData sheetId="1">
        <row r="2">
          <cell r="B2" t="str">
            <v>City of Anaheim</v>
          </cell>
        </row>
      </sheetData>
      <sheetData sheetId="2">
        <row r="5">
          <cell r="B5" t="str">
            <v>RETAIL SALES OF ELECTRICITY BY CLASS OR SECTOR (GWh) Bundled</v>
          </cell>
        </row>
      </sheetData>
      <sheetData sheetId="3">
        <row r="5">
          <cell r="B5" t="str">
            <v>TOTAL ENERGY TO SERVE LOAD (GWh)</v>
          </cell>
        </row>
      </sheetData>
      <sheetData sheetId="4">
        <row r="5">
          <cell r="B5" t="str">
            <v>LSE COINCIDENT PEAK DEMAND BY SECTOR (Bundled Customers)</v>
          </cell>
        </row>
      </sheetData>
      <sheetData sheetId="5">
        <row r="4">
          <cell r="B4" t="str">
            <v>PEAK DEMAND WEATHER SCENARIOS</v>
          </cell>
        </row>
      </sheetData>
      <sheetData sheetId="6">
        <row r="4">
          <cell r="A4" t="str">
            <v>RECORDED LSE HOURLY  LOADS FOR 2017, 2018 and Forecast Loads for 2019</v>
          </cell>
        </row>
      </sheetData>
      <sheetData sheetId="7">
        <row r="5">
          <cell r="B5" t="str">
            <v xml:space="preserve">LOCAL PRIVATE SUPPLY BY SECTOR - PHOTOVOLTAIC &amp; CHP INCLUDING FUEL CELLS </v>
          </cell>
        </row>
      </sheetData>
      <sheetData sheetId="8">
        <row r="4">
          <cell r="B4" t="str">
            <v xml:space="preserve">LOCAL PRIVATE SUPPLY BY SECTOR - STANDALONE BATTERY ENERGY STORAGE AND BATTERY ENERGY STORAGE PAIRED WITH PHOTOVOLTAIC SYSTEM </v>
          </cell>
        </row>
      </sheetData>
      <sheetData sheetId="9">
        <row r="5">
          <cell r="B5" t="str">
            <v xml:space="preserve">LOCAL PRIVATE SUPPLY BY SECTOR - STANDALONE BATTERY ENERGY STORAGE AND BATTERY ENERGY STORAGE PAIRED WITH PHOTOVOLTAIC SYSTEM </v>
          </cell>
        </row>
      </sheetData>
      <sheetData sheetId="10" refreshError="1"/>
      <sheetData sheetId="11">
        <row r="4">
          <cell r="B4" t="str">
            <v>PLANNING AREA ECONOMIC AND DEMOGRAPHIC ASSUMPTIONS</v>
          </cell>
        </row>
      </sheetData>
      <sheetData sheetId="12">
        <row r="5">
          <cell r="B5" t="str">
            <v>ELECTRICITY RATE FORECAST</v>
          </cell>
        </row>
      </sheetData>
      <sheetData sheetId="13">
        <row r="4">
          <cell r="B4" t="str">
            <v>CUSTOMER COUNT &amp; OTHER FORECASTING INPUTS</v>
          </cell>
        </row>
      </sheetData>
      <sheetData sheetId="14">
        <row r="4">
          <cell r="A4" t="str">
            <v>DEMAND RESPONSE - CUMULATIVE INCREMENTAL IMPACTS</v>
          </cell>
        </row>
      </sheetData>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pan@anaheim.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zoomScale="70" zoomScaleNormal="70" workbookViewId="0">
      <selection activeCell="E10" sqref="E10"/>
    </sheetView>
  </sheetViews>
  <sheetFormatPr defaultColWidth="8.7109375" defaultRowHeight="10.199999999999999" x14ac:dyDescent="0.2"/>
  <cols>
    <col min="1" max="1" width="61.85546875" customWidth="1"/>
    <col min="2" max="2" width="63.7109375" customWidth="1"/>
  </cols>
  <sheetData>
    <row r="1" spans="1:2" s="23" customFormat="1" ht="21" x14ac:dyDescent="0.35">
      <c r="A1" s="21" t="s">
        <v>16</v>
      </c>
      <c r="B1" s="22"/>
    </row>
    <row r="2" spans="1:2" ht="17.399999999999999" x14ac:dyDescent="0.2">
      <c r="A2" s="24"/>
      <c r="B2" s="25"/>
    </row>
    <row r="3" spans="1:2" ht="17.399999999999999" x14ac:dyDescent="0.2">
      <c r="A3" s="24" t="s">
        <v>17</v>
      </c>
      <c r="B3" s="25"/>
    </row>
    <row r="4" spans="1:2" ht="17.399999999999999" x14ac:dyDescent="0.2">
      <c r="A4" s="24" t="s">
        <v>18</v>
      </c>
      <c r="B4" s="26"/>
    </row>
    <row r="5" spans="1:2" ht="17.399999999999999" x14ac:dyDescent="0.2">
      <c r="A5" s="27" t="s">
        <v>19</v>
      </c>
      <c r="B5" s="28"/>
    </row>
    <row r="6" spans="1:2" ht="17.399999999999999" x14ac:dyDescent="0.2">
      <c r="A6" s="29"/>
      <c r="B6" s="30"/>
    </row>
    <row r="7" spans="1:2" ht="232.5" customHeight="1" x14ac:dyDescent="0.2">
      <c r="A7" s="31" t="s">
        <v>20</v>
      </c>
      <c r="B7" s="25"/>
    </row>
    <row r="8" spans="1:2" ht="18.75" customHeight="1" x14ac:dyDescent="0.2">
      <c r="A8" s="32"/>
      <c r="B8" s="33"/>
    </row>
    <row r="9" spans="1:2" ht="15.6" x14ac:dyDescent="0.2">
      <c r="A9" s="34" t="s">
        <v>21</v>
      </c>
      <c r="B9" s="33"/>
    </row>
    <row r="10" spans="1:2" ht="252" customHeight="1" x14ac:dyDescent="0.2">
      <c r="A10" s="31" t="s">
        <v>22</v>
      </c>
      <c r="B10" s="25"/>
    </row>
    <row r="11" spans="1:2" ht="16.5" customHeight="1" x14ac:dyDescent="0.2">
      <c r="A11" s="32"/>
      <c r="B11" s="33"/>
    </row>
    <row r="12" spans="1:2" ht="17.25" customHeight="1" x14ac:dyDescent="0.2">
      <c r="A12" s="35" t="s">
        <v>23</v>
      </c>
      <c r="B12" s="36"/>
    </row>
    <row r="13" spans="1:2" ht="33" customHeight="1" x14ac:dyDescent="0.2">
      <c r="A13" s="31" t="s">
        <v>24</v>
      </c>
      <c r="B13" s="25"/>
    </row>
    <row r="14" spans="1:2" ht="15" x14ac:dyDescent="0.2">
      <c r="A14" s="31"/>
      <c r="B14" s="25"/>
    </row>
    <row r="15" spans="1:2" ht="152.25" customHeight="1" x14ac:dyDescent="0.2">
      <c r="A15" s="31" t="s">
        <v>25</v>
      </c>
      <c r="B15" s="25"/>
    </row>
    <row r="16" spans="1:2" ht="17.25" customHeight="1" x14ac:dyDescent="0.2">
      <c r="A16" s="32"/>
      <c r="B16" s="33"/>
    </row>
    <row r="17" spans="1:2" ht="15.6" x14ac:dyDescent="0.2">
      <c r="A17" s="34" t="s">
        <v>26</v>
      </c>
      <c r="B17" s="33"/>
    </row>
    <row r="18" spans="1:2" ht="84" customHeight="1" x14ac:dyDescent="0.2">
      <c r="A18" s="37" t="s">
        <v>27</v>
      </c>
      <c r="B18" s="38"/>
    </row>
    <row r="19" spans="1:2" ht="15.75" customHeight="1" x14ac:dyDescent="0.2">
      <c r="A19" s="39"/>
      <c r="B19" s="40"/>
    </row>
    <row r="20" spans="1:2" ht="24.75" customHeight="1" x14ac:dyDescent="0.2">
      <c r="A20" s="41" t="s">
        <v>28</v>
      </c>
      <c r="B20" s="33"/>
    </row>
    <row r="21" spans="1:2" s="44" customFormat="1" ht="23.25" customHeight="1" x14ac:dyDescent="0.2">
      <c r="A21" s="42" t="s">
        <v>29</v>
      </c>
      <c r="B21" s="43">
        <v>43507</v>
      </c>
    </row>
    <row r="22" spans="1:2" s="45" customFormat="1" ht="23.25" customHeight="1" x14ac:dyDescent="0.2">
      <c r="A22" s="42" t="s">
        <v>30</v>
      </c>
      <c r="B22" s="43">
        <v>43570</v>
      </c>
    </row>
    <row r="23" spans="1:2" s="45" customFormat="1" ht="20.25" customHeight="1" x14ac:dyDescent="0.2">
      <c r="A23" s="42" t="s">
        <v>31</v>
      </c>
      <c r="B23" s="43">
        <v>43619</v>
      </c>
    </row>
    <row r="24" spans="1:2" s="45" customFormat="1" ht="20.25" customHeight="1" x14ac:dyDescent="0.2">
      <c r="A24" s="46"/>
      <c r="B24" s="47"/>
    </row>
    <row r="25" spans="1:2" ht="33.75" customHeight="1" thickBot="1" x14ac:dyDescent="0.3">
      <c r="A25" s="48" t="s">
        <v>32</v>
      </c>
      <c r="B25" s="49"/>
    </row>
  </sheetData>
  <mergeCells count="13">
    <mergeCell ref="A25:B25"/>
    <mergeCell ref="A10:B10"/>
    <mergeCell ref="A12:B12"/>
    <mergeCell ref="A13:B13"/>
    <mergeCell ref="A14:B14"/>
    <mergeCell ref="A15:B15"/>
    <mergeCell ref="A18:B18"/>
    <mergeCell ref="A1:B1"/>
    <mergeCell ref="A2:B2"/>
    <mergeCell ref="A3:B3"/>
    <mergeCell ref="A4:B4"/>
    <mergeCell ref="A5:B5"/>
    <mergeCell ref="A7:B7"/>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zoomScaleNormal="100" workbookViewId="0">
      <selection activeCell="A31" sqref="A31"/>
    </sheetView>
  </sheetViews>
  <sheetFormatPr defaultColWidth="8.7109375" defaultRowHeight="10.199999999999999" x14ac:dyDescent="0.2"/>
  <cols>
    <col min="1" max="1" width="64.28515625" style="53" bestFit="1" customWidth="1"/>
    <col min="2" max="2" width="137.28515625" style="53" bestFit="1" customWidth="1"/>
    <col min="3" max="16384" width="8.7109375" style="53"/>
  </cols>
  <sheetData>
    <row r="1" spans="1:3" ht="17.399999999999999" x14ac:dyDescent="0.3">
      <c r="A1" s="50" t="s">
        <v>33</v>
      </c>
      <c r="B1" s="51"/>
      <c r="C1" s="52"/>
    </row>
    <row r="2" spans="1:3" ht="17.25" customHeight="1" x14ac:dyDescent="0.25">
      <c r="A2" s="54" t="s">
        <v>34</v>
      </c>
      <c r="B2" s="55" t="s">
        <v>35</v>
      </c>
      <c r="C2" s="56"/>
    </row>
    <row r="3" spans="1:3" ht="13.2" x14ac:dyDescent="0.25">
      <c r="A3" s="57" t="s">
        <v>36</v>
      </c>
      <c r="B3" s="58">
        <v>43502</v>
      </c>
      <c r="C3" s="56"/>
    </row>
    <row r="4" spans="1:3" ht="15" customHeight="1" x14ac:dyDescent="0.25">
      <c r="A4" s="57" t="s">
        <v>37</v>
      </c>
      <c r="B4" s="59" t="s">
        <v>38</v>
      </c>
      <c r="C4" s="56"/>
    </row>
    <row r="5" spans="1:3" ht="13.2" x14ac:dyDescent="0.25">
      <c r="A5" s="60"/>
      <c r="B5" s="59" t="s">
        <v>39</v>
      </c>
      <c r="C5" s="56"/>
    </row>
    <row r="6" spans="1:3" ht="13.2" x14ac:dyDescent="0.25">
      <c r="A6" s="60"/>
      <c r="B6" s="59" t="s">
        <v>40</v>
      </c>
      <c r="C6" s="56"/>
    </row>
    <row r="7" spans="1:3" ht="13.8" thickBot="1" x14ac:dyDescent="0.3">
      <c r="A7" s="61"/>
      <c r="B7" s="62" t="s">
        <v>41</v>
      </c>
      <c r="C7" s="63"/>
    </row>
    <row r="8" spans="1:3" ht="13.2" x14ac:dyDescent="0.25">
      <c r="A8" s="64"/>
      <c r="B8" s="65"/>
    </row>
    <row r="9" spans="1:3" s="56" customFormat="1" x14ac:dyDescent="0.2">
      <c r="C9" s="66" t="s">
        <v>42</v>
      </c>
    </row>
    <row r="10" spans="1:3" s="56" customFormat="1" x14ac:dyDescent="0.2">
      <c r="A10" s="67" t="s">
        <v>43</v>
      </c>
      <c r="B10" s="68" t="str">
        <f>'[2]Form 1.1b'!B5:K5</f>
        <v>RETAIL SALES OF ELECTRICITY BY CLASS OR SECTOR (GWh) Bundled</v>
      </c>
      <c r="C10" s="69" t="s">
        <v>44</v>
      </c>
    </row>
    <row r="11" spans="1:3" s="56" customFormat="1" x14ac:dyDescent="0.2">
      <c r="A11" s="68" t="s">
        <v>45</v>
      </c>
      <c r="B11" s="68" t="str">
        <f>'[2]Form 1.2'!B5:K5</f>
        <v>TOTAL ENERGY TO SERVE LOAD (GWh)</v>
      </c>
      <c r="C11" s="69" t="s">
        <v>44</v>
      </c>
    </row>
    <row r="12" spans="1:3" s="56" customFormat="1" x14ac:dyDescent="0.2">
      <c r="A12" s="68" t="s">
        <v>46</v>
      </c>
      <c r="B12" s="68" t="str">
        <f>+'[2]Form 1.3'!B5</f>
        <v>LSE COINCIDENT PEAK DEMAND BY SECTOR (Bundled Customers)</v>
      </c>
      <c r="C12" s="69" t="s">
        <v>44</v>
      </c>
    </row>
    <row r="13" spans="1:3" s="56" customFormat="1" x14ac:dyDescent="0.2">
      <c r="A13" s="68" t="s">
        <v>47</v>
      </c>
      <c r="B13" s="68" t="str">
        <f>+'[2]Form 1.5'!B$4</f>
        <v>PEAK DEMAND WEATHER SCENARIOS</v>
      </c>
      <c r="C13" s="69" t="s">
        <v>44</v>
      </c>
    </row>
    <row r="14" spans="1:3" s="56" customFormat="1" x14ac:dyDescent="0.2">
      <c r="A14" s="67" t="s">
        <v>48</v>
      </c>
      <c r="B14" s="68" t="str">
        <f>'[2]Form 1.6a'!$A$4</f>
        <v>RECORDED LSE HOURLY  LOADS FOR 2017, 2018 and Forecast Loads for 2019</v>
      </c>
      <c r="C14" s="69" t="s">
        <v>44</v>
      </c>
    </row>
    <row r="15" spans="1:3" s="56" customFormat="1" x14ac:dyDescent="0.2">
      <c r="A15" s="67" t="s">
        <v>49</v>
      </c>
      <c r="B15" s="70" t="str">
        <f>'[2]Form 1.7a'!B5:AL5</f>
        <v xml:space="preserve">LOCAL PRIVATE SUPPLY BY SECTOR - PHOTOVOLTAIC &amp; CHP INCLUDING FUEL CELLS </v>
      </c>
      <c r="C15" s="69" t="s">
        <v>44</v>
      </c>
    </row>
    <row r="16" spans="1:3" s="56" customFormat="1" x14ac:dyDescent="0.2">
      <c r="A16" s="67" t="s">
        <v>50</v>
      </c>
      <c r="B16" s="68" t="str">
        <f>'[2]Form 1.7b'!B4:AA4</f>
        <v xml:space="preserve">LOCAL PRIVATE SUPPLY BY SECTOR - STANDALONE BATTERY ENERGY STORAGE AND BATTERY ENERGY STORAGE PAIRED WITH PHOTOVOLTAIC SYSTEM </v>
      </c>
      <c r="C16" s="69" t="s">
        <v>44</v>
      </c>
    </row>
    <row r="17" spans="1:3" s="56" customFormat="1" x14ac:dyDescent="0.2">
      <c r="A17" s="67" t="s">
        <v>51</v>
      </c>
      <c r="B17" s="68" t="str">
        <f>'[2]Form 1.7c'!B5:L5</f>
        <v xml:space="preserve">LOCAL PRIVATE SUPPLY BY SECTOR - STANDALONE BATTERY ENERGY STORAGE AND BATTERY ENERGY STORAGE PAIRED WITH PHOTOVOLTAIC SYSTEM </v>
      </c>
      <c r="C17" s="69" t="s">
        <v>44</v>
      </c>
    </row>
    <row r="18" spans="1:3" s="56" customFormat="1" x14ac:dyDescent="0.2">
      <c r="A18" s="67" t="s">
        <v>52</v>
      </c>
      <c r="B18" s="67" t="s">
        <v>53</v>
      </c>
      <c r="C18" s="69" t="s">
        <v>44</v>
      </c>
    </row>
    <row r="19" spans="1:3" s="56" customFormat="1" x14ac:dyDescent="0.2">
      <c r="A19" s="67" t="s">
        <v>54</v>
      </c>
      <c r="B19" s="68" t="str">
        <f>+'[2]Form 2.1'!B$4</f>
        <v>PLANNING AREA ECONOMIC AND DEMOGRAPHIC ASSUMPTIONS</v>
      </c>
      <c r="C19" s="69" t="s">
        <v>44</v>
      </c>
    </row>
    <row r="20" spans="1:3" s="56" customFormat="1" x14ac:dyDescent="0.2">
      <c r="A20" s="67" t="s">
        <v>55</v>
      </c>
      <c r="B20" s="68" t="str">
        <f>+'[2]Form 2.2'!B5</f>
        <v>ELECTRICITY RATE FORECAST</v>
      </c>
      <c r="C20" s="69" t="s">
        <v>44</v>
      </c>
    </row>
    <row r="21" spans="1:3" s="56" customFormat="1" x14ac:dyDescent="0.2">
      <c r="A21" s="67" t="s">
        <v>56</v>
      </c>
      <c r="B21" s="68" t="str">
        <f>+'[2]Form 2.3'!B$4</f>
        <v>CUSTOMER COUNT &amp; OTHER FORECASTING INPUTS</v>
      </c>
      <c r="C21" s="69" t="s">
        <v>44</v>
      </c>
    </row>
    <row r="22" spans="1:3" s="56" customFormat="1" x14ac:dyDescent="0.2">
      <c r="A22" s="68" t="s">
        <v>57</v>
      </c>
      <c r="B22" s="68" t="str">
        <f>+'[2] Form 3.4'!A$4</f>
        <v>DEMAND RESPONSE - CUMULATIVE INCREMENTAL IMPACTS</v>
      </c>
      <c r="C22" s="69" t="s">
        <v>44</v>
      </c>
    </row>
    <row r="23" spans="1:3" s="56" customFormat="1" x14ac:dyDescent="0.2">
      <c r="A23" s="68" t="s">
        <v>58</v>
      </c>
      <c r="B23" s="68" t="s">
        <v>59</v>
      </c>
      <c r="C23" s="69" t="s">
        <v>44</v>
      </c>
    </row>
    <row r="24" spans="1:3" s="56" customFormat="1" x14ac:dyDescent="0.2">
      <c r="A24" s="68" t="s">
        <v>60</v>
      </c>
      <c r="B24" s="68" t="s">
        <v>61</v>
      </c>
      <c r="C24" s="69" t="s">
        <v>44</v>
      </c>
    </row>
    <row r="25" spans="1:3" s="56" customFormat="1" x14ac:dyDescent="0.2">
      <c r="A25" s="67" t="s">
        <v>62</v>
      </c>
      <c r="B25" s="67" t="s">
        <v>63</v>
      </c>
      <c r="C25" s="69" t="s">
        <v>44</v>
      </c>
    </row>
    <row r="26" spans="1:3" x14ac:dyDescent="0.2">
      <c r="A26" s="67" t="s">
        <v>64</v>
      </c>
      <c r="B26" s="67" t="s">
        <v>65</v>
      </c>
      <c r="C26" s="69" t="s">
        <v>44</v>
      </c>
    </row>
    <row r="27" spans="1:3" x14ac:dyDescent="0.2">
      <c r="A27" s="56"/>
      <c r="B27" s="56"/>
      <c r="C27" s="56"/>
    </row>
    <row r="28" spans="1:3" x14ac:dyDescent="0.2">
      <c r="A28" s="56"/>
      <c r="B28" s="56"/>
      <c r="C28" s="56"/>
    </row>
  </sheetData>
  <hyperlinks>
    <hyperlink ref="B7" r:id="rId1"/>
  </hyperlinks>
  <printOptions horizontalCentered="1"/>
  <pageMargins left="0.25" right="0.25" top="1" bottom="1" header="0.5" footer="0.5"/>
  <pageSetup scale="98" orientation="landscape" r:id="rId2"/>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34"/>
  <sheetViews>
    <sheetView tabSelected="1" workbookViewId="0">
      <selection activeCell="A37" sqref="A37"/>
    </sheetView>
  </sheetViews>
  <sheetFormatPr defaultRowHeight="10.199999999999999" x14ac:dyDescent="0.2"/>
  <cols>
    <col min="5" max="7" width="13.42578125" customWidth="1"/>
    <col min="8" max="8" width="13.42578125" style="12" customWidth="1"/>
    <col min="9" max="14" width="13.42578125" customWidth="1"/>
  </cols>
  <sheetData>
    <row r="1" spans="1:14" ht="15.6" x14ac:dyDescent="0.3">
      <c r="A1" s="13" t="s">
        <v>0</v>
      </c>
      <c r="B1" s="13"/>
      <c r="C1" s="13"/>
      <c r="D1" s="13"/>
      <c r="E1" s="13"/>
      <c r="F1" s="13"/>
      <c r="G1" s="13"/>
      <c r="H1" s="13"/>
      <c r="I1" s="13"/>
      <c r="J1" s="13"/>
      <c r="K1" s="13"/>
      <c r="L1" s="13"/>
      <c r="M1" s="13"/>
      <c r="N1" s="13"/>
    </row>
    <row r="2" spans="1:14" ht="13.2" x14ac:dyDescent="0.25">
      <c r="A2" s="14" t="str">
        <f>+'[2]FormsList&amp;FilerInfo'!B2</f>
        <v>City of Anaheim</v>
      </c>
      <c r="B2" s="14"/>
      <c r="C2" s="15"/>
      <c r="D2" s="15"/>
      <c r="E2" s="15"/>
      <c r="F2" s="15"/>
      <c r="G2" s="15"/>
      <c r="H2" s="15"/>
      <c r="I2" s="15"/>
      <c r="J2" s="15"/>
      <c r="K2" s="15"/>
      <c r="L2" s="15"/>
      <c r="M2" s="15"/>
      <c r="N2" s="15"/>
    </row>
    <row r="3" spans="1:14" ht="13.2" x14ac:dyDescent="0.25">
      <c r="A3" s="1"/>
      <c r="B3" s="1"/>
      <c r="C3" s="2"/>
      <c r="D3" s="2"/>
      <c r="E3" s="2"/>
      <c r="F3" s="2"/>
      <c r="G3" s="2"/>
      <c r="H3" s="3"/>
      <c r="I3" s="2"/>
      <c r="J3" s="2"/>
      <c r="K3" s="2"/>
      <c r="L3" s="2"/>
      <c r="M3" s="2"/>
      <c r="N3" s="2"/>
    </row>
    <row r="4" spans="1:14" ht="15.6" x14ac:dyDescent="0.3">
      <c r="A4" s="16" t="s">
        <v>1</v>
      </c>
      <c r="B4" s="16"/>
      <c r="C4" s="17"/>
      <c r="D4" s="17"/>
      <c r="E4" s="17"/>
      <c r="F4" s="17"/>
      <c r="G4" s="17"/>
      <c r="H4" s="17"/>
      <c r="I4" s="17"/>
      <c r="J4" s="17"/>
      <c r="K4" s="17"/>
      <c r="L4" s="17"/>
      <c r="M4" s="17"/>
      <c r="N4" s="17"/>
    </row>
    <row r="6" spans="1:14" x14ac:dyDescent="0.2">
      <c r="A6" s="4"/>
      <c r="B6" s="4"/>
      <c r="C6" s="4"/>
      <c r="D6" s="4"/>
      <c r="E6" s="18" t="s">
        <v>2</v>
      </c>
      <c r="F6" s="19"/>
      <c r="G6" s="18" t="s">
        <v>3</v>
      </c>
      <c r="H6" s="19"/>
      <c r="I6" s="18" t="s">
        <v>4</v>
      </c>
      <c r="J6" s="19"/>
      <c r="K6" s="18" t="s">
        <v>5</v>
      </c>
      <c r="L6" s="19"/>
      <c r="M6" s="18" t="s">
        <v>6</v>
      </c>
      <c r="N6" s="19"/>
    </row>
    <row r="7" spans="1:14" ht="20.399999999999999" x14ac:dyDescent="0.2">
      <c r="A7" s="5" t="s">
        <v>7</v>
      </c>
      <c r="B7" s="5" t="s">
        <v>8</v>
      </c>
      <c r="C7" s="5" t="s">
        <v>9</v>
      </c>
      <c r="D7" s="5" t="s">
        <v>10</v>
      </c>
      <c r="E7" s="6" t="s">
        <v>11</v>
      </c>
      <c r="F7" s="6" t="s">
        <v>12</v>
      </c>
      <c r="G7" s="6" t="s">
        <v>11</v>
      </c>
      <c r="H7" s="7" t="s">
        <v>12</v>
      </c>
      <c r="I7" s="6" t="s">
        <v>11</v>
      </c>
      <c r="J7" s="6" t="s">
        <v>12</v>
      </c>
      <c r="K7" s="6" t="s">
        <v>11</v>
      </c>
      <c r="L7" s="6" t="s">
        <v>12</v>
      </c>
      <c r="M7" s="6" t="s">
        <v>11</v>
      </c>
      <c r="N7" s="6" t="s">
        <v>12</v>
      </c>
    </row>
    <row r="8" spans="1:14" x14ac:dyDescent="0.2">
      <c r="A8" s="8"/>
      <c r="B8" s="8" t="s">
        <v>14</v>
      </c>
      <c r="C8" s="8">
        <v>2017</v>
      </c>
      <c r="D8" s="8">
        <v>1</v>
      </c>
      <c r="E8" s="8">
        <v>39</v>
      </c>
      <c r="F8" s="9">
        <v>260.73942144</v>
      </c>
      <c r="G8" s="8">
        <v>2</v>
      </c>
      <c r="H8" s="9">
        <v>749</v>
      </c>
      <c r="I8" s="8"/>
      <c r="J8" s="8"/>
      <c r="K8" s="8"/>
      <c r="L8" s="8"/>
      <c r="M8" s="8"/>
      <c r="N8" s="8"/>
    </row>
    <row r="9" spans="1:14" x14ac:dyDescent="0.2">
      <c r="A9" s="8"/>
      <c r="B9" s="8" t="s">
        <v>14</v>
      </c>
      <c r="C9" s="8">
        <v>2017</v>
      </c>
      <c r="D9" s="8">
        <v>2</v>
      </c>
      <c r="E9" s="8">
        <v>44</v>
      </c>
      <c r="F9" s="9">
        <v>282.92790400000001</v>
      </c>
      <c r="G9" s="8"/>
      <c r="H9" s="9"/>
      <c r="I9" s="8"/>
      <c r="J9" s="8"/>
      <c r="K9" s="8"/>
      <c r="L9" s="8"/>
      <c r="M9" s="8"/>
      <c r="N9" s="8"/>
    </row>
    <row r="10" spans="1:14" x14ac:dyDescent="0.2">
      <c r="A10" s="8"/>
      <c r="B10" s="8" t="s">
        <v>14</v>
      </c>
      <c r="C10" s="8">
        <v>2017</v>
      </c>
      <c r="D10" s="8">
        <v>3</v>
      </c>
      <c r="E10" s="8">
        <v>53</v>
      </c>
      <c r="F10" s="9">
        <v>300.02899500000007</v>
      </c>
      <c r="G10" s="8"/>
      <c r="H10" s="9"/>
      <c r="I10" s="8"/>
      <c r="J10" s="8"/>
      <c r="K10" s="8"/>
      <c r="L10" s="8"/>
      <c r="M10" s="8"/>
      <c r="N10" s="8"/>
    </row>
    <row r="11" spans="1:14" x14ac:dyDescent="0.2">
      <c r="A11" s="8"/>
      <c r="B11" s="8" t="s">
        <v>14</v>
      </c>
      <c r="C11" s="8">
        <v>2017</v>
      </c>
      <c r="D11" s="8">
        <v>4</v>
      </c>
      <c r="E11" s="8">
        <v>34</v>
      </c>
      <c r="F11" s="9">
        <v>163.02599999999995</v>
      </c>
      <c r="G11" s="8"/>
      <c r="H11" s="9"/>
      <c r="I11" s="8"/>
      <c r="J11" s="8"/>
      <c r="K11" s="8"/>
      <c r="L11" s="8"/>
      <c r="M11" s="8"/>
      <c r="N11" s="8"/>
    </row>
    <row r="12" spans="1:14" x14ac:dyDescent="0.2">
      <c r="A12" s="8"/>
      <c r="B12" s="8" t="s">
        <v>14</v>
      </c>
      <c r="C12" s="8">
        <v>2017</v>
      </c>
      <c r="D12" s="8">
        <v>5</v>
      </c>
      <c r="E12" s="8">
        <v>44</v>
      </c>
      <c r="F12" s="9">
        <v>259.48200000000003</v>
      </c>
      <c r="G12" s="8"/>
      <c r="H12" s="9"/>
      <c r="I12" s="8"/>
      <c r="J12" s="8"/>
      <c r="K12" s="8"/>
      <c r="L12" s="8"/>
      <c r="M12" s="8"/>
      <c r="N12" s="8"/>
    </row>
    <row r="13" spans="1:14" x14ac:dyDescent="0.2">
      <c r="A13" s="8"/>
      <c r="B13" s="8" t="s">
        <v>14</v>
      </c>
      <c r="C13" s="8">
        <v>2017</v>
      </c>
      <c r="D13" s="8">
        <v>6</v>
      </c>
      <c r="E13" s="8">
        <v>34</v>
      </c>
      <c r="F13" s="9">
        <v>198.19400000000005</v>
      </c>
      <c r="G13" s="8">
        <v>1</v>
      </c>
      <c r="H13" s="9">
        <v>306</v>
      </c>
      <c r="I13" s="8"/>
      <c r="J13" s="8"/>
      <c r="K13" s="8"/>
      <c r="L13" s="8"/>
      <c r="M13" s="8"/>
      <c r="N13" s="8"/>
    </row>
    <row r="14" spans="1:14" x14ac:dyDescent="0.2">
      <c r="A14" s="8"/>
      <c r="B14" s="8" t="s">
        <v>14</v>
      </c>
      <c r="C14" s="8">
        <v>2017</v>
      </c>
      <c r="D14" s="8">
        <v>7</v>
      </c>
      <c r="E14" s="8">
        <v>23</v>
      </c>
      <c r="F14" s="9">
        <v>134.64099999999999</v>
      </c>
      <c r="G14" s="8">
        <v>1</v>
      </c>
      <c r="H14" s="9">
        <v>2400</v>
      </c>
      <c r="I14" s="8"/>
      <c r="J14" s="8"/>
      <c r="K14" s="8"/>
      <c r="L14" s="8"/>
      <c r="M14" s="8"/>
      <c r="N14" s="8"/>
    </row>
    <row r="15" spans="1:14" x14ac:dyDescent="0.2">
      <c r="A15" s="8"/>
      <c r="B15" s="8" t="s">
        <v>14</v>
      </c>
      <c r="C15" s="8">
        <v>2017</v>
      </c>
      <c r="D15" s="8">
        <v>8</v>
      </c>
      <c r="E15" s="8">
        <v>40</v>
      </c>
      <c r="F15" s="9">
        <v>228.48099999999999</v>
      </c>
      <c r="G15" s="8"/>
      <c r="H15" s="9"/>
      <c r="I15" s="8"/>
      <c r="J15" s="8"/>
      <c r="K15" s="8"/>
      <c r="L15" s="8"/>
      <c r="M15" s="8"/>
      <c r="N15" s="8"/>
    </row>
    <row r="16" spans="1:14" x14ac:dyDescent="0.2">
      <c r="A16" s="8"/>
      <c r="B16" s="8" t="s">
        <v>14</v>
      </c>
      <c r="C16" s="8">
        <v>2017</v>
      </c>
      <c r="D16" s="8">
        <v>9</v>
      </c>
      <c r="E16" s="8">
        <v>32</v>
      </c>
      <c r="F16" s="9">
        <v>253.61099999999996</v>
      </c>
      <c r="G16" s="8"/>
      <c r="H16" s="9"/>
      <c r="I16" s="8"/>
      <c r="J16" s="8"/>
      <c r="K16" s="8"/>
      <c r="L16" s="8"/>
      <c r="M16" s="8"/>
      <c r="N16" s="8"/>
    </row>
    <row r="17" spans="1:14" x14ac:dyDescent="0.2">
      <c r="A17" s="8"/>
      <c r="B17" s="8" t="s">
        <v>14</v>
      </c>
      <c r="C17" s="8">
        <v>2017</v>
      </c>
      <c r="D17" s="8">
        <v>10</v>
      </c>
      <c r="E17" s="8">
        <v>28</v>
      </c>
      <c r="F17" s="9">
        <v>512.04336000000001</v>
      </c>
      <c r="G17" s="8">
        <v>3</v>
      </c>
      <c r="H17" s="9">
        <v>364.32</v>
      </c>
      <c r="I17" s="8"/>
      <c r="J17" s="8"/>
      <c r="K17" s="8"/>
      <c r="L17" s="8"/>
      <c r="M17" s="8"/>
      <c r="N17" s="8"/>
    </row>
    <row r="18" spans="1:14" x14ac:dyDescent="0.2">
      <c r="A18" s="8"/>
      <c r="B18" s="8" t="s">
        <v>14</v>
      </c>
      <c r="C18" s="8">
        <v>2017</v>
      </c>
      <c r="D18" s="8">
        <v>11</v>
      </c>
      <c r="E18" s="8">
        <v>38</v>
      </c>
      <c r="F18" s="9">
        <v>256.94589699999995</v>
      </c>
      <c r="G18" s="8">
        <v>1</v>
      </c>
      <c r="H18" s="9">
        <v>133.36000000000001</v>
      </c>
      <c r="I18" s="8"/>
      <c r="J18" s="8"/>
      <c r="K18" s="8"/>
      <c r="L18" s="8"/>
      <c r="M18" s="8"/>
      <c r="N18" s="8"/>
    </row>
    <row r="19" spans="1:14" x14ac:dyDescent="0.2">
      <c r="A19" s="8"/>
      <c r="B19" s="8" t="s">
        <v>14</v>
      </c>
      <c r="C19" s="8">
        <v>2017</v>
      </c>
      <c r="D19" s="8">
        <v>12</v>
      </c>
      <c r="E19" s="8">
        <v>24</v>
      </c>
      <c r="F19" s="9">
        <v>156.61700000000005</v>
      </c>
      <c r="G19" s="8"/>
      <c r="H19" s="9"/>
      <c r="I19" s="8"/>
      <c r="J19" s="8"/>
      <c r="K19" s="8"/>
      <c r="L19" s="8"/>
      <c r="M19" s="8"/>
      <c r="N19" s="8"/>
    </row>
    <row r="20" spans="1:14" x14ac:dyDescent="0.2">
      <c r="A20" s="8"/>
      <c r="B20" s="8" t="s">
        <v>14</v>
      </c>
      <c r="C20" s="8">
        <v>2018</v>
      </c>
      <c r="D20" s="8">
        <v>1</v>
      </c>
      <c r="E20" s="8">
        <v>36</v>
      </c>
      <c r="F20" s="9">
        <v>337.60706900000002</v>
      </c>
      <c r="G20" s="8"/>
      <c r="H20" s="9"/>
      <c r="I20" s="8"/>
      <c r="J20" s="8"/>
      <c r="K20" s="8"/>
      <c r="L20" s="8"/>
      <c r="M20" s="8"/>
      <c r="N20" s="8"/>
    </row>
    <row r="21" spans="1:14" x14ac:dyDescent="0.2">
      <c r="A21" s="8"/>
      <c r="B21" s="8" t="s">
        <v>14</v>
      </c>
      <c r="C21" s="8">
        <v>2018</v>
      </c>
      <c r="D21" s="8">
        <v>2</v>
      </c>
      <c r="E21" s="8">
        <v>33</v>
      </c>
      <c r="F21" s="9">
        <v>266.88199999999995</v>
      </c>
      <c r="G21" s="8">
        <v>1</v>
      </c>
      <c r="H21" s="9">
        <v>350</v>
      </c>
      <c r="I21" s="8"/>
      <c r="J21" s="8"/>
      <c r="K21" s="8"/>
      <c r="L21" s="8"/>
      <c r="M21" s="8"/>
      <c r="N21" s="8"/>
    </row>
    <row r="22" spans="1:14" x14ac:dyDescent="0.2">
      <c r="A22" s="8"/>
      <c r="B22" s="8" t="s">
        <v>14</v>
      </c>
      <c r="C22" s="8">
        <v>2018</v>
      </c>
      <c r="D22" s="8">
        <v>3</v>
      </c>
      <c r="E22" s="8">
        <v>19</v>
      </c>
      <c r="F22" s="9">
        <v>117.52092599999997</v>
      </c>
      <c r="G22" s="8"/>
      <c r="H22" s="9"/>
      <c r="I22" s="8"/>
      <c r="J22" s="8"/>
      <c r="K22" s="8"/>
      <c r="L22" s="8"/>
      <c r="M22" s="8"/>
      <c r="N22" s="8"/>
    </row>
    <row r="23" spans="1:14" x14ac:dyDescent="0.2">
      <c r="A23" s="8"/>
      <c r="B23" s="8" t="s">
        <v>14</v>
      </c>
      <c r="C23" s="8">
        <v>2018</v>
      </c>
      <c r="D23" s="8">
        <v>4</v>
      </c>
      <c r="E23" s="8">
        <v>16</v>
      </c>
      <c r="F23" s="9">
        <v>84.645103500000005</v>
      </c>
      <c r="G23" s="8"/>
      <c r="H23" s="9"/>
      <c r="I23" s="8"/>
      <c r="J23" s="8"/>
      <c r="K23" s="8"/>
      <c r="L23" s="8"/>
      <c r="M23" s="8"/>
      <c r="N23" s="8"/>
    </row>
    <row r="24" spans="1:14" x14ac:dyDescent="0.2">
      <c r="A24" s="8"/>
      <c r="B24" s="8" t="s">
        <v>14</v>
      </c>
      <c r="C24" s="8">
        <v>2018</v>
      </c>
      <c r="D24" s="8">
        <v>5</v>
      </c>
      <c r="E24" s="8">
        <v>40</v>
      </c>
      <c r="F24" s="9">
        <v>252.19599999999997</v>
      </c>
      <c r="G24" s="8">
        <v>3</v>
      </c>
      <c r="H24" s="9">
        <v>703.76</v>
      </c>
      <c r="I24" s="8"/>
      <c r="J24" s="8"/>
      <c r="K24" s="8"/>
      <c r="L24" s="8"/>
      <c r="M24" s="8"/>
      <c r="N24" s="8"/>
    </row>
    <row r="25" spans="1:14" x14ac:dyDescent="0.2">
      <c r="A25" s="8"/>
      <c r="B25" s="8" t="s">
        <v>14</v>
      </c>
      <c r="C25" s="8">
        <v>2018</v>
      </c>
      <c r="D25" s="8">
        <v>6</v>
      </c>
      <c r="E25" s="8">
        <v>33</v>
      </c>
      <c r="F25" s="9">
        <v>250.01008999999999</v>
      </c>
      <c r="G25" s="8"/>
      <c r="H25" s="9"/>
      <c r="I25" s="8"/>
      <c r="J25" s="8"/>
      <c r="K25" s="8"/>
      <c r="L25" s="8"/>
      <c r="M25" s="8"/>
      <c r="N25" s="8"/>
    </row>
    <row r="26" spans="1:14" x14ac:dyDescent="0.2">
      <c r="A26" s="8"/>
      <c r="B26" s="8" t="s">
        <v>14</v>
      </c>
      <c r="C26" s="8">
        <v>2018</v>
      </c>
      <c r="D26" s="8">
        <v>7</v>
      </c>
      <c r="E26" s="8">
        <v>39</v>
      </c>
      <c r="F26" s="9">
        <v>234.41774400000003</v>
      </c>
      <c r="G26" s="8"/>
      <c r="H26" s="9"/>
      <c r="I26" s="8"/>
      <c r="J26" s="8"/>
      <c r="K26" s="8"/>
      <c r="L26" s="8"/>
      <c r="M26" s="8"/>
      <c r="N26" s="8"/>
    </row>
    <row r="27" spans="1:14" x14ac:dyDescent="0.2">
      <c r="A27" s="8"/>
      <c r="B27" s="8" t="s">
        <v>14</v>
      </c>
      <c r="C27" s="8">
        <v>2018</v>
      </c>
      <c r="D27" s="8">
        <v>8</v>
      </c>
      <c r="E27" s="8">
        <v>37</v>
      </c>
      <c r="F27" s="9">
        <v>317.20652200000006</v>
      </c>
      <c r="G27" s="8">
        <v>1</v>
      </c>
      <c r="H27" s="9">
        <v>106</v>
      </c>
      <c r="I27" s="8"/>
      <c r="J27" s="8"/>
      <c r="K27" s="8"/>
      <c r="L27" s="8"/>
      <c r="M27" s="8"/>
      <c r="N27" s="8"/>
    </row>
    <row r="28" spans="1:14" x14ac:dyDescent="0.2">
      <c r="A28" s="8"/>
      <c r="B28" s="8" t="s">
        <v>14</v>
      </c>
      <c r="C28" s="8">
        <v>2018</v>
      </c>
      <c r="D28" s="8">
        <v>9</v>
      </c>
      <c r="E28" s="8">
        <v>32</v>
      </c>
      <c r="F28" s="9">
        <v>193.54754</v>
      </c>
      <c r="G28" s="8"/>
      <c r="H28" s="9"/>
      <c r="I28" s="8"/>
      <c r="J28" s="8"/>
      <c r="K28" s="8"/>
      <c r="L28" s="8"/>
      <c r="M28" s="8"/>
      <c r="N28" s="8"/>
    </row>
    <row r="29" spans="1:14" x14ac:dyDescent="0.2">
      <c r="A29" s="8"/>
      <c r="B29" s="8" t="s">
        <v>14</v>
      </c>
      <c r="C29" s="8">
        <v>2018</v>
      </c>
      <c r="D29" s="8">
        <v>10</v>
      </c>
      <c r="E29" s="8">
        <v>45</v>
      </c>
      <c r="F29" s="9">
        <v>376.15624149999991</v>
      </c>
      <c r="G29" s="8">
        <v>3</v>
      </c>
      <c r="H29" s="9">
        <v>553</v>
      </c>
      <c r="I29" s="8"/>
      <c r="J29" s="8"/>
      <c r="K29" s="8"/>
      <c r="L29" s="8"/>
      <c r="M29" s="8"/>
      <c r="N29" s="8"/>
    </row>
    <row r="30" spans="1:14" x14ac:dyDescent="0.2">
      <c r="A30" s="8"/>
      <c r="B30" s="8" t="s">
        <v>14</v>
      </c>
      <c r="C30" s="8">
        <v>2018</v>
      </c>
      <c r="D30" s="8">
        <v>11</v>
      </c>
      <c r="E30" s="8">
        <v>44</v>
      </c>
      <c r="F30" s="9">
        <v>276.98960000000005</v>
      </c>
      <c r="G30" s="8"/>
      <c r="H30" s="9"/>
      <c r="I30" s="8"/>
      <c r="J30" s="8"/>
      <c r="K30" s="8"/>
      <c r="L30" s="8"/>
      <c r="M30" s="8"/>
      <c r="N30" s="8"/>
    </row>
    <row r="31" spans="1:14" x14ac:dyDescent="0.2">
      <c r="A31" s="8"/>
      <c r="B31" s="8" t="s">
        <v>14</v>
      </c>
      <c r="C31" s="8">
        <v>2018</v>
      </c>
      <c r="D31" s="8">
        <v>12</v>
      </c>
      <c r="E31" s="8">
        <v>33</v>
      </c>
      <c r="F31" s="9">
        <v>303.00499999999988</v>
      </c>
      <c r="G31" s="8">
        <v>1</v>
      </c>
      <c r="H31" s="9">
        <v>249.9</v>
      </c>
      <c r="I31" s="8"/>
      <c r="J31" s="8"/>
      <c r="K31" s="8"/>
      <c r="L31" s="8"/>
      <c r="M31" s="8"/>
      <c r="N31" s="8"/>
    </row>
    <row r="32" spans="1:14" x14ac:dyDescent="0.2">
      <c r="A32" s="10" t="s">
        <v>13</v>
      </c>
      <c r="B32" s="10"/>
      <c r="C32" s="10"/>
      <c r="D32" s="10"/>
      <c r="E32" s="10"/>
      <c r="F32" s="10"/>
      <c r="G32" s="10"/>
      <c r="H32" s="11"/>
      <c r="I32" s="10"/>
      <c r="J32" s="10"/>
      <c r="K32" s="10"/>
      <c r="L32" s="10"/>
      <c r="M32" s="10"/>
      <c r="N32" s="10"/>
    </row>
    <row r="34" spans="1:1" ht="13.2" x14ac:dyDescent="0.25">
      <c r="A34" s="20" t="s">
        <v>15</v>
      </c>
    </row>
  </sheetData>
  <mergeCells count="8">
    <mergeCell ref="A1:N1"/>
    <mergeCell ref="A2:N2"/>
    <mergeCell ref="A4:N4"/>
    <mergeCell ref="E6:F6"/>
    <mergeCell ref="G6:H6"/>
    <mergeCell ref="I6:J6"/>
    <mergeCell ref="K6:L6"/>
    <mergeCell ref="M6:N6"/>
  </mergeCells>
  <printOptions horizontalCentered="1"/>
  <pageMargins left="0.25" right="0.25" top="0.5" bottom="0.5" header="0.5" footer="0.5"/>
  <pageSetup scale="93" orientation="landscape"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FormsList&amp;FilerInfo</vt:lpstr>
      <vt:lpstr>Form 1.8</vt:lpstr>
      <vt:lpstr>CoName</vt:lpstr>
      <vt:lpstr>filedate</vt:lpstr>
      <vt:lpstr>cover!Print_Area</vt:lpstr>
      <vt:lpstr>'FormsList&amp;FilerInfo'!Print_Area</vt:lpstr>
    </vt:vector>
  </TitlesOfParts>
  <Company>City of Anaheim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 Pan</dc:creator>
  <cp:lastModifiedBy>Mei Pan</cp:lastModifiedBy>
  <dcterms:created xsi:type="dcterms:W3CDTF">2019-02-05T18:56:08Z</dcterms:created>
  <dcterms:modified xsi:type="dcterms:W3CDTF">2019-02-06T16:18:04Z</dcterms:modified>
</cp:coreProperties>
</file>