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ED 2018 Update\Forms\LSE and BA\"/>
    </mc:Choice>
  </mc:AlternateContent>
  <bookViews>
    <workbookView xWindow="0" yWindow="0" windowWidth="24000" windowHeight="8325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P50" i="49" l="1"/>
  <c r="P21" i="49"/>
  <c r="P55" i="51"/>
  <c r="P54" i="51"/>
  <c r="P53" i="51"/>
  <c r="P52" i="51"/>
  <c r="P51" i="51"/>
  <c r="P49" i="51"/>
  <c r="P48" i="51"/>
  <c r="P47" i="51"/>
  <c r="P46" i="51"/>
  <c r="P45" i="51"/>
  <c r="P44" i="51"/>
  <c r="P43" i="51"/>
  <c r="P42" i="51"/>
  <c r="P41" i="51"/>
  <c r="P40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0" i="51"/>
  <c r="P19" i="51"/>
  <c r="P18" i="51"/>
  <c r="P16" i="51"/>
  <c r="P15" i="51"/>
  <c r="P14" i="51"/>
  <c r="P13" i="51"/>
  <c r="P12" i="51"/>
  <c r="P11" i="51"/>
  <c r="P10" i="51"/>
  <c r="P9" i="51"/>
  <c r="P8" i="51"/>
  <c r="P7" i="51"/>
  <c r="P6" i="51"/>
  <c r="P55" i="50"/>
  <c r="P54" i="50"/>
  <c r="P53" i="50"/>
  <c r="P52" i="50"/>
  <c r="P51" i="50"/>
  <c r="P50" i="50"/>
  <c r="P49" i="50"/>
  <c r="P48" i="50"/>
  <c r="P47" i="50"/>
  <c r="P46" i="50"/>
  <c r="P45" i="50"/>
  <c r="P44" i="50"/>
  <c r="P43" i="50"/>
  <c r="P42" i="50"/>
  <c r="P41" i="50"/>
  <c r="P40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1" i="50"/>
  <c r="P20" i="50"/>
  <c r="P19" i="50"/>
  <c r="P18" i="50"/>
  <c r="P16" i="50"/>
  <c r="P15" i="50"/>
  <c r="P14" i="50"/>
  <c r="P13" i="50"/>
  <c r="P12" i="50"/>
  <c r="P11" i="50"/>
  <c r="P10" i="50"/>
  <c r="P9" i="50"/>
  <c r="P8" i="50"/>
  <c r="P7" i="50"/>
  <c r="P6" i="50"/>
  <c r="P55" i="49"/>
  <c r="P54" i="49"/>
  <c r="P53" i="49"/>
  <c r="P52" i="49"/>
  <c r="P51" i="49"/>
  <c r="P49" i="49"/>
  <c r="P48" i="49"/>
  <c r="P47" i="49"/>
  <c r="P46" i="49"/>
  <c r="P45" i="49"/>
  <c r="P44" i="49"/>
  <c r="P43" i="49"/>
  <c r="P42" i="49"/>
  <c r="P41" i="49"/>
  <c r="P40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0" i="49"/>
  <c r="P19" i="49"/>
  <c r="P18" i="49"/>
  <c r="P16" i="49"/>
  <c r="P15" i="49"/>
  <c r="P14" i="49"/>
  <c r="P13" i="49"/>
  <c r="P12" i="49"/>
  <c r="P11" i="49"/>
  <c r="P10" i="49"/>
  <c r="P9" i="49"/>
  <c r="P8" i="49"/>
  <c r="P7" i="49"/>
  <c r="P6" i="49"/>
  <c r="P50" i="51" l="1"/>
  <c r="P21" i="51"/>
  <c r="P17" i="51"/>
  <c r="P22" i="51"/>
  <c r="P17" i="50"/>
  <c r="P22" i="50"/>
  <c r="P17" i="49"/>
  <c r="P7" i="48"/>
  <c r="P8" i="48"/>
  <c r="P9" i="48"/>
  <c r="P10" i="48"/>
  <c r="P12" i="48"/>
  <c r="P13" i="48"/>
  <c r="P14" i="48"/>
  <c r="P15" i="48"/>
  <c r="P16" i="48"/>
  <c r="P18" i="48"/>
  <c r="P19" i="48"/>
  <c r="P33" i="48"/>
  <c r="P34" i="48"/>
  <c r="P35" i="48"/>
  <c r="P36" i="48"/>
  <c r="P37" i="48"/>
  <c r="P38" i="48"/>
  <c r="P39" i="48"/>
  <c r="P41" i="48"/>
  <c r="P42" i="48"/>
  <c r="P44" i="48"/>
  <c r="P45" i="48"/>
  <c r="P46" i="48"/>
  <c r="P48" i="48"/>
  <c r="P49" i="48"/>
  <c r="P51" i="48"/>
  <c r="P52" i="48"/>
  <c r="P53" i="48"/>
  <c r="P55" i="48"/>
  <c r="P57" i="48"/>
  <c r="P6" i="48"/>
  <c r="P22" i="49" l="1"/>
  <c r="P57" i="49"/>
  <c r="P56" i="49"/>
  <c r="P58" i="49"/>
  <c r="P57" i="51"/>
  <c r="P56" i="51"/>
  <c r="P58" i="51"/>
  <c r="P58" i="50"/>
  <c r="P57" i="50"/>
  <c r="P56" i="50"/>
  <c r="P54" i="48"/>
  <c r="P59" i="49" l="1"/>
  <c r="P59" i="51"/>
  <c r="P59" i="50"/>
  <c r="P20" i="48"/>
  <c r="P43" i="48"/>
  <c r="P40" i="48"/>
  <c r="P21" i="48"/>
  <c r="P11" i="48"/>
  <c r="Q70" i="46"/>
  <c r="Q71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88" i="46"/>
  <c r="Q89" i="46"/>
  <c r="Q90" i="46"/>
  <c r="Q91" i="46"/>
  <c r="Q92" i="46"/>
  <c r="Q94" i="46"/>
  <c r="Q95" i="46"/>
  <c r="Q69" i="46"/>
  <c r="Q67" i="46"/>
  <c r="Q66" i="46"/>
  <c r="Q65" i="46"/>
  <c r="Q64" i="46"/>
  <c r="Q61" i="46"/>
  <c r="Q60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34" i="46"/>
  <c r="Q32" i="46"/>
  <c r="Q31" i="46"/>
  <c r="Q29" i="46"/>
  <c r="Q27" i="46"/>
  <c r="Q25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6" i="46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6" i="40"/>
  <c r="P47" i="48" l="1"/>
  <c r="P50" i="48"/>
  <c r="P22" i="48"/>
  <c r="P17" i="48"/>
  <c r="H93" i="46"/>
  <c r="I93" i="46"/>
  <c r="J93" i="46"/>
  <c r="K93" i="46"/>
  <c r="L93" i="46"/>
  <c r="M93" i="46"/>
  <c r="N93" i="46"/>
  <c r="O93" i="46"/>
  <c r="P93" i="46"/>
  <c r="G93" i="46"/>
  <c r="F93" i="46"/>
  <c r="E93" i="46"/>
  <c r="D93" i="46"/>
  <c r="C93" i="46"/>
  <c r="Q93" i="46" l="1"/>
  <c r="P56" i="48" l="1"/>
  <c r="P31" i="48"/>
  <c r="P29" i="48"/>
  <c r="P23" i="48"/>
  <c r="P28" i="48"/>
  <c r="P26" i="48"/>
  <c r="P24" i="48"/>
  <c r="P25" i="48"/>
  <c r="P30" i="48"/>
  <c r="P27" i="48"/>
  <c r="P32" i="48"/>
  <c r="P59" i="48" l="1"/>
  <c r="P58" i="48"/>
</calcChain>
</file>

<file path=xl/sharedStrings.xml><?xml version="1.0" encoding="utf-8"?>
<sst xmlns="http://schemas.openxmlformats.org/spreadsheetml/2006/main" count="424" uniqueCount="182">
  <si>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</si>
  <si>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</si>
  <si>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</si>
  <si>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</si>
  <si>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</si>
  <si>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</si>
  <si>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</si>
  <si>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</si>
  <si>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</si>
  <si>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</si>
  <si>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</si>
  <si>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</si>
  <si>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</si>
  <si>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</si>
  <si>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</si>
  <si>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</si>
  <si>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</si>
  <si>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</si>
  <si>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</si>
  <si>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</si>
  <si>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</si>
  <si>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</si>
  <si>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</si>
  <si>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</si>
  <si>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</si>
  <si>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</si>
  <si>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</si>
  <si>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</si>
  <si>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</si>
  <si>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</si>
  <si>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</si>
  <si>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</si>
  <si>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</si>
  <si>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</si>
  <si>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</si>
  <si>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</si>
  <si>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</si>
  <si>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</si>
  <si>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</si>
  <si>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</si>
  <si>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</si>
  <si>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</si>
  <si>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</si>
  <si>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</si>
  <si>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</si>
  <si>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</si>
  <si>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</si>
  <si>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</si>
  <si>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</si>
  <si>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</si>
  <si>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</si>
  <si>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</si>
  <si>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</si>
  <si>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</si>
  <si>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</si>
  <si>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</si>
  <si>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</si>
  <si>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</si>
  <si>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</si>
  <si>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</si>
  <si>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</si>
  <si>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</si>
  <si>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</si>
  <si>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</si>
  <si>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</si>
  <si>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</si>
  <si>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</si>
  <si>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</si>
  <si>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</si>
  <si>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</si>
  <si>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</si>
  <si>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</si>
  <si>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</si>
  <si>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</si>
  <si>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</si>
  <si>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</si>
  <si>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</si>
  <si>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</si>
  <si>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</si>
  <si>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</si>
  <si>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</si>
  <si>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</si>
  <si>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</si>
  <si>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</si>
  <si>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</si>
  <si>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</si>
  <si>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</si>
  <si>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</si>
  <si>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</si>
  <si>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</si>
  <si>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</si>
  <si>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</si>
  <si>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</si>
  <si>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</si>
  <si>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</si>
  <si>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</si>
  <si>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</si>
  <si>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</si>
  <si>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</si>
  <si>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</si>
  <si>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</si>
  <si>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</si>
  <si>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</si>
  <si>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</si>
  <si>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</si>
  <si>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</si>
  <si>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</si>
  <si>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</si>
  <si>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</si>
  <si>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</si>
  <si>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</si>
  <si>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</si>
  <si>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</si>
  <si>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</si>
  <si>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</si>
  <si>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</si>
  <si>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</si>
  <si>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</si>
  <si>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</si>
  <si>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</si>
  <si>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</si>
  <si>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</si>
  <si>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</si>
  <si>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</si>
  <si>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</si>
  <si>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</si>
  <si>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</si>
  <si>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</si>
  <si>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</si>
  <si>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</si>
  <si>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</si>
  <si>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</si>
  <si>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</si>
  <si>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</si>
  <si>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</si>
  <si>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</si>
  <si>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Southern California Edison Company (Apple Valley Choice Energy CCA)</t>
  </si>
  <si>
    <t>Southern California Edison Company (Pico Rivera Innovative Municipal Energy CCA)</t>
  </si>
  <si>
    <t>Pacific Gas and Electric Company (Peninsula Clean Energy Authority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</si>
  <si>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</si>
  <si>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</si>
  <si>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</si>
  <si>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</si>
  <si>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</si>
  <si>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</si>
  <si>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</si>
  <si>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Pacific Gas and Electric Company (East Bay Community Energy CCA)</t>
  </si>
  <si>
    <t>Pacific Gas and Electric Company (Valley Clean Energy Alliance CCA)</t>
  </si>
  <si>
    <t>Average Annual Growth 2018 - 2030</t>
  </si>
  <si>
    <t>Average Annual Growth 2018- 2030</t>
  </si>
  <si>
    <t>San Diego Gas and Electric Company (City of Solana Beach CCA)</t>
  </si>
  <si>
    <t>Southern California Edison Company (Clean Power Alliance of Southern California CCA)</t>
  </si>
  <si>
    <t>Southern California Edison Company (Rancho Mirage Energy Authority CCA)</t>
  </si>
  <si>
    <t>Southern California Edison Company (San Jacinto Power CCA)</t>
  </si>
  <si>
    <t>Pacific Gas and Electric Company (King City Community Power CCA)</t>
  </si>
  <si>
    <t>Pacific Gas and Electric Company (San Jose Clean Energy CCA)</t>
  </si>
  <si>
    <t>Pacific Gas and Electric Company (Clean Power San Francisco CCA)</t>
  </si>
  <si>
    <t>Pacific Gas and Electric Company (BART)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</si>
  <si>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</si>
  <si>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</si>
  <si>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2017 data.</t>
  </si>
  <si>
    <t>Form 1.5a - Statewide</t>
  </si>
  <si>
    <t>Table developed based on actual 2017 data.</t>
  </si>
  <si>
    <t>On 2013, Valley Electric Association became a CAISO participating transmission owner.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</si>
  <si>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</si>
  <si>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</si>
  <si>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</si>
  <si>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</si>
  <si>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</si>
  <si>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</si>
  <si>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</si>
  <si>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</si>
  <si>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WAPA (CAISO)</t>
  </si>
  <si>
    <t>Total BANC Control Area</t>
  </si>
  <si>
    <t>California Energy Demand Update  Forecast 2018 - 2030, Mid Demand Baseline Case, No AAEE/AAPV</t>
  </si>
  <si>
    <t xml:space="preserve">Form 1.5a:  Total Energy for Load by Agency and Balancing Authority </t>
  </si>
  <si>
    <t>Total Energy for Load by Agency and Balancing Authority (GWh)</t>
  </si>
  <si>
    <t>California Energy Demand Update Forecast, 2018 - 2030, Mid Demand Baseline Case, No AAEE/AAPV</t>
  </si>
  <si>
    <t>Table includes sales from entities outside of California control area. Thus, total sales in row 93 are higher than state totals given in Form 1.1b.</t>
  </si>
  <si>
    <t>Table developed based on weather-adjusted 2018 peak estimates.</t>
  </si>
  <si>
    <t>Incorporates peak shift for the PG&amp;E, SCE, and SDG&amp;E TAC areas.</t>
  </si>
  <si>
    <t>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</si>
</sst>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  <numFmt numFmtId="168" formatCode="_(* #,##0.00000_);_(* \(#,##0.00000\);_(* &quot;-&quot;??_);_(@_)"/>
    <numFmt numFmtId="169" formatCode="_(* #,##0.000_);_(* \(#,##0.000\);_(* &quot;-&quot;??_);_(@_)"/>
    <numFmt numFmtId="170" formatCode="_(* #,##0.0000_);_(* \(#,##0.0000\);_(* &quot;-&quot;??_);_(@_)"/>
    <numFmt numFmtId="171" formatCode="0.000"/>
    <numFmt numFmtId="172" formatCode="0.0000"/>
  </numFmts>
  <fonts count="11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5" fillId="0" borderId="0" xfId="9" applyFont="1" applyFill="1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65" fontId="1" fillId="0" borderId="18" xfId="2" applyNumberFormat="1" applyFont="1" applyBorder="1"/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0" fontId="1" fillId="0" borderId="19" xfId="9" applyFont="1" applyBorder="1"/>
    <xf numFmtId="165" fontId="0" fillId="0" borderId="0" xfId="0" applyNumberFormat="1" applyBorder="1"/>
    <xf numFmtId="168" fontId="0" fillId="0" borderId="0" xfId="0" applyNumberFormat="1"/>
    <xf numFmtId="0" fontId="9" fillId="0" borderId="0" xfId="9" applyFont="1" applyBorder="1"/>
    <xf numFmtId="10" fontId="0" fillId="0" borderId="0" xfId="19" applyNumberFormat="1" applyFont="1" applyBorder="1"/>
    <xf numFmtId="43" fontId="0" fillId="0" borderId="0" xfId="0" applyNumberFormat="1" applyBorder="1"/>
    <xf numFmtId="169" fontId="0" fillId="0" borderId="0" xfId="0" applyNumberFormat="1" applyBorder="1"/>
    <xf numFmtId="165" fontId="0" fillId="0" borderId="0" xfId="0" applyNumberFormat="1"/>
    <xf numFmtId="43" fontId="0" fillId="0" borderId="0" xfId="0" applyNumberFormat="1"/>
    <xf numFmtId="170" fontId="0" fillId="0" borderId="0" xfId="0" applyNumberFormat="1"/>
    <xf numFmtId="165" fontId="0" fillId="0" borderId="0" xfId="1" applyNumberFormat="1" applyFont="1"/>
    <xf numFmtId="170" fontId="5" fillId="0" borderId="0" xfId="9" applyNumberFormat="1" applyFont="1" applyBorder="1"/>
    <xf numFmtId="171" fontId="0" fillId="0" borderId="0" xfId="0" applyNumberFormat="1" applyBorder="1"/>
    <xf numFmtId="1" fontId="1" fillId="0" borderId="0" xfId="9" applyNumberFormat="1" applyFont="1" applyBorder="1"/>
    <xf numFmtId="1" fontId="0" fillId="0" borderId="0" xfId="0" applyNumberFormat="1" applyBorder="1"/>
    <xf numFmtId="0" fontId="0" fillId="0" borderId="0" xfId="0" applyFill="1" applyBorder="1"/>
    <xf numFmtId="43" fontId="1" fillId="0" borderId="0" xfId="2" applyNumberFormat="1" applyFont="1" applyBorder="1"/>
    <xf numFmtId="1" fontId="0" fillId="0" borderId="0" xfId="0" applyNumberFormat="1" applyBorder="1" applyAlignment="1">
      <alignment wrapText="1"/>
    </xf>
    <xf numFmtId="10" fontId="1" fillId="0" borderId="7" xfId="17" applyNumberFormat="1" applyFont="1" applyBorder="1"/>
    <xf numFmtId="165" fontId="1" fillId="0" borderId="18" xfId="2" applyNumberFormat="1" applyFont="1" applyFill="1" applyBorder="1"/>
    <xf numFmtId="165" fontId="1" fillId="0" borderId="3" xfId="2" applyNumberFormat="1" applyFont="1" applyFill="1" applyBorder="1"/>
    <xf numFmtId="165" fontId="1" fillId="0" borderId="2" xfId="2" applyNumberFormat="1" applyFont="1" applyFill="1" applyBorder="1"/>
    <xf numFmtId="0" fontId="4" fillId="0" borderId="0" xfId="16" applyFont="1" applyBorder="1" applyAlignment="1">
      <alignment vertical="center"/>
    </xf>
    <xf numFmtId="172" fontId="0" fillId="0" borderId="0" xfId="0" applyNumberFormat="1" applyBorder="1"/>
  </cellXfs>
  <cellStyles count="20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" xfId="19" builtinId="5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D%202005/F&amp;I/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F6" sqref="F6"/>
    </sheetView>
  </sheetViews>
  <sheetFormatPr defaultRowHeight="12.75" x14ac:dyDescent="0.2"/>
  <sheetData>
    <row r="1" spans="1:2" x14ac:dyDescent="0.2">
      <c r="A1" s="45"/>
      <c r="B1" s="46" t="s">
        <v>174</v>
      </c>
    </row>
    <row r="2" spans="1:2" x14ac:dyDescent="0.2">
      <c r="B2" s="47" t="s">
        <v>181</v>
      </c>
    </row>
    <row r="3" spans="1:2" x14ac:dyDescent="0.2">
      <c r="B3" s="47"/>
    </row>
    <row r="4" spans="1:2" x14ac:dyDescent="0.2">
      <c r="B4" s="46" t="s">
        <v>112</v>
      </c>
    </row>
    <row r="6" spans="1:2" x14ac:dyDescent="0.2">
      <c r="B6" t="s">
        <v>113</v>
      </c>
    </row>
    <row r="7" spans="1:2" x14ac:dyDescent="0.2">
      <c r="B7" t="s">
        <v>175</v>
      </c>
    </row>
    <row r="8" spans="1:2" x14ac:dyDescent="0.2">
      <c r="B8" t="s">
        <v>114</v>
      </c>
    </row>
    <row r="9" spans="1:2" x14ac:dyDescent="0.2">
      <c r="B9" t="s">
        <v>142</v>
      </c>
    </row>
    <row r="10" spans="1:2" x14ac:dyDescent="0.2">
      <c r="B10" t="s">
        <v>143</v>
      </c>
    </row>
    <row r="11" spans="1:2" x14ac:dyDescent="0.2">
      <c r="B11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14"/>
  <sheetViews>
    <sheetView zoomScale="90" zoomScaleNormal="90" workbookViewId="0">
      <selection activeCell="A5" sqref="A5"/>
    </sheetView>
  </sheetViews>
  <sheetFormatPr defaultRowHeight="12.75" x14ac:dyDescent="0.2"/>
  <cols>
    <col min="1" max="1" width="28.85546875" customWidth="1"/>
    <col min="2" max="2" width="71.42578125" customWidth="1"/>
    <col min="3" max="12" width="10.140625" customWidth="1"/>
    <col min="13" max="13" width="10.8554687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6" customFormat="1" ht="15.75" x14ac:dyDescent="0.2">
      <c r="A1" s="25" t="s">
        <v>158</v>
      </c>
      <c r="B1" s="25"/>
      <c r="C1" s="25"/>
      <c r="D1" s="25"/>
      <c r="E1" s="25"/>
      <c r="F1" s="25"/>
      <c r="G1" s="5"/>
      <c r="H1" s="25"/>
      <c r="I1" s="25"/>
      <c r="J1" s="25"/>
      <c r="K1" s="25"/>
      <c r="L1" s="25"/>
      <c r="M1" s="25"/>
    </row>
    <row r="2" spans="1:17" s="26" customFormat="1" ht="15.75" x14ac:dyDescent="0.2">
      <c r="A2" s="27" t="s">
        <v>177</v>
      </c>
      <c r="B2" s="27"/>
      <c r="C2" s="27"/>
      <c r="D2" s="27"/>
      <c r="E2" s="27"/>
      <c r="F2" s="27"/>
      <c r="G2" s="5"/>
      <c r="H2" s="27"/>
      <c r="I2" s="27"/>
      <c r="J2" s="25"/>
      <c r="K2" s="25"/>
      <c r="L2" s="25"/>
      <c r="M2" s="25"/>
    </row>
    <row r="3" spans="1:17" s="26" customFormat="1" ht="15.75" x14ac:dyDescent="0.2">
      <c r="A3" s="28" t="s">
        <v>159</v>
      </c>
      <c r="B3" s="28"/>
      <c r="C3" s="28"/>
      <c r="D3" s="28"/>
      <c r="E3" s="28"/>
      <c r="F3" s="28"/>
      <c r="G3" s="5"/>
      <c r="H3" s="25"/>
      <c r="I3" s="25"/>
      <c r="J3" s="25"/>
      <c r="K3" s="25"/>
      <c r="L3" s="25"/>
      <c r="M3" s="25"/>
    </row>
    <row r="4" spans="1:17" s="30" customFormat="1" ht="15" x14ac:dyDescent="0.2">
      <c r="A4" s="29"/>
      <c r="B4" s="29"/>
      <c r="C4" s="29"/>
      <c r="D4" s="29"/>
      <c r="E4" s="29"/>
      <c r="F4" s="29"/>
      <c r="G4" s="5"/>
      <c r="H4" s="29"/>
      <c r="I4" s="29"/>
      <c r="J4" s="29"/>
      <c r="K4" s="29"/>
      <c r="L4" s="29"/>
      <c r="M4" s="29"/>
    </row>
    <row r="5" spans="1:17" ht="63.75" x14ac:dyDescent="0.2">
      <c r="A5" s="31" t="s">
        <v>49</v>
      </c>
      <c r="B5" s="32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34" t="s">
        <v>135</v>
      </c>
    </row>
    <row r="6" spans="1:17" x14ac:dyDescent="0.2">
      <c r="A6" s="35" t="s">
        <v>50</v>
      </c>
      <c r="B6" s="35" t="s">
        <v>51</v>
      </c>
      <c r="C6" s="36">
        <v>34</v>
      </c>
      <c r="D6" s="36">
        <v>34</v>
      </c>
      <c r="E6" s="36">
        <v>34</v>
      </c>
      <c r="F6" s="36">
        <v>34</v>
      </c>
      <c r="G6" s="36">
        <v>34</v>
      </c>
      <c r="H6" s="36">
        <v>35</v>
      </c>
      <c r="I6" s="36">
        <v>35</v>
      </c>
      <c r="J6" s="36">
        <v>35</v>
      </c>
      <c r="K6" s="36">
        <v>36</v>
      </c>
      <c r="L6" s="36">
        <v>36</v>
      </c>
      <c r="M6" s="36">
        <v>36</v>
      </c>
      <c r="N6" s="36">
        <v>37</v>
      </c>
      <c r="O6" s="36">
        <v>37</v>
      </c>
      <c r="P6" s="36">
        <v>37</v>
      </c>
      <c r="Q6" s="63">
        <f>((P6/C6)^(1/COUNT(D6:P6)))-1</f>
        <v>6.5256141062841611E-3</v>
      </c>
    </row>
    <row r="7" spans="1:17" x14ac:dyDescent="0.2">
      <c r="A7" s="37"/>
      <c r="B7" s="38" t="s">
        <v>52</v>
      </c>
      <c r="C7" s="36">
        <v>395</v>
      </c>
      <c r="D7" s="36">
        <v>390</v>
      </c>
      <c r="E7" s="36">
        <v>389</v>
      </c>
      <c r="F7" s="36">
        <v>391</v>
      </c>
      <c r="G7" s="36">
        <v>394</v>
      </c>
      <c r="H7" s="36">
        <v>398</v>
      </c>
      <c r="I7" s="36">
        <v>402</v>
      </c>
      <c r="J7" s="36">
        <v>406</v>
      </c>
      <c r="K7" s="36">
        <v>410</v>
      </c>
      <c r="L7" s="36">
        <v>413</v>
      </c>
      <c r="M7" s="36">
        <v>416</v>
      </c>
      <c r="N7" s="36">
        <v>419</v>
      </c>
      <c r="O7" s="36">
        <v>421</v>
      </c>
      <c r="P7" s="36">
        <v>423</v>
      </c>
      <c r="Q7" s="63">
        <f t="shared" ref="Q7:Q22" si="0">((P7/C7)^(1/COUNT(D7:P7)))-1</f>
        <v>5.2820869945835458E-3</v>
      </c>
    </row>
    <row r="8" spans="1:17" x14ac:dyDescent="0.2">
      <c r="A8" s="37"/>
      <c r="B8" s="38" t="s">
        <v>53</v>
      </c>
      <c r="C8" s="36">
        <v>18</v>
      </c>
      <c r="D8" s="36">
        <v>18</v>
      </c>
      <c r="E8" s="36">
        <v>18</v>
      </c>
      <c r="F8" s="36">
        <v>18</v>
      </c>
      <c r="G8" s="36">
        <v>18</v>
      </c>
      <c r="H8" s="36">
        <v>19</v>
      </c>
      <c r="I8" s="36">
        <v>19</v>
      </c>
      <c r="J8" s="36">
        <v>19</v>
      </c>
      <c r="K8" s="36">
        <v>19</v>
      </c>
      <c r="L8" s="36">
        <v>19</v>
      </c>
      <c r="M8" s="36">
        <v>20</v>
      </c>
      <c r="N8" s="36">
        <v>20</v>
      </c>
      <c r="O8" s="36">
        <v>20</v>
      </c>
      <c r="P8" s="36">
        <v>20</v>
      </c>
      <c r="Q8" s="63">
        <f t="shared" si="0"/>
        <v>8.1375866737092295E-3</v>
      </c>
    </row>
    <row r="9" spans="1:17" x14ac:dyDescent="0.2">
      <c r="A9" s="37"/>
      <c r="B9" s="38" t="s">
        <v>54</v>
      </c>
      <c r="C9" s="36">
        <v>37</v>
      </c>
      <c r="D9" s="36">
        <v>37</v>
      </c>
      <c r="E9" s="36">
        <v>37</v>
      </c>
      <c r="F9" s="36">
        <v>37</v>
      </c>
      <c r="G9" s="36">
        <v>37</v>
      </c>
      <c r="H9" s="36">
        <v>38</v>
      </c>
      <c r="I9" s="36">
        <v>38</v>
      </c>
      <c r="J9" s="36">
        <v>38</v>
      </c>
      <c r="K9" s="36">
        <v>39</v>
      </c>
      <c r="L9" s="36">
        <v>39</v>
      </c>
      <c r="M9" s="36">
        <v>40</v>
      </c>
      <c r="N9" s="36">
        <v>40</v>
      </c>
      <c r="O9" s="36">
        <v>40</v>
      </c>
      <c r="P9" s="36">
        <v>40</v>
      </c>
      <c r="Q9" s="63">
        <f t="shared" si="0"/>
        <v>6.0150599065356136E-3</v>
      </c>
    </row>
    <row r="10" spans="1:17" x14ac:dyDescent="0.2">
      <c r="A10" s="37"/>
      <c r="B10" s="38" t="s">
        <v>55</v>
      </c>
      <c r="C10" s="36">
        <v>83</v>
      </c>
      <c r="D10" s="36">
        <v>82</v>
      </c>
      <c r="E10" s="36">
        <v>82</v>
      </c>
      <c r="F10" s="36">
        <v>82</v>
      </c>
      <c r="G10" s="36">
        <v>83</v>
      </c>
      <c r="H10" s="36">
        <v>84</v>
      </c>
      <c r="I10" s="36">
        <v>85</v>
      </c>
      <c r="J10" s="36">
        <v>85</v>
      </c>
      <c r="K10" s="36">
        <v>86</v>
      </c>
      <c r="L10" s="36">
        <v>87</v>
      </c>
      <c r="M10" s="36">
        <v>88</v>
      </c>
      <c r="N10" s="36">
        <v>88</v>
      </c>
      <c r="O10" s="36">
        <v>89</v>
      </c>
      <c r="P10" s="36">
        <v>89</v>
      </c>
      <c r="Q10" s="63">
        <f t="shared" si="0"/>
        <v>5.3833431613510285E-3</v>
      </c>
    </row>
    <row r="11" spans="1:17" x14ac:dyDescent="0.2">
      <c r="A11" s="37"/>
      <c r="B11" s="38" t="s">
        <v>56</v>
      </c>
      <c r="C11" s="36">
        <v>462</v>
      </c>
      <c r="D11" s="36">
        <v>456</v>
      </c>
      <c r="E11" s="36">
        <v>455</v>
      </c>
      <c r="F11" s="36">
        <v>458</v>
      </c>
      <c r="G11" s="36">
        <v>461</v>
      </c>
      <c r="H11" s="36">
        <v>466</v>
      </c>
      <c r="I11" s="36">
        <v>470</v>
      </c>
      <c r="J11" s="36">
        <v>475</v>
      </c>
      <c r="K11" s="36">
        <v>480</v>
      </c>
      <c r="L11" s="36">
        <v>484</v>
      </c>
      <c r="M11" s="36">
        <v>487</v>
      </c>
      <c r="N11" s="36">
        <v>490</v>
      </c>
      <c r="O11" s="36">
        <v>493</v>
      </c>
      <c r="P11" s="36">
        <v>496</v>
      </c>
      <c r="Q11" s="63">
        <f t="shared" si="0"/>
        <v>5.4773333962812032E-3</v>
      </c>
    </row>
    <row r="12" spans="1:17" x14ac:dyDescent="0.2">
      <c r="A12" s="37"/>
      <c r="B12" s="38" t="s">
        <v>57</v>
      </c>
      <c r="C12" s="36">
        <v>138</v>
      </c>
      <c r="D12" s="36">
        <v>136</v>
      </c>
      <c r="E12" s="36">
        <v>136</v>
      </c>
      <c r="F12" s="36">
        <v>137</v>
      </c>
      <c r="G12" s="36">
        <v>138</v>
      </c>
      <c r="H12" s="36">
        <v>139</v>
      </c>
      <c r="I12" s="36">
        <v>141</v>
      </c>
      <c r="J12" s="36">
        <v>142</v>
      </c>
      <c r="K12" s="36">
        <v>143</v>
      </c>
      <c r="L12" s="36">
        <v>145</v>
      </c>
      <c r="M12" s="36">
        <v>146</v>
      </c>
      <c r="N12" s="36">
        <v>146</v>
      </c>
      <c r="O12" s="36">
        <v>147</v>
      </c>
      <c r="P12" s="36">
        <v>148</v>
      </c>
      <c r="Q12" s="63">
        <f t="shared" si="0"/>
        <v>5.3959357958450749E-3</v>
      </c>
    </row>
    <row r="13" spans="1:17" x14ac:dyDescent="0.2">
      <c r="A13" s="37"/>
      <c r="B13" s="38" t="s">
        <v>58</v>
      </c>
      <c r="C13" s="36">
        <v>984</v>
      </c>
      <c r="D13" s="36">
        <v>972</v>
      </c>
      <c r="E13" s="36">
        <v>970</v>
      </c>
      <c r="F13" s="36">
        <v>976</v>
      </c>
      <c r="G13" s="36">
        <v>982</v>
      </c>
      <c r="H13" s="36">
        <v>993</v>
      </c>
      <c r="I13" s="36">
        <v>1002</v>
      </c>
      <c r="J13" s="36">
        <v>1012</v>
      </c>
      <c r="K13" s="36">
        <v>1023</v>
      </c>
      <c r="L13" s="36">
        <v>1031</v>
      </c>
      <c r="M13" s="36">
        <v>1039</v>
      </c>
      <c r="N13" s="36">
        <v>1045</v>
      </c>
      <c r="O13" s="36">
        <v>1051</v>
      </c>
      <c r="P13" s="36">
        <v>1057</v>
      </c>
      <c r="Q13" s="63">
        <f t="shared" si="0"/>
        <v>5.5201098778325797E-3</v>
      </c>
    </row>
    <row r="14" spans="1:17" x14ac:dyDescent="0.2">
      <c r="A14" s="37"/>
      <c r="B14" s="38" t="s">
        <v>61</v>
      </c>
      <c r="C14" s="36">
        <v>1055</v>
      </c>
      <c r="D14" s="36">
        <v>1042</v>
      </c>
      <c r="E14" s="36">
        <v>1040</v>
      </c>
      <c r="F14" s="36">
        <v>1046</v>
      </c>
      <c r="G14" s="36">
        <v>1053</v>
      </c>
      <c r="H14" s="36">
        <v>1064</v>
      </c>
      <c r="I14" s="36">
        <v>1074</v>
      </c>
      <c r="J14" s="36">
        <v>1084</v>
      </c>
      <c r="K14" s="36">
        <v>1096</v>
      </c>
      <c r="L14" s="36">
        <v>1105</v>
      </c>
      <c r="M14" s="36">
        <v>1113</v>
      </c>
      <c r="N14" s="36">
        <v>1120</v>
      </c>
      <c r="O14" s="36">
        <v>1127</v>
      </c>
      <c r="P14" s="36">
        <v>1132</v>
      </c>
      <c r="Q14" s="63">
        <f t="shared" si="0"/>
        <v>5.4335711186384028E-3</v>
      </c>
    </row>
    <row r="15" spans="1:17" x14ac:dyDescent="0.2">
      <c r="A15" s="37"/>
      <c r="B15" s="38" t="s">
        <v>62</v>
      </c>
      <c r="C15" s="36">
        <v>121</v>
      </c>
      <c r="D15" s="36">
        <v>119</v>
      </c>
      <c r="E15" s="36">
        <v>119</v>
      </c>
      <c r="F15" s="36">
        <v>120</v>
      </c>
      <c r="G15" s="36">
        <v>120</v>
      </c>
      <c r="H15" s="36">
        <v>122</v>
      </c>
      <c r="I15" s="36">
        <v>123</v>
      </c>
      <c r="J15" s="36">
        <v>124</v>
      </c>
      <c r="K15" s="36">
        <v>125</v>
      </c>
      <c r="L15" s="36">
        <v>126</v>
      </c>
      <c r="M15" s="36">
        <v>127</v>
      </c>
      <c r="N15" s="36">
        <v>128</v>
      </c>
      <c r="O15" s="36">
        <v>129</v>
      </c>
      <c r="P15" s="36">
        <v>129</v>
      </c>
      <c r="Q15" s="63">
        <f t="shared" si="0"/>
        <v>4.9369049204459614E-3</v>
      </c>
    </row>
    <row r="16" spans="1:17" x14ac:dyDescent="0.2">
      <c r="A16" s="37"/>
      <c r="B16" s="49" t="s">
        <v>118</v>
      </c>
      <c r="C16" s="36">
        <v>4573</v>
      </c>
      <c r="D16" s="36">
        <v>3017</v>
      </c>
      <c r="E16" s="36">
        <v>3017</v>
      </c>
      <c r="F16" s="36">
        <v>3017</v>
      </c>
      <c r="G16" s="36">
        <v>3017</v>
      </c>
      <c r="H16" s="36">
        <v>3017</v>
      </c>
      <c r="I16" s="36">
        <v>3017</v>
      </c>
      <c r="J16" s="36">
        <v>3017</v>
      </c>
      <c r="K16" s="36">
        <v>3017</v>
      </c>
      <c r="L16" s="36">
        <v>3017</v>
      </c>
      <c r="M16" s="36">
        <v>3017</v>
      </c>
      <c r="N16" s="36">
        <v>3017</v>
      </c>
      <c r="O16" s="36">
        <v>3017</v>
      </c>
      <c r="P16" s="36">
        <v>3017</v>
      </c>
      <c r="Q16" s="63">
        <f t="shared" si="0"/>
        <v>-3.1486450943570832E-2</v>
      </c>
    </row>
    <row r="17" spans="1:17" x14ac:dyDescent="0.2">
      <c r="A17" s="37"/>
      <c r="B17" s="38" t="s">
        <v>115</v>
      </c>
      <c r="C17" s="36">
        <v>24</v>
      </c>
      <c r="D17" s="36">
        <v>23</v>
      </c>
      <c r="E17" s="36">
        <v>23</v>
      </c>
      <c r="F17" s="36">
        <v>23</v>
      </c>
      <c r="G17" s="36">
        <v>24</v>
      </c>
      <c r="H17" s="36">
        <v>24</v>
      </c>
      <c r="I17" s="36">
        <v>24</v>
      </c>
      <c r="J17" s="36">
        <v>24</v>
      </c>
      <c r="K17" s="36">
        <v>25</v>
      </c>
      <c r="L17" s="36">
        <v>25</v>
      </c>
      <c r="M17" s="36">
        <v>25</v>
      </c>
      <c r="N17" s="36">
        <v>25</v>
      </c>
      <c r="O17" s="36">
        <v>25</v>
      </c>
      <c r="P17" s="36">
        <v>25</v>
      </c>
      <c r="Q17" s="63">
        <f t="shared" si="0"/>
        <v>3.1450888710677916E-3</v>
      </c>
    </row>
    <row r="18" spans="1:17" x14ac:dyDescent="0.2">
      <c r="A18" s="37"/>
      <c r="B18" s="38" t="s">
        <v>63</v>
      </c>
      <c r="C18" s="36">
        <v>136</v>
      </c>
      <c r="D18" s="36">
        <v>134</v>
      </c>
      <c r="E18" s="36">
        <v>134</v>
      </c>
      <c r="F18" s="36">
        <v>135</v>
      </c>
      <c r="G18" s="36">
        <v>135</v>
      </c>
      <c r="H18" s="36">
        <v>137</v>
      </c>
      <c r="I18" s="36">
        <v>138</v>
      </c>
      <c r="J18" s="36">
        <v>140</v>
      </c>
      <c r="K18" s="36">
        <v>141</v>
      </c>
      <c r="L18" s="36">
        <v>142</v>
      </c>
      <c r="M18" s="36">
        <v>143</v>
      </c>
      <c r="N18" s="36">
        <v>144</v>
      </c>
      <c r="O18" s="36">
        <v>145</v>
      </c>
      <c r="P18" s="36">
        <v>146</v>
      </c>
      <c r="Q18" s="63">
        <f t="shared" si="0"/>
        <v>5.4727469086670588E-3</v>
      </c>
    </row>
    <row r="19" spans="1:17" x14ac:dyDescent="0.2">
      <c r="A19" s="37"/>
      <c r="B19" s="38" t="s">
        <v>65</v>
      </c>
      <c r="C19" s="36">
        <v>61182</v>
      </c>
      <c r="D19" s="36">
        <v>50344</v>
      </c>
      <c r="E19" s="36">
        <v>37347</v>
      </c>
      <c r="F19" s="36">
        <v>36408</v>
      </c>
      <c r="G19" s="36">
        <v>36694</v>
      </c>
      <c r="H19" s="36">
        <v>37229</v>
      </c>
      <c r="I19" s="36">
        <v>37693</v>
      </c>
      <c r="J19" s="36">
        <v>38159</v>
      </c>
      <c r="K19" s="36">
        <v>38710</v>
      </c>
      <c r="L19" s="36">
        <v>39116</v>
      </c>
      <c r="M19" s="36">
        <v>39489</v>
      </c>
      <c r="N19" s="36">
        <v>39795</v>
      </c>
      <c r="O19" s="36">
        <v>40085</v>
      </c>
      <c r="P19" s="36">
        <v>40347</v>
      </c>
      <c r="Q19" s="63">
        <f t="shared" si="0"/>
        <v>-3.1518448731949977E-2</v>
      </c>
    </row>
    <row r="20" spans="1:17" x14ac:dyDescent="0.2">
      <c r="A20" s="37"/>
      <c r="B20" s="38" t="s">
        <v>66</v>
      </c>
      <c r="C20" s="36">
        <v>9074</v>
      </c>
      <c r="D20" s="36">
        <v>9520</v>
      </c>
      <c r="E20" s="36">
        <v>9520</v>
      </c>
      <c r="F20" s="36">
        <v>9520</v>
      </c>
      <c r="G20" s="36">
        <v>9520</v>
      </c>
      <c r="H20" s="36">
        <v>9520</v>
      </c>
      <c r="I20" s="36">
        <v>9520</v>
      </c>
      <c r="J20" s="36">
        <v>9520</v>
      </c>
      <c r="K20" s="36">
        <v>9520</v>
      </c>
      <c r="L20" s="36">
        <v>9520</v>
      </c>
      <c r="M20" s="36">
        <v>9520</v>
      </c>
      <c r="N20" s="36">
        <v>9520</v>
      </c>
      <c r="O20" s="36">
        <v>9520</v>
      </c>
      <c r="P20" s="36">
        <v>9520</v>
      </c>
      <c r="Q20" s="63">
        <f t="shared" si="0"/>
        <v>3.6977172546774906E-3</v>
      </c>
    </row>
    <row r="21" spans="1:17" x14ac:dyDescent="0.2">
      <c r="A21" s="37"/>
      <c r="B21" s="49" t="s">
        <v>157</v>
      </c>
      <c r="C21" s="36">
        <v>407</v>
      </c>
      <c r="D21" s="36">
        <v>402</v>
      </c>
      <c r="E21" s="36">
        <v>401</v>
      </c>
      <c r="F21" s="36">
        <v>403</v>
      </c>
      <c r="G21" s="36">
        <v>406</v>
      </c>
      <c r="H21" s="36">
        <v>410</v>
      </c>
      <c r="I21" s="36">
        <v>414</v>
      </c>
      <c r="J21" s="36">
        <v>418</v>
      </c>
      <c r="K21" s="36">
        <v>423</v>
      </c>
      <c r="L21" s="36">
        <v>426</v>
      </c>
      <c r="M21" s="36">
        <v>429</v>
      </c>
      <c r="N21" s="36">
        <v>432</v>
      </c>
      <c r="O21" s="36">
        <v>434</v>
      </c>
      <c r="P21" s="36">
        <v>436</v>
      </c>
      <c r="Q21" s="63">
        <f t="shared" si="0"/>
        <v>5.3085837772679501E-3</v>
      </c>
    </row>
    <row r="22" spans="1:17" x14ac:dyDescent="0.2">
      <c r="A22" s="37"/>
      <c r="B22" s="49" t="s">
        <v>156</v>
      </c>
      <c r="C22" s="36">
        <v>541</v>
      </c>
      <c r="D22" s="36">
        <v>1223</v>
      </c>
      <c r="E22" s="36">
        <v>2903</v>
      </c>
      <c r="F22" s="36">
        <v>3558</v>
      </c>
      <c r="G22" s="36">
        <v>3582</v>
      </c>
      <c r="H22" s="36">
        <v>3622</v>
      </c>
      <c r="I22" s="36">
        <v>3656</v>
      </c>
      <c r="J22" s="36">
        <v>3690</v>
      </c>
      <c r="K22" s="36">
        <v>3731</v>
      </c>
      <c r="L22" s="36">
        <v>3761</v>
      </c>
      <c r="M22" s="36">
        <v>3789</v>
      </c>
      <c r="N22" s="36">
        <v>3812</v>
      </c>
      <c r="O22" s="36">
        <v>3834</v>
      </c>
      <c r="P22" s="36">
        <v>3854</v>
      </c>
      <c r="Q22" s="63">
        <f t="shared" si="0"/>
        <v>0.16303669896823747</v>
      </c>
    </row>
    <row r="23" spans="1:17" x14ac:dyDescent="0.2">
      <c r="A23" s="37"/>
      <c r="B23" s="49" t="s">
        <v>146</v>
      </c>
      <c r="C23" s="36">
        <v>0</v>
      </c>
      <c r="D23" s="36">
        <v>1346</v>
      </c>
      <c r="E23" s="36">
        <v>6201</v>
      </c>
      <c r="F23" s="36">
        <v>6214</v>
      </c>
      <c r="G23" s="36">
        <v>6256</v>
      </c>
      <c r="H23" s="36">
        <v>6325</v>
      </c>
      <c r="I23" s="36">
        <v>6384</v>
      </c>
      <c r="J23" s="36">
        <v>6444</v>
      </c>
      <c r="K23" s="36">
        <v>6515</v>
      </c>
      <c r="L23" s="36">
        <v>6568</v>
      </c>
      <c r="M23" s="36">
        <v>6617</v>
      </c>
      <c r="N23" s="36">
        <v>6657</v>
      </c>
      <c r="O23" s="36">
        <v>6695</v>
      </c>
      <c r="P23" s="36">
        <v>6730</v>
      </c>
      <c r="Q23" s="40">
        <v>0</v>
      </c>
    </row>
    <row r="24" spans="1:17" x14ac:dyDescent="0.2">
      <c r="A24" s="37"/>
      <c r="B24" s="49" t="s">
        <v>154</v>
      </c>
      <c r="C24" s="36">
        <v>0</v>
      </c>
      <c r="D24" s="36">
        <v>43</v>
      </c>
      <c r="E24" s="36">
        <v>43</v>
      </c>
      <c r="F24" s="36">
        <v>43</v>
      </c>
      <c r="G24" s="36">
        <v>43</v>
      </c>
      <c r="H24" s="36">
        <v>43</v>
      </c>
      <c r="I24" s="36">
        <v>44</v>
      </c>
      <c r="J24" s="36">
        <v>44</v>
      </c>
      <c r="K24" s="36">
        <v>45</v>
      </c>
      <c r="L24" s="36">
        <v>45</v>
      </c>
      <c r="M24" s="36">
        <v>45</v>
      </c>
      <c r="N24" s="36">
        <v>46</v>
      </c>
      <c r="O24" s="36">
        <v>46</v>
      </c>
      <c r="P24" s="36">
        <v>46</v>
      </c>
      <c r="Q24" s="40">
        <v>0</v>
      </c>
    </row>
    <row r="25" spans="1:17" x14ac:dyDescent="0.2">
      <c r="A25" s="37"/>
      <c r="B25" s="49" t="s">
        <v>119</v>
      </c>
      <c r="C25" s="36">
        <v>2821</v>
      </c>
      <c r="D25" s="36">
        <v>4293</v>
      </c>
      <c r="E25" s="36">
        <v>5255</v>
      </c>
      <c r="F25" s="36">
        <v>5421</v>
      </c>
      <c r="G25" s="36">
        <v>5499</v>
      </c>
      <c r="H25" s="36">
        <v>5560</v>
      </c>
      <c r="I25" s="36">
        <v>5612</v>
      </c>
      <c r="J25" s="36">
        <v>5665</v>
      </c>
      <c r="K25" s="36">
        <v>5727</v>
      </c>
      <c r="L25" s="36">
        <v>5773</v>
      </c>
      <c r="M25" s="36">
        <v>5816</v>
      </c>
      <c r="N25" s="36">
        <v>5851</v>
      </c>
      <c r="O25" s="36">
        <v>5885</v>
      </c>
      <c r="P25" s="36">
        <v>5915</v>
      </c>
      <c r="Q25" s="63">
        <f t="shared" ref="Q25" si="1">((P25/C25)^(1/COUNT(D25:P25)))-1</f>
        <v>5.8606955812103845E-2</v>
      </c>
    </row>
    <row r="26" spans="1:17" x14ac:dyDescent="0.2">
      <c r="A26" s="37"/>
      <c r="B26" s="49" t="s">
        <v>141</v>
      </c>
      <c r="C26" s="36">
        <v>0</v>
      </c>
      <c r="D26" s="36">
        <v>2320</v>
      </c>
      <c r="E26" s="36">
        <v>3331</v>
      </c>
      <c r="F26" s="36">
        <v>3590</v>
      </c>
      <c r="G26" s="36">
        <v>3610</v>
      </c>
      <c r="H26" s="36">
        <v>3650</v>
      </c>
      <c r="I26" s="36">
        <v>3684</v>
      </c>
      <c r="J26" s="36">
        <v>3718</v>
      </c>
      <c r="K26" s="36">
        <v>3759</v>
      </c>
      <c r="L26" s="36">
        <v>3789</v>
      </c>
      <c r="M26" s="36">
        <v>3817</v>
      </c>
      <c r="N26" s="36">
        <v>3840</v>
      </c>
      <c r="O26" s="36">
        <v>3862</v>
      </c>
      <c r="P26" s="36">
        <v>3882</v>
      </c>
      <c r="Q26" s="40">
        <v>0</v>
      </c>
    </row>
    <row r="27" spans="1:17" x14ac:dyDescent="0.2">
      <c r="A27" s="37"/>
      <c r="B27" s="49" t="s">
        <v>138</v>
      </c>
      <c r="C27" s="36">
        <v>2800</v>
      </c>
      <c r="D27" s="36">
        <v>3424</v>
      </c>
      <c r="E27" s="36">
        <v>3417</v>
      </c>
      <c r="F27" s="36">
        <v>3436</v>
      </c>
      <c r="G27" s="36">
        <v>3459</v>
      </c>
      <c r="H27" s="36">
        <v>3497</v>
      </c>
      <c r="I27" s="36">
        <v>3530</v>
      </c>
      <c r="J27" s="36">
        <v>3563</v>
      </c>
      <c r="K27" s="36">
        <v>3602</v>
      </c>
      <c r="L27" s="36">
        <v>3631</v>
      </c>
      <c r="M27" s="36">
        <v>3658</v>
      </c>
      <c r="N27" s="36">
        <v>3680</v>
      </c>
      <c r="O27" s="36">
        <v>3701</v>
      </c>
      <c r="P27" s="36">
        <v>3720</v>
      </c>
      <c r="Q27" s="63">
        <f t="shared" ref="Q27" si="2">((P27/C27)^(1/COUNT(D27:P27)))-1</f>
        <v>2.2094724760235662E-2</v>
      </c>
    </row>
    <row r="28" spans="1:17" x14ac:dyDescent="0.2">
      <c r="A28" s="37"/>
      <c r="B28" s="49" t="s">
        <v>140</v>
      </c>
      <c r="C28" s="36">
        <v>0</v>
      </c>
      <c r="D28" s="36">
        <v>1136</v>
      </c>
      <c r="E28" s="36">
        <v>1147</v>
      </c>
      <c r="F28" s="36">
        <v>1153</v>
      </c>
      <c r="G28" s="36">
        <v>1161</v>
      </c>
      <c r="H28" s="36">
        <v>1174</v>
      </c>
      <c r="I28" s="36">
        <v>1185</v>
      </c>
      <c r="J28" s="36">
        <v>1196</v>
      </c>
      <c r="K28" s="36">
        <v>1209</v>
      </c>
      <c r="L28" s="36">
        <v>1219</v>
      </c>
      <c r="M28" s="36">
        <v>1228</v>
      </c>
      <c r="N28" s="36">
        <v>1235</v>
      </c>
      <c r="O28" s="36">
        <v>1242</v>
      </c>
      <c r="P28" s="36">
        <v>1248</v>
      </c>
      <c r="Q28" s="40">
        <v>0</v>
      </c>
    </row>
    <row r="29" spans="1:17" x14ac:dyDescent="0.2">
      <c r="A29" s="37"/>
      <c r="B29" s="49" t="s">
        <v>139</v>
      </c>
      <c r="C29" s="36">
        <v>409</v>
      </c>
      <c r="D29" s="36">
        <v>667</v>
      </c>
      <c r="E29" s="36">
        <v>666</v>
      </c>
      <c r="F29" s="36">
        <v>670</v>
      </c>
      <c r="G29" s="36">
        <v>675</v>
      </c>
      <c r="H29" s="36">
        <v>682</v>
      </c>
      <c r="I29" s="36">
        <v>688</v>
      </c>
      <c r="J29" s="36">
        <v>694</v>
      </c>
      <c r="K29" s="36">
        <v>702</v>
      </c>
      <c r="L29" s="36">
        <v>708</v>
      </c>
      <c r="M29" s="36">
        <v>713</v>
      </c>
      <c r="N29" s="36">
        <v>717</v>
      </c>
      <c r="O29" s="36">
        <v>721</v>
      </c>
      <c r="P29" s="36">
        <v>725</v>
      </c>
      <c r="Q29" s="63">
        <f t="shared" ref="Q29" si="3">((P29/C29)^(1/COUNT(D29:P29)))-1</f>
        <v>4.5019050394529359E-2</v>
      </c>
    </row>
    <row r="30" spans="1:17" x14ac:dyDescent="0.2">
      <c r="A30" s="37"/>
      <c r="B30" s="49" t="s">
        <v>155</v>
      </c>
      <c r="C30" s="36">
        <v>0</v>
      </c>
      <c r="D30" s="36">
        <v>854</v>
      </c>
      <c r="E30" s="36">
        <v>4607</v>
      </c>
      <c r="F30" s="36">
        <v>4837</v>
      </c>
      <c r="G30" s="36">
        <v>4870</v>
      </c>
      <c r="H30" s="36">
        <v>4924</v>
      </c>
      <c r="I30" s="36">
        <v>4970</v>
      </c>
      <c r="J30" s="36">
        <v>5016</v>
      </c>
      <c r="K30" s="36">
        <v>5071</v>
      </c>
      <c r="L30" s="36">
        <v>5112</v>
      </c>
      <c r="M30" s="36">
        <v>5150</v>
      </c>
      <c r="N30" s="36">
        <v>5181</v>
      </c>
      <c r="O30" s="36">
        <v>5211</v>
      </c>
      <c r="P30" s="36">
        <v>5238</v>
      </c>
      <c r="Q30" s="40">
        <v>0</v>
      </c>
    </row>
    <row r="31" spans="1:17" x14ac:dyDescent="0.2">
      <c r="A31" s="37"/>
      <c r="B31" s="49" t="s">
        <v>145</v>
      </c>
      <c r="C31" s="36">
        <v>2549</v>
      </c>
      <c r="D31" s="36">
        <v>3939</v>
      </c>
      <c r="E31" s="36">
        <v>4175</v>
      </c>
      <c r="F31" s="36">
        <v>4198</v>
      </c>
      <c r="G31" s="36">
        <v>4227</v>
      </c>
      <c r="H31" s="36">
        <v>4274</v>
      </c>
      <c r="I31" s="36">
        <v>4314</v>
      </c>
      <c r="J31" s="36">
        <v>4354</v>
      </c>
      <c r="K31" s="36">
        <v>4402</v>
      </c>
      <c r="L31" s="36">
        <v>4437</v>
      </c>
      <c r="M31" s="36">
        <v>4470</v>
      </c>
      <c r="N31" s="36">
        <v>4497</v>
      </c>
      <c r="O31" s="36">
        <v>4523</v>
      </c>
      <c r="P31" s="36">
        <v>4546</v>
      </c>
      <c r="Q31" s="63">
        <f t="shared" ref="Q31:Q32" si="4">((P31/C31)^(1/COUNT(D31:P31)))-1</f>
        <v>4.5508724453322102E-2</v>
      </c>
    </row>
    <row r="32" spans="1:17" x14ac:dyDescent="0.2">
      <c r="A32" s="37"/>
      <c r="B32" s="49" t="s">
        <v>120</v>
      </c>
      <c r="C32" s="36">
        <v>2372</v>
      </c>
      <c r="D32" s="36">
        <v>2698</v>
      </c>
      <c r="E32" s="36">
        <v>2693</v>
      </c>
      <c r="F32" s="36">
        <v>2708</v>
      </c>
      <c r="G32" s="36">
        <v>2726</v>
      </c>
      <c r="H32" s="36">
        <v>2756</v>
      </c>
      <c r="I32" s="36">
        <v>2782</v>
      </c>
      <c r="J32" s="36">
        <v>2808</v>
      </c>
      <c r="K32" s="36">
        <v>2839</v>
      </c>
      <c r="L32" s="36">
        <v>2862</v>
      </c>
      <c r="M32" s="36">
        <v>2883</v>
      </c>
      <c r="N32" s="36">
        <v>2901</v>
      </c>
      <c r="O32" s="36">
        <v>2918</v>
      </c>
      <c r="P32" s="36">
        <v>2933</v>
      </c>
      <c r="Q32" s="63">
        <f t="shared" si="4"/>
        <v>1.6464243735284434E-2</v>
      </c>
    </row>
    <row r="33" spans="1:18" x14ac:dyDescent="0.2">
      <c r="A33" s="37"/>
      <c r="B33" s="49" t="s">
        <v>147</v>
      </c>
      <c r="C33" s="36">
        <v>0</v>
      </c>
      <c r="D33" s="36">
        <v>462</v>
      </c>
      <c r="E33" s="36">
        <v>781</v>
      </c>
      <c r="F33" s="36">
        <v>785</v>
      </c>
      <c r="G33" s="36">
        <v>790</v>
      </c>
      <c r="H33" s="36">
        <v>799</v>
      </c>
      <c r="I33" s="36">
        <v>807</v>
      </c>
      <c r="J33" s="36">
        <v>815</v>
      </c>
      <c r="K33" s="36">
        <v>824</v>
      </c>
      <c r="L33" s="36">
        <v>831</v>
      </c>
      <c r="M33" s="36">
        <v>837</v>
      </c>
      <c r="N33" s="36">
        <v>842</v>
      </c>
      <c r="O33" s="36">
        <v>847</v>
      </c>
      <c r="P33" s="36">
        <v>851</v>
      </c>
      <c r="Q33" s="40">
        <v>0</v>
      </c>
    </row>
    <row r="34" spans="1:18" x14ac:dyDescent="0.2">
      <c r="A34" s="37"/>
      <c r="B34" s="38" t="s">
        <v>67</v>
      </c>
      <c r="C34" s="36">
        <v>158</v>
      </c>
      <c r="D34" s="36">
        <v>156</v>
      </c>
      <c r="E34" s="36">
        <v>156</v>
      </c>
      <c r="F34" s="36">
        <v>156</v>
      </c>
      <c r="G34" s="36">
        <v>158</v>
      </c>
      <c r="H34" s="36">
        <v>159</v>
      </c>
      <c r="I34" s="36">
        <v>161</v>
      </c>
      <c r="J34" s="36">
        <v>162</v>
      </c>
      <c r="K34" s="36">
        <v>164</v>
      </c>
      <c r="L34" s="36">
        <v>165</v>
      </c>
      <c r="M34" s="36">
        <v>167</v>
      </c>
      <c r="N34" s="36">
        <v>168</v>
      </c>
      <c r="O34" s="36">
        <v>169</v>
      </c>
      <c r="P34" s="36">
        <v>169</v>
      </c>
      <c r="Q34" s="63">
        <f t="shared" ref="Q34:Q61" si="5">((P34/C34)^(1/COUNT(D34:P34)))-1</f>
        <v>5.1906311900453694E-3</v>
      </c>
    </row>
    <row r="35" spans="1:18" x14ac:dyDescent="0.2">
      <c r="A35" s="37"/>
      <c r="B35" s="38" t="s">
        <v>68</v>
      </c>
      <c r="C35" s="36">
        <v>52</v>
      </c>
      <c r="D35" s="36">
        <v>51</v>
      </c>
      <c r="E35" s="36">
        <v>51</v>
      </c>
      <c r="F35" s="36">
        <v>51</v>
      </c>
      <c r="G35" s="36">
        <v>52</v>
      </c>
      <c r="H35" s="36">
        <v>52</v>
      </c>
      <c r="I35" s="36">
        <v>53</v>
      </c>
      <c r="J35" s="36">
        <v>53</v>
      </c>
      <c r="K35" s="36">
        <v>54</v>
      </c>
      <c r="L35" s="36">
        <v>54</v>
      </c>
      <c r="M35" s="36">
        <v>55</v>
      </c>
      <c r="N35" s="36">
        <v>55</v>
      </c>
      <c r="O35" s="36">
        <v>55</v>
      </c>
      <c r="P35" s="36">
        <v>56</v>
      </c>
      <c r="Q35" s="63">
        <f t="shared" si="5"/>
        <v>5.7168926577804147E-3</v>
      </c>
    </row>
    <row r="36" spans="1:18" x14ac:dyDescent="0.2">
      <c r="A36" s="37"/>
      <c r="B36" s="38" t="s">
        <v>69</v>
      </c>
      <c r="C36" s="36">
        <v>20</v>
      </c>
      <c r="D36" s="36">
        <v>20</v>
      </c>
      <c r="E36" s="36">
        <v>20</v>
      </c>
      <c r="F36" s="36">
        <v>20</v>
      </c>
      <c r="G36" s="36">
        <v>20</v>
      </c>
      <c r="H36" s="36">
        <v>20</v>
      </c>
      <c r="I36" s="36">
        <v>20</v>
      </c>
      <c r="J36" s="36">
        <v>21</v>
      </c>
      <c r="K36" s="36">
        <v>21</v>
      </c>
      <c r="L36" s="36">
        <v>21</v>
      </c>
      <c r="M36" s="36">
        <v>21</v>
      </c>
      <c r="N36" s="36">
        <v>21</v>
      </c>
      <c r="O36" s="36">
        <v>21</v>
      </c>
      <c r="P36" s="36">
        <v>22</v>
      </c>
      <c r="Q36" s="63">
        <f t="shared" si="5"/>
        <v>7.3584939232285151E-3</v>
      </c>
    </row>
    <row r="37" spans="1:18" x14ac:dyDescent="0.2">
      <c r="A37" s="37"/>
      <c r="B37" s="38" t="s">
        <v>0</v>
      </c>
      <c r="C37" s="36">
        <v>4011</v>
      </c>
      <c r="D37" s="36">
        <v>4046</v>
      </c>
      <c r="E37" s="36">
        <v>4260</v>
      </c>
      <c r="F37" s="36">
        <v>4495</v>
      </c>
      <c r="G37" s="36">
        <v>4633</v>
      </c>
      <c r="H37" s="36">
        <v>4756</v>
      </c>
      <c r="I37" s="36">
        <v>4878</v>
      </c>
      <c r="J37" s="36">
        <v>5001</v>
      </c>
      <c r="K37" s="36">
        <v>5104</v>
      </c>
      <c r="L37" s="36">
        <v>5158</v>
      </c>
      <c r="M37" s="36">
        <v>5186</v>
      </c>
      <c r="N37" s="36">
        <v>5212</v>
      </c>
      <c r="O37" s="36">
        <v>5236</v>
      </c>
      <c r="P37" s="36">
        <v>5258</v>
      </c>
      <c r="Q37" s="63">
        <f t="shared" si="5"/>
        <v>2.1042186246897021E-2</v>
      </c>
    </row>
    <row r="38" spans="1:18" x14ac:dyDescent="0.2">
      <c r="A38" s="37"/>
      <c r="B38" s="38" t="s">
        <v>70</v>
      </c>
      <c r="C38" s="36">
        <v>27</v>
      </c>
      <c r="D38" s="36">
        <v>26</v>
      </c>
      <c r="E38" s="36">
        <v>26</v>
      </c>
      <c r="F38" s="36">
        <v>26</v>
      </c>
      <c r="G38" s="36">
        <v>27</v>
      </c>
      <c r="H38" s="36">
        <v>27</v>
      </c>
      <c r="I38" s="36">
        <v>27</v>
      </c>
      <c r="J38" s="36">
        <v>27</v>
      </c>
      <c r="K38" s="36">
        <v>28</v>
      </c>
      <c r="L38" s="36">
        <v>28</v>
      </c>
      <c r="M38" s="36">
        <v>28</v>
      </c>
      <c r="N38" s="36">
        <v>28</v>
      </c>
      <c r="O38" s="36">
        <v>28</v>
      </c>
      <c r="P38" s="36">
        <v>29</v>
      </c>
      <c r="Q38" s="63">
        <f t="shared" si="5"/>
        <v>5.5119787463642211E-3</v>
      </c>
    </row>
    <row r="39" spans="1:18" x14ac:dyDescent="0.2">
      <c r="A39" s="37"/>
      <c r="B39" s="49" t="s">
        <v>172</v>
      </c>
      <c r="C39" s="36">
        <v>1760</v>
      </c>
      <c r="D39" s="36">
        <v>1718</v>
      </c>
      <c r="E39" s="36">
        <v>1729</v>
      </c>
      <c r="F39" s="36">
        <v>1748</v>
      </c>
      <c r="G39" s="36">
        <v>1770</v>
      </c>
      <c r="H39" s="36">
        <v>1798</v>
      </c>
      <c r="I39" s="36">
        <v>1819</v>
      </c>
      <c r="J39" s="36">
        <v>1841</v>
      </c>
      <c r="K39" s="36">
        <v>1865</v>
      </c>
      <c r="L39" s="36">
        <v>1887</v>
      </c>
      <c r="M39" s="36">
        <v>1909</v>
      </c>
      <c r="N39" s="36">
        <v>1933</v>
      </c>
      <c r="O39" s="36">
        <v>1955</v>
      </c>
      <c r="P39" s="36">
        <v>1975</v>
      </c>
      <c r="Q39" s="63">
        <f t="shared" si="5"/>
        <v>8.9051546916036894E-3</v>
      </c>
      <c r="R39" s="66"/>
    </row>
    <row r="40" spans="1:18" x14ac:dyDescent="0.2">
      <c r="A40" s="35" t="s">
        <v>71</v>
      </c>
      <c r="B40" s="50"/>
      <c r="C40" s="36">
        <v>96242</v>
      </c>
      <c r="D40" s="36">
        <v>95150</v>
      </c>
      <c r="E40" s="36">
        <v>95183</v>
      </c>
      <c r="F40" s="36">
        <v>95914</v>
      </c>
      <c r="G40" s="36">
        <v>96674</v>
      </c>
      <c r="H40" s="36">
        <v>97813</v>
      </c>
      <c r="I40" s="36">
        <v>98809</v>
      </c>
      <c r="J40" s="36">
        <v>99811</v>
      </c>
      <c r="K40" s="36">
        <v>100954</v>
      </c>
      <c r="L40" s="36">
        <v>101781</v>
      </c>
      <c r="M40" s="36">
        <v>102524</v>
      </c>
      <c r="N40" s="36">
        <v>103142</v>
      </c>
      <c r="O40" s="36">
        <v>103729</v>
      </c>
      <c r="P40" s="36">
        <v>104260</v>
      </c>
      <c r="Q40" s="63">
        <f t="shared" si="5"/>
        <v>6.1745170331906074E-3</v>
      </c>
    </row>
    <row r="41" spans="1:18" x14ac:dyDescent="0.2">
      <c r="A41" s="35" t="s">
        <v>73</v>
      </c>
      <c r="B41" s="38" t="s">
        <v>74</v>
      </c>
      <c r="C41" s="36">
        <v>62</v>
      </c>
      <c r="D41" s="36">
        <v>61</v>
      </c>
      <c r="E41" s="36">
        <v>61</v>
      </c>
      <c r="F41" s="36">
        <v>62</v>
      </c>
      <c r="G41" s="36">
        <v>62</v>
      </c>
      <c r="H41" s="36">
        <v>63</v>
      </c>
      <c r="I41" s="36">
        <v>64</v>
      </c>
      <c r="J41" s="36">
        <v>65</v>
      </c>
      <c r="K41" s="36">
        <v>65</v>
      </c>
      <c r="L41" s="36">
        <v>66</v>
      </c>
      <c r="M41" s="36">
        <v>66</v>
      </c>
      <c r="N41" s="36">
        <v>66</v>
      </c>
      <c r="O41" s="36">
        <v>67</v>
      </c>
      <c r="P41" s="36">
        <v>67</v>
      </c>
      <c r="Q41" s="63">
        <f t="shared" si="5"/>
        <v>5.9838501567850422E-3</v>
      </c>
    </row>
    <row r="42" spans="1:18" x14ac:dyDescent="0.2">
      <c r="A42" s="38"/>
      <c r="B42" s="38" t="s">
        <v>75</v>
      </c>
      <c r="C42" s="36">
        <v>273</v>
      </c>
      <c r="D42" s="36">
        <v>268</v>
      </c>
      <c r="E42" s="36">
        <v>270</v>
      </c>
      <c r="F42" s="36">
        <v>272</v>
      </c>
      <c r="G42" s="36">
        <v>274</v>
      </c>
      <c r="H42" s="36">
        <v>278</v>
      </c>
      <c r="I42" s="36">
        <v>282</v>
      </c>
      <c r="J42" s="36">
        <v>285</v>
      </c>
      <c r="K42" s="36">
        <v>287</v>
      </c>
      <c r="L42" s="36">
        <v>289</v>
      </c>
      <c r="M42" s="36">
        <v>291</v>
      </c>
      <c r="N42" s="36">
        <v>293</v>
      </c>
      <c r="O42" s="36">
        <v>295</v>
      </c>
      <c r="P42" s="36">
        <v>297</v>
      </c>
      <c r="Q42" s="63">
        <f t="shared" si="5"/>
        <v>6.5026156915357625E-3</v>
      </c>
    </row>
    <row r="43" spans="1:18" x14ac:dyDescent="0.2">
      <c r="A43" s="37"/>
      <c r="B43" s="38" t="s">
        <v>76</v>
      </c>
      <c r="C43" s="36">
        <v>128</v>
      </c>
      <c r="D43" s="36">
        <v>125</v>
      </c>
      <c r="E43" s="36">
        <v>126</v>
      </c>
      <c r="F43" s="36">
        <v>127</v>
      </c>
      <c r="G43" s="36">
        <v>128</v>
      </c>
      <c r="H43" s="36">
        <v>130</v>
      </c>
      <c r="I43" s="36">
        <v>132</v>
      </c>
      <c r="J43" s="36">
        <v>133</v>
      </c>
      <c r="K43" s="36">
        <v>134</v>
      </c>
      <c r="L43" s="36">
        <v>135</v>
      </c>
      <c r="M43" s="36">
        <v>136</v>
      </c>
      <c r="N43" s="36">
        <v>137</v>
      </c>
      <c r="O43" s="36">
        <v>138</v>
      </c>
      <c r="P43" s="36">
        <v>139</v>
      </c>
      <c r="Q43" s="63">
        <f t="shared" si="5"/>
        <v>6.3619726309305236E-3</v>
      </c>
    </row>
    <row r="44" spans="1:18" x14ac:dyDescent="0.2">
      <c r="A44" s="37"/>
      <c r="B44" s="38" t="s">
        <v>77</v>
      </c>
      <c r="C44" s="36">
        <v>2467</v>
      </c>
      <c r="D44" s="36">
        <v>2424</v>
      </c>
      <c r="E44" s="36">
        <v>2435</v>
      </c>
      <c r="F44" s="36">
        <v>2452</v>
      </c>
      <c r="G44" s="36">
        <v>2478</v>
      </c>
      <c r="H44" s="36">
        <v>2508</v>
      </c>
      <c r="I44" s="36">
        <v>2545</v>
      </c>
      <c r="J44" s="36">
        <v>2570</v>
      </c>
      <c r="K44" s="36">
        <v>2593</v>
      </c>
      <c r="L44" s="36">
        <v>2611</v>
      </c>
      <c r="M44" s="36">
        <v>2629</v>
      </c>
      <c r="N44" s="36">
        <v>2646</v>
      </c>
      <c r="O44" s="36">
        <v>2663</v>
      </c>
      <c r="P44" s="36">
        <v>2680</v>
      </c>
      <c r="Q44" s="63">
        <f t="shared" si="5"/>
        <v>6.3906379257208101E-3</v>
      </c>
    </row>
    <row r="45" spans="1:18" x14ac:dyDescent="0.2">
      <c r="A45" s="37"/>
      <c r="B45" s="38" t="s">
        <v>78</v>
      </c>
      <c r="C45" s="36">
        <v>128</v>
      </c>
      <c r="D45" s="36">
        <v>126</v>
      </c>
      <c r="E45" s="36">
        <v>126</v>
      </c>
      <c r="F45" s="36">
        <v>127</v>
      </c>
      <c r="G45" s="36">
        <v>129</v>
      </c>
      <c r="H45" s="36">
        <v>130</v>
      </c>
      <c r="I45" s="36">
        <v>132</v>
      </c>
      <c r="J45" s="36">
        <v>134</v>
      </c>
      <c r="K45" s="36">
        <v>135</v>
      </c>
      <c r="L45" s="36">
        <v>136</v>
      </c>
      <c r="M45" s="36">
        <v>137</v>
      </c>
      <c r="N45" s="36">
        <v>137</v>
      </c>
      <c r="O45" s="36">
        <v>138</v>
      </c>
      <c r="P45" s="36">
        <v>139</v>
      </c>
      <c r="Q45" s="63">
        <f t="shared" si="5"/>
        <v>6.3619726309305236E-3</v>
      </c>
    </row>
    <row r="46" spans="1:18" x14ac:dyDescent="0.2">
      <c r="A46" s="37"/>
      <c r="B46" s="49" t="s">
        <v>132</v>
      </c>
      <c r="C46" s="36">
        <v>72</v>
      </c>
      <c r="D46" s="36">
        <v>70</v>
      </c>
      <c r="E46" s="36">
        <v>71</v>
      </c>
      <c r="F46" s="36">
        <v>71</v>
      </c>
      <c r="G46" s="36">
        <v>72</v>
      </c>
      <c r="H46" s="36">
        <v>73</v>
      </c>
      <c r="I46" s="36">
        <v>74</v>
      </c>
      <c r="J46" s="36">
        <v>75</v>
      </c>
      <c r="K46" s="36">
        <v>75</v>
      </c>
      <c r="L46" s="36">
        <v>76</v>
      </c>
      <c r="M46" s="36">
        <v>76</v>
      </c>
      <c r="N46" s="36">
        <v>77</v>
      </c>
      <c r="O46" s="36">
        <v>77</v>
      </c>
      <c r="P46" s="36">
        <v>78</v>
      </c>
      <c r="Q46" s="63">
        <f t="shared" si="5"/>
        <v>6.1761254558303502E-3</v>
      </c>
    </row>
    <row r="47" spans="1:18" x14ac:dyDescent="0.2">
      <c r="A47" s="37"/>
      <c r="B47" s="38" t="s">
        <v>79</v>
      </c>
      <c r="C47" s="36">
        <v>378</v>
      </c>
      <c r="D47" s="36">
        <v>371</v>
      </c>
      <c r="E47" s="36">
        <v>373</v>
      </c>
      <c r="F47" s="36">
        <v>376</v>
      </c>
      <c r="G47" s="36">
        <v>380</v>
      </c>
      <c r="H47" s="36">
        <v>384</v>
      </c>
      <c r="I47" s="36">
        <v>390</v>
      </c>
      <c r="J47" s="36">
        <v>394</v>
      </c>
      <c r="K47" s="36">
        <v>397</v>
      </c>
      <c r="L47" s="36">
        <v>400</v>
      </c>
      <c r="M47" s="36">
        <v>403</v>
      </c>
      <c r="N47" s="36">
        <v>405</v>
      </c>
      <c r="O47" s="36">
        <v>408</v>
      </c>
      <c r="P47" s="36">
        <v>410</v>
      </c>
      <c r="Q47" s="63">
        <f t="shared" si="5"/>
        <v>6.2705754933385371E-3</v>
      </c>
    </row>
    <row r="48" spans="1:18" x14ac:dyDescent="0.2">
      <c r="A48" s="37"/>
      <c r="B48" s="38" t="s">
        <v>80</v>
      </c>
      <c r="C48" s="36">
        <v>167</v>
      </c>
      <c r="D48" s="36">
        <v>164</v>
      </c>
      <c r="E48" s="36">
        <v>165</v>
      </c>
      <c r="F48" s="36">
        <v>166</v>
      </c>
      <c r="G48" s="36">
        <v>168</v>
      </c>
      <c r="H48" s="36">
        <v>170</v>
      </c>
      <c r="I48" s="36">
        <v>173</v>
      </c>
      <c r="J48" s="36">
        <v>174</v>
      </c>
      <c r="K48" s="36">
        <v>176</v>
      </c>
      <c r="L48" s="36">
        <v>177</v>
      </c>
      <c r="M48" s="36">
        <v>178</v>
      </c>
      <c r="N48" s="36">
        <v>180</v>
      </c>
      <c r="O48" s="36">
        <v>181</v>
      </c>
      <c r="P48" s="36">
        <v>182</v>
      </c>
      <c r="Q48" s="63">
        <f t="shared" si="5"/>
        <v>6.638311536233843E-3</v>
      </c>
    </row>
    <row r="49" spans="1:17" x14ac:dyDescent="0.2">
      <c r="A49" s="37"/>
      <c r="B49" s="49" t="s">
        <v>96</v>
      </c>
      <c r="C49" s="36">
        <v>1126</v>
      </c>
      <c r="D49" s="36">
        <v>1106</v>
      </c>
      <c r="E49" s="36">
        <v>1111</v>
      </c>
      <c r="F49" s="36">
        <v>1119</v>
      </c>
      <c r="G49" s="36">
        <v>1131</v>
      </c>
      <c r="H49" s="36">
        <v>1145</v>
      </c>
      <c r="I49" s="36">
        <v>1161</v>
      </c>
      <c r="J49" s="36">
        <v>1173</v>
      </c>
      <c r="K49" s="36">
        <v>1184</v>
      </c>
      <c r="L49" s="36">
        <v>1192</v>
      </c>
      <c r="M49" s="36">
        <v>1200</v>
      </c>
      <c r="N49" s="36">
        <v>1208</v>
      </c>
      <c r="O49" s="36">
        <v>1216</v>
      </c>
      <c r="P49" s="36">
        <v>1223</v>
      </c>
      <c r="Q49" s="63">
        <f t="shared" si="5"/>
        <v>6.3768094401444042E-3</v>
      </c>
    </row>
    <row r="50" spans="1:17" x14ac:dyDescent="0.2">
      <c r="A50" s="37"/>
      <c r="B50" s="38" t="s">
        <v>81</v>
      </c>
      <c r="C50" s="36">
        <v>75</v>
      </c>
      <c r="D50" s="36">
        <v>74</v>
      </c>
      <c r="E50" s="36">
        <v>74</v>
      </c>
      <c r="F50" s="36">
        <v>74</v>
      </c>
      <c r="G50" s="36">
        <v>75</v>
      </c>
      <c r="H50" s="36">
        <v>76</v>
      </c>
      <c r="I50" s="36">
        <v>77</v>
      </c>
      <c r="J50" s="36">
        <v>78</v>
      </c>
      <c r="K50" s="36">
        <v>79</v>
      </c>
      <c r="L50" s="36">
        <v>79</v>
      </c>
      <c r="M50" s="36">
        <v>80</v>
      </c>
      <c r="N50" s="36">
        <v>80</v>
      </c>
      <c r="O50" s="36">
        <v>81</v>
      </c>
      <c r="P50" s="36">
        <v>81</v>
      </c>
      <c r="Q50" s="63">
        <f t="shared" si="5"/>
        <v>5.9376383932736587E-3</v>
      </c>
    </row>
    <row r="51" spans="1:17" x14ac:dyDescent="0.2">
      <c r="A51" s="37"/>
      <c r="B51" s="38" t="s">
        <v>82</v>
      </c>
      <c r="C51" s="36">
        <v>2361</v>
      </c>
      <c r="D51" s="36">
        <v>2320</v>
      </c>
      <c r="E51" s="36">
        <v>2330</v>
      </c>
      <c r="F51" s="36">
        <v>2346</v>
      </c>
      <c r="G51" s="36">
        <v>2372</v>
      </c>
      <c r="H51" s="36">
        <v>2401</v>
      </c>
      <c r="I51" s="36">
        <v>2435</v>
      </c>
      <c r="J51" s="36">
        <v>2460</v>
      </c>
      <c r="K51" s="36">
        <v>2482</v>
      </c>
      <c r="L51" s="36">
        <v>2499</v>
      </c>
      <c r="M51" s="36">
        <v>2516</v>
      </c>
      <c r="N51" s="36">
        <v>2533</v>
      </c>
      <c r="O51" s="36">
        <v>2549</v>
      </c>
      <c r="P51" s="36">
        <v>2565</v>
      </c>
      <c r="Q51" s="63">
        <f t="shared" si="5"/>
        <v>6.395225803536686E-3</v>
      </c>
    </row>
    <row r="52" spans="1:17" x14ac:dyDescent="0.2">
      <c r="A52" s="37"/>
      <c r="B52" s="38" t="s">
        <v>83</v>
      </c>
      <c r="C52" s="36">
        <v>1092</v>
      </c>
      <c r="D52" s="36">
        <v>1073</v>
      </c>
      <c r="E52" s="36">
        <v>1078</v>
      </c>
      <c r="F52" s="36">
        <v>1085</v>
      </c>
      <c r="G52" s="36">
        <v>1278</v>
      </c>
      <c r="H52" s="36">
        <v>1291</v>
      </c>
      <c r="I52" s="36">
        <v>1307</v>
      </c>
      <c r="J52" s="36">
        <v>1319</v>
      </c>
      <c r="K52" s="36">
        <v>1329</v>
      </c>
      <c r="L52" s="36">
        <v>1337</v>
      </c>
      <c r="M52" s="36">
        <v>1345</v>
      </c>
      <c r="N52" s="36">
        <v>1352</v>
      </c>
      <c r="O52" s="36">
        <v>1360</v>
      </c>
      <c r="P52" s="36">
        <v>1367</v>
      </c>
      <c r="Q52" s="63">
        <f t="shared" si="5"/>
        <v>1.742763343934195E-2</v>
      </c>
    </row>
    <row r="53" spans="1:17" x14ac:dyDescent="0.2">
      <c r="A53" s="37"/>
      <c r="B53" s="49" t="s">
        <v>121</v>
      </c>
      <c r="C53" s="36">
        <v>5444</v>
      </c>
      <c r="D53" s="36">
        <v>3514</v>
      </c>
      <c r="E53" s="36">
        <v>3514</v>
      </c>
      <c r="F53" s="36">
        <v>3514</v>
      </c>
      <c r="G53" s="36">
        <v>3514</v>
      </c>
      <c r="H53" s="36">
        <v>3514</v>
      </c>
      <c r="I53" s="36">
        <v>3514</v>
      </c>
      <c r="J53" s="36">
        <v>3514</v>
      </c>
      <c r="K53" s="36">
        <v>3514</v>
      </c>
      <c r="L53" s="36">
        <v>3514</v>
      </c>
      <c r="M53" s="36">
        <v>3514</v>
      </c>
      <c r="N53" s="36">
        <v>3514</v>
      </c>
      <c r="O53" s="36">
        <v>3514</v>
      </c>
      <c r="P53" s="36">
        <v>3514</v>
      </c>
      <c r="Q53" s="63">
        <f t="shared" si="5"/>
        <v>-3.3113125624527173E-2</v>
      </c>
    </row>
    <row r="54" spans="1:17" x14ac:dyDescent="0.2">
      <c r="A54" s="37"/>
      <c r="B54" s="38" t="s">
        <v>84</v>
      </c>
      <c r="C54" s="36">
        <v>1396</v>
      </c>
      <c r="D54" s="36">
        <v>1371</v>
      </c>
      <c r="E54" s="36">
        <v>1377</v>
      </c>
      <c r="F54" s="36">
        <v>1387</v>
      </c>
      <c r="G54" s="36">
        <v>1402</v>
      </c>
      <c r="H54" s="36">
        <v>1419</v>
      </c>
      <c r="I54" s="36">
        <v>1440</v>
      </c>
      <c r="J54" s="36">
        <v>1454</v>
      </c>
      <c r="K54" s="36">
        <v>1467</v>
      </c>
      <c r="L54" s="36">
        <v>1477</v>
      </c>
      <c r="M54" s="36">
        <v>1487</v>
      </c>
      <c r="N54" s="36">
        <v>1497</v>
      </c>
      <c r="O54" s="36">
        <v>1507</v>
      </c>
      <c r="P54" s="36">
        <v>1516</v>
      </c>
      <c r="Q54" s="63">
        <f t="shared" si="5"/>
        <v>6.3635683870051363E-3</v>
      </c>
    </row>
    <row r="55" spans="1:17" x14ac:dyDescent="0.2">
      <c r="A55" s="37"/>
      <c r="B55" s="38" t="s">
        <v>85</v>
      </c>
      <c r="C55" s="36">
        <v>216</v>
      </c>
      <c r="D55" s="36">
        <v>212</v>
      </c>
      <c r="E55" s="36">
        <v>213</v>
      </c>
      <c r="F55" s="36">
        <v>215</v>
      </c>
      <c r="G55" s="36">
        <v>217</v>
      </c>
      <c r="H55" s="36">
        <v>220</v>
      </c>
      <c r="I55" s="36">
        <v>223</v>
      </c>
      <c r="J55" s="36">
        <v>225</v>
      </c>
      <c r="K55" s="36">
        <v>227</v>
      </c>
      <c r="L55" s="36">
        <v>229</v>
      </c>
      <c r="M55" s="36">
        <v>230</v>
      </c>
      <c r="N55" s="36">
        <v>232</v>
      </c>
      <c r="O55" s="36">
        <v>233</v>
      </c>
      <c r="P55" s="36">
        <v>235</v>
      </c>
      <c r="Q55" s="63">
        <f t="shared" si="5"/>
        <v>6.5062362305896571E-3</v>
      </c>
    </row>
    <row r="56" spans="1:17" x14ac:dyDescent="0.2">
      <c r="A56" s="37"/>
      <c r="B56" s="38" t="s">
        <v>86</v>
      </c>
      <c r="C56" s="36">
        <v>72216</v>
      </c>
      <c r="D56" s="36">
        <v>70063</v>
      </c>
      <c r="E56" s="36">
        <v>61236</v>
      </c>
      <c r="F56" s="36">
        <v>59722</v>
      </c>
      <c r="G56" s="36">
        <v>60530</v>
      </c>
      <c r="H56" s="36">
        <v>61451</v>
      </c>
      <c r="I56" s="36">
        <v>62553</v>
      </c>
      <c r="J56" s="36">
        <v>63340</v>
      </c>
      <c r="K56" s="36">
        <v>64040</v>
      </c>
      <c r="L56" s="36">
        <v>64578</v>
      </c>
      <c r="M56" s="36">
        <v>65131</v>
      </c>
      <c r="N56" s="36">
        <v>65670</v>
      </c>
      <c r="O56" s="36">
        <v>66188</v>
      </c>
      <c r="P56" s="36">
        <v>66689</v>
      </c>
      <c r="Q56" s="63">
        <f t="shared" si="5"/>
        <v>-6.1060209598877702E-3</v>
      </c>
    </row>
    <row r="57" spans="1:17" x14ac:dyDescent="0.2">
      <c r="A57" s="37"/>
      <c r="B57" s="38" t="s">
        <v>87</v>
      </c>
      <c r="C57" s="36">
        <v>10636</v>
      </c>
      <c r="D57" s="36">
        <v>11710</v>
      </c>
      <c r="E57" s="36">
        <v>11710</v>
      </c>
      <c r="F57" s="36">
        <v>11710</v>
      </c>
      <c r="G57" s="36">
        <v>11710</v>
      </c>
      <c r="H57" s="36">
        <v>11710</v>
      </c>
      <c r="I57" s="36">
        <v>11710</v>
      </c>
      <c r="J57" s="36">
        <v>11710</v>
      </c>
      <c r="K57" s="36">
        <v>11710</v>
      </c>
      <c r="L57" s="36">
        <v>11710</v>
      </c>
      <c r="M57" s="36">
        <v>11710</v>
      </c>
      <c r="N57" s="36">
        <v>11710</v>
      </c>
      <c r="O57" s="36">
        <v>11710</v>
      </c>
      <c r="P57" s="36">
        <v>11710</v>
      </c>
      <c r="Q57" s="63">
        <f t="shared" si="5"/>
        <v>7.427347247435323E-3</v>
      </c>
    </row>
    <row r="58" spans="1:17" x14ac:dyDescent="0.2">
      <c r="A58" s="37"/>
      <c r="B58" s="49" t="s">
        <v>136</v>
      </c>
      <c r="C58" s="36">
        <v>237</v>
      </c>
      <c r="D58" s="36">
        <v>233</v>
      </c>
      <c r="E58" s="36">
        <v>234</v>
      </c>
      <c r="F58" s="36">
        <v>236</v>
      </c>
      <c r="G58" s="36">
        <v>238</v>
      </c>
      <c r="H58" s="36">
        <v>241</v>
      </c>
      <c r="I58" s="36">
        <v>245</v>
      </c>
      <c r="J58" s="36">
        <v>247</v>
      </c>
      <c r="K58" s="36">
        <v>249</v>
      </c>
      <c r="L58" s="36">
        <v>251</v>
      </c>
      <c r="M58" s="36">
        <v>253</v>
      </c>
      <c r="N58" s="36">
        <v>254</v>
      </c>
      <c r="O58" s="36">
        <v>256</v>
      </c>
      <c r="P58" s="36">
        <v>258</v>
      </c>
      <c r="Q58" s="63">
        <f t="shared" si="5"/>
        <v>6.5520981379605381E-3</v>
      </c>
    </row>
    <row r="59" spans="1:17" x14ac:dyDescent="0.2">
      <c r="A59" s="37"/>
      <c r="B59" s="49" t="s">
        <v>151</v>
      </c>
      <c r="C59" s="36">
        <v>0</v>
      </c>
      <c r="D59" s="36">
        <v>1071</v>
      </c>
      <c r="E59" s="36">
        <v>10077</v>
      </c>
      <c r="F59" s="36">
        <v>12207</v>
      </c>
      <c r="G59" s="36">
        <v>12338</v>
      </c>
      <c r="H59" s="36">
        <v>12488</v>
      </c>
      <c r="I59" s="36">
        <v>12668</v>
      </c>
      <c r="J59" s="36">
        <v>12796</v>
      </c>
      <c r="K59" s="36">
        <v>12910</v>
      </c>
      <c r="L59" s="36">
        <v>12998</v>
      </c>
      <c r="M59" s="36">
        <v>13088</v>
      </c>
      <c r="N59" s="36">
        <v>13176</v>
      </c>
      <c r="O59" s="36">
        <v>13260</v>
      </c>
      <c r="P59" s="36">
        <v>13342</v>
      </c>
      <c r="Q59" s="40">
        <v>0</v>
      </c>
    </row>
    <row r="60" spans="1:17" x14ac:dyDescent="0.2">
      <c r="A60" s="37"/>
      <c r="B60" s="49" t="s">
        <v>126</v>
      </c>
      <c r="C60" s="36">
        <v>590</v>
      </c>
      <c r="D60" s="36">
        <v>580</v>
      </c>
      <c r="E60" s="36">
        <v>583</v>
      </c>
      <c r="F60" s="36">
        <v>587</v>
      </c>
      <c r="G60" s="36">
        <v>593</v>
      </c>
      <c r="H60" s="36">
        <v>600</v>
      </c>
      <c r="I60" s="36">
        <v>609</v>
      </c>
      <c r="J60" s="36">
        <v>615</v>
      </c>
      <c r="K60" s="36">
        <v>621</v>
      </c>
      <c r="L60" s="36">
        <v>625</v>
      </c>
      <c r="M60" s="36">
        <v>629</v>
      </c>
      <c r="N60" s="36">
        <v>633</v>
      </c>
      <c r="O60" s="36">
        <v>637</v>
      </c>
      <c r="P60" s="36">
        <v>641</v>
      </c>
      <c r="Q60" s="63">
        <f t="shared" si="5"/>
        <v>6.3978346544157905E-3</v>
      </c>
    </row>
    <row r="61" spans="1:17" x14ac:dyDescent="0.2">
      <c r="A61" s="37"/>
      <c r="B61" s="49" t="s">
        <v>137</v>
      </c>
      <c r="C61" s="36">
        <v>22</v>
      </c>
      <c r="D61" s="36">
        <v>160</v>
      </c>
      <c r="E61" s="36">
        <v>161</v>
      </c>
      <c r="F61" s="36">
        <v>162</v>
      </c>
      <c r="G61" s="36">
        <v>164</v>
      </c>
      <c r="H61" s="36">
        <v>166</v>
      </c>
      <c r="I61" s="36">
        <v>168</v>
      </c>
      <c r="J61" s="36">
        <v>170</v>
      </c>
      <c r="K61" s="36">
        <v>172</v>
      </c>
      <c r="L61" s="36">
        <v>173</v>
      </c>
      <c r="M61" s="36">
        <v>174</v>
      </c>
      <c r="N61" s="36">
        <v>175</v>
      </c>
      <c r="O61" s="36">
        <v>176</v>
      </c>
      <c r="P61" s="36">
        <v>177</v>
      </c>
      <c r="Q61" s="63">
        <f t="shared" si="5"/>
        <v>0.17397199600339386</v>
      </c>
    </row>
    <row r="62" spans="1:17" x14ac:dyDescent="0.2">
      <c r="A62" s="37"/>
      <c r="B62" s="49" t="s">
        <v>152</v>
      </c>
      <c r="C62" s="36">
        <v>0</v>
      </c>
      <c r="D62" s="36">
        <v>203</v>
      </c>
      <c r="E62" s="36">
        <v>294</v>
      </c>
      <c r="F62" s="36">
        <v>296</v>
      </c>
      <c r="G62" s="36">
        <v>299</v>
      </c>
      <c r="H62" s="36">
        <v>303</v>
      </c>
      <c r="I62" s="36">
        <v>307</v>
      </c>
      <c r="J62" s="36">
        <v>310</v>
      </c>
      <c r="K62" s="36">
        <v>313</v>
      </c>
      <c r="L62" s="36">
        <v>315</v>
      </c>
      <c r="M62" s="36">
        <v>317</v>
      </c>
      <c r="N62" s="36">
        <v>319</v>
      </c>
      <c r="O62" s="36">
        <v>321</v>
      </c>
      <c r="P62" s="36">
        <v>323</v>
      </c>
      <c r="Q62" s="40">
        <v>0</v>
      </c>
    </row>
    <row r="63" spans="1:17" x14ac:dyDescent="0.2">
      <c r="A63" s="37"/>
      <c r="B63" s="49" t="s">
        <v>153</v>
      </c>
      <c r="C63" s="36">
        <v>0</v>
      </c>
      <c r="D63" s="36">
        <v>57</v>
      </c>
      <c r="E63" s="36">
        <v>171</v>
      </c>
      <c r="F63" s="36">
        <v>172</v>
      </c>
      <c r="G63" s="36">
        <v>174</v>
      </c>
      <c r="H63" s="36">
        <v>176</v>
      </c>
      <c r="I63" s="36">
        <v>179</v>
      </c>
      <c r="J63" s="36">
        <v>181</v>
      </c>
      <c r="K63" s="36">
        <v>183</v>
      </c>
      <c r="L63" s="36">
        <v>184</v>
      </c>
      <c r="M63" s="36">
        <v>185</v>
      </c>
      <c r="N63" s="36">
        <v>186</v>
      </c>
      <c r="O63" s="36">
        <v>187</v>
      </c>
      <c r="P63" s="36">
        <v>188</v>
      </c>
      <c r="Q63" s="40">
        <v>0</v>
      </c>
    </row>
    <row r="64" spans="1:17" x14ac:dyDescent="0.2">
      <c r="A64" s="37"/>
      <c r="B64" s="38" t="s">
        <v>89</v>
      </c>
      <c r="C64" s="36">
        <v>99</v>
      </c>
      <c r="D64" s="36">
        <v>97</v>
      </c>
      <c r="E64" s="36">
        <v>98</v>
      </c>
      <c r="F64" s="36">
        <v>98</v>
      </c>
      <c r="G64" s="36">
        <v>99</v>
      </c>
      <c r="H64" s="36">
        <v>101</v>
      </c>
      <c r="I64" s="36">
        <v>102</v>
      </c>
      <c r="J64" s="36">
        <v>103</v>
      </c>
      <c r="K64" s="36">
        <v>104</v>
      </c>
      <c r="L64" s="36">
        <v>105</v>
      </c>
      <c r="M64" s="36">
        <v>105</v>
      </c>
      <c r="N64" s="36">
        <v>106</v>
      </c>
      <c r="O64" s="36">
        <v>107</v>
      </c>
      <c r="P64" s="36">
        <v>107</v>
      </c>
      <c r="Q64" s="63">
        <f t="shared" ref="Q64:Q67" si="6">((P64/C64)^(1/COUNT(D64:P64)))-1</f>
        <v>5.9955157664799419E-3</v>
      </c>
    </row>
    <row r="65" spans="1:18" x14ac:dyDescent="0.2">
      <c r="A65" s="35" t="s">
        <v>90</v>
      </c>
      <c r="B65" s="39"/>
      <c r="C65" s="36">
        <v>99184</v>
      </c>
      <c r="D65" s="36">
        <v>97455</v>
      </c>
      <c r="E65" s="36">
        <v>97888</v>
      </c>
      <c r="F65" s="36">
        <v>98584</v>
      </c>
      <c r="G65" s="36">
        <v>99826</v>
      </c>
      <c r="H65" s="36">
        <v>101038</v>
      </c>
      <c r="I65" s="36">
        <v>102488</v>
      </c>
      <c r="J65" s="36">
        <v>103523</v>
      </c>
      <c r="K65" s="36">
        <v>104446</v>
      </c>
      <c r="L65" s="36">
        <v>105154</v>
      </c>
      <c r="M65" s="36">
        <v>105879</v>
      </c>
      <c r="N65" s="36">
        <v>106588</v>
      </c>
      <c r="O65" s="36">
        <v>107269</v>
      </c>
      <c r="P65" s="36">
        <v>107928</v>
      </c>
      <c r="Q65" s="63">
        <f t="shared" si="6"/>
        <v>6.5202128835835094E-3</v>
      </c>
    </row>
    <row r="66" spans="1:18" x14ac:dyDescent="0.2">
      <c r="A66" s="35" t="s">
        <v>97</v>
      </c>
      <c r="B66" s="41" t="s">
        <v>98</v>
      </c>
      <c r="C66" s="36">
        <v>15219</v>
      </c>
      <c r="D66" s="36">
        <v>14987</v>
      </c>
      <c r="E66" s="36">
        <v>14915</v>
      </c>
      <c r="F66" s="36">
        <v>14898</v>
      </c>
      <c r="G66" s="36">
        <v>15014</v>
      </c>
      <c r="H66" s="36">
        <v>15442</v>
      </c>
      <c r="I66" s="36">
        <v>15753</v>
      </c>
      <c r="J66" s="36">
        <v>16065</v>
      </c>
      <c r="K66" s="36">
        <v>16320</v>
      </c>
      <c r="L66" s="36">
        <v>16501</v>
      </c>
      <c r="M66" s="36">
        <v>16624</v>
      </c>
      <c r="N66" s="36">
        <v>16719</v>
      </c>
      <c r="O66" s="36">
        <v>16768</v>
      </c>
      <c r="P66" s="36">
        <v>16767</v>
      </c>
      <c r="Q66" s="63">
        <f t="shared" si="6"/>
        <v>7.479216946354672E-3</v>
      </c>
    </row>
    <row r="67" spans="1:18" x14ac:dyDescent="0.2">
      <c r="A67" s="38"/>
      <c r="B67" s="38" t="s">
        <v>99</v>
      </c>
      <c r="C67" s="36">
        <v>3441</v>
      </c>
      <c r="D67" s="36">
        <v>3562</v>
      </c>
      <c r="E67" s="36">
        <v>3562</v>
      </c>
      <c r="F67" s="36">
        <v>3562</v>
      </c>
      <c r="G67" s="36">
        <v>3562</v>
      </c>
      <c r="H67" s="36">
        <v>3562</v>
      </c>
      <c r="I67" s="36">
        <v>3562</v>
      </c>
      <c r="J67" s="36">
        <v>3562</v>
      </c>
      <c r="K67" s="36">
        <v>3562</v>
      </c>
      <c r="L67" s="36">
        <v>3562</v>
      </c>
      <c r="M67" s="36">
        <v>3562</v>
      </c>
      <c r="N67" s="36">
        <v>3562</v>
      </c>
      <c r="O67" s="36">
        <v>3562</v>
      </c>
      <c r="P67" s="36">
        <v>3562</v>
      </c>
      <c r="Q67" s="63">
        <f t="shared" si="6"/>
        <v>2.6620028582646782E-3</v>
      </c>
    </row>
    <row r="68" spans="1:18" x14ac:dyDescent="0.2">
      <c r="A68" s="42"/>
      <c r="B68" s="49" t="s">
        <v>150</v>
      </c>
      <c r="C68" s="36">
        <v>0</v>
      </c>
      <c r="D68" s="36">
        <v>44</v>
      </c>
      <c r="E68" s="36">
        <v>66</v>
      </c>
      <c r="F68" s="36">
        <v>66</v>
      </c>
      <c r="G68" s="36">
        <v>66</v>
      </c>
      <c r="H68" s="36">
        <v>68</v>
      </c>
      <c r="I68" s="36">
        <v>69</v>
      </c>
      <c r="J68" s="36">
        <v>70</v>
      </c>
      <c r="K68" s="36">
        <v>71</v>
      </c>
      <c r="L68" s="36">
        <v>72</v>
      </c>
      <c r="M68" s="36">
        <v>72</v>
      </c>
      <c r="N68" s="36">
        <v>72</v>
      </c>
      <c r="O68" s="36">
        <v>72</v>
      </c>
      <c r="P68" s="36">
        <v>72</v>
      </c>
      <c r="Q68" s="40">
        <v>0</v>
      </c>
    </row>
    <row r="69" spans="1:18" x14ac:dyDescent="0.2">
      <c r="A69" s="35" t="s">
        <v>100</v>
      </c>
      <c r="B69" s="39"/>
      <c r="C69" s="36">
        <v>18660</v>
      </c>
      <c r="D69" s="36">
        <v>18593</v>
      </c>
      <c r="E69" s="36">
        <v>18543</v>
      </c>
      <c r="F69" s="36">
        <v>18526</v>
      </c>
      <c r="G69" s="36">
        <v>18642</v>
      </c>
      <c r="H69" s="36">
        <v>19072</v>
      </c>
      <c r="I69" s="36">
        <v>19384</v>
      </c>
      <c r="J69" s="36">
        <v>19697</v>
      </c>
      <c r="K69" s="36">
        <v>19953</v>
      </c>
      <c r="L69" s="36">
        <v>20135</v>
      </c>
      <c r="M69" s="36">
        <v>20258</v>
      </c>
      <c r="N69" s="36">
        <v>20353</v>
      </c>
      <c r="O69" s="36">
        <v>20402</v>
      </c>
      <c r="P69" s="36">
        <v>20401</v>
      </c>
      <c r="Q69" s="63">
        <f t="shared" ref="Q69:Q95" si="7">((P69/C69)^(1/COUNT(D69:P69)))-1</f>
        <v>6.88526626594399E-3</v>
      </c>
    </row>
    <row r="70" spans="1:18" x14ac:dyDescent="0.2">
      <c r="A70" s="51" t="s">
        <v>123</v>
      </c>
      <c r="B70" s="52" t="s">
        <v>59</v>
      </c>
      <c r="C70" s="36">
        <v>748</v>
      </c>
      <c r="D70" s="36">
        <v>756</v>
      </c>
      <c r="E70" s="36">
        <v>762</v>
      </c>
      <c r="F70" s="36">
        <v>769</v>
      </c>
      <c r="G70" s="36">
        <v>780</v>
      </c>
      <c r="H70" s="36">
        <v>791</v>
      </c>
      <c r="I70" s="36">
        <v>801</v>
      </c>
      <c r="J70" s="36">
        <v>811</v>
      </c>
      <c r="K70" s="36">
        <v>820</v>
      </c>
      <c r="L70" s="36">
        <v>828</v>
      </c>
      <c r="M70" s="36">
        <v>836</v>
      </c>
      <c r="N70" s="36">
        <v>844</v>
      </c>
      <c r="O70" s="36">
        <v>851</v>
      </c>
      <c r="P70" s="36">
        <v>857</v>
      </c>
      <c r="Q70" s="63">
        <f t="shared" si="7"/>
        <v>1.0519167689615472E-2</v>
      </c>
    </row>
    <row r="71" spans="1:18" x14ac:dyDescent="0.2">
      <c r="A71" s="38"/>
      <c r="B71" s="49" t="s">
        <v>60</v>
      </c>
      <c r="C71" s="36">
        <v>1174</v>
      </c>
      <c r="D71" s="36">
        <v>1187</v>
      </c>
      <c r="E71" s="36">
        <v>1197</v>
      </c>
      <c r="F71" s="36">
        <v>1208</v>
      </c>
      <c r="G71" s="36">
        <v>1224</v>
      </c>
      <c r="H71" s="36">
        <v>1243</v>
      </c>
      <c r="I71" s="36">
        <v>1258</v>
      </c>
      <c r="J71" s="36">
        <v>1273</v>
      </c>
      <c r="K71" s="36">
        <v>1288</v>
      </c>
      <c r="L71" s="36">
        <v>1301</v>
      </c>
      <c r="M71" s="36">
        <v>1313</v>
      </c>
      <c r="N71" s="36">
        <v>1326</v>
      </c>
      <c r="O71" s="36">
        <v>1337</v>
      </c>
      <c r="P71" s="36">
        <v>1346</v>
      </c>
      <c r="Q71" s="63">
        <f t="shared" si="7"/>
        <v>1.0572459926402766E-2</v>
      </c>
    </row>
    <row r="72" spans="1:18" x14ac:dyDescent="0.2">
      <c r="A72" s="37"/>
      <c r="B72" s="49" t="s">
        <v>26</v>
      </c>
      <c r="C72" s="36">
        <v>187</v>
      </c>
      <c r="D72" s="36">
        <v>189</v>
      </c>
      <c r="E72" s="36">
        <v>190</v>
      </c>
      <c r="F72" s="36">
        <v>192</v>
      </c>
      <c r="G72" s="36">
        <v>195</v>
      </c>
      <c r="H72" s="36">
        <v>198</v>
      </c>
      <c r="I72" s="36">
        <v>200</v>
      </c>
      <c r="J72" s="36">
        <v>203</v>
      </c>
      <c r="K72" s="36">
        <v>205</v>
      </c>
      <c r="L72" s="36">
        <v>207</v>
      </c>
      <c r="M72" s="36">
        <v>209</v>
      </c>
      <c r="N72" s="36">
        <v>211</v>
      </c>
      <c r="O72" s="36">
        <v>213</v>
      </c>
      <c r="P72" s="36">
        <v>214</v>
      </c>
      <c r="Q72" s="63">
        <f t="shared" si="7"/>
        <v>1.042841607023548E-2</v>
      </c>
    </row>
    <row r="73" spans="1:18" x14ac:dyDescent="0.2">
      <c r="A73" s="37"/>
      <c r="B73" s="49" t="s">
        <v>64</v>
      </c>
      <c r="C73" s="36">
        <v>501</v>
      </c>
      <c r="D73" s="36">
        <v>507</v>
      </c>
      <c r="E73" s="36">
        <v>511</v>
      </c>
      <c r="F73" s="36">
        <v>516</v>
      </c>
      <c r="G73" s="36">
        <v>523</v>
      </c>
      <c r="H73" s="36">
        <v>531</v>
      </c>
      <c r="I73" s="36">
        <v>537</v>
      </c>
      <c r="J73" s="36">
        <v>544</v>
      </c>
      <c r="K73" s="36">
        <v>550</v>
      </c>
      <c r="L73" s="36">
        <v>555</v>
      </c>
      <c r="M73" s="36">
        <v>561</v>
      </c>
      <c r="N73" s="36">
        <v>566</v>
      </c>
      <c r="O73" s="36">
        <v>571</v>
      </c>
      <c r="P73" s="36">
        <v>575</v>
      </c>
      <c r="Q73" s="63">
        <f t="shared" si="7"/>
        <v>1.0653575606041965E-2</v>
      </c>
    </row>
    <row r="74" spans="1:18" x14ac:dyDescent="0.2">
      <c r="A74" s="37"/>
      <c r="B74" s="49" t="s">
        <v>3</v>
      </c>
      <c r="C74" s="36">
        <v>2197</v>
      </c>
      <c r="D74" s="36">
        <v>2221</v>
      </c>
      <c r="E74" s="36">
        <v>2240</v>
      </c>
      <c r="F74" s="36">
        <v>2260</v>
      </c>
      <c r="G74" s="36">
        <v>2291</v>
      </c>
      <c r="H74" s="36">
        <v>2325</v>
      </c>
      <c r="I74" s="36">
        <v>2353</v>
      </c>
      <c r="J74" s="36">
        <v>2383</v>
      </c>
      <c r="K74" s="36">
        <v>2410</v>
      </c>
      <c r="L74" s="36">
        <v>2434</v>
      </c>
      <c r="M74" s="36">
        <v>2457</v>
      </c>
      <c r="N74" s="36">
        <v>2481</v>
      </c>
      <c r="O74" s="36">
        <v>2501</v>
      </c>
      <c r="P74" s="36">
        <v>2518</v>
      </c>
      <c r="Q74" s="63">
        <f t="shared" si="7"/>
        <v>1.0545379466217364E-2</v>
      </c>
    </row>
    <row r="75" spans="1:18" x14ac:dyDescent="0.2">
      <c r="A75" s="37"/>
      <c r="B75" s="49" t="s">
        <v>72</v>
      </c>
      <c r="C75" s="36">
        <v>11055</v>
      </c>
      <c r="D75" s="36">
        <v>10600</v>
      </c>
      <c r="E75" s="36">
        <v>10718</v>
      </c>
      <c r="F75" s="36">
        <v>10837</v>
      </c>
      <c r="G75" s="36">
        <v>10995</v>
      </c>
      <c r="H75" s="36">
        <v>11173</v>
      </c>
      <c r="I75" s="36">
        <v>11336</v>
      </c>
      <c r="J75" s="36">
        <v>11511</v>
      </c>
      <c r="K75" s="36">
        <v>11678</v>
      </c>
      <c r="L75" s="36">
        <v>11832</v>
      </c>
      <c r="M75" s="36">
        <v>11990</v>
      </c>
      <c r="N75" s="36">
        <v>12156</v>
      </c>
      <c r="O75" s="36">
        <v>12325</v>
      </c>
      <c r="P75" s="36">
        <v>12486</v>
      </c>
      <c r="Q75" s="63">
        <f t="shared" si="7"/>
        <v>9.4074515982742746E-3</v>
      </c>
    </row>
    <row r="76" spans="1:18" x14ac:dyDescent="0.2">
      <c r="A76" s="37"/>
      <c r="B76" s="49" t="s">
        <v>12</v>
      </c>
      <c r="C76" s="36">
        <v>2061</v>
      </c>
      <c r="D76" s="36">
        <v>2083</v>
      </c>
      <c r="E76" s="36">
        <v>2101</v>
      </c>
      <c r="F76" s="36">
        <v>2120</v>
      </c>
      <c r="G76" s="36">
        <v>2148</v>
      </c>
      <c r="H76" s="36">
        <v>2181</v>
      </c>
      <c r="I76" s="36">
        <v>2207</v>
      </c>
      <c r="J76" s="36">
        <v>2235</v>
      </c>
      <c r="K76" s="36">
        <v>2260</v>
      </c>
      <c r="L76" s="36">
        <v>2283</v>
      </c>
      <c r="M76" s="36">
        <v>2305</v>
      </c>
      <c r="N76" s="36">
        <v>2327</v>
      </c>
      <c r="O76" s="36">
        <v>2346</v>
      </c>
      <c r="P76" s="36">
        <v>2362</v>
      </c>
      <c r="Q76" s="63">
        <f t="shared" si="7"/>
        <v>1.0541125362633963E-2</v>
      </c>
    </row>
    <row r="77" spans="1:18" x14ac:dyDescent="0.2">
      <c r="A77" s="37"/>
      <c r="B77" s="49" t="s">
        <v>125</v>
      </c>
      <c r="C77" s="36">
        <v>682</v>
      </c>
      <c r="D77" s="36">
        <v>697</v>
      </c>
      <c r="E77" s="36">
        <v>710</v>
      </c>
      <c r="F77" s="36">
        <v>716</v>
      </c>
      <c r="G77" s="36">
        <v>728</v>
      </c>
      <c r="H77" s="36">
        <v>739</v>
      </c>
      <c r="I77" s="36">
        <v>752</v>
      </c>
      <c r="J77" s="36">
        <v>765</v>
      </c>
      <c r="K77" s="36">
        <v>775</v>
      </c>
      <c r="L77" s="36">
        <v>782</v>
      </c>
      <c r="M77" s="36">
        <v>790</v>
      </c>
      <c r="N77" s="36">
        <v>797</v>
      </c>
      <c r="O77" s="36">
        <v>804</v>
      </c>
      <c r="P77" s="36">
        <v>809</v>
      </c>
      <c r="Q77" s="63">
        <f t="shared" si="7"/>
        <v>1.3222754414685234E-2</v>
      </c>
      <c r="R77" s="66"/>
    </row>
    <row r="78" spans="1:18" x14ac:dyDescent="0.2">
      <c r="A78" s="51" t="s">
        <v>124</v>
      </c>
      <c r="B78" s="39"/>
      <c r="C78" s="36">
        <v>18605</v>
      </c>
      <c r="D78" s="36">
        <v>18241</v>
      </c>
      <c r="E78" s="36">
        <v>18430</v>
      </c>
      <c r="F78" s="36">
        <v>18617</v>
      </c>
      <c r="G78" s="36">
        <v>18883</v>
      </c>
      <c r="H78" s="36">
        <v>19181</v>
      </c>
      <c r="I78" s="36">
        <v>19444</v>
      </c>
      <c r="J78" s="36">
        <v>19724</v>
      </c>
      <c r="K78" s="36">
        <v>19985</v>
      </c>
      <c r="L78" s="36">
        <v>20223</v>
      </c>
      <c r="M78" s="36">
        <v>20460</v>
      </c>
      <c r="N78" s="36">
        <v>20708</v>
      </c>
      <c r="O78" s="36">
        <v>20946</v>
      </c>
      <c r="P78" s="36">
        <v>21167</v>
      </c>
      <c r="Q78" s="63">
        <f t="shared" si="7"/>
        <v>9.9734841381282635E-3</v>
      </c>
    </row>
    <row r="79" spans="1:18" x14ac:dyDescent="0.2">
      <c r="A79" s="35" t="s">
        <v>6</v>
      </c>
      <c r="B79" s="35" t="s">
        <v>91</v>
      </c>
      <c r="C79" s="36">
        <v>22893</v>
      </c>
      <c r="D79" s="36">
        <v>22857</v>
      </c>
      <c r="E79" s="36">
        <v>23120</v>
      </c>
      <c r="F79" s="36">
        <v>23417</v>
      </c>
      <c r="G79" s="36">
        <v>23830</v>
      </c>
      <c r="H79" s="36">
        <v>24270</v>
      </c>
      <c r="I79" s="36">
        <v>24503</v>
      </c>
      <c r="J79" s="36">
        <v>24868</v>
      </c>
      <c r="K79" s="36">
        <v>25106</v>
      </c>
      <c r="L79" s="36">
        <v>25493</v>
      </c>
      <c r="M79" s="36">
        <v>25746</v>
      </c>
      <c r="N79" s="36">
        <v>26000</v>
      </c>
      <c r="O79" s="36">
        <v>26214</v>
      </c>
      <c r="P79" s="36">
        <v>26406</v>
      </c>
      <c r="Q79" s="63">
        <f t="shared" si="7"/>
        <v>1.1042062331006797E-2</v>
      </c>
    </row>
    <row r="80" spans="1:18" x14ac:dyDescent="0.2">
      <c r="A80" s="35" t="s">
        <v>92</v>
      </c>
      <c r="B80" s="35" t="s">
        <v>93</v>
      </c>
      <c r="C80" s="36">
        <v>1091</v>
      </c>
      <c r="D80" s="36">
        <v>1111</v>
      </c>
      <c r="E80" s="36">
        <v>1129</v>
      </c>
      <c r="F80" s="36">
        <v>1147</v>
      </c>
      <c r="G80" s="36">
        <v>1172</v>
      </c>
      <c r="H80" s="36">
        <v>1207</v>
      </c>
      <c r="I80" s="36">
        <v>1235</v>
      </c>
      <c r="J80" s="36">
        <v>1262</v>
      </c>
      <c r="K80" s="36">
        <v>1292</v>
      </c>
      <c r="L80" s="36">
        <v>1316</v>
      </c>
      <c r="M80" s="36">
        <v>1340</v>
      </c>
      <c r="N80" s="36">
        <v>1365</v>
      </c>
      <c r="O80" s="36">
        <v>1391</v>
      </c>
      <c r="P80" s="36">
        <v>1416</v>
      </c>
      <c r="Q80" s="63">
        <f t="shared" si="7"/>
        <v>2.0259515796166916E-2</v>
      </c>
    </row>
    <row r="81" spans="1:17" x14ac:dyDescent="0.2">
      <c r="A81" s="37"/>
      <c r="B81" s="38" t="s">
        <v>94</v>
      </c>
      <c r="C81" s="36">
        <v>1076</v>
      </c>
      <c r="D81" s="36">
        <v>1096</v>
      </c>
      <c r="E81" s="36">
        <v>1113</v>
      </c>
      <c r="F81" s="36">
        <v>1131</v>
      </c>
      <c r="G81" s="36">
        <v>1155</v>
      </c>
      <c r="H81" s="36">
        <v>1190</v>
      </c>
      <c r="I81" s="36">
        <v>1217</v>
      </c>
      <c r="J81" s="36">
        <v>1244</v>
      </c>
      <c r="K81" s="36">
        <v>1274</v>
      </c>
      <c r="L81" s="36">
        <v>1298</v>
      </c>
      <c r="M81" s="36">
        <v>1321</v>
      </c>
      <c r="N81" s="36">
        <v>1346</v>
      </c>
      <c r="O81" s="36">
        <v>1372</v>
      </c>
      <c r="P81" s="36">
        <v>1397</v>
      </c>
      <c r="Q81" s="63">
        <f t="shared" si="7"/>
        <v>2.0285833346390447E-2</v>
      </c>
    </row>
    <row r="82" spans="1:17" x14ac:dyDescent="0.2">
      <c r="A82" s="35" t="s">
        <v>95</v>
      </c>
      <c r="B82" s="39"/>
      <c r="C82" s="36">
        <v>2167</v>
      </c>
      <c r="D82" s="36">
        <v>2207</v>
      </c>
      <c r="E82" s="36">
        <v>2242</v>
      </c>
      <c r="F82" s="36">
        <v>2279</v>
      </c>
      <c r="G82" s="36">
        <v>2327</v>
      </c>
      <c r="H82" s="36">
        <v>2397</v>
      </c>
      <c r="I82" s="36">
        <v>2452</v>
      </c>
      <c r="J82" s="36">
        <v>2506</v>
      </c>
      <c r="K82" s="36">
        <v>2566</v>
      </c>
      <c r="L82" s="36">
        <v>2614</v>
      </c>
      <c r="M82" s="36">
        <v>2661</v>
      </c>
      <c r="N82" s="36">
        <v>2712</v>
      </c>
      <c r="O82" s="36">
        <v>2763</v>
      </c>
      <c r="P82" s="36">
        <v>2813</v>
      </c>
      <c r="Q82" s="63">
        <f t="shared" si="7"/>
        <v>2.0272584504308355E-2</v>
      </c>
    </row>
    <row r="83" spans="1:17" x14ac:dyDescent="0.2">
      <c r="A83" s="35" t="s">
        <v>101</v>
      </c>
      <c r="B83" s="35" t="s">
        <v>102</v>
      </c>
      <c r="C83" s="36">
        <v>3442</v>
      </c>
      <c r="D83" s="36">
        <v>3484</v>
      </c>
      <c r="E83" s="36">
        <v>3504</v>
      </c>
      <c r="F83" s="36">
        <v>3559</v>
      </c>
      <c r="G83" s="36">
        <v>3613</v>
      </c>
      <c r="H83" s="36">
        <v>3679</v>
      </c>
      <c r="I83" s="36">
        <v>3738</v>
      </c>
      <c r="J83" s="36">
        <v>3796</v>
      </c>
      <c r="K83" s="36">
        <v>3857</v>
      </c>
      <c r="L83" s="36">
        <v>3908</v>
      </c>
      <c r="M83" s="36">
        <v>3954</v>
      </c>
      <c r="N83" s="36">
        <v>3998</v>
      </c>
      <c r="O83" s="36">
        <v>4033</v>
      </c>
      <c r="P83" s="36">
        <v>4061</v>
      </c>
      <c r="Q83" s="63">
        <f t="shared" si="7"/>
        <v>1.2802532752151263E-2</v>
      </c>
    </row>
    <row r="84" spans="1:17" x14ac:dyDescent="0.2">
      <c r="A84" s="51" t="s">
        <v>122</v>
      </c>
      <c r="B84" s="64" t="s">
        <v>88</v>
      </c>
      <c r="C84" s="36">
        <v>10</v>
      </c>
      <c r="D84" s="36">
        <v>10</v>
      </c>
      <c r="E84" s="36">
        <v>10</v>
      </c>
      <c r="F84" s="36">
        <v>10</v>
      </c>
      <c r="G84" s="36">
        <v>11</v>
      </c>
      <c r="H84" s="36">
        <v>11</v>
      </c>
      <c r="I84" s="36">
        <v>11</v>
      </c>
      <c r="J84" s="36">
        <v>11</v>
      </c>
      <c r="K84" s="36">
        <v>11</v>
      </c>
      <c r="L84" s="36">
        <v>12</v>
      </c>
      <c r="M84" s="36">
        <v>12</v>
      </c>
      <c r="N84" s="36">
        <v>12</v>
      </c>
      <c r="O84" s="36">
        <v>12</v>
      </c>
      <c r="P84" s="36">
        <v>12</v>
      </c>
      <c r="Q84" s="63">
        <f t="shared" si="7"/>
        <v>1.4123543114045178E-2</v>
      </c>
    </row>
    <row r="85" spans="1:17" x14ac:dyDescent="0.2">
      <c r="A85" s="35" t="s">
        <v>103</v>
      </c>
      <c r="B85" s="38" t="s">
        <v>117</v>
      </c>
      <c r="C85" s="36">
        <v>7</v>
      </c>
      <c r="D85" s="36">
        <v>7</v>
      </c>
      <c r="E85" s="36">
        <v>7</v>
      </c>
      <c r="F85" s="36">
        <v>7</v>
      </c>
      <c r="G85" s="36">
        <v>7</v>
      </c>
      <c r="H85" s="36">
        <v>7</v>
      </c>
      <c r="I85" s="36">
        <v>7</v>
      </c>
      <c r="J85" s="36">
        <v>7</v>
      </c>
      <c r="K85" s="36">
        <v>7</v>
      </c>
      <c r="L85" s="36">
        <v>7</v>
      </c>
      <c r="M85" s="36">
        <v>7</v>
      </c>
      <c r="N85" s="36">
        <v>7</v>
      </c>
      <c r="O85" s="36">
        <v>7</v>
      </c>
      <c r="P85" s="36">
        <v>7</v>
      </c>
      <c r="Q85" s="63">
        <f t="shared" si="7"/>
        <v>0</v>
      </c>
    </row>
    <row r="86" spans="1:17" x14ac:dyDescent="0.2">
      <c r="A86" s="37"/>
      <c r="B86" s="38" t="s">
        <v>133</v>
      </c>
      <c r="C86" s="36">
        <v>7</v>
      </c>
      <c r="D86" s="36">
        <v>7</v>
      </c>
      <c r="E86" s="36">
        <v>7</v>
      </c>
      <c r="F86" s="36">
        <v>7</v>
      </c>
      <c r="G86" s="36">
        <v>7</v>
      </c>
      <c r="H86" s="36">
        <v>7</v>
      </c>
      <c r="I86" s="36">
        <v>7</v>
      </c>
      <c r="J86" s="36">
        <v>7</v>
      </c>
      <c r="K86" s="36">
        <v>7</v>
      </c>
      <c r="L86" s="36">
        <v>7</v>
      </c>
      <c r="M86" s="36">
        <v>7</v>
      </c>
      <c r="N86" s="36">
        <v>8</v>
      </c>
      <c r="O86" s="36">
        <v>8</v>
      </c>
      <c r="P86" s="36">
        <v>8</v>
      </c>
      <c r="Q86" s="63">
        <f t="shared" si="7"/>
        <v>1.0324580024046348E-2</v>
      </c>
    </row>
    <row r="87" spans="1:17" x14ac:dyDescent="0.2">
      <c r="A87" s="37"/>
      <c r="B87" s="38" t="s">
        <v>134</v>
      </c>
      <c r="C87" s="36">
        <v>567</v>
      </c>
      <c r="D87" s="36">
        <v>560</v>
      </c>
      <c r="E87" s="36">
        <v>559</v>
      </c>
      <c r="F87" s="36">
        <v>563</v>
      </c>
      <c r="G87" s="36">
        <v>569</v>
      </c>
      <c r="H87" s="36">
        <v>576</v>
      </c>
      <c r="I87" s="36">
        <v>584</v>
      </c>
      <c r="J87" s="36">
        <v>589</v>
      </c>
      <c r="K87" s="36">
        <v>595</v>
      </c>
      <c r="L87" s="36">
        <v>599</v>
      </c>
      <c r="M87" s="36">
        <v>603</v>
      </c>
      <c r="N87" s="36">
        <v>607</v>
      </c>
      <c r="O87" s="36">
        <v>611</v>
      </c>
      <c r="P87" s="36">
        <v>615</v>
      </c>
      <c r="Q87" s="63">
        <f t="shared" si="7"/>
        <v>6.2705754933385371E-3</v>
      </c>
    </row>
    <row r="88" spans="1:17" x14ac:dyDescent="0.2">
      <c r="A88" s="37"/>
      <c r="B88" s="38" t="s">
        <v>104</v>
      </c>
      <c r="C88" s="36">
        <v>41</v>
      </c>
      <c r="D88" s="36">
        <v>41</v>
      </c>
      <c r="E88" s="36">
        <v>41</v>
      </c>
      <c r="F88" s="36">
        <v>41</v>
      </c>
      <c r="G88" s="36">
        <v>41</v>
      </c>
      <c r="H88" s="36">
        <v>42</v>
      </c>
      <c r="I88" s="36">
        <v>42</v>
      </c>
      <c r="J88" s="36">
        <v>43</v>
      </c>
      <c r="K88" s="36">
        <v>43</v>
      </c>
      <c r="L88" s="36">
        <v>44</v>
      </c>
      <c r="M88" s="36">
        <v>44</v>
      </c>
      <c r="N88" s="36">
        <v>44</v>
      </c>
      <c r="O88" s="36">
        <v>44</v>
      </c>
      <c r="P88" s="36">
        <v>45</v>
      </c>
      <c r="Q88" s="63">
        <f t="shared" si="7"/>
        <v>7.1865016225503009E-3</v>
      </c>
    </row>
    <row r="89" spans="1:17" x14ac:dyDescent="0.2">
      <c r="A89" s="37"/>
      <c r="B89" s="38" t="s">
        <v>105</v>
      </c>
      <c r="C89" s="36">
        <v>764</v>
      </c>
      <c r="D89" s="36">
        <v>754</v>
      </c>
      <c r="E89" s="36">
        <v>754</v>
      </c>
      <c r="F89" s="36">
        <v>759</v>
      </c>
      <c r="G89" s="36">
        <v>767</v>
      </c>
      <c r="H89" s="36">
        <v>777</v>
      </c>
      <c r="I89" s="36">
        <v>788</v>
      </c>
      <c r="J89" s="36">
        <v>796</v>
      </c>
      <c r="K89" s="36">
        <v>803</v>
      </c>
      <c r="L89" s="36">
        <v>808</v>
      </c>
      <c r="M89" s="36">
        <v>814</v>
      </c>
      <c r="N89" s="36">
        <v>819</v>
      </c>
      <c r="O89" s="36">
        <v>824</v>
      </c>
      <c r="P89" s="36">
        <v>829</v>
      </c>
      <c r="Q89" s="63">
        <f t="shared" si="7"/>
        <v>6.3007177650813428E-3</v>
      </c>
    </row>
    <row r="90" spans="1:17" x14ac:dyDescent="0.2">
      <c r="A90" s="37"/>
      <c r="B90" s="38" t="s">
        <v>106</v>
      </c>
      <c r="C90" s="36">
        <v>97</v>
      </c>
      <c r="D90" s="36">
        <v>96</v>
      </c>
      <c r="E90" s="36">
        <v>96</v>
      </c>
      <c r="F90" s="36">
        <v>97</v>
      </c>
      <c r="G90" s="36">
        <v>98</v>
      </c>
      <c r="H90" s="36">
        <v>99</v>
      </c>
      <c r="I90" s="36">
        <v>100</v>
      </c>
      <c r="J90" s="36">
        <v>101</v>
      </c>
      <c r="K90" s="36">
        <v>102</v>
      </c>
      <c r="L90" s="36">
        <v>103</v>
      </c>
      <c r="M90" s="36">
        <v>104</v>
      </c>
      <c r="N90" s="36">
        <v>104</v>
      </c>
      <c r="O90" s="36">
        <v>105</v>
      </c>
      <c r="P90" s="36">
        <v>106</v>
      </c>
      <c r="Q90" s="63">
        <f t="shared" si="7"/>
        <v>6.8485846920154358E-3</v>
      </c>
    </row>
    <row r="91" spans="1:17" x14ac:dyDescent="0.2">
      <c r="A91" s="37"/>
      <c r="B91" s="38" t="s">
        <v>107</v>
      </c>
      <c r="C91" s="36">
        <v>156</v>
      </c>
      <c r="D91" s="36">
        <v>154</v>
      </c>
      <c r="E91" s="36">
        <v>154</v>
      </c>
      <c r="F91" s="36">
        <v>155</v>
      </c>
      <c r="G91" s="36">
        <v>156</v>
      </c>
      <c r="H91" s="36">
        <v>158</v>
      </c>
      <c r="I91" s="36">
        <v>161</v>
      </c>
      <c r="J91" s="36">
        <v>162</v>
      </c>
      <c r="K91" s="36">
        <v>164</v>
      </c>
      <c r="L91" s="36">
        <v>165</v>
      </c>
      <c r="M91" s="36">
        <v>166</v>
      </c>
      <c r="N91" s="36">
        <v>167</v>
      </c>
      <c r="O91" s="36">
        <v>168</v>
      </c>
      <c r="P91" s="36">
        <v>169</v>
      </c>
      <c r="Q91" s="63">
        <f t="shared" si="7"/>
        <v>6.1761254558303502E-3</v>
      </c>
    </row>
    <row r="92" spans="1:17" x14ac:dyDescent="0.2">
      <c r="A92" s="35" t="s">
        <v>108</v>
      </c>
      <c r="B92" s="39"/>
      <c r="C92" s="36">
        <v>1637</v>
      </c>
      <c r="D92" s="36">
        <v>1617</v>
      </c>
      <c r="E92" s="36">
        <v>1616</v>
      </c>
      <c r="F92" s="36">
        <v>1627</v>
      </c>
      <c r="G92" s="36">
        <v>1645</v>
      </c>
      <c r="H92" s="36">
        <v>1665</v>
      </c>
      <c r="I92" s="36">
        <v>1689</v>
      </c>
      <c r="J92" s="36">
        <v>1706</v>
      </c>
      <c r="K92" s="36">
        <v>1721</v>
      </c>
      <c r="L92" s="36">
        <v>1733</v>
      </c>
      <c r="M92" s="36">
        <v>1745</v>
      </c>
      <c r="N92" s="36">
        <v>1756</v>
      </c>
      <c r="O92" s="36">
        <v>1767</v>
      </c>
      <c r="P92" s="36">
        <v>1778</v>
      </c>
      <c r="Q92" s="63">
        <f t="shared" si="7"/>
        <v>6.3759200910431524E-3</v>
      </c>
    </row>
    <row r="93" spans="1:17" x14ac:dyDescent="0.2">
      <c r="A93" s="35" t="s">
        <v>109</v>
      </c>
      <c r="B93" s="39"/>
      <c r="C93" s="36">
        <f>C92+C84+C83+C82+C79+C78+C69+C65+C40</f>
        <v>262840</v>
      </c>
      <c r="D93" s="36">
        <f>D92+D84+D83+D82+D79+D78+D69+D65+D40</f>
        <v>259614</v>
      </c>
      <c r="E93" s="36">
        <f>E92+E84+E83+E82+E79+E78+E69+E65+E40</f>
        <v>260536</v>
      </c>
      <c r="F93" s="36">
        <f>F92+F84+F83+F82+F79+F78+F69+F65+F40</f>
        <v>262533</v>
      </c>
      <c r="G93" s="36">
        <f>G92+G84+G83+G82+G79+G78+G69+G65+G40</f>
        <v>265451</v>
      </c>
      <c r="H93" s="36">
        <f t="shared" ref="H93:P93" si="8">H92+H84+H83+H82+H79+H78+H69+H65+H40</f>
        <v>269126</v>
      </c>
      <c r="I93" s="36">
        <f t="shared" si="8"/>
        <v>272518</v>
      </c>
      <c r="J93" s="36">
        <f t="shared" si="8"/>
        <v>275642</v>
      </c>
      <c r="K93" s="36">
        <f t="shared" si="8"/>
        <v>278599</v>
      </c>
      <c r="L93" s="36">
        <f t="shared" si="8"/>
        <v>281053</v>
      </c>
      <c r="M93" s="36">
        <f t="shared" si="8"/>
        <v>283239</v>
      </c>
      <c r="N93" s="36">
        <f t="shared" si="8"/>
        <v>285269</v>
      </c>
      <c r="O93" s="36">
        <f t="shared" si="8"/>
        <v>287135</v>
      </c>
      <c r="P93" s="36">
        <f t="shared" si="8"/>
        <v>288826</v>
      </c>
      <c r="Q93" s="63">
        <f t="shared" si="7"/>
        <v>7.2785879021761701E-3</v>
      </c>
    </row>
    <row r="94" spans="1:17" x14ac:dyDescent="0.2">
      <c r="A94" s="35" t="s">
        <v>110</v>
      </c>
      <c r="B94" s="39"/>
      <c r="C94" s="36">
        <v>11412</v>
      </c>
      <c r="D94" s="36">
        <v>7902</v>
      </c>
      <c r="E94" s="36">
        <v>7908</v>
      </c>
      <c r="F94" s="36">
        <v>7918</v>
      </c>
      <c r="G94" s="36">
        <v>7933</v>
      </c>
      <c r="H94" s="36">
        <v>7950</v>
      </c>
      <c r="I94" s="36">
        <v>7970</v>
      </c>
      <c r="J94" s="36">
        <v>7985</v>
      </c>
      <c r="K94" s="36">
        <v>7998</v>
      </c>
      <c r="L94" s="36">
        <v>8008</v>
      </c>
      <c r="M94" s="36">
        <v>8018</v>
      </c>
      <c r="N94" s="36">
        <v>8028</v>
      </c>
      <c r="O94" s="36">
        <v>8037</v>
      </c>
      <c r="P94" s="36">
        <v>8047</v>
      </c>
      <c r="Q94" s="63">
        <f t="shared" si="7"/>
        <v>-2.6516412920281951E-2</v>
      </c>
    </row>
    <row r="95" spans="1:17" x14ac:dyDescent="0.2">
      <c r="A95" s="43" t="s">
        <v>111</v>
      </c>
      <c r="B95" s="43"/>
      <c r="C95" s="53">
        <v>251438</v>
      </c>
      <c r="D95" s="53">
        <v>251719</v>
      </c>
      <c r="E95" s="53">
        <v>252636</v>
      </c>
      <c r="F95" s="53">
        <v>254623</v>
      </c>
      <c r="G95" s="53">
        <v>257524</v>
      </c>
      <c r="H95" s="53">
        <v>261182</v>
      </c>
      <c r="I95" s="53">
        <v>264555</v>
      </c>
      <c r="J95" s="53">
        <v>267665</v>
      </c>
      <c r="K95" s="53">
        <v>270610</v>
      </c>
      <c r="L95" s="53">
        <v>273051</v>
      </c>
      <c r="M95" s="53">
        <v>275230</v>
      </c>
      <c r="N95" s="53">
        <v>277249</v>
      </c>
      <c r="O95" s="53">
        <v>279106</v>
      </c>
      <c r="P95" s="53">
        <v>280788</v>
      </c>
      <c r="Q95" s="63">
        <f t="shared" si="7"/>
        <v>8.5287409966174899E-3</v>
      </c>
    </row>
    <row r="96" spans="1:17" x14ac:dyDescent="0.2">
      <c r="A96" s="44" t="s">
        <v>160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</row>
    <row r="97" spans="1:16" x14ac:dyDescent="0.2">
      <c r="A97" s="62" t="s">
        <v>178</v>
      </c>
    </row>
    <row r="99" spans="1:16" x14ac:dyDescent="0.2"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</row>
    <row r="100" spans="1:16" x14ac:dyDescent="0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1:16" x14ac:dyDescent="0.2">
      <c r="B101" s="72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6" x14ac:dyDescent="0.2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1:16" x14ac:dyDescent="0.2">
      <c r="B103" s="72"/>
    </row>
    <row r="104" spans="1:16" x14ac:dyDescent="0.2">
      <c r="B104" s="72"/>
    </row>
    <row r="105" spans="1:16" x14ac:dyDescent="0.2">
      <c r="B105" s="72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</row>
    <row r="106" spans="1:16" x14ac:dyDescent="0.2">
      <c r="B106" s="72"/>
    </row>
    <row r="107" spans="1:16" x14ac:dyDescent="0.2">
      <c r="B107" s="72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</row>
    <row r="108" spans="1:16" x14ac:dyDescent="0.2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1:16" x14ac:dyDescent="0.2"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</row>
    <row r="110" spans="1:16" x14ac:dyDescent="0.2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1:16" x14ac:dyDescent="0.2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1:16" x14ac:dyDescent="0.2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4:16" x14ac:dyDescent="0.2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4:16" x14ac:dyDescent="0.2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2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2" width="10.140625" style="1" customWidth="1"/>
    <col min="13" max="13" width="10.85546875" style="22" customWidth="1"/>
    <col min="14" max="16" width="9.140625" style="1"/>
    <col min="17" max="17" width="13.28515625" style="1" customWidth="1"/>
    <col min="18" max="78" width="9.140625" style="1"/>
    <col min="79" max="79" width="9.140625" style="1" customWidth="1"/>
    <col min="80" max="16384" width="9.140625" style="1"/>
  </cols>
  <sheetData>
    <row r="1" spans="1:17" s="11" customFormat="1" ht="15.75" x14ac:dyDescent="0.2">
      <c r="A1" s="10" t="s">
        <v>161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20"/>
    </row>
    <row r="3" spans="1:17" s="11" customFormat="1" ht="15.75" x14ac:dyDescent="0.2">
      <c r="A3" s="13" t="s">
        <v>176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21"/>
    </row>
    <row r="5" spans="1:17" ht="54.75" customHeight="1" x14ac:dyDescent="0.2">
      <c r="A5" s="17" t="s">
        <v>36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135</v>
      </c>
    </row>
    <row r="6" spans="1:17" x14ac:dyDescent="0.2">
      <c r="A6" s="6"/>
      <c r="B6" s="3" t="s">
        <v>16</v>
      </c>
      <c r="C6" s="19">
        <v>1148</v>
      </c>
      <c r="D6" s="19">
        <v>1135</v>
      </c>
      <c r="E6" s="19">
        <v>1132</v>
      </c>
      <c r="F6" s="19">
        <v>1139</v>
      </c>
      <c r="G6" s="19">
        <v>1146</v>
      </c>
      <c r="H6" s="19">
        <v>1159</v>
      </c>
      <c r="I6" s="19">
        <v>1170</v>
      </c>
      <c r="J6" s="19">
        <v>1180</v>
      </c>
      <c r="K6" s="19">
        <v>1193</v>
      </c>
      <c r="L6" s="19">
        <v>1203</v>
      </c>
      <c r="M6" s="19">
        <v>1212</v>
      </c>
      <c r="N6" s="19">
        <v>1219</v>
      </c>
      <c r="O6" s="19">
        <v>1226</v>
      </c>
      <c r="P6" s="19">
        <v>1232</v>
      </c>
      <c r="Q6" s="24">
        <f>((P6/C6)^(1/COUNT(D6:P6)))-1</f>
        <v>5.446901273209237E-3</v>
      </c>
    </row>
    <row r="7" spans="1:17" x14ac:dyDescent="0.2">
      <c r="A7" s="6"/>
      <c r="B7" s="3" t="s">
        <v>27</v>
      </c>
      <c r="C7" s="19">
        <v>1557</v>
      </c>
      <c r="D7" s="19">
        <v>1539</v>
      </c>
      <c r="E7" s="19">
        <v>1536</v>
      </c>
      <c r="F7" s="19">
        <v>1544</v>
      </c>
      <c r="G7" s="19">
        <v>1554</v>
      </c>
      <c r="H7" s="19">
        <v>1571</v>
      </c>
      <c r="I7" s="19">
        <v>1586</v>
      </c>
      <c r="J7" s="19">
        <v>1601</v>
      </c>
      <c r="K7" s="19">
        <v>1618</v>
      </c>
      <c r="L7" s="19">
        <v>1631</v>
      </c>
      <c r="M7" s="19">
        <v>1643</v>
      </c>
      <c r="N7" s="19">
        <v>1653</v>
      </c>
      <c r="O7" s="19">
        <v>1662</v>
      </c>
      <c r="P7" s="19">
        <v>1671</v>
      </c>
      <c r="Q7" s="24">
        <f t="shared" ref="Q7:Q57" si="0">((P7/C7)^(1/COUNT(D7:P7)))-1</f>
        <v>5.4502880531275277E-3</v>
      </c>
    </row>
    <row r="8" spans="1:17" x14ac:dyDescent="0.2">
      <c r="A8" s="6"/>
      <c r="B8" s="3" t="s">
        <v>46</v>
      </c>
      <c r="C8" s="19">
        <v>26</v>
      </c>
      <c r="D8" s="19">
        <v>25</v>
      </c>
      <c r="E8" s="19">
        <v>25</v>
      </c>
      <c r="F8" s="19">
        <v>26</v>
      </c>
      <c r="G8" s="19">
        <v>26</v>
      </c>
      <c r="H8" s="19">
        <v>26</v>
      </c>
      <c r="I8" s="19">
        <v>26</v>
      </c>
      <c r="J8" s="19">
        <v>27</v>
      </c>
      <c r="K8" s="19">
        <v>27</v>
      </c>
      <c r="L8" s="19">
        <v>27</v>
      </c>
      <c r="M8" s="19">
        <v>27</v>
      </c>
      <c r="N8" s="19">
        <v>27</v>
      </c>
      <c r="O8" s="19">
        <v>28</v>
      </c>
      <c r="P8" s="19">
        <v>28</v>
      </c>
      <c r="Q8" s="24">
        <f t="shared" si="0"/>
        <v>5.7168926577804147E-3</v>
      </c>
    </row>
    <row r="9" spans="1:17" x14ac:dyDescent="0.2">
      <c r="A9" s="6"/>
      <c r="B9" s="3" t="s">
        <v>37</v>
      </c>
      <c r="C9" s="19">
        <v>34713</v>
      </c>
      <c r="D9" s="19">
        <v>34925</v>
      </c>
      <c r="E9" s="19">
        <v>34844</v>
      </c>
      <c r="F9" s="19">
        <v>35034</v>
      </c>
      <c r="G9" s="19">
        <v>35273</v>
      </c>
      <c r="H9" s="19">
        <v>35670</v>
      </c>
      <c r="I9" s="19">
        <v>36012</v>
      </c>
      <c r="J9" s="19">
        <v>36355</v>
      </c>
      <c r="K9" s="19">
        <v>36763</v>
      </c>
      <c r="L9" s="19">
        <v>37063</v>
      </c>
      <c r="M9" s="19">
        <v>37339</v>
      </c>
      <c r="N9" s="19">
        <v>37564</v>
      </c>
      <c r="O9" s="19">
        <v>37778</v>
      </c>
      <c r="P9" s="19">
        <v>37970</v>
      </c>
      <c r="Q9" s="24">
        <f t="shared" si="0"/>
        <v>6.9224747598550795E-3</v>
      </c>
    </row>
    <row r="10" spans="1:17" x14ac:dyDescent="0.2">
      <c r="A10" s="6"/>
      <c r="B10" s="3" t="s">
        <v>0</v>
      </c>
      <c r="C10" s="19">
        <v>4365</v>
      </c>
      <c r="D10" s="19">
        <v>4407</v>
      </c>
      <c r="E10" s="19">
        <v>4640</v>
      </c>
      <c r="F10" s="19">
        <v>4895</v>
      </c>
      <c r="G10" s="19">
        <v>5046</v>
      </c>
      <c r="H10" s="19">
        <v>5179</v>
      </c>
      <c r="I10" s="19">
        <v>5311</v>
      </c>
      <c r="J10" s="19">
        <v>5446</v>
      </c>
      <c r="K10" s="19">
        <v>5556</v>
      </c>
      <c r="L10" s="19">
        <v>5615</v>
      </c>
      <c r="M10" s="19">
        <v>5646</v>
      </c>
      <c r="N10" s="19">
        <v>5673</v>
      </c>
      <c r="O10" s="19">
        <v>5698</v>
      </c>
      <c r="P10" s="19">
        <v>5721</v>
      </c>
      <c r="Q10" s="24">
        <f t="shared" si="0"/>
        <v>2.1027678634476965E-2</v>
      </c>
    </row>
    <row r="11" spans="1:17" x14ac:dyDescent="0.2">
      <c r="A11" s="7" t="s">
        <v>28</v>
      </c>
      <c r="B11" s="9"/>
      <c r="C11" s="19">
        <v>41809</v>
      </c>
      <c r="D11" s="19">
        <v>42031</v>
      </c>
      <c r="E11" s="19">
        <v>42177</v>
      </c>
      <c r="F11" s="19">
        <v>42637</v>
      </c>
      <c r="G11" s="19">
        <v>43045</v>
      </c>
      <c r="H11" s="19">
        <v>43605</v>
      </c>
      <c r="I11" s="19">
        <v>44105</v>
      </c>
      <c r="J11" s="19">
        <v>44608</v>
      </c>
      <c r="K11" s="19">
        <v>45158</v>
      </c>
      <c r="L11" s="19">
        <v>45539</v>
      </c>
      <c r="M11" s="19">
        <v>45866</v>
      </c>
      <c r="N11" s="19">
        <v>46136</v>
      </c>
      <c r="O11" s="19">
        <v>46392</v>
      </c>
      <c r="P11" s="19">
        <v>46621</v>
      </c>
      <c r="Q11" s="24">
        <f t="shared" si="0"/>
        <v>8.4151682906763448E-3</v>
      </c>
    </row>
    <row r="12" spans="1:17" x14ac:dyDescent="0.2">
      <c r="A12" s="6"/>
      <c r="B12" s="3" t="s">
        <v>17</v>
      </c>
      <c r="C12" s="19">
        <v>1618</v>
      </c>
      <c r="D12" s="19">
        <v>1068</v>
      </c>
      <c r="E12" s="19">
        <v>1068</v>
      </c>
      <c r="F12" s="19">
        <v>1068</v>
      </c>
      <c r="G12" s="19">
        <v>1068</v>
      </c>
      <c r="H12" s="19">
        <v>1068</v>
      </c>
      <c r="I12" s="19">
        <v>1068</v>
      </c>
      <c r="J12" s="19">
        <v>1068</v>
      </c>
      <c r="K12" s="19">
        <v>1068</v>
      </c>
      <c r="L12" s="19">
        <v>1068</v>
      </c>
      <c r="M12" s="19">
        <v>1068</v>
      </c>
      <c r="N12" s="19">
        <v>1068</v>
      </c>
      <c r="O12" s="19">
        <v>1068</v>
      </c>
      <c r="P12" s="19">
        <v>1068</v>
      </c>
      <c r="Q12" s="24">
        <f t="shared" si="0"/>
        <v>-3.1448945915891535E-2</v>
      </c>
    </row>
    <row r="13" spans="1:17" x14ac:dyDescent="0.2">
      <c r="A13" s="6"/>
      <c r="B13" s="3" t="s">
        <v>38</v>
      </c>
      <c r="C13" s="19">
        <v>1107</v>
      </c>
      <c r="D13" s="19">
        <v>1094</v>
      </c>
      <c r="E13" s="19">
        <v>1092</v>
      </c>
      <c r="F13" s="19">
        <v>1098</v>
      </c>
      <c r="G13" s="19">
        <v>1105</v>
      </c>
      <c r="H13" s="19">
        <v>1117</v>
      </c>
      <c r="I13" s="19">
        <v>1128</v>
      </c>
      <c r="J13" s="19">
        <v>1138</v>
      </c>
      <c r="K13" s="19">
        <v>1151</v>
      </c>
      <c r="L13" s="19">
        <v>1160</v>
      </c>
      <c r="M13" s="19">
        <v>1168</v>
      </c>
      <c r="N13" s="19">
        <v>1175</v>
      </c>
      <c r="O13" s="19">
        <v>1182</v>
      </c>
      <c r="P13" s="19">
        <v>1188</v>
      </c>
      <c r="Q13" s="24">
        <f t="shared" si="0"/>
        <v>5.446901273209237E-3</v>
      </c>
    </row>
    <row r="14" spans="1:17" x14ac:dyDescent="0.2">
      <c r="A14" s="6"/>
      <c r="B14" s="3" t="s">
        <v>39</v>
      </c>
      <c r="C14" s="19">
        <v>236</v>
      </c>
      <c r="D14" s="19">
        <v>233</v>
      </c>
      <c r="E14" s="19">
        <v>233</v>
      </c>
      <c r="F14" s="19">
        <v>234</v>
      </c>
      <c r="G14" s="19">
        <v>236</v>
      </c>
      <c r="H14" s="19">
        <v>238</v>
      </c>
      <c r="I14" s="19">
        <v>240</v>
      </c>
      <c r="J14" s="19">
        <v>243</v>
      </c>
      <c r="K14" s="19">
        <v>245</v>
      </c>
      <c r="L14" s="19">
        <v>247</v>
      </c>
      <c r="M14" s="19">
        <v>249</v>
      </c>
      <c r="N14" s="19">
        <v>251</v>
      </c>
      <c r="O14" s="19">
        <v>252</v>
      </c>
      <c r="P14" s="19">
        <v>253</v>
      </c>
      <c r="Q14" s="24">
        <f t="shared" si="0"/>
        <v>5.3649310306824738E-3</v>
      </c>
    </row>
    <row r="15" spans="1:17" x14ac:dyDescent="0.2">
      <c r="A15" s="6"/>
      <c r="B15" s="3" t="s">
        <v>40</v>
      </c>
      <c r="C15" s="19">
        <v>45498</v>
      </c>
      <c r="D15" s="19">
        <v>45776</v>
      </c>
      <c r="E15" s="19">
        <v>45670</v>
      </c>
      <c r="F15" s="19">
        <v>45919</v>
      </c>
      <c r="G15" s="19">
        <v>46232</v>
      </c>
      <c r="H15" s="19">
        <v>46752</v>
      </c>
      <c r="I15" s="19">
        <v>47200</v>
      </c>
      <c r="J15" s="19">
        <v>47650</v>
      </c>
      <c r="K15" s="19">
        <v>48184</v>
      </c>
      <c r="L15" s="19">
        <v>48577</v>
      </c>
      <c r="M15" s="19">
        <v>48939</v>
      </c>
      <c r="N15" s="19">
        <v>49235</v>
      </c>
      <c r="O15" s="19">
        <v>49515</v>
      </c>
      <c r="P15" s="19">
        <v>49766</v>
      </c>
      <c r="Q15" s="24">
        <f t="shared" si="0"/>
        <v>6.9210444129159665E-3</v>
      </c>
    </row>
    <row r="16" spans="1:17" x14ac:dyDescent="0.2">
      <c r="A16" s="6"/>
      <c r="B16" s="3" t="s">
        <v>25</v>
      </c>
      <c r="C16" s="19">
        <v>1872</v>
      </c>
      <c r="D16" s="19">
        <v>1828</v>
      </c>
      <c r="E16" s="19">
        <v>1839</v>
      </c>
      <c r="F16" s="19">
        <v>1859</v>
      </c>
      <c r="G16" s="19">
        <v>1882</v>
      </c>
      <c r="H16" s="19">
        <v>1912</v>
      </c>
      <c r="I16" s="19">
        <v>1934</v>
      </c>
      <c r="J16" s="19">
        <v>1958</v>
      </c>
      <c r="K16" s="19">
        <v>1983</v>
      </c>
      <c r="L16" s="19">
        <v>2006</v>
      </c>
      <c r="M16" s="19">
        <v>2030</v>
      </c>
      <c r="N16" s="19">
        <v>2054</v>
      </c>
      <c r="O16" s="19">
        <v>2078</v>
      </c>
      <c r="P16" s="19">
        <v>2099</v>
      </c>
      <c r="Q16" s="24">
        <f t="shared" si="0"/>
        <v>8.8429982298459109E-3</v>
      </c>
    </row>
    <row r="17" spans="1:17" x14ac:dyDescent="0.2">
      <c r="A17" s="7" t="s">
        <v>1</v>
      </c>
      <c r="B17" s="3"/>
      <c r="C17" s="19">
        <v>92142</v>
      </c>
      <c r="D17" s="19">
        <v>92030</v>
      </c>
      <c r="E17" s="19">
        <v>92079</v>
      </c>
      <c r="F17" s="19">
        <v>92815</v>
      </c>
      <c r="G17" s="19">
        <v>93568</v>
      </c>
      <c r="H17" s="19">
        <v>94692</v>
      </c>
      <c r="I17" s="19">
        <v>95675</v>
      </c>
      <c r="J17" s="19">
        <v>96664</v>
      </c>
      <c r="K17" s="19">
        <v>97789</v>
      </c>
      <c r="L17" s="19">
        <v>98598</v>
      </c>
      <c r="M17" s="19">
        <v>99320</v>
      </c>
      <c r="N17" s="19">
        <v>99919</v>
      </c>
      <c r="O17" s="19">
        <v>100486</v>
      </c>
      <c r="P17" s="19">
        <v>100996</v>
      </c>
      <c r="Q17" s="24">
        <f t="shared" si="0"/>
        <v>7.082660133070906E-3</v>
      </c>
    </row>
    <row r="18" spans="1:17" x14ac:dyDescent="0.2">
      <c r="A18" s="6"/>
      <c r="B18" s="3" t="s">
        <v>18</v>
      </c>
      <c r="C18" s="19">
        <v>3128</v>
      </c>
      <c r="D18" s="19">
        <v>2064</v>
      </c>
      <c r="E18" s="19">
        <v>2064</v>
      </c>
      <c r="F18" s="19">
        <v>2064</v>
      </c>
      <c r="G18" s="19">
        <v>2064</v>
      </c>
      <c r="H18" s="19">
        <v>2064</v>
      </c>
      <c r="I18" s="19">
        <v>2064</v>
      </c>
      <c r="J18" s="19">
        <v>2064</v>
      </c>
      <c r="K18" s="19">
        <v>2064</v>
      </c>
      <c r="L18" s="19">
        <v>2064</v>
      </c>
      <c r="M18" s="19">
        <v>2064</v>
      </c>
      <c r="N18" s="19">
        <v>2064</v>
      </c>
      <c r="O18" s="19">
        <v>2064</v>
      </c>
      <c r="P18" s="19">
        <v>2064</v>
      </c>
      <c r="Q18" s="24">
        <f t="shared" si="0"/>
        <v>-3.1474641753446164E-2</v>
      </c>
    </row>
    <row r="19" spans="1:17" x14ac:dyDescent="0.2">
      <c r="A19" s="6"/>
      <c r="B19" s="3" t="s">
        <v>41</v>
      </c>
      <c r="C19" s="19">
        <v>9471</v>
      </c>
      <c r="D19" s="19">
        <v>9529</v>
      </c>
      <c r="E19" s="19">
        <v>9506</v>
      </c>
      <c r="F19" s="19">
        <v>9558</v>
      </c>
      <c r="G19" s="19">
        <v>9623</v>
      </c>
      <c r="H19" s="19">
        <v>9732</v>
      </c>
      <c r="I19" s="19">
        <v>9825</v>
      </c>
      <c r="J19" s="19">
        <v>9919</v>
      </c>
      <c r="K19" s="19">
        <v>10030</v>
      </c>
      <c r="L19" s="19">
        <v>10112</v>
      </c>
      <c r="M19" s="19">
        <v>10187</v>
      </c>
      <c r="N19" s="19">
        <v>10249</v>
      </c>
      <c r="O19" s="19">
        <v>10307</v>
      </c>
      <c r="P19" s="19">
        <v>10359</v>
      </c>
      <c r="Q19" s="24">
        <f t="shared" si="0"/>
        <v>6.9177570409553191E-3</v>
      </c>
    </row>
    <row r="20" spans="1:17" x14ac:dyDescent="0.2">
      <c r="A20" s="7" t="s">
        <v>2</v>
      </c>
      <c r="B20" s="3"/>
      <c r="C20" s="19">
        <v>12599</v>
      </c>
      <c r="D20" s="19">
        <v>11592</v>
      </c>
      <c r="E20" s="19">
        <v>11570</v>
      </c>
      <c r="F20" s="19">
        <v>11622</v>
      </c>
      <c r="G20" s="19">
        <v>11687</v>
      </c>
      <c r="H20" s="19">
        <v>11795</v>
      </c>
      <c r="I20" s="19">
        <v>11889</v>
      </c>
      <c r="J20" s="19">
        <v>11982</v>
      </c>
      <c r="K20" s="19">
        <v>12094</v>
      </c>
      <c r="L20" s="19">
        <v>12175</v>
      </c>
      <c r="M20" s="19">
        <v>12251</v>
      </c>
      <c r="N20" s="19">
        <v>12312</v>
      </c>
      <c r="O20" s="19">
        <v>12371</v>
      </c>
      <c r="P20" s="19">
        <v>12423</v>
      </c>
      <c r="Q20" s="24">
        <f t="shared" si="0"/>
        <v>-1.0815571947175862E-3</v>
      </c>
    </row>
    <row r="21" spans="1:17" x14ac:dyDescent="0.2">
      <c r="A21" s="7" t="s">
        <v>29</v>
      </c>
      <c r="B21" s="3"/>
      <c r="C21" s="19">
        <v>62931</v>
      </c>
      <c r="D21" s="19">
        <v>61591</v>
      </c>
      <c r="E21" s="19">
        <v>61472</v>
      </c>
      <c r="F21" s="19">
        <v>61799</v>
      </c>
      <c r="G21" s="19">
        <v>62210</v>
      </c>
      <c r="H21" s="19">
        <v>62882</v>
      </c>
      <c r="I21" s="19">
        <v>63459</v>
      </c>
      <c r="J21" s="19">
        <v>64038</v>
      </c>
      <c r="K21" s="19">
        <v>64725</v>
      </c>
      <c r="L21" s="19">
        <v>65234</v>
      </c>
      <c r="M21" s="19">
        <v>65705</v>
      </c>
      <c r="N21" s="19">
        <v>66095</v>
      </c>
      <c r="O21" s="19">
        <v>66465</v>
      </c>
      <c r="P21" s="19">
        <v>66797</v>
      </c>
      <c r="Q21" s="24">
        <f t="shared" si="0"/>
        <v>4.5966308036873293E-3</v>
      </c>
    </row>
    <row r="22" spans="1:17" x14ac:dyDescent="0.2">
      <c r="A22" s="7" t="s">
        <v>30</v>
      </c>
      <c r="B22" s="3"/>
      <c r="C22" s="19">
        <v>104740</v>
      </c>
      <c r="D22" s="19">
        <v>103622</v>
      </c>
      <c r="E22" s="19">
        <v>103649</v>
      </c>
      <c r="F22" s="19">
        <v>104436</v>
      </c>
      <c r="G22" s="19">
        <v>105255</v>
      </c>
      <c r="H22" s="19">
        <v>106487</v>
      </c>
      <c r="I22" s="19">
        <v>107563</v>
      </c>
      <c r="J22" s="19">
        <v>108646</v>
      </c>
      <c r="K22" s="19">
        <v>109882</v>
      </c>
      <c r="L22" s="19">
        <v>110773</v>
      </c>
      <c r="M22" s="19">
        <v>111571</v>
      </c>
      <c r="N22" s="19">
        <v>112231</v>
      </c>
      <c r="O22" s="19">
        <v>112857</v>
      </c>
      <c r="P22" s="19">
        <v>113419</v>
      </c>
      <c r="Q22" s="24">
        <f t="shared" si="0"/>
        <v>6.1424678202128824E-3</v>
      </c>
    </row>
    <row r="23" spans="1:17" x14ac:dyDescent="0.2">
      <c r="A23" s="6"/>
      <c r="B23" s="3" t="s">
        <v>19</v>
      </c>
      <c r="C23" s="19">
        <v>533</v>
      </c>
      <c r="D23" s="19">
        <v>539</v>
      </c>
      <c r="E23" s="19">
        <v>544</v>
      </c>
      <c r="F23" s="19">
        <v>548</v>
      </c>
      <c r="G23" s="19">
        <v>556</v>
      </c>
      <c r="H23" s="19">
        <v>564</v>
      </c>
      <c r="I23" s="19">
        <v>571</v>
      </c>
      <c r="J23" s="19">
        <v>578</v>
      </c>
      <c r="K23" s="19">
        <v>585</v>
      </c>
      <c r="L23" s="19">
        <v>591</v>
      </c>
      <c r="M23" s="19">
        <v>596</v>
      </c>
      <c r="N23" s="19">
        <v>602</v>
      </c>
      <c r="O23" s="19">
        <v>607</v>
      </c>
      <c r="P23" s="19">
        <v>611</v>
      </c>
      <c r="Q23" s="24">
        <f t="shared" si="0"/>
        <v>1.056119017760726E-2</v>
      </c>
    </row>
    <row r="24" spans="1:17" x14ac:dyDescent="0.2">
      <c r="A24" s="6"/>
      <c r="B24" s="3" t="s">
        <v>12</v>
      </c>
      <c r="C24" s="19">
        <v>2192</v>
      </c>
      <c r="D24" s="19">
        <v>2216</v>
      </c>
      <c r="E24" s="19">
        <v>2235</v>
      </c>
      <c r="F24" s="19">
        <v>2254</v>
      </c>
      <c r="G24" s="19">
        <v>2285</v>
      </c>
      <c r="H24" s="19">
        <v>2319</v>
      </c>
      <c r="I24" s="19">
        <v>2347</v>
      </c>
      <c r="J24" s="19">
        <v>2376</v>
      </c>
      <c r="K24" s="19">
        <v>2403</v>
      </c>
      <c r="L24" s="19">
        <v>2427</v>
      </c>
      <c r="M24" s="19">
        <v>2450</v>
      </c>
      <c r="N24" s="19">
        <v>2473</v>
      </c>
      <c r="O24" s="19">
        <v>2493</v>
      </c>
      <c r="P24" s="19">
        <v>2510</v>
      </c>
      <c r="Q24" s="24">
        <f t="shared" si="0"/>
        <v>1.0475128936263012E-2</v>
      </c>
    </row>
    <row r="25" spans="1:17" x14ac:dyDescent="0.2">
      <c r="A25" s="7" t="s">
        <v>24</v>
      </c>
      <c r="B25" s="3"/>
      <c r="C25" s="19">
        <v>2726</v>
      </c>
      <c r="D25" s="19">
        <v>2756</v>
      </c>
      <c r="E25" s="19">
        <v>2778</v>
      </c>
      <c r="F25" s="19">
        <v>2803</v>
      </c>
      <c r="G25" s="19">
        <v>2841</v>
      </c>
      <c r="H25" s="19">
        <v>2884</v>
      </c>
      <c r="I25" s="19">
        <v>2918</v>
      </c>
      <c r="J25" s="19">
        <v>2954</v>
      </c>
      <c r="K25" s="19">
        <v>2988</v>
      </c>
      <c r="L25" s="19">
        <v>3018</v>
      </c>
      <c r="M25" s="19">
        <v>3046</v>
      </c>
      <c r="N25" s="19">
        <v>3075</v>
      </c>
      <c r="O25" s="19">
        <v>3100</v>
      </c>
      <c r="P25" s="19">
        <v>3121</v>
      </c>
      <c r="Q25" s="24">
        <f t="shared" si="0"/>
        <v>1.0463449928825197E-2</v>
      </c>
    </row>
    <row r="26" spans="1:17" x14ac:dyDescent="0.2">
      <c r="A26" s="6"/>
      <c r="B26" s="3" t="s">
        <v>26</v>
      </c>
      <c r="C26" s="19">
        <v>199</v>
      </c>
      <c r="D26" s="19">
        <v>201</v>
      </c>
      <c r="E26" s="19">
        <v>203</v>
      </c>
      <c r="F26" s="19">
        <v>204</v>
      </c>
      <c r="G26" s="19">
        <v>207</v>
      </c>
      <c r="H26" s="19">
        <v>210</v>
      </c>
      <c r="I26" s="19">
        <v>213</v>
      </c>
      <c r="J26" s="19">
        <v>215</v>
      </c>
      <c r="K26" s="19">
        <v>218</v>
      </c>
      <c r="L26" s="19">
        <v>220</v>
      </c>
      <c r="M26" s="19">
        <v>222</v>
      </c>
      <c r="N26" s="19">
        <v>224</v>
      </c>
      <c r="O26" s="19">
        <v>226</v>
      </c>
      <c r="P26" s="19">
        <v>228</v>
      </c>
      <c r="Q26" s="24">
        <f t="shared" si="0"/>
        <v>1.051962348101898E-2</v>
      </c>
    </row>
    <row r="27" spans="1:17" x14ac:dyDescent="0.2">
      <c r="A27" s="6"/>
      <c r="B27" s="3" t="s">
        <v>3</v>
      </c>
      <c r="C27" s="19">
        <v>2337</v>
      </c>
      <c r="D27" s="19">
        <v>2363</v>
      </c>
      <c r="E27" s="19">
        <v>2382</v>
      </c>
      <c r="F27" s="19">
        <v>2404</v>
      </c>
      <c r="G27" s="19">
        <v>2436</v>
      </c>
      <c r="H27" s="19">
        <v>2473</v>
      </c>
      <c r="I27" s="19">
        <v>2503</v>
      </c>
      <c r="J27" s="19">
        <v>2533</v>
      </c>
      <c r="K27" s="19">
        <v>2562</v>
      </c>
      <c r="L27" s="19">
        <v>2588</v>
      </c>
      <c r="M27" s="19">
        <v>2612</v>
      </c>
      <c r="N27" s="19">
        <v>2637</v>
      </c>
      <c r="O27" s="19">
        <v>2658</v>
      </c>
      <c r="P27" s="19">
        <v>2676</v>
      </c>
      <c r="Q27" s="24">
        <f t="shared" si="0"/>
        <v>1.0474095349091384E-2</v>
      </c>
    </row>
    <row r="28" spans="1:17" x14ac:dyDescent="0.2">
      <c r="A28" s="6"/>
      <c r="B28" s="3" t="s">
        <v>10</v>
      </c>
      <c r="C28" s="19">
        <v>795</v>
      </c>
      <c r="D28" s="19">
        <v>804</v>
      </c>
      <c r="E28" s="19">
        <v>811</v>
      </c>
      <c r="F28" s="19">
        <v>818</v>
      </c>
      <c r="G28" s="19">
        <v>829</v>
      </c>
      <c r="H28" s="19">
        <v>842</v>
      </c>
      <c r="I28" s="19">
        <v>852</v>
      </c>
      <c r="J28" s="19">
        <v>862</v>
      </c>
      <c r="K28" s="19">
        <v>872</v>
      </c>
      <c r="L28" s="19">
        <v>881</v>
      </c>
      <c r="M28" s="19">
        <v>889</v>
      </c>
      <c r="N28" s="19">
        <v>897</v>
      </c>
      <c r="O28" s="19">
        <v>905</v>
      </c>
      <c r="P28" s="19">
        <v>911</v>
      </c>
      <c r="Q28" s="24">
        <f t="shared" si="0"/>
        <v>1.0532059041223896E-2</v>
      </c>
    </row>
    <row r="29" spans="1:17" x14ac:dyDescent="0.2">
      <c r="A29" s="6"/>
      <c r="B29" s="3" t="s">
        <v>11</v>
      </c>
      <c r="C29" s="19">
        <v>1249</v>
      </c>
      <c r="D29" s="19">
        <v>1263</v>
      </c>
      <c r="E29" s="19">
        <v>1273</v>
      </c>
      <c r="F29" s="19">
        <v>1285</v>
      </c>
      <c r="G29" s="19">
        <v>1302</v>
      </c>
      <c r="H29" s="19">
        <v>1322</v>
      </c>
      <c r="I29" s="19">
        <v>1338</v>
      </c>
      <c r="J29" s="19">
        <v>1354</v>
      </c>
      <c r="K29" s="19">
        <v>1369</v>
      </c>
      <c r="L29" s="19">
        <v>1383</v>
      </c>
      <c r="M29" s="19">
        <v>1396</v>
      </c>
      <c r="N29" s="19">
        <v>1409</v>
      </c>
      <c r="O29" s="19">
        <v>1421</v>
      </c>
      <c r="P29" s="19">
        <v>1430</v>
      </c>
      <c r="Q29" s="24">
        <f t="shared" si="0"/>
        <v>1.0464466853074006E-2</v>
      </c>
    </row>
    <row r="30" spans="1:17" x14ac:dyDescent="0.2">
      <c r="A30" s="6"/>
      <c r="B30" s="3" t="s">
        <v>9</v>
      </c>
      <c r="C30" s="19">
        <v>11761</v>
      </c>
      <c r="D30" s="19">
        <v>11276</v>
      </c>
      <c r="E30" s="19">
        <v>11401</v>
      </c>
      <c r="F30" s="19">
        <v>11527</v>
      </c>
      <c r="G30" s="19">
        <v>11694</v>
      </c>
      <c r="H30" s="19">
        <v>11882</v>
      </c>
      <c r="I30" s="19">
        <v>12054</v>
      </c>
      <c r="J30" s="19">
        <v>12240</v>
      </c>
      <c r="K30" s="19">
        <v>12416</v>
      </c>
      <c r="L30" s="19">
        <v>12579</v>
      </c>
      <c r="M30" s="19">
        <v>12746</v>
      </c>
      <c r="N30" s="19">
        <v>12922</v>
      </c>
      <c r="O30" s="19">
        <v>13100</v>
      </c>
      <c r="P30" s="19">
        <v>13270</v>
      </c>
      <c r="Q30" s="24">
        <f t="shared" si="0"/>
        <v>9.3291613544725926E-3</v>
      </c>
    </row>
    <row r="31" spans="1:17" x14ac:dyDescent="0.2">
      <c r="A31" s="6"/>
      <c r="B31" s="56" t="s">
        <v>125</v>
      </c>
      <c r="C31" s="19">
        <v>725</v>
      </c>
      <c r="D31" s="19">
        <v>742</v>
      </c>
      <c r="E31" s="19">
        <v>755</v>
      </c>
      <c r="F31" s="19">
        <v>761</v>
      </c>
      <c r="G31" s="19">
        <v>775</v>
      </c>
      <c r="H31" s="19">
        <v>786</v>
      </c>
      <c r="I31" s="19">
        <v>800</v>
      </c>
      <c r="J31" s="19">
        <v>814</v>
      </c>
      <c r="K31" s="19">
        <v>824</v>
      </c>
      <c r="L31" s="19">
        <v>832</v>
      </c>
      <c r="M31" s="19">
        <v>840</v>
      </c>
      <c r="N31" s="19">
        <v>848</v>
      </c>
      <c r="O31" s="19">
        <v>854</v>
      </c>
      <c r="P31" s="19">
        <v>860</v>
      </c>
      <c r="Q31" s="24">
        <f t="shared" si="0"/>
        <v>1.3222089988458308E-2</v>
      </c>
    </row>
    <row r="32" spans="1:17" x14ac:dyDescent="0.2">
      <c r="A32" s="7" t="s">
        <v>173</v>
      </c>
      <c r="B32" s="3"/>
      <c r="C32" s="19">
        <v>17067</v>
      </c>
      <c r="D32" s="19">
        <v>16649</v>
      </c>
      <c r="E32" s="19">
        <v>16826</v>
      </c>
      <c r="F32" s="19">
        <v>16999</v>
      </c>
      <c r="G32" s="19">
        <v>17243</v>
      </c>
      <c r="H32" s="19">
        <v>17515</v>
      </c>
      <c r="I32" s="19">
        <v>17759</v>
      </c>
      <c r="J32" s="19">
        <v>18019</v>
      </c>
      <c r="K32" s="19">
        <v>18261</v>
      </c>
      <c r="L32" s="19">
        <v>18483</v>
      </c>
      <c r="M32" s="19">
        <v>18705</v>
      </c>
      <c r="N32" s="19">
        <v>18938</v>
      </c>
      <c r="O32" s="19">
        <v>19164</v>
      </c>
      <c r="P32" s="19">
        <v>19375</v>
      </c>
      <c r="Q32" s="24">
        <f t="shared" si="0"/>
        <v>9.8044285301757128E-3</v>
      </c>
    </row>
    <row r="33" spans="1:17" x14ac:dyDescent="0.2">
      <c r="A33" s="6"/>
      <c r="B33" s="3" t="s">
        <v>13</v>
      </c>
      <c r="C33" s="19">
        <v>2630</v>
      </c>
      <c r="D33" s="19">
        <v>2586</v>
      </c>
      <c r="E33" s="19">
        <v>2597</v>
      </c>
      <c r="F33" s="19">
        <v>2615</v>
      </c>
      <c r="G33" s="19">
        <v>2643</v>
      </c>
      <c r="H33" s="19">
        <v>2675</v>
      </c>
      <c r="I33" s="19">
        <v>2714</v>
      </c>
      <c r="J33" s="19">
        <v>2741</v>
      </c>
      <c r="K33" s="19">
        <v>2766</v>
      </c>
      <c r="L33" s="19">
        <v>2784</v>
      </c>
      <c r="M33" s="19">
        <v>2803</v>
      </c>
      <c r="N33" s="19">
        <v>2822</v>
      </c>
      <c r="O33" s="19">
        <v>2840</v>
      </c>
      <c r="P33" s="19">
        <v>2857</v>
      </c>
      <c r="Q33" s="24">
        <f t="shared" si="0"/>
        <v>6.3886499255587648E-3</v>
      </c>
    </row>
    <row r="34" spans="1:17" x14ac:dyDescent="0.2">
      <c r="A34" s="6"/>
      <c r="B34" s="3" t="s">
        <v>20</v>
      </c>
      <c r="C34" s="19">
        <v>134</v>
      </c>
      <c r="D34" s="19">
        <v>132</v>
      </c>
      <c r="E34" s="19">
        <v>132</v>
      </c>
      <c r="F34" s="19">
        <v>133</v>
      </c>
      <c r="G34" s="19">
        <v>135</v>
      </c>
      <c r="H34" s="19">
        <v>136</v>
      </c>
      <c r="I34" s="19">
        <v>138</v>
      </c>
      <c r="J34" s="19">
        <v>140</v>
      </c>
      <c r="K34" s="19">
        <v>141</v>
      </c>
      <c r="L34" s="19">
        <v>142</v>
      </c>
      <c r="M34" s="19">
        <v>143</v>
      </c>
      <c r="N34" s="19">
        <v>144</v>
      </c>
      <c r="O34" s="19">
        <v>145</v>
      </c>
      <c r="P34" s="19">
        <v>145</v>
      </c>
      <c r="Q34" s="24">
        <f t="shared" si="0"/>
        <v>6.0872170670835946E-3</v>
      </c>
    </row>
    <row r="35" spans="1:17" x14ac:dyDescent="0.2">
      <c r="A35" s="6"/>
      <c r="B35" s="3" t="s">
        <v>31</v>
      </c>
      <c r="C35" s="19">
        <v>1598</v>
      </c>
      <c r="D35" s="19">
        <v>1565</v>
      </c>
      <c r="E35" s="19">
        <v>1572</v>
      </c>
      <c r="F35" s="19">
        <v>1584</v>
      </c>
      <c r="G35" s="19">
        <v>1602</v>
      </c>
      <c r="H35" s="19">
        <v>1622</v>
      </c>
      <c r="I35" s="19">
        <v>1646</v>
      </c>
      <c r="J35" s="19">
        <v>1664</v>
      </c>
      <c r="K35" s="19">
        <v>1679</v>
      </c>
      <c r="L35" s="19">
        <v>1691</v>
      </c>
      <c r="M35" s="19">
        <v>1703</v>
      </c>
      <c r="N35" s="19">
        <v>1715</v>
      </c>
      <c r="O35" s="19">
        <v>1726</v>
      </c>
      <c r="P35" s="19">
        <v>1737</v>
      </c>
      <c r="Q35" s="24">
        <f t="shared" si="0"/>
        <v>6.4365213225252571E-3</v>
      </c>
    </row>
    <row r="36" spans="1:17" x14ac:dyDescent="0.2">
      <c r="A36" s="6"/>
      <c r="B36" s="56" t="s">
        <v>127</v>
      </c>
      <c r="C36" s="19">
        <v>1200</v>
      </c>
      <c r="D36" s="19">
        <v>1180</v>
      </c>
      <c r="E36" s="19">
        <v>1185</v>
      </c>
      <c r="F36" s="19">
        <v>1194</v>
      </c>
      <c r="G36" s="19">
        <v>1206</v>
      </c>
      <c r="H36" s="19">
        <v>1221</v>
      </c>
      <c r="I36" s="19">
        <v>1239</v>
      </c>
      <c r="J36" s="19">
        <v>1251</v>
      </c>
      <c r="K36" s="19">
        <v>1262</v>
      </c>
      <c r="L36" s="19">
        <v>1271</v>
      </c>
      <c r="M36" s="19">
        <v>1279</v>
      </c>
      <c r="N36" s="19">
        <v>1288</v>
      </c>
      <c r="O36" s="19">
        <v>1296</v>
      </c>
      <c r="P36" s="19">
        <v>1304</v>
      </c>
      <c r="Q36" s="24">
        <f t="shared" si="0"/>
        <v>6.413936118146113E-3</v>
      </c>
    </row>
    <row r="37" spans="1:17" x14ac:dyDescent="0.2">
      <c r="A37" s="6"/>
      <c r="B37" s="3" t="s">
        <v>14</v>
      </c>
      <c r="C37" s="19">
        <v>2517</v>
      </c>
      <c r="D37" s="19">
        <v>2474</v>
      </c>
      <c r="E37" s="19">
        <v>2485</v>
      </c>
      <c r="F37" s="19">
        <v>2503</v>
      </c>
      <c r="G37" s="19">
        <v>2530</v>
      </c>
      <c r="H37" s="19">
        <v>2560</v>
      </c>
      <c r="I37" s="19">
        <v>2597</v>
      </c>
      <c r="J37" s="19">
        <v>2623</v>
      </c>
      <c r="K37" s="19">
        <v>2647</v>
      </c>
      <c r="L37" s="19">
        <v>2664</v>
      </c>
      <c r="M37" s="19">
        <v>2683</v>
      </c>
      <c r="N37" s="19">
        <v>2701</v>
      </c>
      <c r="O37" s="19">
        <v>2718</v>
      </c>
      <c r="P37" s="19">
        <v>2734</v>
      </c>
      <c r="Q37" s="24">
        <f t="shared" si="0"/>
        <v>6.3816629100121869E-3</v>
      </c>
    </row>
    <row r="38" spans="1:17" x14ac:dyDescent="0.2">
      <c r="A38" s="6"/>
      <c r="B38" s="3" t="s">
        <v>42</v>
      </c>
      <c r="C38" s="19">
        <v>70158</v>
      </c>
      <c r="D38" s="19">
        <v>69297</v>
      </c>
      <c r="E38" s="19">
        <v>69620</v>
      </c>
      <c r="F38" s="19">
        <v>70140</v>
      </c>
      <c r="G38" s="19">
        <v>70935</v>
      </c>
      <c r="H38" s="19">
        <v>71842</v>
      </c>
      <c r="I38" s="19">
        <v>72930</v>
      </c>
      <c r="J38" s="19">
        <v>73704</v>
      </c>
      <c r="K38" s="19">
        <v>74394</v>
      </c>
      <c r="L38" s="19">
        <v>74922</v>
      </c>
      <c r="M38" s="19">
        <v>75464</v>
      </c>
      <c r="N38" s="19">
        <v>75991</v>
      </c>
      <c r="O38" s="19">
        <v>76498</v>
      </c>
      <c r="P38" s="19">
        <v>76987</v>
      </c>
      <c r="Q38" s="24">
        <f t="shared" si="0"/>
        <v>7.1707208365432429E-3</v>
      </c>
    </row>
    <row r="39" spans="1:17" x14ac:dyDescent="0.2">
      <c r="A39" s="6"/>
      <c r="B39" s="3" t="s">
        <v>15</v>
      </c>
      <c r="C39" s="19">
        <v>1164</v>
      </c>
      <c r="D39" s="19">
        <v>1144</v>
      </c>
      <c r="E39" s="19">
        <v>1150</v>
      </c>
      <c r="F39" s="19">
        <v>1158</v>
      </c>
      <c r="G39" s="19">
        <v>1363</v>
      </c>
      <c r="H39" s="19">
        <v>1377</v>
      </c>
      <c r="I39" s="19">
        <v>1394</v>
      </c>
      <c r="J39" s="19">
        <v>1406</v>
      </c>
      <c r="K39" s="19">
        <v>1417</v>
      </c>
      <c r="L39" s="19">
        <v>1425</v>
      </c>
      <c r="M39" s="19">
        <v>1434</v>
      </c>
      <c r="N39" s="19">
        <v>1442</v>
      </c>
      <c r="O39" s="19">
        <v>1450</v>
      </c>
      <c r="P39" s="19">
        <v>1458</v>
      </c>
      <c r="Q39" s="24">
        <f t="shared" si="0"/>
        <v>1.7474248647482593E-2</v>
      </c>
    </row>
    <row r="40" spans="1:17" x14ac:dyDescent="0.2">
      <c r="A40" s="7" t="s">
        <v>32</v>
      </c>
      <c r="B40" s="3"/>
      <c r="C40" s="19">
        <v>79402</v>
      </c>
      <c r="D40" s="19">
        <v>78379</v>
      </c>
      <c r="E40" s="19">
        <v>78742</v>
      </c>
      <c r="F40" s="19">
        <v>79327</v>
      </c>
      <c r="G40" s="19">
        <v>80414</v>
      </c>
      <c r="H40" s="19">
        <v>81435</v>
      </c>
      <c r="I40" s="19">
        <v>82658</v>
      </c>
      <c r="J40" s="19">
        <v>83530</v>
      </c>
      <c r="K40" s="19">
        <v>84306</v>
      </c>
      <c r="L40" s="19">
        <v>84900</v>
      </c>
      <c r="M40" s="19">
        <v>85509</v>
      </c>
      <c r="N40" s="19">
        <v>86102</v>
      </c>
      <c r="O40" s="19">
        <v>86672</v>
      </c>
      <c r="P40" s="19">
        <v>87223</v>
      </c>
      <c r="Q40" s="24">
        <f t="shared" si="0"/>
        <v>7.2526742205327732E-3</v>
      </c>
    </row>
    <row r="41" spans="1:17" x14ac:dyDescent="0.2">
      <c r="A41" s="6"/>
      <c r="B41" s="3" t="s">
        <v>21</v>
      </c>
      <c r="C41" s="19">
        <v>5651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24">
        <f t="shared" si="0"/>
        <v>-7.2493578397792025E-3</v>
      </c>
    </row>
    <row r="42" spans="1:17" x14ac:dyDescent="0.2">
      <c r="A42" s="6"/>
      <c r="B42" s="3" t="s">
        <v>43</v>
      </c>
      <c r="C42" s="19">
        <v>15352</v>
      </c>
      <c r="D42" s="19">
        <v>15164</v>
      </c>
      <c r="E42" s="19">
        <v>15234</v>
      </c>
      <c r="F42" s="19">
        <v>15348</v>
      </c>
      <c r="G42" s="19">
        <v>15522</v>
      </c>
      <c r="H42" s="19">
        <v>15720</v>
      </c>
      <c r="I42" s="19">
        <v>15958</v>
      </c>
      <c r="J42" s="19">
        <v>16128</v>
      </c>
      <c r="K42" s="19">
        <v>16279</v>
      </c>
      <c r="L42" s="19">
        <v>16394</v>
      </c>
      <c r="M42" s="19">
        <v>16513</v>
      </c>
      <c r="N42" s="19">
        <v>16628</v>
      </c>
      <c r="O42" s="19">
        <v>16739</v>
      </c>
      <c r="P42" s="19">
        <v>16846</v>
      </c>
      <c r="Q42" s="24">
        <f t="shared" si="0"/>
        <v>7.1692291513945072E-3</v>
      </c>
    </row>
    <row r="43" spans="1:17" x14ac:dyDescent="0.2">
      <c r="A43" s="7" t="s">
        <v>33</v>
      </c>
      <c r="B43" s="3"/>
      <c r="C43" s="19">
        <v>21003</v>
      </c>
      <c r="D43" s="19">
        <v>20304</v>
      </c>
      <c r="E43" s="19">
        <v>20375</v>
      </c>
      <c r="F43" s="19">
        <v>20489</v>
      </c>
      <c r="G43" s="19">
        <v>20663</v>
      </c>
      <c r="H43" s="19">
        <v>20861</v>
      </c>
      <c r="I43" s="19">
        <v>21099</v>
      </c>
      <c r="J43" s="19">
        <v>21269</v>
      </c>
      <c r="K43" s="19">
        <v>21420</v>
      </c>
      <c r="L43" s="19">
        <v>21535</v>
      </c>
      <c r="M43" s="19">
        <v>21654</v>
      </c>
      <c r="N43" s="19">
        <v>21769</v>
      </c>
      <c r="O43" s="19">
        <v>21880</v>
      </c>
      <c r="P43" s="19">
        <v>21987</v>
      </c>
      <c r="Q43" s="24">
        <f t="shared" si="0"/>
        <v>3.5282160874148261E-3</v>
      </c>
    </row>
    <row r="44" spans="1:17" x14ac:dyDescent="0.2">
      <c r="A44" s="6"/>
      <c r="B44" s="3" t="s">
        <v>20</v>
      </c>
      <c r="C44" s="19">
        <v>1354</v>
      </c>
      <c r="D44" s="19">
        <v>1331</v>
      </c>
      <c r="E44" s="19">
        <v>1337</v>
      </c>
      <c r="F44" s="19">
        <v>1346</v>
      </c>
      <c r="G44" s="19">
        <v>1361</v>
      </c>
      <c r="H44" s="19">
        <v>1377</v>
      </c>
      <c r="I44" s="19">
        <v>1397</v>
      </c>
      <c r="J44" s="19">
        <v>1411</v>
      </c>
      <c r="K44" s="19">
        <v>1424</v>
      </c>
      <c r="L44" s="19">
        <v>1433</v>
      </c>
      <c r="M44" s="19">
        <v>1443</v>
      </c>
      <c r="N44" s="19">
        <v>1453</v>
      </c>
      <c r="O44" s="19">
        <v>1462</v>
      </c>
      <c r="P44" s="19">
        <v>1471</v>
      </c>
      <c r="Q44" s="24">
        <f t="shared" si="0"/>
        <v>6.395693902053079E-3</v>
      </c>
    </row>
    <row r="45" spans="1:17" x14ac:dyDescent="0.2">
      <c r="A45" s="6"/>
      <c r="B45" s="3" t="s">
        <v>44</v>
      </c>
      <c r="C45" s="19">
        <v>106</v>
      </c>
      <c r="D45" s="19">
        <v>103</v>
      </c>
      <c r="E45" s="19">
        <v>105</v>
      </c>
      <c r="F45" s="19">
        <v>105</v>
      </c>
      <c r="G45" s="19">
        <v>106</v>
      </c>
      <c r="H45" s="19">
        <v>108</v>
      </c>
      <c r="I45" s="19">
        <v>109</v>
      </c>
      <c r="J45" s="19">
        <v>110</v>
      </c>
      <c r="K45" s="19">
        <v>111</v>
      </c>
      <c r="L45" s="19">
        <v>112</v>
      </c>
      <c r="M45" s="19">
        <v>112</v>
      </c>
      <c r="N45" s="19">
        <v>113</v>
      </c>
      <c r="O45" s="19">
        <v>114</v>
      </c>
      <c r="P45" s="19">
        <v>114</v>
      </c>
      <c r="Q45" s="24">
        <f t="shared" si="0"/>
        <v>5.6125651635710039E-3</v>
      </c>
    </row>
    <row r="46" spans="1:17" x14ac:dyDescent="0.2">
      <c r="A46" s="6"/>
      <c r="B46" s="3" t="s">
        <v>45</v>
      </c>
      <c r="C46" s="19">
        <v>3890</v>
      </c>
      <c r="D46" s="19">
        <v>3842</v>
      </c>
      <c r="E46" s="19">
        <v>3860</v>
      </c>
      <c r="F46" s="19">
        <v>3889</v>
      </c>
      <c r="G46" s="19">
        <v>3933</v>
      </c>
      <c r="H46" s="19">
        <v>3983</v>
      </c>
      <c r="I46" s="19">
        <v>4044</v>
      </c>
      <c r="J46" s="19">
        <v>4087</v>
      </c>
      <c r="K46" s="19">
        <v>4125</v>
      </c>
      <c r="L46" s="19">
        <v>4154</v>
      </c>
      <c r="M46" s="19">
        <v>4184</v>
      </c>
      <c r="N46" s="19">
        <v>4213</v>
      </c>
      <c r="O46" s="19">
        <v>4242</v>
      </c>
      <c r="P46" s="19">
        <v>4269</v>
      </c>
      <c r="Q46" s="24">
        <f t="shared" si="0"/>
        <v>7.1772066572766136E-3</v>
      </c>
    </row>
    <row r="47" spans="1:17" x14ac:dyDescent="0.2">
      <c r="A47" s="7" t="s">
        <v>22</v>
      </c>
      <c r="B47" s="3"/>
      <c r="C47" s="19">
        <v>105755</v>
      </c>
      <c r="D47" s="19">
        <v>103960</v>
      </c>
      <c r="E47" s="19">
        <v>104418</v>
      </c>
      <c r="F47" s="19">
        <v>105156</v>
      </c>
      <c r="G47" s="19">
        <v>106476</v>
      </c>
      <c r="H47" s="19">
        <v>107765</v>
      </c>
      <c r="I47" s="19">
        <v>109307</v>
      </c>
      <c r="J47" s="19">
        <v>110406</v>
      </c>
      <c r="K47" s="19">
        <v>111385</v>
      </c>
      <c r="L47" s="19">
        <v>112134</v>
      </c>
      <c r="M47" s="19">
        <v>112902</v>
      </c>
      <c r="N47" s="19">
        <v>113651</v>
      </c>
      <c r="O47" s="19">
        <v>114370</v>
      </c>
      <c r="P47" s="19">
        <v>115064</v>
      </c>
      <c r="Q47" s="24">
        <f t="shared" si="0"/>
        <v>6.510594466925701E-3</v>
      </c>
    </row>
    <row r="48" spans="1:17" x14ac:dyDescent="0.2">
      <c r="A48" s="7" t="s">
        <v>23</v>
      </c>
      <c r="B48" s="3"/>
      <c r="C48" s="19">
        <v>20187</v>
      </c>
      <c r="D48" s="19">
        <v>20113</v>
      </c>
      <c r="E48" s="19">
        <v>20057</v>
      </c>
      <c r="F48" s="19">
        <v>20037</v>
      </c>
      <c r="G48" s="19">
        <v>20160</v>
      </c>
      <c r="H48" s="19">
        <v>20624</v>
      </c>
      <c r="I48" s="19">
        <v>20959</v>
      </c>
      <c r="J48" s="19">
        <v>21296</v>
      </c>
      <c r="K48" s="19">
        <v>21571</v>
      </c>
      <c r="L48" s="19">
        <v>21766</v>
      </c>
      <c r="M48" s="19">
        <v>21897</v>
      </c>
      <c r="N48" s="19">
        <v>21997</v>
      </c>
      <c r="O48" s="19">
        <v>22047</v>
      </c>
      <c r="P48" s="19">
        <v>22043</v>
      </c>
      <c r="Q48" s="24">
        <f t="shared" si="0"/>
        <v>6.7888062021337348E-3</v>
      </c>
    </row>
    <row r="49" spans="1:17" x14ac:dyDescent="0.2">
      <c r="A49" s="7" t="s">
        <v>116</v>
      </c>
      <c r="B49" s="3"/>
      <c r="C49" s="19">
        <v>11</v>
      </c>
      <c r="D49" s="19">
        <v>11</v>
      </c>
      <c r="E49" s="19">
        <v>11</v>
      </c>
      <c r="F49" s="19">
        <v>11</v>
      </c>
      <c r="G49" s="19">
        <v>11</v>
      </c>
      <c r="H49" s="19">
        <v>12</v>
      </c>
      <c r="I49" s="19">
        <v>12</v>
      </c>
      <c r="J49" s="19">
        <v>12</v>
      </c>
      <c r="K49" s="19">
        <v>12</v>
      </c>
      <c r="L49" s="19">
        <v>12</v>
      </c>
      <c r="M49" s="19">
        <v>13</v>
      </c>
      <c r="N49" s="19">
        <v>13</v>
      </c>
      <c r="O49" s="19">
        <v>13</v>
      </c>
      <c r="P49" s="19">
        <v>13</v>
      </c>
      <c r="Q49" s="24">
        <f t="shared" si="0"/>
        <v>1.2933234294834062E-2</v>
      </c>
    </row>
    <row r="50" spans="1:17" x14ac:dyDescent="0.2">
      <c r="A50" s="7" t="s">
        <v>34</v>
      </c>
      <c r="B50" s="3"/>
      <c r="C50" s="19">
        <v>125952</v>
      </c>
      <c r="D50" s="19">
        <v>124084</v>
      </c>
      <c r="E50" s="19">
        <v>124487</v>
      </c>
      <c r="F50" s="19">
        <v>125204</v>
      </c>
      <c r="G50" s="19">
        <v>126648</v>
      </c>
      <c r="H50" s="19">
        <v>128400</v>
      </c>
      <c r="I50" s="19">
        <v>130278</v>
      </c>
      <c r="J50" s="19">
        <v>131714</v>
      </c>
      <c r="K50" s="19">
        <v>132968</v>
      </c>
      <c r="L50" s="19">
        <v>133913</v>
      </c>
      <c r="M50" s="19">
        <v>134811</v>
      </c>
      <c r="N50" s="19">
        <v>135660</v>
      </c>
      <c r="O50" s="19">
        <v>136430</v>
      </c>
      <c r="P50" s="19">
        <v>137120</v>
      </c>
      <c r="Q50" s="24">
        <f t="shared" si="0"/>
        <v>6.5564440578385064E-3</v>
      </c>
    </row>
    <row r="51" spans="1:17" x14ac:dyDescent="0.2">
      <c r="A51" s="6"/>
      <c r="B51" s="3" t="s">
        <v>7</v>
      </c>
      <c r="C51" s="19">
        <v>1162</v>
      </c>
      <c r="D51" s="19">
        <v>1182</v>
      </c>
      <c r="E51" s="19">
        <v>1201</v>
      </c>
      <c r="F51" s="19">
        <v>1220</v>
      </c>
      <c r="G51" s="19">
        <v>1246</v>
      </c>
      <c r="H51" s="19">
        <v>1284</v>
      </c>
      <c r="I51" s="19">
        <v>1313</v>
      </c>
      <c r="J51" s="19">
        <v>1342</v>
      </c>
      <c r="K51" s="19">
        <v>1374</v>
      </c>
      <c r="L51" s="19">
        <v>1399</v>
      </c>
      <c r="M51" s="19">
        <v>1425</v>
      </c>
      <c r="N51" s="19">
        <v>1452</v>
      </c>
      <c r="O51" s="19">
        <v>1479</v>
      </c>
      <c r="P51" s="19">
        <v>1505</v>
      </c>
      <c r="Q51" s="24">
        <f t="shared" si="0"/>
        <v>2.0095420356763372E-2</v>
      </c>
    </row>
    <row r="52" spans="1:17" x14ac:dyDescent="0.2">
      <c r="A52" s="6"/>
      <c r="B52" s="3" t="s">
        <v>8</v>
      </c>
      <c r="C52" s="19">
        <v>1146</v>
      </c>
      <c r="D52" s="19">
        <v>1165</v>
      </c>
      <c r="E52" s="19">
        <v>1184</v>
      </c>
      <c r="F52" s="19">
        <v>1203</v>
      </c>
      <c r="G52" s="19">
        <v>1229</v>
      </c>
      <c r="H52" s="19">
        <v>1266</v>
      </c>
      <c r="I52" s="19">
        <v>1295</v>
      </c>
      <c r="J52" s="19">
        <v>1323</v>
      </c>
      <c r="K52" s="19">
        <v>1354</v>
      </c>
      <c r="L52" s="19">
        <v>1380</v>
      </c>
      <c r="M52" s="19">
        <v>1405</v>
      </c>
      <c r="N52" s="19">
        <v>1431</v>
      </c>
      <c r="O52" s="19">
        <v>1458</v>
      </c>
      <c r="P52" s="19">
        <v>1484</v>
      </c>
      <c r="Q52" s="24">
        <f t="shared" si="0"/>
        <v>2.0080769277277088E-2</v>
      </c>
    </row>
    <row r="53" spans="1:17" x14ac:dyDescent="0.2">
      <c r="A53" s="6"/>
      <c r="B53" s="3" t="s">
        <v>6</v>
      </c>
      <c r="C53" s="19">
        <v>25977</v>
      </c>
      <c r="D53" s="19">
        <v>25933</v>
      </c>
      <c r="E53" s="19">
        <v>26228</v>
      </c>
      <c r="F53" s="19">
        <v>26561</v>
      </c>
      <c r="G53" s="19">
        <v>27026</v>
      </c>
      <c r="H53" s="19">
        <v>27521</v>
      </c>
      <c r="I53" s="19">
        <v>27782</v>
      </c>
      <c r="J53" s="19">
        <v>28193</v>
      </c>
      <c r="K53" s="19">
        <v>28459</v>
      </c>
      <c r="L53" s="19">
        <v>28893</v>
      </c>
      <c r="M53" s="19">
        <v>29176</v>
      </c>
      <c r="N53" s="19">
        <v>29459</v>
      </c>
      <c r="O53" s="19">
        <v>29696</v>
      </c>
      <c r="P53" s="19">
        <v>29908</v>
      </c>
      <c r="Q53" s="24">
        <f t="shared" si="0"/>
        <v>1.0898535805065057E-2</v>
      </c>
    </row>
    <row r="54" spans="1:17" x14ac:dyDescent="0.2">
      <c r="A54" s="7" t="s">
        <v>4</v>
      </c>
      <c r="B54" s="3"/>
      <c r="C54" s="19">
        <v>28285</v>
      </c>
      <c r="D54" s="19">
        <v>28280</v>
      </c>
      <c r="E54" s="19">
        <v>28612</v>
      </c>
      <c r="F54" s="19">
        <v>28985</v>
      </c>
      <c r="G54" s="19">
        <v>29502</v>
      </c>
      <c r="H54" s="19">
        <v>30071</v>
      </c>
      <c r="I54" s="19">
        <v>30390</v>
      </c>
      <c r="J54" s="19">
        <v>30857</v>
      </c>
      <c r="K54" s="19">
        <v>31187</v>
      </c>
      <c r="L54" s="19">
        <v>31673</v>
      </c>
      <c r="M54" s="19">
        <v>32006</v>
      </c>
      <c r="N54" s="19">
        <v>32342</v>
      </c>
      <c r="O54" s="19">
        <v>32633</v>
      </c>
      <c r="P54" s="19">
        <v>32897</v>
      </c>
      <c r="Q54" s="24">
        <f t="shared" si="0"/>
        <v>1.1686983740022416E-2</v>
      </c>
    </row>
    <row r="55" spans="1:17" x14ac:dyDescent="0.2">
      <c r="A55" s="7" t="s">
        <v>5</v>
      </c>
      <c r="B55" s="3"/>
      <c r="C55" s="19">
        <v>3882</v>
      </c>
      <c r="D55" s="19">
        <v>3929</v>
      </c>
      <c r="E55" s="19">
        <v>3951</v>
      </c>
      <c r="F55" s="19">
        <v>4012</v>
      </c>
      <c r="G55" s="19">
        <v>4073</v>
      </c>
      <c r="H55" s="19">
        <v>4147</v>
      </c>
      <c r="I55" s="19">
        <v>4213</v>
      </c>
      <c r="J55" s="19">
        <v>4278</v>
      </c>
      <c r="K55" s="19">
        <v>4347</v>
      </c>
      <c r="L55" s="19">
        <v>4403</v>
      </c>
      <c r="M55" s="19">
        <v>4455</v>
      </c>
      <c r="N55" s="19">
        <v>4504</v>
      </c>
      <c r="O55" s="19">
        <v>4542</v>
      </c>
      <c r="P55" s="19">
        <v>4574</v>
      </c>
      <c r="Q55" s="24">
        <f t="shared" si="0"/>
        <v>1.2698224132741132E-2</v>
      </c>
    </row>
    <row r="56" spans="1:17" x14ac:dyDescent="0.2">
      <c r="A56" s="7" t="s">
        <v>47</v>
      </c>
      <c r="B56" s="3"/>
      <c r="C56" s="19">
        <v>230692</v>
      </c>
      <c r="D56" s="19">
        <v>227706</v>
      </c>
      <c r="E56" s="19">
        <v>228136</v>
      </c>
      <c r="F56" s="19">
        <v>229640</v>
      </c>
      <c r="G56" s="19">
        <v>231903</v>
      </c>
      <c r="H56" s="19">
        <v>234888</v>
      </c>
      <c r="I56" s="19">
        <v>237841</v>
      </c>
      <c r="J56" s="19">
        <v>240360</v>
      </c>
      <c r="K56" s="19">
        <v>242850</v>
      </c>
      <c r="L56" s="19">
        <v>244685</v>
      </c>
      <c r="M56" s="19">
        <v>246382</v>
      </c>
      <c r="N56" s="19">
        <v>247891</v>
      </c>
      <c r="O56" s="19">
        <v>249286</v>
      </c>
      <c r="P56" s="19">
        <v>250539</v>
      </c>
      <c r="Q56" s="24">
        <f t="shared" si="0"/>
        <v>6.3687416231246186E-3</v>
      </c>
    </row>
    <row r="57" spans="1:17" x14ac:dyDescent="0.2">
      <c r="A57" s="8" t="s">
        <v>48</v>
      </c>
      <c r="B57" s="16"/>
      <c r="C57" s="40">
        <v>282652</v>
      </c>
      <c r="D57" s="40">
        <v>279320</v>
      </c>
      <c r="E57" s="40">
        <v>280303</v>
      </c>
      <c r="F57" s="40">
        <v>282439</v>
      </c>
      <c r="G57" s="40">
        <v>285560</v>
      </c>
      <c r="H57" s="40">
        <v>289503</v>
      </c>
      <c r="I57" s="40">
        <v>293121</v>
      </c>
      <c r="J57" s="40">
        <v>296468</v>
      </c>
      <c r="K57" s="40">
        <v>299633</v>
      </c>
      <c r="L57" s="40">
        <v>302261</v>
      </c>
      <c r="M57" s="40">
        <v>304594</v>
      </c>
      <c r="N57" s="40">
        <v>306750</v>
      </c>
      <c r="O57" s="40">
        <v>308725</v>
      </c>
      <c r="P57" s="40">
        <v>310506</v>
      </c>
      <c r="Q57" s="24">
        <f t="shared" si="0"/>
        <v>7.2559489687149537E-3</v>
      </c>
    </row>
    <row r="58" spans="1:17" x14ac:dyDescent="0.2">
      <c r="A58" s="3" t="s">
        <v>162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7" x14ac:dyDescent="0.2">
      <c r="A59" s="3" t="s">
        <v>163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23"/>
    </row>
    <row r="60" spans="1:17" x14ac:dyDescent="0.2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 x14ac:dyDescent="0.2">
      <c r="A61" s="3"/>
      <c r="B61" s="3"/>
      <c r="C61" s="75"/>
      <c r="D61" s="3"/>
      <c r="E61" s="3"/>
      <c r="F61" s="3"/>
      <c r="G61" s="3"/>
      <c r="H61" s="3"/>
      <c r="I61" s="3"/>
      <c r="J61" s="3"/>
      <c r="K61" s="3"/>
      <c r="L61" s="3"/>
    </row>
    <row r="62" spans="1:17" x14ac:dyDescent="0.2">
      <c r="A62" s="2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89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4.42578125" style="1" customWidth="1"/>
    <col min="17" max="61" width="9.140625" style="1"/>
    <col min="62" max="62" width="9.140625" style="1" customWidth="1"/>
    <col min="63" max="16384" width="9.140625" style="1"/>
  </cols>
  <sheetData>
    <row r="1" spans="1:21" s="11" customFormat="1" ht="15.75" x14ac:dyDescent="0.2">
      <c r="A1" s="10" t="s">
        <v>164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  <c r="R1" s="86"/>
      <c r="S1" s="86"/>
      <c r="T1" s="86"/>
    </row>
    <row r="2" spans="1:21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  <c r="R2" s="86"/>
      <c r="S2" s="86"/>
      <c r="T2" s="86"/>
    </row>
    <row r="3" spans="1:21" s="11" customFormat="1" ht="15.75" x14ac:dyDescent="0.2">
      <c r="A3" s="13" t="s">
        <v>165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  <c r="R3" s="86"/>
      <c r="S3" s="86"/>
      <c r="T3" s="86"/>
    </row>
    <row r="4" spans="1:21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21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</row>
    <row r="6" spans="1:21" x14ac:dyDescent="0.2">
      <c r="A6" s="55"/>
      <c r="B6" s="56" t="s">
        <v>16</v>
      </c>
      <c r="C6" s="85">
        <v>226</v>
      </c>
      <c r="D6" s="85">
        <v>224.36186451884191</v>
      </c>
      <c r="E6" s="85">
        <v>225.14456316672258</v>
      </c>
      <c r="F6" s="85">
        <v>225.04212704926783</v>
      </c>
      <c r="G6" s="85">
        <v>226.70832680356168</v>
      </c>
      <c r="H6" s="85">
        <v>229.35478058714281</v>
      </c>
      <c r="I6" s="85">
        <v>231.15435280641469</v>
      </c>
      <c r="J6" s="85">
        <v>233.7145246476299</v>
      </c>
      <c r="K6" s="85">
        <v>235.57834968185406</v>
      </c>
      <c r="L6" s="85">
        <v>238.54429345772274</v>
      </c>
      <c r="M6" s="85">
        <v>241.2001321794269</v>
      </c>
      <c r="N6" s="85">
        <v>242.92758131513233</v>
      </c>
      <c r="O6" s="85">
        <v>244.82775032209025</v>
      </c>
      <c r="P6" s="82">
        <f>(O6/C6)^(1/12)-1</f>
        <v>6.6906081251862926E-3</v>
      </c>
      <c r="R6" s="87"/>
      <c r="S6" s="87"/>
      <c r="T6" s="87"/>
    </row>
    <row r="7" spans="1:21" x14ac:dyDescent="0.2">
      <c r="A7" s="55"/>
      <c r="B7" s="56" t="s">
        <v>27</v>
      </c>
      <c r="C7" s="83">
        <v>306</v>
      </c>
      <c r="D7" s="83">
        <v>304.85042578120675</v>
      </c>
      <c r="E7" s="83">
        <v>305.55333572626637</v>
      </c>
      <c r="F7" s="83">
        <v>304.40966292825073</v>
      </c>
      <c r="G7" s="83">
        <v>307.96219614466122</v>
      </c>
      <c r="H7" s="83">
        <v>310.48027066381775</v>
      </c>
      <c r="I7" s="83">
        <v>313.20914471172205</v>
      </c>
      <c r="J7" s="83">
        <v>316.6132662961482</v>
      </c>
      <c r="K7" s="83">
        <v>319.42827075505636</v>
      </c>
      <c r="L7" s="83">
        <v>324.38031537138028</v>
      </c>
      <c r="M7" s="83">
        <v>326.91588163161992</v>
      </c>
      <c r="N7" s="83">
        <v>329.5452025217574</v>
      </c>
      <c r="O7" s="83">
        <v>332.40840897389489</v>
      </c>
      <c r="P7" s="82">
        <f t="shared" ref="P7:P59" si="0">(O7/C7)^(1/12)-1</f>
        <v>6.9221194186512847E-3</v>
      </c>
      <c r="R7" s="87"/>
      <c r="S7" s="87"/>
      <c r="T7" s="87"/>
    </row>
    <row r="8" spans="1:21" x14ac:dyDescent="0.2">
      <c r="A8" s="55"/>
      <c r="B8" s="56" t="s">
        <v>46</v>
      </c>
      <c r="C8" s="83">
        <v>5</v>
      </c>
      <c r="D8" s="83">
        <v>5.0305350788978007</v>
      </c>
      <c r="E8" s="83">
        <v>5.0255482849714861</v>
      </c>
      <c r="F8" s="83">
        <v>5.0232617644925863</v>
      </c>
      <c r="G8" s="83">
        <v>5.0156709469814533</v>
      </c>
      <c r="H8" s="83">
        <v>5.0077463010293188</v>
      </c>
      <c r="I8" s="83">
        <v>5.0033409698358158</v>
      </c>
      <c r="J8" s="83">
        <v>4.9939000993083313</v>
      </c>
      <c r="K8" s="83">
        <v>4.9910667305477556</v>
      </c>
      <c r="L8" s="83">
        <v>4.9904663903289279</v>
      </c>
      <c r="M8" s="83">
        <v>4.9834738053600605</v>
      </c>
      <c r="N8" s="83">
        <v>5.9736290487327626</v>
      </c>
      <c r="O8" s="83">
        <v>5.9714085444412257</v>
      </c>
      <c r="P8" s="82">
        <f t="shared" si="0"/>
        <v>1.4905404235298292E-2</v>
      </c>
      <c r="R8" s="87"/>
      <c r="S8" s="87"/>
      <c r="T8" s="87"/>
    </row>
    <row r="9" spans="1:21" x14ac:dyDescent="0.2">
      <c r="A9" s="55"/>
      <c r="B9" s="56" t="s">
        <v>37</v>
      </c>
      <c r="C9" s="83">
        <v>7126.3</v>
      </c>
      <c r="D9" s="83">
        <v>7093.8448364587412</v>
      </c>
      <c r="E9" s="83">
        <v>7133.0474402117607</v>
      </c>
      <c r="F9" s="83">
        <v>7135.0361094136942</v>
      </c>
      <c r="G9" s="83">
        <v>7210.3574363850312</v>
      </c>
      <c r="H9" s="83">
        <v>7287.8235588132147</v>
      </c>
      <c r="I9" s="83">
        <v>7367.9959164843895</v>
      </c>
      <c r="J9" s="83">
        <v>7455.0307930304916</v>
      </c>
      <c r="K9" s="83">
        <v>7534.6174637997728</v>
      </c>
      <c r="L9" s="83">
        <v>7631.8333055860867</v>
      </c>
      <c r="M9" s="83">
        <v>7693.9844130913207</v>
      </c>
      <c r="N9" s="83">
        <v>7761.9039242573517</v>
      </c>
      <c r="O9" s="83">
        <v>7842.2997961243536</v>
      </c>
      <c r="P9" s="82">
        <f t="shared" si="0"/>
        <v>8.0102422767380776E-3</v>
      </c>
      <c r="R9" s="87"/>
      <c r="S9" s="87"/>
      <c r="T9" s="87"/>
      <c r="U9" s="79"/>
    </row>
    <row r="10" spans="1:21" x14ac:dyDescent="0.2">
      <c r="A10" s="55"/>
      <c r="B10" s="56" t="s">
        <v>0</v>
      </c>
      <c r="C10" s="83">
        <v>597.70000000000005</v>
      </c>
      <c r="D10" s="83">
        <v>633.21442232243157</v>
      </c>
      <c r="E10" s="83">
        <v>657.21469844137425</v>
      </c>
      <c r="F10" s="83">
        <v>667.0048781765754</v>
      </c>
      <c r="G10" s="83">
        <v>684.17058235808804</v>
      </c>
      <c r="H10" s="83">
        <v>701.44971098552173</v>
      </c>
      <c r="I10" s="83">
        <v>718.92404644753776</v>
      </c>
      <c r="J10" s="83">
        <v>730.86310821172162</v>
      </c>
      <c r="K10" s="83">
        <v>736.89668805242559</v>
      </c>
      <c r="L10" s="83">
        <v>744.58711124085573</v>
      </c>
      <c r="M10" s="83">
        <v>749.50079764046859</v>
      </c>
      <c r="N10" s="83">
        <v>754.83067552148873</v>
      </c>
      <c r="O10" s="83">
        <v>761.1508108922767</v>
      </c>
      <c r="P10" s="82">
        <f t="shared" si="0"/>
        <v>2.0349497368101321E-2</v>
      </c>
      <c r="R10" s="87"/>
      <c r="S10" s="87"/>
      <c r="T10" s="87"/>
      <c r="U10" s="79"/>
    </row>
    <row r="11" spans="1:21" x14ac:dyDescent="0.2">
      <c r="A11" s="7" t="s">
        <v>28</v>
      </c>
      <c r="B11" s="9"/>
      <c r="C11" s="83">
        <v>8261</v>
      </c>
      <c r="D11" s="83">
        <v>8261.3020841601192</v>
      </c>
      <c r="E11" s="83">
        <v>8325.9855858310948</v>
      </c>
      <c r="F11" s="83">
        <v>8336.5160393322803</v>
      </c>
      <c r="G11" s="83">
        <v>8434.2142126383242</v>
      </c>
      <c r="H11" s="83">
        <v>8534.1160673507256</v>
      </c>
      <c r="I11" s="83">
        <v>8636.2868014198993</v>
      </c>
      <c r="J11" s="83">
        <v>8741.2155922852999</v>
      </c>
      <c r="K11" s="83">
        <v>8831.5118390196567</v>
      </c>
      <c r="L11" s="83">
        <v>8944.3354920463735</v>
      </c>
      <c r="M11" s="83">
        <v>9016.584698348197</v>
      </c>
      <c r="N11" s="83">
        <v>9095.1810126644632</v>
      </c>
      <c r="O11" s="83">
        <v>9186.658174857057</v>
      </c>
      <c r="P11" s="82">
        <f t="shared" si="0"/>
        <v>8.8898308729372655E-3</v>
      </c>
    </row>
    <row r="12" spans="1:21" x14ac:dyDescent="0.2">
      <c r="A12" s="55"/>
      <c r="B12" s="56" t="s">
        <v>17</v>
      </c>
      <c r="C12" s="83">
        <v>98</v>
      </c>
      <c r="D12" s="83">
        <v>98</v>
      </c>
      <c r="E12" s="83">
        <v>98</v>
      </c>
      <c r="F12" s="83">
        <v>98</v>
      </c>
      <c r="G12" s="83">
        <v>98</v>
      </c>
      <c r="H12" s="83">
        <v>98</v>
      </c>
      <c r="I12" s="83">
        <v>98</v>
      </c>
      <c r="J12" s="83">
        <v>98</v>
      </c>
      <c r="K12" s="83">
        <v>98</v>
      </c>
      <c r="L12" s="83">
        <v>98</v>
      </c>
      <c r="M12" s="83">
        <v>98</v>
      </c>
      <c r="N12" s="83">
        <v>98</v>
      </c>
      <c r="O12" s="83">
        <v>98</v>
      </c>
      <c r="P12" s="82">
        <f t="shared" si="0"/>
        <v>0</v>
      </c>
    </row>
    <row r="13" spans="1:21" x14ac:dyDescent="0.2">
      <c r="A13" s="55"/>
      <c r="B13" s="56" t="s">
        <v>38</v>
      </c>
      <c r="C13" s="83">
        <v>218</v>
      </c>
      <c r="D13" s="83">
        <v>216.31300839260544</v>
      </c>
      <c r="E13" s="83">
        <v>217.10368591076821</v>
      </c>
      <c r="F13" s="83">
        <v>217.00490822607972</v>
      </c>
      <c r="G13" s="83">
        <v>218.68325328839134</v>
      </c>
      <c r="H13" s="83">
        <v>220.34083724529003</v>
      </c>
      <c r="I13" s="83">
        <v>223.14900725467737</v>
      </c>
      <c r="J13" s="83">
        <v>225.72428448873657</v>
      </c>
      <c r="K13" s="83">
        <v>227.59264291297765</v>
      </c>
      <c r="L13" s="83">
        <v>230.55954723319644</v>
      </c>
      <c r="M13" s="83">
        <v>232.22987932977881</v>
      </c>
      <c r="N13" s="83">
        <v>233.96713774203317</v>
      </c>
      <c r="O13" s="83">
        <v>236.8658722628353</v>
      </c>
      <c r="P13" s="82">
        <f t="shared" si="0"/>
        <v>6.9405563195372721E-3</v>
      </c>
    </row>
    <row r="14" spans="1:21" x14ac:dyDescent="0.2">
      <c r="A14" s="55"/>
      <c r="B14" s="56" t="s">
        <v>39</v>
      </c>
      <c r="C14" s="83">
        <v>46</v>
      </c>
      <c r="D14" s="83">
        <v>46.280922725859767</v>
      </c>
      <c r="E14" s="83">
        <v>46.235044221737674</v>
      </c>
      <c r="F14" s="83">
        <v>46.214008233331789</v>
      </c>
      <c r="G14" s="83">
        <v>46.14417271222937</v>
      </c>
      <c r="H14" s="83">
        <v>47.072815229675598</v>
      </c>
      <c r="I14" s="83">
        <v>48.032073310423826</v>
      </c>
      <c r="J14" s="83">
        <v>47.941440953359979</v>
      </c>
      <c r="K14" s="83">
        <v>48.912453959368008</v>
      </c>
      <c r="L14" s="83">
        <v>48.906570625223488</v>
      </c>
      <c r="M14" s="83">
        <v>49.834738053600603</v>
      </c>
      <c r="N14" s="83">
        <v>49.780242072773021</v>
      </c>
      <c r="O14" s="83">
        <v>50.756972627750422</v>
      </c>
      <c r="P14" s="82">
        <f t="shared" si="0"/>
        <v>8.2343509403719484E-3</v>
      </c>
    </row>
    <row r="15" spans="1:21" x14ac:dyDescent="0.2">
      <c r="A15" s="55"/>
      <c r="B15" s="56" t="s">
        <v>40</v>
      </c>
      <c r="C15" s="83">
        <v>9292</v>
      </c>
      <c r="D15" s="83">
        <v>9243.1051539668188</v>
      </c>
      <c r="E15" s="83">
        <v>9262.085489202449</v>
      </c>
      <c r="F15" s="83">
        <v>9245.8156037250537</v>
      </c>
      <c r="G15" s="83">
        <v>9333.1604981430883</v>
      </c>
      <c r="H15" s="83">
        <v>9421.573890756561</v>
      </c>
      <c r="I15" s="83">
        <v>9515.3538564337541</v>
      </c>
      <c r="J15" s="83">
        <v>9614.2564711883988</v>
      </c>
      <c r="K15" s="83">
        <v>9707.6247909153844</v>
      </c>
      <c r="L15" s="83">
        <v>9831.2187889479865</v>
      </c>
      <c r="M15" s="83">
        <v>9909.1393145779439</v>
      </c>
      <c r="N15" s="83">
        <v>9994.8770033713663</v>
      </c>
      <c r="O15" s="83">
        <v>10095.661379135299</v>
      </c>
      <c r="P15" s="82">
        <f t="shared" si="0"/>
        <v>6.9366101192012142E-3</v>
      </c>
    </row>
    <row r="16" spans="1:21" x14ac:dyDescent="0.2">
      <c r="A16" s="55"/>
      <c r="B16" s="56" t="s">
        <v>25</v>
      </c>
      <c r="C16" s="83">
        <v>364</v>
      </c>
      <c r="D16" s="83">
        <v>365.21684672798034</v>
      </c>
      <c r="E16" s="83">
        <v>367.87013445991278</v>
      </c>
      <c r="F16" s="83">
        <v>368.7074135137558</v>
      </c>
      <c r="G16" s="83">
        <v>374.16905264481642</v>
      </c>
      <c r="H16" s="83">
        <v>378.58562035781648</v>
      </c>
      <c r="I16" s="83">
        <v>383.25591828942345</v>
      </c>
      <c r="J16" s="83">
        <v>388.52542772618813</v>
      </c>
      <c r="K16" s="83">
        <v>393.29605836716314</v>
      </c>
      <c r="L16" s="83">
        <v>400.23540450437997</v>
      </c>
      <c r="M16" s="83">
        <v>405.6547677563089</v>
      </c>
      <c r="N16" s="83">
        <v>411.18479952110511</v>
      </c>
      <c r="O16" s="83">
        <v>417.99859811088578</v>
      </c>
      <c r="P16" s="82">
        <f t="shared" si="0"/>
        <v>1.1593709664547314E-2</v>
      </c>
    </row>
    <row r="17" spans="1:17" x14ac:dyDescent="0.2">
      <c r="A17" s="7" t="s">
        <v>1</v>
      </c>
      <c r="B17" s="56"/>
      <c r="C17" s="83">
        <v>18279</v>
      </c>
      <c r="D17" s="83">
        <v>18230.218015973383</v>
      </c>
      <c r="E17" s="83">
        <v>18317.279939625962</v>
      </c>
      <c r="F17" s="83">
        <v>18312.257973030501</v>
      </c>
      <c r="G17" s="83">
        <v>18504.371189426849</v>
      </c>
      <c r="H17" s="83">
        <v>18699.689230940072</v>
      </c>
      <c r="I17" s="83">
        <v>18904.077656708178</v>
      </c>
      <c r="J17" s="83">
        <v>19115.663216641984</v>
      </c>
      <c r="K17" s="83">
        <v>19306.937785174552</v>
      </c>
      <c r="L17" s="83">
        <v>19553.255803357159</v>
      </c>
      <c r="M17" s="83">
        <v>19711.443398065829</v>
      </c>
      <c r="N17" s="83">
        <v>19882.990195371742</v>
      </c>
      <c r="O17" s="83">
        <v>20085.940996993828</v>
      </c>
      <c r="P17" s="82">
        <f t="shared" si="0"/>
        <v>7.8865410106214728E-3</v>
      </c>
    </row>
    <row r="18" spans="1:17" x14ac:dyDescent="0.2">
      <c r="A18" s="55"/>
      <c r="B18" s="56" t="s">
        <v>18</v>
      </c>
      <c r="C18" s="83">
        <v>117</v>
      </c>
      <c r="D18" s="83">
        <v>117</v>
      </c>
      <c r="E18" s="83">
        <v>117</v>
      </c>
      <c r="F18" s="83">
        <v>117</v>
      </c>
      <c r="G18" s="83">
        <v>117</v>
      </c>
      <c r="H18" s="83">
        <v>117</v>
      </c>
      <c r="I18" s="83">
        <v>117</v>
      </c>
      <c r="J18" s="83">
        <v>117</v>
      </c>
      <c r="K18" s="83">
        <v>117</v>
      </c>
      <c r="L18" s="83">
        <v>117</v>
      </c>
      <c r="M18" s="83">
        <v>117</v>
      </c>
      <c r="N18" s="83">
        <v>117</v>
      </c>
      <c r="O18" s="83">
        <v>117</v>
      </c>
      <c r="P18" s="82">
        <f t="shared" si="0"/>
        <v>0</v>
      </c>
    </row>
    <row r="19" spans="1:17" x14ac:dyDescent="0.2">
      <c r="A19" s="55"/>
      <c r="B19" s="56" t="s">
        <v>41</v>
      </c>
      <c r="C19" s="83">
        <v>2118</v>
      </c>
      <c r="D19" s="83">
        <v>2105.7819840266193</v>
      </c>
      <c r="E19" s="83">
        <v>2108.7200603740357</v>
      </c>
      <c r="F19" s="83">
        <v>2103.7420269694949</v>
      </c>
      <c r="G19" s="83">
        <v>2121.6288105731546</v>
      </c>
      <c r="H19" s="83">
        <v>2140.3107690599309</v>
      </c>
      <c r="I19" s="83">
        <v>2159.4419625811379</v>
      </c>
      <c r="J19" s="83">
        <v>2180.3367833580173</v>
      </c>
      <c r="K19" s="83">
        <v>2200.0622148254506</v>
      </c>
      <c r="L19" s="83">
        <v>2227.7441966428332</v>
      </c>
      <c r="M19" s="83">
        <v>2244.5566019341713</v>
      </c>
      <c r="N19" s="83">
        <v>2263.0098046282615</v>
      </c>
      <c r="O19" s="83">
        <v>2285.0590030061758</v>
      </c>
      <c r="P19" s="82">
        <f t="shared" si="0"/>
        <v>6.3466886426137847E-3</v>
      </c>
    </row>
    <row r="20" spans="1:17" x14ac:dyDescent="0.2">
      <c r="A20" s="7" t="s">
        <v>2</v>
      </c>
      <c r="B20" s="56"/>
      <c r="C20" s="83">
        <v>2235</v>
      </c>
      <c r="D20" s="83">
        <v>2222.7819840266193</v>
      </c>
      <c r="E20" s="83">
        <v>2225.7200603740357</v>
      </c>
      <c r="F20" s="83">
        <v>2220.7420269694949</v>
      </c>
      <c r="G20" s="83">
        <v>2238.6288105731546</v>
      </c>
      <c r="H20" s="83">
        <v>2257.3107690599309</v>
      </c>
      <c r="I20" s="83">
        <v>2276.4419625811379</v>
      </c>
      <c r="J20" s="83">
        <v>2297.3367833580173</v>
      </c>
      <c r="K20" s="83">
        <v>2317.0622148254506</v>
      </c>
      <c r="L20" s="83">
        <v>2344.7441966428332</v>
      </c>
      <c r="M20" s="83">
        <v>2361.5566019341713</v>
      </c>
      <c r="N20" s="83">
        <v>2380.0098046282615</v>
      </c>
      <c r="O20" s="83">
        <v>2402.0590030061758</v>
      </c>
      <c r="P20" s="82">
        <f t="shared" si="0"/>
        <v>6.0251670207505104E-3</v>
      </c>
    </row>
    <row r="21" spans="1:17" x14ac:dyDescent="0.2">
      <c r="A21" s="7" t="s">
        <v>29</v>
      </c>
      <c r="B21" s="56"/>
      <c r="C21" s="83">
        <v>12253</v>
      </c>
      <c r="D21" s="83">
        <v>12191.697915839883</v>
      </c>
      <c r="E21" s="83">
        <v>12217.014414168902</v>
      </c>
      <c r="F21" s="83">
        <v>12196.483960667716</v>
      </c>
      <c r="G21" s="83">
        <v>12308.785787361679</v>
      </c>
      <c r="H21" s="83">
        <v>12422.883932649274</v>
      </c>
      <c r="I21" s="83">
        <v>12544.232817869415</v>
      </c>
      <c r="J21" s="83">
        <v>12671.784407714702</v>
      </c>
      <c r="K21" s="83">
        <v>12792.488160980345</v>
      </c>
      <c r="L21" s="83">
        <v>12953.664507953617</v>
      </c>
      <c r="M21" s="83">
        <v>13056.415301651803</v>
      </c>
      <c r="N21" s="83">
        <v>13167.818987335539</v>
      </c>
      <c r="O21" s="83">
        <v>13301.341825142947</v>
      </c>
      <c r="P21" s="82">
        <f t="shared" si="0"/>
        <v>6.864630490319934E-3</v>
      </c>
    </row>
    <row r="22" spans="1:17" x14ac:dyDescent="0.2">
      <c r="A22" s="7" t="s">
        <v>30</v>
      </c>
      <c r="B22" s="56"/>
      <c r="C22" s="83">
        <v>20514</v>
      </c>
      <c r="D22" s="83">
        <v>20453.000000000004</v>
      </c>
      <c r="E22" s="83">
        <v>20542.999999999996</v>
      </c>
      <c r="F22" s="83">
        <v>20532.999999999996</v>
      </c>
      <c r="G22" s="83">
        <v>20743.000000000004</v>
      </c>
      <c r="H22" s="83">
        <v>20957.000000000004</v>
      </c>
      <c r="I22" s="83">
        <v>21180.519619289316</v>
      </c>
      <c r="J22" s="83">
        <v>21413</v>
      </c>
      <c r="K22" s="83">
        <v>21624.000000000004</v>
      </c>
      <c r="L22" s="83">
        <v>21897.999999999993</v>
      </c>
      <c r="M22" s="83">
        <v>22073</v>
      </c>
      <c r="N22" s="83">
        <v>22263.000000000004</v>
      </c>
      <c r="O22" s="83">
        <v>22488.000000000004</v>
      </c>
      <c r="P22" s="82">
        <f t="shared" si="0"/>
        <v>7.685571356590204E-3</v>
      </c>
    </row>
    <row r="23" spans="1:17" x14ac:dyDescent="0.2">
      <c r="A23" s="55"/>
      <c r="B23" s="56" t="s">
        <v>19</v>
      </c>
      <c r="C23" s="83">
        <v>104</v>
      </c>
      <c r="D23" s="83">
        <v>104</v>
      </c>
      <c r="E23" s="83">
        <v>105</v>
      </c>
      <c r="F23" s="83">
        <v>106</v>
      </c>
      <c r="G23" s="83">
        <v>108</v>
      </c>
      <c r="H23" s="83">
        <v>109</v>
      </c>
      <c r="I23" s="83">
        <v>110</v>
      </c>
      <c r="J23" s="83">
        <v>112</v>
      </c>
      <c r="K23" s="83">
        <v>113</v>
      </c>
      <c r="L23" s="83">
        <v>114</v>
      </c>
      <c r="M23" s="83">
        <v>114</v>
      </c>
      <c r="N23" s="83">
        <v>115</v>
      </c>
      <c r="O23" s="83">
        <v>115</v>
      </c>
      <c r="P23" s="82">
        <f t="shared" si="0"/>
        <v>8.4136330922874869E-3</v>
      </c>
    </row>
    <row r="24" spans="1:17" x14ac:dyDescent="0.2">
      <c r="A24" s="55"/>
      <c r="B24" s="56" t="s">
        <v>12</v>
      </c>
      <c r="C24" s="83">
        <v>512</v>
      </c>
      <c r="D24" s="83">
        <v>517</v>
      </c>
      <c r="E24" s="83">
        <v>521</v>
      </c>
      <c r="F24" s="83">
        <v>525</v>
      </c>
      <c r="G24" s="83">
        <v>531</v>
      </c>
      <c r="H24" s="83">
        <v>538</v>
      </c>
      <c r="I24" s="83">
        <v>544</v>
      </c>
      <c r="J24" s="83">
        <v>549</v>
      </c>
      <c r="K24" s="83">
        <v>555</v>
      </c>
      <c r="L24" s="83">
        <v>561</v>
      </c>
      <c r="M24" s="83">
        <v>568</v>
      </c>
      <c r="N24" s="83">
        <v>572</v>
      </c>
      <c r="O24" s="83">
        <v>576</v>
      </c>
      <c r="P24" s="82">
        <f t="shared" si="0"/>
        <v>9.8635805532114595E-3</v>
      </c>
    </row>
    <row r="25" spans="1:17" x14ac:dyDescent="0.2">
      <c r="A25" s="7" t="s">
        <v>24</v>
      </c>
      <c r="B25" s="56"/>
      <c r="C25" s="83">
        <v>616</v>
      </c>
      <c r="D25" s="83">
        <v>621</v>
      </c>
      <c r="E25" s="83">
        <v>626</v>
      </c>
      <c r="F25" s="83">
        <v>631</v>
      </c>
      <c r="G25" s="83">
        <v>639</v>
      </c>
      <c r="H25" s="83">
        <v>647</v>
      </c>
      <c r="I25" s="83">
        <v>654</v>
      </c>
      <c r="J25" s="83">
        <v>661</v>
      </c>
      <c r="K25" s="83">
        <v>668</v>
      </c>
      <c r="L25" s="83">
        <v>675</v>
      </c>
      <c r="M25" s="83">
        <v>682</v>
      </c>
      <c r="N25" s="83">
        <v>687</v>
      </c>
      <c r="O25" s="83">
        <v>691</v>
      </c>
      <c r="P25" s="82">
        <f t="shared" si="0"/>
        <v>9.6203862657833206E-3</v>
      </c>
    </row>
    <row r="26" spans="1:17" x14ac:dyDescent="0.2">
      <c r="A26" s="55"/>
      <c r="B26" s="56" t="s">
        <v>26</v>
      </c>
      <c r="C26" s="83">
        <v>30</v>
      </c>
      <c r="D26" s="83">
        <v>30</v>
      </c>
      <c r="E26" s="83">
        <v>30</v>
      </c>
      <c r="F26" s="83">
        <v>30</v>
      </c>
      <c r="G26" s="83">
        <v>30</v>
      </c>
      <c r="H26" s="83">
        <v>30</v>
      </c>
      <c r="I26" s="83">
        <v>31</v>
      </c>
      <c r="J26" s="83">
        <v>31</v>
      </c>
      <c r="K26" s="83">
        <v>31</v>
      </c>
      <c r="L26" s="83">
        <v>31</v>
      </c>
      <c r="M26" s="83">
        <v>31</v>
      </c>
      <c r="N26" s="83">
        <v>32</v>
      </c>
      <c r="O26" s="83">
        <v>32</v>
      </c>
      <c r="P26" s="82">
        <f t="shared" si="0"/>
        <v>5.3926986291914503E-3</v>
      </c>
    </row>
    <row r="27" spans="1:17" x14ac:dyDescent="0.2">
      <c r="A27" s="55"/>
      <c r="B27" s="56" t="s">
        <v>3</v>
      </c>
      <c r="C27" s="83">
        <v>633</v>
      </c>
      <c r="D27" s="83">
        <v>641</v>
      </c>
      <c r="E27" s="83">
        <v>647</v>
      </c>
      <c r="F27" s="83">
        <v>654</v>
      </c>
      <c r="G27" s="83">
        <v>662</v>
      </c>
      <c r="H27" s="83">
        <v>672</v>
      </c>
      <c r="I27" s="83">
        <v>681</v>
      </c>
      <c r="J27" s="83">
        <v>689</v>
      </c>
      <c r="K27" s="83">
        <v>700</v>
      </c>
      <c r="L27" s="83">
        <v>709</v>
      </c>
      <c r="M27" s="83">
        <v>718</v>
      </c>
      <c r="N27" s="83">
        <v>727</v>
      </c>
      <c r="O27" s="83">
        <v>734</v>
      </c>
      <c r="P27" s="82">
        <f t="shared" si="0"/>
        <v>1.2412959663854695E-2</v>
      </c>
    </row>
    <row r="28" spans="1:17" x14ac:dyDescent="0.2">
      <c r="A28" s="55"/>
      <c r="B28" s="56" t="s">
        <v>10</v>
      </c>
      <c r="C28" s="83">
        <v>218</v>
      </c>
      <c r="D28" s="83">
        <v>222</v>
      </c>
      <c r="E28" s="83">
        <v>222</v>
      </c>
      <c r="F28" s="83">
        <v>224</v>
      </c>
      <c r="G28" s="83">
        <v>227</v>
      </c>
      <c r="H28" s="83">
        <v>230</v>
      </c>
      <c r="I28" s="83">
        <v>235</v>
      </c>
      <c r="J28" s="83">
        <v>237</v>
      </c>
      <c r="K28" s="83">
        <v>239</v>
      </c>
      <c r="L28" s="83">
        <v>242</v>
      </c>
      <c r="M28" s="83">
        <v>243</v>
      </c>
      <c r="N28" s="83">
        <v>244</v>
      </c>
      <c r="O28" s="83">
        <v>245</v>
      </c>
      <c r="P28" s="82">
        <f t="shared" si="0"/>
        <v>9.7777552298377035E-3</v>
      </c>
    </row>
    <row r="29" spans="1:17" x14ac:dyDescent="0.2">
      <c r="A29" s="55"/>
      <c r="B29" s="56" t="s">
        <v>11</v>
      </c>
      <c r="C29" s="83">
        <v>315</v>
      </c>
      <c r="D29" s="83">
        <v>319</v>
      </c>
      <c r="E29" s="83">
        <v>322</v>
      </c>
      <c r="F29" s="83">
        <v>325</v>
      </c>
      <c r="G29" s="83">
        <v>329</v>
      </c>
      <c r="H29" s="83">
        <v>334</v>
      </c>
      <c r="I29" s="83">
        <v>338</v>
      </c>
      <c r="J29" s="83">
        <v>342</v>
      </c>
      <c r="K29" s="83">
        <v>346</v>
      </c>
      <c r="L29" s="83">
        <v>351</v>
      </c>
      <c r="M29" s="83">
        <v>356</v>
      </c>
      <c r="N29" s="83">
        <v>360</v>
      </c>
      <c r="O29" s="83">
        <v>364</v>
      </c>
      <c r="P29" s="82">
        <f t="shared" si="0"/>
        <v>1.2121310517702488E-2</v>
      </c>
    </row>
    <row r="30" spans="1:17" x14ac:dyDescent="0.2">
      <c r="A30" s="55"/>
      <c r="B30" s="67" t="s">
        <v>9</v>
      </c>
      <c r="C30" s="83">
        <v>3014</v>
      </c>
      <c r="D30" s="83">
        <v>3052</v>
      </c>
      <c r="E30" s="83">
        <v>3085</v>
      </c>
      <c r="F30" s="83">
        <v>3115</v>
      </c>
      <c r="G30" s="83">
        <v>3158</v>
      </c>
      <c r="H30" s="83">
        <v>3206</v>
      </c>
      <c r="I30" s="83">
        <v>3246</v>
      </c>
      <c r="J30" s="83">
        <v>3287</v>
      </c>
      <c r="K30" s="83">
        <v>3330</v>
      </c>
      <c r="L30" s="83">
        <v>3374</v>
      </c>
      <c r="M30" s="83">
        <v>3422</v>
      </c>
      <c r="N30" s="83">
        <v>3471</v>
      </c>
      <c r="O30" s="83">
        <v>3521</v>
      </c>
      <c r="P30" s="82">
        <f t="shared" si="0"/>
        <v>1.3040709638653558E-2</v>
      </c>
    </row>
    <row r="31" spans="1:17" x14ac:dyDescent="0.2">
      <c r="A31" s="55"/>
      <c r="B31" s="56" t="s">
        <v>125</v>
      </c>
      <c r="C31" s="83">
        <v>90</v>
      </c>
      <c r="D31" s="83">
        <v>90</v>
      </c>
      <c r="E31" s="83">
        <v>91</v>
      </c>
      <c r="F31" s="83">
        <v>91</v>
      </c>
      <c r="G31" s="83">
        <v>92</v>
      </c>
      <c r="H31" s="83">
        <v>92</v>
      </c>
      <c r="I31" s="83">
        <v>93</v>
      </c>
      <c r="J31" s="83">
        <v>94</v>
      </c>
      <c r="K31" s="83">
        <v>94</v>
      </c>
      <c r="L31" s="83">
        <v>94</v>
      </c>
      <c r="M31" s="83">
        <v>95</v>
      </c>
      <c r="N31" s="83">
        <v>95</v>
      </c>
      <c r="O31" s="83">
        <v>95</v>
      </c>
      <c r="P31" s="82">
        <f t="shared" si="0"/>
        <v>4.5157672576645602E-3</v>
      </c>
    </row>
    <row r="32" spans="1:17" x14ac:dyDescent="0.2">
      <c r="A32" s="7" t="s">
        <v>173</v>
      </c>
      <c r="B32" s="56"/>
      <c r="C32" s="83">
        <v>4300</v>
      </c>
      <c r="D32" s="83">
        <v>4354</v>
      </c>
      <c r="E32" s="83">
        <v>4397</v>
      </c>
      <c r="F32" s="83">
        <v>4439</v>
      </c>
      <c r="G32" s="83">
        <v>4498</v>
      </c>
      <c r="H32" s="83">
        <v>4564</v>
      </c>
      <c r="I32" s="83">
        <v>4624</v>
      </c>
      <c r="J32" s="83">
        <v>4680</v>
      </c>
      <c r="K32" s="83">
        <v>4740</v>
      </c>
      <c r="L32" s="83">
        <v>4801</v>
      </c>
      <c r="M32" s="83">
        <v>4865</v>
      </c>
      <c r="N32" s="83">
        <v>4929</v>
      </c>
      <c r="O32" s="83">
        <v>4991</v>
      </c>
      <c r="P32" s="82">
        <f t="shared" si="0"/>
        <v>1.2495867979501085E-2</v>
      </c>
      <c r="Q32" s="65"/>
    </row>
    <row r="33" spans="1:16" x14ac:dyDescent="0.2">
      <c r="A33" s="55"/>
      <c r="B33" s="56" t="s">
        <v>13</v>
      </c>
      <c r="C33" s="83">
        <v>577</v>
      </c>
      <c r="D33" s="83">
        <v>577.20165360539738</v>
      </c>
      <c r="E33" s="83">
        <v>580.07654336833616</v>
      </c>
      <c r="F33" s="83">
        <v>584.7206754849708</v>
      </c>
      <c r="G33" s="83">
        <v>589.2277857906779</v>
      </c>
      <c r="H33" s="83">
        <v>595.56989383333394</v>
      </c>
      <c r="I33" s="83">
        <v>599.83640152620717</v>
      </c>
      <c r="J33" s="83">
        <v>604.35492555456642</v>
      </c>
      <c r="K33" s="83">
        <v>606.72392843379487</v>
      </c>
      <c r="L33" s="83">
        <v>610.37086274983403</v>
      </c>
      <c r="M33" s="83">
        <v>613.10410334478286</v>
      </c>
      <c r="N33" s="83">
        <v>616.16525752458949</v>
      </c>
      <c r="O33" s="83">
        <v>618.76326711581044</v>
      </c>
      <c r="P33" s="82">
        <f t="shared" si="0"/>
        <v>5.8403628832315313E-3</v>
      </c>
    </row>
    <row r="34" spans="1:16" x14ac:dyDescent="0.2">
      <c r="A34" s="55"/>
      <c r="B34" s="56" t="s">
        <v>20</v>
      </c>
      <c r="C34" s="83">
        <v>19.996664067076701</v>
      </c>
      <c r="D34" s="83">
        <v>20.070189372071155</v>
      </c>
      <c r="E34" s="83">
        <v>20.001965871101216</v>
      </c>
      <c r="F34" s="83">
        <v>19.98878145611895</v>
      </c>
      <c r="G34" s="83">
        <v>19.931951291057995</v>
      </c>
      <c r="H34" s="83">
        <v>20.898690272750194</v>
      </c>
      <c r="I34" s="83">
        <v>20.869216926790195</v>
      </c>
      <c r="J34" s="83">
        <v>20.852114782334272</v>
      </c>
      <c r="K34" s="83">
        <v>20.828798141990951</v>
      </c>
      <c r="L34" s="83">
        <v>20.811154196411913</v>
      </c>
      <c r="M34" s="83">
        <v>20.764299481846528</v>
      </c>
      <c r="N34" s="83">
        <v>20.728783040419689</v>
      </c>
      <c r="O34" s="83">
        <v>20.71284517567441</v>
      </c>
      <c r="P34" s="82">
        <f t="shared" si="0"/>
        <v>2.9366856968782162E-3</v>
      </c>
    </row>
    <row r="35" spans="1:16" x14ac:dyDescent="0.2">
      <c r="A35" s="55"/>
      <c r="B35" s="56" t="s">
        <v>31</v>
      </c>
      <c r="C35" s="83">
        <v>349</v>
      </c>
      <c r="D35" s="83">
        <v>349.33247905161443</v>
      </c>
      <c r="E35" s="83">
        <v>351.25742245487481</v>
      </c>
      <c r="F35" s="83">
        <v>354.0418498219463</v>
      </c>
      <c r="G35" s="83">
        <v>357.13806371353485</v>
      </c>
      <c r="H35" s="83">
        <v>360.73948267421741</v>
      </c>
      <c r="I35" s="83">
        <v>364.29332205834544</v>
      </c>
      <c r="J35" s="83">
        <v>367.00101089782248</v>
      </c>
      <c r="K35" s="83">
        <v>368.61716505829901</v>
      </c>
      <c r="L35" s="83">
        <v>371.4002150174357</v>
      </c>
      <c r="M35" s="83">
        <v>372.63215357259901</v>
      </c>
      <c r="N35" s="83">
        <v>374.06489869045129</v>
      </c>
      <c r="O35" s="83">
        <v>375.81935614886561</v>
      </c>
      <c r="P35" s="82">
        <f t="shared" si="0"/>
        <v>6.1887944377763127E-3</v>
      </c>
    </row>
    <row r="36" spans="1:16" x14ac:dyDescent="0.2">
      <c r="A36" s="55"/>
      <c r="B36" s="56" t="s">
        <v>127</v>
      </c>
      <c r="C36" s="83">
        <v>263</v>
      </c>
      <c r="D36" s="83">
        <v>264.00701721429482</v>
      </c>
      <c r="E36" s="83">
        <v>264.94845579453414</v>
      </c>
      <c r="F36" s="83">
        <v>266.78507663636742</v>
      </c>
      <c r="G36" s="83">
        <v>269.10403120151506</v>
      </c>
      <c r="H36" s="83">
        <v>271.80370993736045</v>
      </c>
      <c r="I36" s="83">
        <v>273.46950751777166</v>
      </c>
      <c r="J36" s="83">
        <v>275.25075817336688</v>
      </c>
      <c r="K36" s="83">
        <v>276.96100509785708</v>
      </c>
      <c r="L36" s="83">
        <v>278.79908902113135</v>
      </c>
      <c r="M36" s="83">
        <v>280.21937948659445</v>
      </c>
      <c r="N36" s="83">
        <v>280.79672766418491</v>
      </c>
      <c r="O36" s="83">
        <v>282.60822296154799</v>
      </c>
      <c r="P36" s="82">
        <f t="shared" si="0"/>
        <v>6.0102843106952797E-3</v>
      </c>
    </row>
    <row r="37" spans="1:16" x14ac:dyDescent="0.2">
      <c r="A37" s="55"/>
      <c r="B37" s="56" t="s">
        <v>14</v>
      </c>
      <c r="C37" s="83">
        <v>552</v>
      </c>
      <c r="D37" s="83">
        <v>553.10975849838951</v>
      </c>
      <c r="E37" s="83">
        <v>554.98672747870216</v>
      </c>
      <c r="F37" s="83">
        <v>559.64689008681592</v>
      </c>
      <c r="G37" s="83">
        <v>563.2177307303084</v>
      </c>
      <c r="H37" s="83">
        <v>569.58865685402748</v>
      </c>
      <c r="I37" s="83">
        <v>573.88674022890029</v>
      </c>
      <c r="J37" s="83">
        <v>578.42550630635071</v>
      </c>
      <c r="K37" s="83">
        <v>580.82110061888739</v>
      </c>
      <c r="L37" s="83">
        <v>584.48237591215752</v>
      </c>
      <c r="M37" s="83">
        <v>586.27458828755573</v>
      </c>
      <c r="N37" s="83">
        <v>589.37546371917256</v>
      </c>
      <c r="O37" s="83">
        <v>591.98985651945316</v>
      </c>
      <c r="P37" s="82">
        <f t="shared" si="0"/>
        <v>5.8454730056611837E-3</v>
      </c>
    </row>
    <row r="38" spans="1:16" x14ac:dyDescent="0.2">
      <c r="A38" s="55"/>
      <c r="B38" s="56" t="s">
        <v>42</v>
      </c>
      <c r="C38" s="83">
        <v>16206.201458201289</v>
      </c>
      <c r="D38" s="83">
        <v>16235.731220799526</v>
      </c>
      <c r="E38" s="83">
        <v>16311.589583435112</v>
      </c>
      <c r="F38" s="83">
        <v>16467.480235496445</v>
      </c>
      <c r="G38" s="83">
        <v>16598.466732972403</v>
      </c>
      <c r="H38" s="83">
        <v>16793.503283563841</v>
      </c>
      <c r="I38" s="83">
        <v>16921.509526927941</v>
      </c>
      <c r="J38" s="83">
        <v>17046.359570888562</v>
      </c>
      <c r="K38" s="83">
        <v>17130.407093472568</v>
      </c>
      <c r="L38" s="83">
        <v>17243.449650864895</v>
      </c>
      <c r="M38" s="83">
        <v>17314.276664122379</v>
      </c>
      <c r="N38" s="83">
        <v>17394.53493043526</v>
      </c>
      <c r="O38" s="83">
        <v>17482.088888252172</v>
      </c>
      <c r="P38" s="82">
        <f t="shared" si="0"/>
        <v>6.3352239818628142E-3</v>
      </c>
    </row>
    <row r="39" spans="1:16" x14ac:dyDescent="0.2">
      <c r="A39" s="55"/>
      <c r="B39" s="56" t="s">
        <v>15</v>
      </c>
      <c r="C39" s="83">
        <v>255</v>
      </c>
      <c r="D39" s="83">
        <v>255.44204130740169</v>
      </c>
      <c r="E39" s="83">
        <v>256.53087370567607</v>
      </c>
      <c r="F39" s="83">
        <v>283.21106462657917</v>
      </c>
      <c r="G39" s="83">
        <v>285.1357444488915</v>
      </c>
      <c r="H39" s="83">
        <v>288.02550102382747</v>
      </c>
      <c r="I39" s="83">
        <v>289.94511753254807</v>
      </c>
      <c r="J39" s="83">
        <v>291.79485515829953</v>
      </c>
      <c r="K39" s="83">
        <v>293.03487842313598</v>
      </c>
      <c r="L39" s="83">
        <v>294.74137600745377</v>
      </c>
      <c r="M39" s="83">
        <v>295.74935785040947</v>
      </c>
      <c r="N39" s="83">
        <v>296.94563293537732</v>
      </c>
      <c r="O39" s="83">
        <v>298.23933270003317</v>
      </c>
      <c r="P39" s="82">
        <f t="shared" si="0"/>
        <v>1.3138287794182357E-2</v>
      </c>
    </row>
    <row r="40" spans="1:16" x14ac:dyDescent="0.2">
      <c r="A40" s="7" t="s">
        <v>32</v>
      </c>
      <c r="B40" s="56"/>
      <c r="C40" s="83">
        <v>18222.198122268364</v>
      </c>
      <c r="D40" s="83">
        <v>18254.894359848691</v>
      </c>
      <c r="E40" s="83">
        <v>18339.391572108336</v>
      </c>
      <c r="F40" s="83">
        <v>18535.874573609242</v>
      </c>
      <c r="G40" s="83">
        <v>18682.22204014839</v>
      </c>
      <c r="H40" s="83">
        <v>18900.12921815936</v>
      </c>
      <c r="I40" s="83">
        <v>19043.809832718503</v>
      </c>
      <c r="J40" s="83">
        <v>19184.038741761302</v>
      </c>
      <c r="K40" s="83">
        <v>19277.393969246532</v>
      </c>
      <c r="L40" s="83">
        <v>19404.054723769317</v>
      </c>
      <c r="M40" s="83">
        <v>19483.02054614617</v>
      </c>
      <c r="N40" s="83">
        <v>19572.611694009458</v>
      </c>
      <c r="O40" s="83">
        <v>19670.221768873555</v>
      </c>
      <c r="P40" s="82">
        <f t="shared" si="0"/>
        <v>6.3924600218081551E-3</v>
      </c>
    </row>
    <row r="41" spans="1:16" x14ac:dyDescent="0.2">
      <c r="A41" s="55"/>
      <c r="B41" s="56" t="s">
        <v>21</v>
      </c>
      <c r="C41" s="83">
        <v>160</v>
      </c>
      <c r="D41" s="83">
        <v>160</v>
      </c>
      <c r="E41" s="83">
        <v>160</v>
      </c>
      <c r="F41" s="83">
        <v>160</v>
      </c>
      <c r="G41" s="83">
        <v>160</v>
      </c>
      <c r="H41" s="83">
        <v>160</v>
      </c>
      <c r="I41" s="83">
        <v>160</v>
      </c>
      <c r="J41" s="83">
        <v>160</v>
      </c>
      <c r="K41" s="83">
        <v>160</v>
      </c>
      <c r="L41" s="83">
        <v>160</v>
      </c>
      <c r="M41" s="83">
        <v>160</v>
      </c>
      <c r="N41" s="83">
        <v>160</v>
      </c>
      <c r="O41" s="83">
        <v>160</v>
      </c>
      <c r="P41" s="82">
        <f t="shared" si="0"/>
        <v>0</v>
      </c>
    </row>
    <row r="42" spans="1:16" x14ac:dyDescent="0.2">
      <c r="A42" s="55"/>
      <c r="B42" s="56" t="s">
        <v>43</v>
      </c>
      <c r="C42" s="83">
        <v>3721.9936427604262</v>
      </c>
      <c r="D42" s="83">
        <v>3725.7139997932923</v>
      </c>
      <c r="E42" s="83">
        <v>3735.5018726662629</v>
      </c>
      <c r="F42" s="83">
        <v>3757.6174657826427</v>
      </c>
      <c r="G42" s="83">
        <v>3777.505994977902</v>
      </c>
      <c r="H42" s="83">
        <v>3809.2457362368204</v>
      </c>
      <c r="I42" s="83">
        <v>3831.4972039485506</v>
      </c>
      <c r="J42" s="83">
        <v>3852.1005040721934</v>
      </c>
      <c r="K42" s="83">
        <v>3865.4215159280193</v>
      </c>
      <c r="L42" s="83">
        <v>3885.8736893259093</v>
      </c>
      <c r="M42" s="83">
        <v>3895.9908488557567</v>
      </c>
      <c r="N42" s="83">
        <v>3908.3060610931807</v>
      </c>
      <c r="O42" s="83">
        <v>3922.7914105046029</v>
      </c>
      <c r="P42" s="82">
        <f t="shared" si="0"/>
        <v>4.3882707759181905E-3</v>
      </c>
    </row>
    <row r="43" spans="1:16" x14ac:dyDescent="0.2">
      <c r="A43" s="7" t="s">
        <v>33</v>
      </c>
      <c r="B43" s="56"/>
      <c r="C43" s="83">
        <v>3881.9936427604262</v>
      </c>
      <c r="D43" s="83">
        <v>3885.7139997932923</v>
      </c>
      <c r="E43" s="83">
        <v>3895.5018726662629</v>
      </c>
      <c r="F43" s="83">
        <v>3917.6174657826427</v>
      </c>
      <c r="G43" s="83">
        <v>3937.505994977902</v>
      </c>
      <c r="H43" s="83">
        <v>3969.2457362368204</v>
      </c>
      <c r="I43" s="83">
        <v>3991.4972039485506</v>
      </c>
      <c r="J43" s="83">
        <v>4012.1005040721934</v>
      </c>
      <c r="K43" s="83">
        <v>4025.4215159280193</v>
      </c>
      <c r="L43" s="83">
        <v>4045.8736893259093</v>
      </c>
      <c r="M43" s="83">
        <v>4055.9908488557567</v>
      </c>
      <c r="N43" s="83">
        <v>4068.3060610931807</v>
      </c>
      <c r="O43" s="83">
        <v>4082.7914105046029</v>
      </c>
      <c r="P43" s="82">
        <f t="shared" si="0"/>
        <v>4.2115166645240176E-3</v>
      </c>
    </row>
    <row r="44" spans="1:16" x14ac:dyDescent="0.2">
      <c r="A44" s="55"/>
      <c r="B44" s="56" t="s">
        <v>20</v>
      </c>
      <c r="C44" s="83">
        <v>194.96747465399784</v>
      </c>
      <c r="D44" s="83">
        <v>196.68785584629734</v>
      </c>
      <c r="E44" s="83">
        <v>197.01936383034698</v>
      </c>
      <c r="F44" s="83">
        <v>198.88837548838356</v>
      </c>
      <c r="G44" s="83">
        <v>200.31611047513283</v>
      </c>
      <c r="H44" s="83">
        <v>202.0206726365852</v>
      </c>
      <c r="I44" s="83">
        <v>203.72330809485663</v>
      </c>
      <c r="J44" s="83">
        <v>204.54931643623146</v>
      </c>
      <c r="K44" s="83">
        <v>205.31243882819649</v>
      </c>
      <c r="L44" s="83">
        <v>207.12053462143288</v>
      </c>
      <c r="M44" s="83">
        <v>206.65421865266308</v>
      </c>
      <c r="N44" s="83">
        <v>208.27491531088356</v>
      </c>
      <c r="O44" s="83">
        <v>209.10110367823685</v>
      </c>
      <c r="P44" s="82">
        <f t="shared" si="0"/>
        <v>5.8491344947371182E-3</v>
      </c>
    </row>
    <row r="45" spans="1:16" x14ac:dyDescent="0.2">
      <c r="A45" s="55"/>
      <c r="B45" s="56" t="s">
        <v>44</v>
      </c>
      <c r="C45" s="83">
        <v>23</v>
      </c>
      <c r="D45" s="83">
        <v>23.088066144215894</v>
      </c>
      <c r="E45" s="83">
        <v>23.082630618463202</v>
      </c>
      <c r="F45" s="83">
        <v>23.067882566302448</v>
      </c>
      <c r="G45" s="83">
        <v>24.009281594187215</v>
      </c>
      <c r="H45" s="83">
        <v>23.982680288590629</v>
      </c>
      <c r="I45" s="83">
        <v>23.953533505206273</v>
      </c>
      <c r="J45" s="83">
        <v>23.93484853681451</v>
      </c>
      <c r="K45" s="83">
        <v>24.906565206641826</v>
      </c>
      <c r="L45" s="83">
        <v>24.892775805458157</v>
      </c>
      <c r="M45" s="83">
        <v>24.8421435715066</v>
      </c>
      <c r="N45" s="83">
        <v>24.805364634645311</v>
      </c>
      <c r="O45" s="83">
        <v>24.790194996627019</v>
      </c>
      <c r="P45" s="82">
        <f t="shared" si="0"/>
        <v>6.2657143112194724E-3</v>
      </c>
    </row>
    <row r="46" spans="1:16" x14ac:dyDescent="0.2">
      <c r="A46" s="55"/>
      <c r="B46" s="56" t="s">
        <v>45</v>
      </c>
      <c r="C46" s="83">
        <v>861.84076031721179</v>
      </c>
      <c r="D46" s="83">
        <v>863.61571836750295</v>
      </c>
      <c r="E46" s="83">
        <v>868.00456077658964</v>
      </c>
      <c r="F46" s="83">
        <v>875.55170255342716</v>
      </c>
      <c r="G46" s="83">
        <v>881.94657280438969</v>
      </c>
      <c r="H46" s="83">
        <v>892.62169267864124</v>
      </c>
      <c r="I46" s="83">
        <v>900.01612173288117</v>
      </c>
      <c r="J46" s="83">
        <v>906.37658919345722</v>
      </c>
      <c r="K46" s="83">
        <v>910.96551079061055</v>
      </c>
      <c r="L46" s="83">
        <v>917.05827647788124</v>
      </c>
      <c r="M46" s="83">
        <v>920.4922427739059</v>
      </c>
      <c r="N46" s="83">
        <v>925.00196495183388</v>
      </c>
      <c r="O46" s="83">
        <v>930.09552194697619</v>
      </c>
      <c r="P46" s="82">
        <f t="shared" si="0"/>
        <v>6.3716105514666221E-3</v>
      </c>
    </row>
    <row r="47" spans="1:16" x14ac:dyDescent="0.2">
      <c r="A47" s="7" t="s">
        <v>22</v>
      </c>
      <c r="B47" s="56"/>
      <c r="C47" s="83">
        <v>23184</v>
      </c>
      <c r="D47" s="83">
        <v>23224</v>
      </c>
      <c r="E47" s="83">
        <v>23323</v>
      </c>
      <c r="F47" s="83">
        <v>23550.999999999996</v>
      </c>
      <c r="G47" s="83">
        <v>23726.000000000004</v>
      </c>
      <c r="H47" s="83">
        <v>23988</v>
      </c>
      <c r="I47" s="83">
        <v>24163</v>
      </c>
      <c r="J47" s="83">
        <v>24331</v>
      </c>
      <c r="K47" s="83">
        <v>24444</v>
      </c>
      <c r="L47" s="83">
        <v>24598.999999999996</v>
      </c>
      <c r="M47" s="83">
        <v>24691</v>
      </c>
      <c r="N47" s="83">
        <v>24799</v>
      </c>
      <c r="O47" s="83">
        <v>24917</v>
      </c>
      <c r="P47" s="82">
        <f t="shared" si="0"/>
        <v>6.0254064929072815E-3</v>
      </c>
    </row>
    <row r="48" spans="1:16" x14ac:dyDescent="0.2">
      <c r="A48" s="7" t="s">
        <v>23</v>
      </c>
      <c r="B48" s="56"/>
      <c r="C48" s="83">
        <v>4159.7707019516693</v>
      </c>
      <c r="D48" s="83">
        <v>4207.985816119326</v>
      </c>
      <c r="E48" s="83">
        <v>4249.2002891523289</v>
      </c>
      <c r="F48" s="83">
        <v>4300.6861391770035</v>
      </c>
      <c r="G48" s="83">
        <v>4401.5448864721293</v>
      </c>
      <c r="H48" s="83">
        <v>4472.9881442556034</v>
      </c>
      <c r="I48" s="83">
        <v>4546.8998651950324</v>
      </c>
      <c r="J48" s="83">
        <v>4611.1931581160516</v>
      </c>
      <c r="K48" s="83">
        <v>4667.9692423097276</v>
      </c>
      <c r="L48" s="83">
        <v>4712.8549183723999</v>
      </c>
      <c r="M48" s="83">
        <v>4763.0374955360612</v>
      </c>
      <c r="N48" s="83">
        <v>4805.7500562690093</v>
      </c>
      <c r="O48" s="83">
        <v>4846.916648332015</v>
      </c>
      <c r="P48" s="82">
        <f t="shared" si="0"/>
        <v>1.2821736460977951E-2</v>
      </c>
    </row>
    <row r="49" spans="1:16" x14ac:dyDescent="0.2">
      <c r="A49" s="7" t="s">
        <v>116</v>
      </c>
      <c r="B49" s="56"/>
      <c r="C49" s="83">
        <v>139.11055286374912</v>
      </c>
      <c r="D49" s="83">
        <v>142.64752528346685</v>
      </c>
      <c r="E49" s="83">
        <v>143.85701537498309</v>
      </c>
      <c r="F49" s="83">
        <v>145.66015718038298</v>
      </c>
      <c r="G49" s="83">
        <v>148.60551328190053</v>
      </c>
      <c r="H49" s="83">
        <v>151.11182433700404</v>
      </c>
      <c r="I49" s="83">
        <v>153.55330873500745</v>
      </c>
      <c r="J49" s="83">
        <v>156.02627115755379</v>
      </c>
      <c r="K49" s="83">
        <v>158.67231499162492</v>
      </c>
      <c r="L49" s="83">
        <v>161.83175782959003</v>
      </c>
      <c r="M49" s="83">
        <v>164.81125613638017</v>
      </c>
      <c r="N49" s="83">
        <v>167.86351615499791</v>
      </c>
      <c r="O49" s="83">
        <v>170.92171990932604</v>
      </c>
      <c r="P49" s="82">
        <f t="shared" si="0"/>
        <v>1.7309495371263361E-2</v>
      </c>
    </row>
    <row r="50" spans="1:16" x14ac:dyDescent="0.2">
      <c r="A50" s="7" t="s">
        <v>34</v>
      </c>
      <c r="B50" s="56"/>
      <c r="C50" s="83">
        <v>27482.881254815416</v>
      </c>
      <c r="D50" s="83">
        <v>27574.633341402794</v>
      </c>
      <c r="E50" s="83">
        <v>27716.057304527312</v>
      </c>
      <c r="F50" s="83">
        <v>27997.346296357384</v>
      </c>
      <c r="G50" s="83">
        <v>28276.150399754035</v>
      </c>
      <c r="H50" s="83">
        <v>28612.099968592607</v>
      </c>
      <c r="I50" s="83">
        <v>28863.45317393004</v>
      </c>
      <c r="J50" s="83">
        <v>29098.219429273606</v>
      </c>
      <c r="K50" s="83">
        <v>29270.641557301355</v>
      </c>
      <c r="L50" s="83">
        <v>29473.686676201985</v>
      </c>
      <c r="M50" s="83">
        <v>29618.848751672442</v>
      </c>
      <c r="N50" s="83">
        <v>29772.613572424008</v>
      </c>
      <c r="O50" s="83">
        <v>29934.838368241341</v>
      </c>
      <c r="P50" s="82">
        <f t="shared" si="0"/>
        <v>7.1470569959237729E-3</v>
      </c>
    </row>
    <row r="51" spans="1:16" x14ac:dyDescent="0.2">
      <c r="A51" s="55"/>
      <c r="B51" s="56" t="s">
        <v>7</v>
      </c>
      <c r="C51" s="83">
        <v>292</v>
      </c>
      <c r="D51" s="83">
        <v>297</v>
      </c>
      <c r="E51" s="83">
        <v>301</v>
      </c>
      <c r="F51" s="83">
        <v>305</v>
      </c>
      <c r="G51" s="83">
        <v>311</v>
      </c>
      <c r="H51" s="83">
        <v>317</v>
      </c>
      <c r="I51" s="83">
        <v>323</v>
      </c>
      <c r="J51" s="83">
        <v>329</v>
      </c>
      <c r="K51" s="83">
        <v>334</v>
      </c>
      <c r="L51" s="83">
        <v>338</v>
      </c>
      <c r="M51" s="83">
        <v>344</v>
      </c>
      <c r="N51" s="83">
        <v>349</v>
      </c>
      <c r="O51" s="83">
        <v>355</v>
      </c>
      <c r="P51" s="82">
        <f t="shared" si="0"/>
        <v>1.6413578994870948E-2</v>
      </c>
    </row>
    <row r="52" spans="1:16" x14ac:dyDescent="0.2">
      <c r="A52" s="55"/>
      <c r="B52" s="56" t="s">
        <v>8</v>
      </c>
      <c r="C52" s="83">
        <v>310</v>
      </c>
      <c r="D52" s="83">
        <v>315</v>
      </c>
      <c r="E52" s="83">
        <v>319</v>
      </c>
      <c r="F52" s="83">
        <v>324</v>
      </c>
      <c r="G52" s="83">
        <v>330</v>
      </c>
      <c r="H52" s="83">
        <v>336</v>
      </c>
      <c r="I52" s="83">
        <v>343</v>
      </c>
      <c r="J52" s="83">
        <v>348</v>
      </c>
      <c r="K52" s="83">
        <v>354</v>
      </c>
      <c r="L52" s="83">
        <v>358</v>
      </c>
      <c r="M52" s="83">
        <v>365</v>
      </c>
      <c r="N52" s="83">
        <v>370</v>
      </c>
      <c r="O52" s="83">
        <v>377</v>
      </c>
      <c r="P52" s="82">
        <f t="shared" si="0"/>
        <v>1.643974374509849E-2</v>
      </c>
    </row>
    <row r="53" spans="1:16" x14ac:dyDescent="0.2">
      <c r="A53" s="55"/>
      <c r="B53" s="56" t="s">
        <v>6</v>
      </c>
      <c r="C53" s="83">
        <v>5767</v>
      </c>
      <c r="D53" s="83">
        <v>5847</v>
      </c>
      <c r="E53" s="83">
        <v>5914</v>
      </c>
      <c r="F53" s="83">
        <v>5969</v>
      </c>
      <c r="G53" s="83">
        <v>6047</v>
      </c>
      <c r="H53" s="83">
        <v>6126</v>
      </c>
      <c r="I53" s="83">
        <v>6200</v>
      </c>
      <c r="J53" s="83">
        <v>6262</v>
      </c>
      <c r="K53" s="83">
        <v>6328</v>
      </c>
      <c r="L53" s="83">
        <v>6383</v>
      </c>
      <c r="M53" s="83">
        <v>6437</v>
      </c>
      <c r="N53" s="83">
        <v>6494</v>
      </c>
      <c r="O53" s="83">
        <v>6547</v>
      </c>
      <c r="P53" s="82">
        <f t="shared" si="0"/>
        <v>1.0627315903308787E-2</v>
      </c>
    </row>
    <row r="54" spans="1:16" x14ac:dyDescent="0.2">
      <c r="A54" s="7" t="s">
        <v>4</v>
      </c>
      <c r="B54" s="56"/>
      <c r="C54" s="83">
        <v>6369</v>
      </c>
      <c r="D54" s="83">
        <v>6459</v>
      </c>
      <c r="E54" s="83">
        <v>6534</v>
      </c>
      <c r="F54" s="83">
        <v>6598</v>
      </c>
      <c r="G54" s="83">
        <v>6688</v>
      </c>
      <c r="H54" s="83">
        <v>6779</v>
      </c>
      <c r="I54" s="83">
        <v>6866</v>
      </c>
      <c r="J54" s="83">
        <v>6939</v>
      </c>
      <c r="K54" s="83">
        <v>7016</v>
      </c>
      <c r="L54" s="83">
        <v>7079</v>
      </c>
      <c r="M54" s="83">
        <v>7146</v>
      </c>
      <c r="N54" s="83">
        <v>7213</v>
      </c>
      <c r="O54" s="83">
        <v>7279</v>
      </c>
      <c r="P54" s="82">
        <f t="shared" si="0"/>
        <v>1.1191412068353168E-2</v>
      </c>
    </row>
    <row r="55" spans="1:16" x14ac:dyDescent="0.2">
      <c r="A55" s="7" t="s">
        <v>5</v>
      </c>
      <c r="B55" s="56"/>
      <c r="C55" s="83">
        <v>1058</v>
      </c>
      <c r="D55" s="83">
        <v>1073</v>
      </c>
      <c r="E55" s="83">
        <v>1085</v>
      </c>
      <c r="F55" s="83">
        <v>1096</v>
      </c>
      <c r="G55" s="83">
        <v>1112</v>
      </c>
      <c r="H55" s="83">
        <v>1128</v>
      </c>
      <c r="I55" s="83">
        <v>1143</v>
      </c>
      <c r="J55" s="83">
        <v>1156</v>
      </c>
      <c r="K55" s="83">
        <v>1169</v>
      </c>
      <c r="L55" s="83">
        <v>1182</v>
      </c>
      <c r="M55" s="83">
        <v>1195</v>
      </c>
      <c r="N55" s="83">
        <v>1203</v>
      </c>
      <c r="O55" s="83">
        <v>1211</v>
      </c>
      <c r="P55" s="82">
        <f t="shared" si="0"/>
        <v>1.1319092514861184E-2</v>
      </c>
    </row>
    <row r="56" spans="1:16" x14ac:dyDescent="0.2">
      <c r="A56" s="9" t="s">
        <v>128</v>
      </c>
      <c r="B56" s="56"/>
      <c r="C56" s="83">
        <v>47996.881254815416</v>
      </c>
      <c r="D56" s="83">
        <v>48027.633341402798</v>
      </c>
      <c r="E56" s="83">
        <v>48259.057304527305</v>
      </c>
      <c r="F56" s="83">
        <v>48530.346296357384</v>
      </c>
      <c r="G56" s="83">
        <v>49019.150399754042</v>
      </c>
      <c r="H56" s="83">
        <v>49569.099968592607</v>
      </c>
      <c r="I56" s="83">
        <v>50043.972793219356</v>
      </c>
      <c r="J56" s="83">
        <v>50511.219429273609</v>
      </c>
      <c r="K56" s="83">
        <v>50894.641557301358</v>
      </c>
      <c r="L56" s="83">
        <v>51371.686676201978</v>
      </c>
      <c r="M56" s="83">
        <v>51691.848751672442</v>
      </c>
      <c r="N56" s="83">
        <v>52035.613572424016</v>
      </c>
      <c r="O56" s="83">
        <v>52422.838368241341</v>
      </c>
      <c r="P56" s="82">
        <f t="shared" si="0"/>
        <v>7.3776071071769422E-3</v>
      </c>
    </row>
    <row r="57" spans="1:16" x14ac:dyDescent="0.2">
      <c r="A57" s="9" t="s">
        <v>129</v>
      </c>
      <c r="B57" s="56"/>
      <c r="C57" s="83">
        <v>45588.154237994022</v>
      </c>
      <c r="D57" s="83">
        <v>45609.320860947424</v>
      </c>
      <c r="E57" s="83">
        <v>45916.081594795629</v>
      </c>
      <c r="F57" s="83">
        <v>46051.243477092183</v>
      </c>
      <c r="G57" s="83">
        <v>46478.374958899163</v>
      </c>
      <c r="H57" s="83">
        <v>47146.234984737428</v>
      </c>
      <c r="I57" s="83">
        <v>47746.78497732566</v>
      </c>
      <c r="J57" s="83">
        <v>48335.016117959385</v>
      </c>
      <c r="K57" s="83">
        <v>48810.022967934572</v>
      </c>
      <c r="L57" s="83">
        <v>49354.093179960029</v>
      </c>
      <c r="M57" s="83">
        <v>49761.686601070622</v>
      </c>
      <c r="N57" s="83">
        <v>50179.020556486539</v>
      </c>
      <c r="O57" s="83">
        <v>50614.416234823344</v>
      </c>
      <c r="P57" s="82">
        <f t="shared" si="0"/>
        <v>8.7538035854195506E-3</v>
      </c>
    </row>
    <row r="58" spans="1:16" x14ac:dyDescent="0.2">
      <c r="A58" s="9" t="s">
        <v>130</v>
      </c>
      <c r="B58" s="56"/>
      <c r="C58" s="83">
        <v>60339.881254815416</v>
      </c>
      <c r="D58" s="83">
        <v>60534.63334140279</v>
      </c>
      <c r="E58" s="83">
        <v>60901.057304527305</v>
      </c>
      <c r="F58" s="83">
        <v>61294.346296357384</v>
      </c>
      <c r="G58" s="83">
        <v>61956.150399754042</v>
      </c>
      <c r="H58" s="83">
        <v>62687.099968592607</v>
      </c>
      <c r="I58" s="83">
        <v>63330.972793219364</v>
      </c>
      <c r="J58" s="83">
        <v>63947.219429273609</v>
      </c>
      <c r="K58" s="83">
        <v>64487.641557301351</v>
      </c>
      <c r="L58" s="83">
        <v>65108.686676201978</v>
      </c>
      <c r="M58" s="83">
        <v>65579.848751672442</v>
      </c>
      <c r="N58" s="83">
        <v>66067.613572424016</v>
      </c>
      <c r="O58" s="83">
        <v>66594.838368241341</v>
      </c>
      <c r="P58" s="82">
        <f t="shared" si="0"/>
        <v>8.253356597067274E-3</v>
      </c>
    </row>
    <row r="59" spans="1:16" x14ac:dyDescent="0.2">
      <c r="A59" s="8" t="s">
        <v>131</v>
      </c>
      <c r="B59" s="59"/>
      <c r="C59" s="84">
        <v>57311.719874940616</v>
      </c>
      <c r="D59" s="84">
        <v>57486.561864120442</v>
      </c>
      <c r="E59" s="84">
        <v>57944.312893606162</v>
      </c>
      <c r="F59" s="84">
        <v>58163.212927137589</v>
      </c>
      <c r="G59" s="84">
        <v>58744.820459070368</v>
      </c>
      <c r="H59" s="84">
        <v>59623.046363633752</v>
      </c>
      <c r="I59" s="84">
        <v>60423.866683350512</v>
      </c>
      <c r="J59" s="84">
        <v>61192.14536367559</v>
      </c>
      <c r="K59" s="84">
        <v>61846.260613034014</v>
      </c>
      <c r="L59" s="84">
        <v>62551.580392837262</v>
      </c>
      <c r="M59" s="84">
        <v>63131.111765871079</v>
      </c>
      <c r="N59" s="84">
        <v>63710.36895634012</v>
      </c>
      <c r="O59" s="84">
        <v>64297.527054600585</v>
      </c>
      <c r="P59" s="82">
        <f t="shared" si="0"/>
        <v>9.6307494522744896E-3</v>
      </c>
    </row>
    <row r="60" spans="1:16" x14ac:dyDescent="0.2">
      <c r="A60" s="56" t="s">
        <v>179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6" x14ac:dyDescent="0.2">
      <c r="A64" s="62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  <row r="65" spans="2:16" x14ac:dyDescent="0.2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</row>
    <row r="66" spans="2:16" x14ac:dyDescent="0.2">
      <c r="B66" s="79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2:16" x14ac:dyDescent="0.2">
      <c r="B67" s="79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</row>
    <row r="68" spans="2:16" x14ac:dyDescent="0.2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2:16" x14ac:dyDescent="0.2">
      <c r="B69" s="79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</row>
    <row r="70" spans="2:16" x14ac:dyDescent="0.2">
      <c r="B70" s="79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</row>
    <row r="71" spans="2:16" x14ac:dyDescent="0.2"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</row>
    <row r="72" spans="2:16" x14ac:dyDescent="0.2">
      <c r="B72" s="79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</row>
    <row r="73" spans="2:16" x14ac:dyDescent="0.2">
      <c r="B73" s="79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</row>
    <row r="74" spans="2:16" x14ac:dyDescent="0.2">
      <c r="B74" s="79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</row>
    <row r="75" spans="2:16" x14ac:dyDescent="0.2">
      <c r="B75" s="7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81"/>
      <c r="N75" s="81"/>
      <c r="O75" s="78"/>
      <c r="P75" s="78"/>
    </row>
    <row r="76" spans="2:16" x14ac:dyDescent="0.2">
      <c r="B76" s="79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81"/>
      <c r="O76" s="81"/>
    </row>
    <row r="77" spans="2:16" x14ac:dyDescent="0.2">
      <c r="B77" s="79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</row>
    <row r="78" spans="2:16" x14ac:dyDescent="0.2">
      <c r="B78" s="79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</row>
    <row r="79" spans="2:16" x14ac:dyDescent="0.2">
      <c r="B79" s="79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</row>
    <row r="80" spans="2:16" x14ac:dyDescent="0.2">
      <c r="B80" s="79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</row>
    <row r="81" spans="2:15" x14ac:dyDescent="0.2">
      <c r="B81" s="79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</row>
    <row r="82" spans="2:15" x14ac:dyDescent="0.2">
      <c r="B82" s="79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</row>
    <row r="83" spans="2:15" x14ac:dyDescent="0.2">
      <c r="B83" s="79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</row>
    <row r="85" spans="2:15" x14ac:dyDescent="0.2">
      <c r="B85" s="56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</row>
    <row r="86" spans="2:15" x14ac:dyDescent="0.2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</row>
    <row r="87" spans="2:15" x14ac:dyDescent="0.2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</row>
    <row r="88" spans="2:15" x14ac:dyDescent="0.2">
      <c r="B88" s="79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2:15" x14ac:dyDescent="0.2">
      <c r="B89" s="79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9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570312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1" style="1" customWidth="1"/>
    <col min="17" max="65" width="9.140625" style="1"/>
    <col min="66" max="66" width="9.140625" style="1" customWidth="1"/>
    <col min="67" max="16384" width="9.140625" style="1"/>
  </cols>
  <sheetData>
    <row r="1" spans="1:17" s="11" customFormat="1" ht="15.75" x14ac:dyDescent="0.2">
      <c r="A1" s="10" t="s">
        <v>166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167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149</v>
      </c>
      <c r="Q5" s="54"/>
    </row>
    <row r="6" spans="1:17" x14ac:dyDescent="0.2">
      <c r="A6" s="55"/>
      <c r="B6" s="56" t="s">
        <v>16</v>
      </c>
      <c r="C6" s="57">
        <v>232.58109598089553</v>
      </c>
      <c r="D6" s="57">
        <v>230.89652684054127</v>
      </c>
      <c r="E6" s="57">
        <v>231.69917945073553</v>
      </c>
      <c r="F6" s="57">
        <v>231.59954446030014</v>
      </c>
      <c r="G6" s="57">
        <v>233.31464870024146</v>
      </c>
      <c r="H6" s="57">
        <v>236.03900685719992</v>
      </c>
      <c r="I6" s="57">
        <v>237.88698751519317</v>
      </c>
      <c r="J6" s="57">
        <v>240.5200345788372</v>
      </c>
      <c r="K6" s="57">
        <v>242.43959051137256</v>
      </c>
      <c r="L6" s="57">
        <v>245.48975077477488</v>
      </c>
      <c r="M6" s="57">
        <v>248.22232249863637</v>
      </c>
      <c r="N6" s="57">
        <v>249.99741341817827</v>
      </c>
      <c r="O6" s="57">
        <v>251.95317656991958</v>
      </c>
      <c r="P6" s="82">
        <f>(O6/C6)^(1/12)-1</f>
        <v>6.6892989883327036E-3</v>
      </c>
    </row>
    <row r="7" spans="1:17" x14ac:dyDescent="0.2">
      <c r="A7" s="55"/>
      <c r="B7" s="56" t="s">
        <v>27</v>
      </c>
      <c r="C7" s="58">
        <v>314.91068747855769</v>
      </c>
      <c r="D7" s="58">
        <v>313.72936158154261</v>
      </c>
      <c r="E7" s="58">
        <v>314.44888639742675</v>
      </c>
      <c r="F7" s="58">
        <v>313.2797409440667</v>
      </c>
      <c r="G7" s="58">
        <v>316.93627057953159</v>
      </c>
      <c r="H7" s="58">
        <v>319.52878657524877</v>
      </c>
      <c r="I7" s="58">
        <v>322.33171901409287</v>
      </c>
      <c r="J7" s="58">
        <v>325.83269641662986</v>
      </c>
      <c r="K7" s="58">
        <v>328.73164815101364</v>
      </c>
      <c r="L7" s="58">
        <v>333.8249749029365</v>
      </c>
      <c r="M7" s="58">
        <v>336.43356107253192</v>
      </c>
      <c r="N7" s="58">
        <v>339.13583541564344</v>
      </c>
      <c r="O7" s="58">
        <v>342.08276818842745</v>
      </c>
      <c r="P7" s="82">
        <f t="shared" ref="P7:P59" si="0">(O7/C7)^(1/12)-1</f>
        <v>6.9208099807320789E-3</v>
      </c>
    </row>
    <row r="8" spans="1:17" x14ac:dyDescent="0.2">
      <c r="A8" s="55"/>
      <c r="B8" s="56" t="s">
        <v>46</v>
      </c>
      <c r="C8" s="58">
        <v>5.1455994686038835</v>
      </c>
      <c r="D8" s="58">
        <v>5.1770521713125843</v>
      </c>
      <c r="E8" s="58">
        <v>5.1718566841682039</v>
      </c>
      <c r="F8" s="58">
        <v>5.1696326888459856</v>
      </c>
      <c r="G8" s="58">
        <v>5.1618285110672897</v>
      </c>
      <c r="H8" s="58">
        <v>5.153690106052399</v>
      </c>
      <c r="I8" s="58">
        <v>5.1490689938353498</v>
      </c>
      <c r="J8" s="58">
        <v>5.1393169781802817</v>
      </c>
      <c r="K8" s="58">
        <v>5.1364320023595882</v>
      </c>
      <c r="L8" s="58">
        <v>5.1357688446605625</v>
      </c>
      <c r="M8" s="58">
        <v>5.128560382203232</v>
      </c>
      <c r="N8" s="58">
        <v>6.1474773791355313</v>
      </c>
      <c r="O8" s="58">
        <v>6.1451994285346245</v>
      </c>
      <c r="P8" s="82">
        <f t="shared" si="0"/>
        <v>1.4904084415626961E-2</v>
      </c>
    </row>
    <row r="9" spans="1:17" x14ac:dyDescent="0.2">
      <c r="A9" s="55"/>
      <c r="B9" s="56" t="s">
        <v>37</v>
      </c>
      <c r="C9" s="83">
        <v>7333.8170986223722</v>
      </c>
      <c r="D9" s="83">
        <v>7300.4569568750221</v>
      </c>
      <c r="E9" s="83">
        <v>7340.7112995945272</v>
      </c>
      <c r="F9" s="83">
        <v>7342.9412275606201</v>
      </c>
      <c r="G9" s="83">
        <v>7420.4685641344422</v>
      </c>
      <c r="H9" s="83">
        <v>7500.2170461373289</v>
      </c>
      <c r="I9" s="83">
        <v>7582.5972183383265</v>
      </c>
      <c r="J9" s="83">
        <v>7672.1130910858583</v>
      </c>
      <c r="K9" s="83">
        <v>7754.0638817207837</v>
      </c>
      <c r="L9" s="83">
        <v>7854.0418175000368</v>
      </c>
      <c r="M9" s="83">
        <v>7917.9835559341082</v>
      </c>
      <c r="N9" s="83">
        <v>7987.7957610236635</v>
      </c>
      <c r="O9" s="83">
        <v>8070.5407889739672</v>
      </c>
      <c r="P9" s="82">
        <f t="shared" si="0"/>
        <v>8.0089314237843379E-3</v>
      </c>
    </row>
    <row r="10" spans="1:17" x14ac:dyDescent="0.2">
      <c r="A10" s="55"/>
      <c r="B10" s="56" t="s">
        <v>0</v>
      </c>
      <c r="C10" s="58">
        <v>615.10496047690833</v>
      </c>
      <c r="D10" s="58">
        <v>651.65713956397747</v>
      </c>
      <c r="E10" s="58">
        <v>676.34813921341072</v>
      </c>
      <c r="F10" s="58">
        <v>686.44048100680016</v>
      </c>
      <c r="G10" s="58">
        <v>704.10743762504421</v>
      </c>
      <c r="H10" s="58">
        <v>721.89248777565683</v>
      </c>
      <c r="I10" s="58">
        <v>739.86353094922799</v>
      </c>
      <c r="J10" s="58">
        <v>752.14503815932335</v>
      </c>
      <c r="K10" s="58">
        <v>758.35887101631158</v>
      </c>
      <c r="L10" s="58">
        <v>766.26651478050508</v>
      </c>
      <c r="M10" s="58">
        <v>771.32142102850003</v>
      </c>
      <c r="N10" s="58">
        <v>776.79823520851733</v>
      </c>
      <c r="O10" s="58">
        <v>783.30321787781384</v>
      </c>
      <c r="P10" s="82">
        <f t="shared" si="0"/>
        <v>2.0348170468734272E-2</v>
      </c>
    </row>
    <row r="11" spans="1:17" x14ac:dyDescent="0.2">
      <c r="A11" s="7" t="s">
        <v>28</v>
      </c>
      <c r="B11" s="9"/>
      <c r="C11" s="83">
        <v>8501.5594420273374</v>
      </c>
      <c r="D11" s="83">
        <v>8501.9170370323955</v>
      </c>
      <c r="E11" s="83">
        <v>8568.3793613402686</v>
      </c>
      <c r="F11" s="83">
        <v>8579.4306266606327</v>
      </c>
      <c r="G11" s="83">
        <v>8679.9887495503262</v>
      </c>
      <c r="H11" s="83">
        <v>8782.8310174514863</v>
      </c>
      <c r="I11" s="83">
        <v>8887.8285248106749</v>
      </c>
      <c r="J11" s="83">
        <v>8995.7501772188298</v>
      </c>
      <c r="K11" s="83">
        <v>9088.7304234018411</v>
      </c>
      <c r="L11" s="83">
        <v>9204.758826802914</v>
      </c>
      <c r="M11" s="83">
        <v>9279.0894209159796</v>
      </c>
      <c r="N11" s="83">
        <v>9359.8747224451363</v>
      </c>
      <c r="O11" s="83">
        <v>9454.0251510386624</v>
      </c>
      <c r="P11" s="82">
        <f t="shared" si="0"/>
        <v>8.8885188761349543E-3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82">
        <f t="shared" si="0"/>
        <v>0</v>
      </c>
    </row>
    <row r="13" spans="1:17" x14ac:dyDescent="0.2">
      <c r="A13" s="55"/>
      <c r="B13" s="56" t="s">
        <v>38</v>
      </c>
      <c r="C13" s="58">
        <v>224.34813683112932</v>
      </c>
      <c r="D13" s="58">
        <v>222.61324336644114</v>
      </c>
      <c r="E13" s="58">
        <v>223.42420875606641</v>
      </c>
      <c r="F13" s="58">
        <v>223.32813215814659</v>
      </c>
      <c r="G13" s="58">
        <v>225.0557230825338</v>
      </c>
      <c r="H13" s="58">
        <v>226.76236466630556</v>
      </c>
      <c r="I13" s="58">
        <v>229.64847712505659</v>
      </c>
      <c r="J13" s="58">
        <v>232.29712741374874</v>
      </c>
      <c r="K13" s="58">
        <v>234.22129930759723</v>
      </c>
      <c r="L13" s="58">
        <v>237.27252062331797</v>
      </c>
      <c r="M13" s="58">
        <v>238.99091381067058</v>
      </c>
      <c r="N13" s="58">
        <v>240.77619734947496</v>
      </c>
      <c r="O13" s="58">
        <v>243.75957733187343</v>
      </c>
      <c r="P13" s="82">
        <f t="shared" si="0"/>
        <v>6.939246857641912E-3</v>
      </c>
    </row>
    <row r="14" spans="1:17" x14ac:dyDescent="0.2">
      <c r="A14" s="55"/>
      <c r="B14" s="56" t="s">
        <v>39</v>
      </c>
      <c r="C14" s="58">
        <v>47.339515111155727</v>
      </c>
      <c r="D14" s="58">
        <v>47.62887997607578</v>
      </c>
      <c r="E14" s="58">
        <v>47.581081494347472</v>
      </c>
      <c r="F14" s="58">
        <v>47.560620737383061</v>
      </c>
      <c r="G14" s="58">
        <v>47.488822301819063</v>
      </c>
      <c r="H14" s="58">
        <v>48.444686996892557</v>
      </c>
      <c r="I14" s="58">
        <v>49.431062340819352</v>
      </c>
      <c r="J14" s="58">
        <v>49.337442990530704</v>
      </c>
      <c r="K14" s="58">
        <v>50.337033623123972</v>
      </c>
      <c r="L14" s="58">
        <v>50.330534677673512</v>
      </c>
      <c r="M14" s="58">
        <v>51.285603822032314</v>
      </c>
      <c r="N14" s="58">
        <v>51.228978159462763</v>
      </c>
      <c r="O14" s="58">
        <v>52.234195142544309</v>
      </c>
      <c r="P14" s="82">
        <f t="shared" si="0"/>
        <v>8.2330397959793356E-3</v>
      </c>
    </row>
    <row r="15" spans="1:17" x14ac:dyDescent="0.2">
      <c r="A15" s="55"/>
      <c r="B15" s="56" t="s">
        <v>40</v>
      </c>
      <c r="C15" s="58">
        <v>9562.5820524534574</v>
      </c>
      <c r="D15" s="58">
        <v>9512.3156595697419</v>
      </c>
      <c r="E15" s="58">
        <v>9531.7318689219992</v>
      </c>
      <c r="F15" s="58">
        <v>9515.2259270899212</v>
      </c>
      <c r="G15" s="58">
        <v>9605.1304933940137</v>
      </c>
      <c r="H15" s="58">
        <v>9696.1525655269834</v>
      </c>
      <c r="I15" s="58">
        <v>9792.4994124760688</v>
      </c>
      <c r="J15" s="58">
        <v>9894.2130463926769</v>
      </c>
      <c r="K15" s="58">
        <v>9990.3602445893994</v>
      </c>
      <c r="L15" s="58">
        <v>10117.464623981306</v>
      </c>
      <c r="M15" s="58">
        <v>10197.629463972906</v>
      </c>
      <c r="N15" s="58">
        <v>10285.754234856931</v>
      </c>
      <c r="O15" s="58">
        <v>10389.483833842538</v>
      </c>
      <c r="P15" s="82">
        <f t="shared" si="0"/>
        <v>6.9353006624377489E-3</v>
      </c>
    </row>
    <row r="16" spans="1:17" x14ac:dyDescent="0.2">
      <c r="A16" s="55"/>
      <c r="B16" s="56" t="s">
        <v>25</v>
      </c>
      <c r="C16" s="58">
        <v>374.59964131436271</v>
      </c>
      <c r="D16" s="58">
        <v>375.85398763729364</v>
      </c>
      <c r="E16" s="58">
        <v>378.57990928111252</v>
      </c>
      <c r="F16" s="58">
        <v>379.45103936129533</v>
      </c>
      <c r="G16" s="58">
        <v>385.07240692561982</v>
      </c>
      <c r="H16" s="58">
        <v>389.61897201756136</v>
      </c>
      <c r="I16" s="58">
        <v>394.41868492778775</v>
      </c>
      <c r="J16" s="58">
        <v>399.83886090242589</v>
      </c>
      <c r="K16" s="58">
        <v>404.75084178593556</v>
      </c>
      <c r="L16" s="58">
        <v>411.88866134177709</v>
      </c>
      <c r="M16" s="58">
        <v>417.46481511134306</v>
      </c>
      <c r="N16" s="58">
        <v>423.15135959716235</v>
      </c>
      <c r="O16" s="58">
        <v>430.16395999742366</v>
      </c>
      <c r="P16" s="82">
        <f t="shared" si="0"/>
        <v>1.1592394151523244E-2</v>
      </c>
    </row>
    <row r="17" spans="1:16" x14ac:dyDescent="0.2">
      <c r="A17" s="7" t="s">
        <v>1</v>
      </c>
      <c r="B17" s="56"/>
      <c r="C17" s="83">
        <v>18808.428787737445</v>
      </c>
      <c r="D17" s="83">
        <v>18758.328807581951</v>
      </c>
      <c r="E17" s="83">
        <v>18847.696429793796</v>
      </c>
      <c r="F17" s="83">
        <v>18842.996346007378</v>
      </c>
      <c r="G17" s="83">
        <v>19040.736195254314</v>
      </c>
      <c r="H17" s="83">
        <v>19241.809606659226</v>
      </c>
      <c r="I17" s="83">
        <v>19451.826161680408</v>
      </c>
      <c r="J17" s="83">
        <v>19669.436654918212</v>
      </c>
      <c r="K17" s="83">
        <v>19866.399842707899</v>
      </c>
      <c r="L17" s="83">
        <v>20119.715167426988</v>
      </c>
      <c r="M17" s="83">
        <v>20282.460217632932</v>
      </c>
      <c r="N17" s="83">
        <v>20458.785492408169</v>
      </c>
      <c r="O17" s="83">
        <v>20667.666717353044</v>
      </c>
      <c r="P17" s="82">
        <f t="shared" si="0"/>
        <v>7.8863829494379978E-3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82">
        <f t="shared" si="0"/>
        <v>0</v>
      </c>
    </row>
    <row r="19" spans="1:16" x14ac:dyDescent="0.2">
      <c r="A19" s="55"/>
      <c r="B19" s="56" t="s">
        <v>41</v>
      </c>
      <c r="C19" s="58">
        <v>2179.6759349006052</v>
      </c>
      <c r="D19" s="58">
        <v>2167.1140389114476</v>
      </c>
      <c r="E19" s="58">
        <v>2170.1110646769785</v>
      </c>
      <c r="F19" s="58">
        <v>2165.0421700886982</v>
      </c>
      <c r="G19" s="58">
        <v>2183.4534601814635</v>
      </c>
      <c r="H19" s="58">
        <v>2202.6871513267956</v>
      </c>
      <c r="I19" s="58">
        <v>2222.338177739337</v>
      </c>
      <c r="J19" s="58">
        <v>2243.8257926735109</v>
      </c>
      <c r="K19" s="58">
        <v>2264.1392266401067</v>
      </c>
      <c r="L19" s="58">
        <v>2292.6072122564747</v>
      </c>
      <c r="M19" s="58">
        <v>2309.9035961443356</v>
      </c>
      <c r="N19" s="58">
        <v>2328.8693471291772</v>
      </c>
      <c r="O19" s="58">
        <v>2351.5629813192495</v>
      </c>
      <c r="P19" s="82">
        <f t="shared" si="0"/>
        <v>6.3453799530055477E-3</v>
      </c>
    </row>
    <row r="20" spans="1:16" x14ac:dyDescent="0.2">
      <c r="A20" s="7" t="s">
        <v>2</v>
      </c>
      <c r="B20" s="56"/>
      <c r="C20" s="83">
        <v>2296.6759349006052</v>
      </c>
      <c r="D20" s="83">
        <v>2284.1140389114476</v>
      </c>
      <c r="E20" s="83">
        <v>2287.1110646769785</v>
      </c>
      <c r="F20" s="83">
        <v>2282.0421700886982</v>
      </c>
      <c r="G20" s="83">
        <v>2300.4534601814635</v>
      </c>
      <c r="H20" s="83">
        <v>2319.6871513267956</v>
      </c>
      <c r="I20" s="83">
        <v>2339.338177739337</v>
      </c>
      <c r="J20" s="83">
        <v>2360.8257926735109</v>
      </c>
      <c r="K20" s="83">
        <v>2381.1392266401067</v>
      </c>
      <c r="L20" s="83">
        <v>2409.6072122564747</v>
      </c>
      <c r="M20" s="83">
        <v>2426.9035961443356</v>
      </c>
      <c r="N20" s="83">
        <v>2445.8693471291772</v>
      </c>
      <c r="O20" s="83">
        <v>2468.5629813192495</v>
      </c>
      <c r="P20" s="82">
        <f t="shared" si="0"/>
        <v>6.0325698107606129E-3</v>
      </c>
    </row>
    <row r="21" spans="1:16" x14ac:dyDescent="0.2">
      <c r="A21" s="7" t="s">
        <v>29</v>
      </c>
      <c r="B21" s="56"/>
      <c r="C21" s="83">
        <v>12603.54528061071</v>
      </c>
      <c r="D21" s="83">
        <v>12540.525809461002</v>
      </c>
      <c r="E21" s="83">
        <v>12566.428133130503</v>
      </c>
      <c r="F21" s="83">
        <v>12545.607889435443</v>
      </c>
      <c r="G21" s="83">
        <v>12661.200905885449</v>
      </c>
      <c r="H21" s="83">
        <v>12778.665740534538</v>
      </c>
      <c r="I21" s="83">
        <v>12903.33581460907</v>
      </c>
      <c r="J21" s="83">
        <v>13034.512270372894</v>
      </c>
      <c r="K21" s="83">
        <v>13158.808645946163</v>
      </c>
      <c r="L21" s="83">
        <v>13324.563552880549</v>
      </c>
      <c r="M21" s="83">
        <v>13430.274392861287</v>
      </c>
      <c r="N21" s="83">
        <v>13544.780117092208</v>
      </c>
      <c r="O21" s="83">
        <v>13682.20454763363</v>
      </c>
      <c r="P21" s="82">
        <f t="shared" si="0"/>
        <v>6.8666266196271142E-3</v>
      </c>
    </row>
    <row r="22" spans="1:16" x14ac:dyDescent="0.2">
      <c r="A22" s="7" t="s">
        <v>30</v>
      </c>
      <c r="B22" s="56"/>
      <c r="C22" s="83">
        <v>21105.104722638047</v>
      </c>
      <c r="D22" s="83">
        <v>21042.442846493395</v>
      </c>
      <c r="E22" s="83">
        <v>21134.80749447077</v>
      </c>
      <c r="F22" s="83">
        <v>21125.038516096076</v>
      </c>
      <c r="G22" s="83">
        <v>21341.189655435774</v>
      </c>
      <c r="H22" s="83">
        <v>21561.496757986024</v>
      </c>
      <c r="I22" s="83">
        <v>21791.164339419745</v>
      </c>
      <c r="J22" s="83">
        <v>22030.262447591726</v>
      </c>
      <c r="K22" s="83">
        <v>22247.539069348004</v>
      </c>
      <c r="L22" s="83">
        <v>22529.322379683465</v>
      </c>
      <c r="M22" s="83">
        <v>22709.363813777265</v>
      </c>
      <c r="N22" s="83">
        <v>22904.654839537347</v>
      </c>
      <c r="O22" s="83">
        <v>23136.229698672294</v>
      </c>
      <c r="P22" s="82">
        <f t="shared" si="0"/>
        <v>7.6864597322867656E-3</v>
      </c>
    </row>
    <row r="23" spans="1:16" x14ac:dyDescent="0.2">
      <c r="A23" s="55"/>
      <c r="B23" s="56" t="s">
        <v>19</v>
      </c>
      <c r="C23" s="58">
        <v>108.5647634060327</v>
      </c>
      <c r="D23" s="58">
        <v>108.58507212783223</v>
      </c>
      <c r="E23" s="58">
        <v>109.616613221682</v>
      </c>
      <c r="F23" s="58">
        <v>110.68883705442057</v>
      </c>
      <c r="G23" s="58">
        <v>112.75175689318138</v>
      </c>
      <c r="H23" s="58">
        <v>113.79362618221035</v>
      </c>
      <c r="I23" s="58">
        <v>114.82776701876969</v>
      </c>
      <c r="J23" s="58">
        <v>116.93468941493371</v>
      </c>
      <c r="K23" s="58">
        <v>117.96096878147668</v>
      </c>
      <c r="L23" s="58">
        <v>118.97511783261302</v>
      </c>
      <c r="M23" s="58">
        <v>118.99883951461314</v>
      </c>
      <c r="N23" s="58">
        <v>120.02181492553004</v>
      </c>
      <c r="O23" s="58">
        <v>120.01686636913054</v>
      </c>
      <c r="P23" s="82">
        <f t="shared" si="0"/>
        <v>8.3921342873654048E-3</v>
      </c>
    </row>
    <row r="24" spans="1:16" x14ac:dyDescent="0.2">
      <c r="A24" s="55"/>
      <c r="B24" s="56" t="s">
        <v>12</v>
      </c>
      <c r="C24" s="58">
        <v>534.47268138354559</v>
      </c>
      <c r="D24" s="58">
        <v>539.793098943166</v>
      </c>
      <c r="E24" s="58">
        <v>543.9071951285365</v>
      </c>
      <c r="F24" s="58">
        <v>548.22301371293202</v>
      </c>
      <c r="G24" s="58">
        <v>554.36280472480837</v>
      </c>
      <c r="H24" s="58">
        <v>561.66028335806573</v>
      </c>
      <c r="I24" s="58">
        <v>567.87550234737012</v>
      </c>
      <c r="J24" s="58">
        <v>573.18879007855901</v>
      </c>
      <c r="K24" s="58">
        <v>579.36582012141207</v>
      </c>
      <c r="L24" s="58">
        <v>585.48281670259564</v>
      </c>
      <c r="M24" s="58">
        <v>592.90649863421288</v>
      </c>
      <c r="N24" s="58">
        <v>596.97807076002766</v>
      </c>
      <c r="O24" s="58">
        <v>601.12795677060171</v>
      </c>
      <c r="P24" s="82">
        <f t="shared" si="0"/>
        <v>9.8420508362346837E-3</v>
      </c>
    </row>
    <row r="25" spans="1:16" x14ac:dyDescent="0.2">
      <c r="A25" s="7" t="s">
        <v>24</v>
      </c>
      <c r="B25" s="56"/>
      <c r="C25" s="83">
        <v>643.03744478957833</v>
      </c>
      <c r="D25" s="83">
        <v>648.37817107099818</v>
      </c>
      <c r="E25" s="83">
        <v>653.52380835021847</v>
      </c>
      <c r="F25" s="83">
        <v>658.91185076735258</v>
      </c>
      <c r="G25" s="83">
        <v>667.11456161798969</v>
      </c>
      <c r="H25" s="83">
        <v>675.45390954027607</v>
      </c>
      <c r="I25" s="83">
        <v>682.70326936613981</v>
      </c>
      <c r="J25" s="83">
        <v>690.12347949349271</v>
      </c>
      <c r="K25" s="83">
        <v>697.32678890288878</v>
      </c>
      <c r="L25" s="83">
        <v>704.45793453520866</v>
      </c>
      <c r="M25" s="83">
        <v>711.90533814882599</v>
      </c>
      <c r="N25" s="83">
        <v>716.99988568555773</v>
      </c>
      <c r="O25" s="83">
        <v>721.14482313973224</v>
      </c>
      <c r="P25" s="82">
        <f t="shared" si="0"/>
        <v>9.5988617335702742E-3</v>
      </c>
    </row>
    <row r="26" spans="1:16" x14ac:dyDescent="0.2">
      <c r="A26" s="55"/>
      <c r="B26" s="56" t="s">
        <v>26</v>
      </c>
      <c r="C26" s="58">
        <v>31.316758674817123</v>
      </c>
      <c r="D26" s="58">
        <v>31.322616959951606</v>
      </c>
      <c r="E26" s="58">
        <v>31.319032349052002</v>
      </c>
      <c r="F26" s="58">
        <v>31.327029355024688</v>
      </c>
      <c r="G26" s="58">
        <v>31.319932470328162</v>
      </c>
      <c r="H26" s="58">
        <v>31.319346655654222</v>
      </c>
      <c r="I26" s="58">
        <v>32.360552523471462</v>
      </c>
      <c r="J26" s="58">
        <v>32.365851534490581</v>
      </c>
      <c r="K26" s="58">
        <v>32.360973736511305</v>
      </c>
      <c r="L26" s="58">
        <v>32.352882919394766</v>
      </c>
      <c r="M26" s="58">
        <v>32.359333552219361</v>
      </c>
      <c r="N26" s="58">
        <v>33.39737458797358</v>
      </c>
      <c r="O26" s="58">
        <v>33.395997598366762</v>
      </c>
      <c r="P26" s="82">
        <f t="shared" si="0"/>
        <v>5.3712642288734624E-3</v>
      </c>
    </row>
    <row r="27" spans="1:16" x14ac:dyDescent="0.2">
      <c r="A27" s="55"/>
      <c r="B27" s="56" t="s">
        <v>3</v>
      </c>
      <c r="C27" s="58">
        <v>660.78360803864132</v>
      </c>
      <c r="D27" s="58">
        <v>669.25991571096597</v>
      </c>
      <c r="E27" s="58">
        <v>675.44713099455487</v>
      </c>
      <c r="F27" s="58">
        <v>682.92923993953821</v>
      </c>
      <c r="G27" s="58">
        <v>691.12650984524146</v>
      </c>
      <c r="H27" s="58">
        <v>701.55336508665459</v>
      </c>
      <c r="I27" s="58">
        <v>710.8882667252924</v>
      </c>
      <c r="J27" s="58">
        <v>719.35715184722608</v>
      </c>
      <c r="K27" s="58">
        <v>730.73166501799722</v>
      </c>
      <c r="L27" s="58">
        <v>739.94174160809325</v>
      </c>
      <c r="M27" s="58">
        <v>749.48391904817743</v>
      </c>
      <c r="N27" s="58">
        <v>758.74660392052476</v>
      </c>
      <c r="O27" s="58">
        <v>766.02069491253758</v>
      </c>
      <c r="P27" s="82">
        <f t="shared" si="0"/>
        <v>1.2391375595565579E-2</v>
      </c>
    </row>
    <row r="28" spans="1:16" x14ac:dyDescent="0.2">
      <c r="A28" s="55"/>
      <c r="B28" s="56" t="s">
        <v>10</v>
      </c>
      <c r="C28" s="58">
        <v>227.56844637033774</v>
      </c>
      <c r="D28" s="58">
        <v>231.78736550364187</v>
      </c>
      <c r="E28" s="58">
        <v>231.76083938298481</v>
      </c>
      <c r="F28" s="58">
        <v>233.90848585085101</v>
      </c>
      <c r="G28" s="58">
        <v>236.98748902548309</v>
      </c>
      <c r="H28" s="58">
        <v>240.11499102668236</v>
      </c>
      <c r="I28" s="58">
        <v>245.31386590373526</v>
      </c>
      <c r="J28" s="58">
        <v>247.4421552798151</v>
      </c>
      <c r="K28" s="58">
        <v>249.49266848471618</v>
      </c>
      <c r="L28" s="58">
        <v>252.5612150481785</v>
      </c>
      <c r="M28" s="58">
        <v>253.65542107062277</v>
      </c>
      <c r="N28" s="58">
        <v>254.65498123329854</v>
      </c>
      <c r="O28" s="58">
        <v>255.68810661249549</v>
      </c>
      <c r="P28" s="82">
        <f t="shared" si="0"/>
        <v>9.7562273426079482E-3</v>
      </c>
    </row>
    <row r="29" spans="1:16" x14ac:dyDescent="0.2">
      <c r="A29" s="55"/>
      <c r="B29" s="56" t="s">
        <v>11</v>
      </c>
      <c r="C29" s="58">
        <v>328.82596608557981</v>
      </c>
      <c r="D29" s="58">
        <v>333.06382700748543</v>
      </c>
      <c r="E29" s="58">
        <v>336.15761387982485</v>
      </c>
      <c r="F29" s="58">
        <v>339.37615134610081</v>
      </c>
      <c r="G29" s="58">
        <v>343.47525942459879</v>
      </c>
      <c r="H29" s="58">
        <v>348.68872609961699</v>
      </c>
      <c r="I29" s="58">
        <v>352.83441138494692</v>
      </c>
      <c r="J29" s="58">
        <v>357.06842660631543</v>
      </c>
      <c r="K29" s="58">
        <v>361.19022299461005</v>
      </c>
      <c r="L29" s="58">
        <v>366.31812595830849</v>
      </c>
      <c r="M29" s="58">
        <v>371.61041111580948</v>
      </c>
      <c r="N29" s="58">
        <v>375.72046411470274</v>
      </c>
      <c r="O29" s="58">
        <v>379.87947268142187</v>
      </c>
      <c r="P29" s="82">
        <f t="shared" si="0"/>
        <v>1.2099732667207208E-2</v>
      </c>
    </row>
    <row r="30" spans="1:16" x14ac:dyDescent="0.2">
      <c r="A30" s="55"/>
      <c r="B30" s="67" t="s">
        <v>9</v>
      </c>
      <c r="C30" s="58">
        <v>3146.8539473684214</v>
      </c>
      <c r="D30" s="58">
        <v>3186.5289473684211</v>
      </c>
      <c r="E30" s="58">
        <v>3220.9835526315792</v>
      </c>
      <c r="F30" s="58">
        <v>3252.3059210526317</v>
      </c>
      <c r="G30" s="58">
        <v>3297.2013157894739</v>
      </c>
      <c r="H30" s="58">
        <v>3347.3171052631583</v>
      </c>
      <c r="I30" s="58">
        <v>3389.0802631578949</v>
      </c>
      <c r="J30" s="58">
        <v>3431.8875000000003</v>
      </c>
      <c r="K30" s="58">
        <v>3476.7828947368421</v>
      </c>
      <c r="L30" s="58">
        <v>3522.722368421053</v>
      </c>
      <c r="M30" s="58">
        <v>3572.8381578947369</v>
      </c>
      <c r="N30" s="58">
        <v>3623.9980263157895</v>
      </c>
      <c r="O30" s="58">
        <v>3676.2019736842108</v>
      </c>
      <c r="P30" s="82">
        <f t="shared" si="0"/>
        <v>1.3040709638653558E-2</v>
      </c>
    </row>
    <row r="31" spans="1:16" x14ac:dyDescent="0.2">
      <c r="A31" s="55"/>
      <c r="B31" s="56" t="s">
        <v>125</v>
      </c>
      <c r="C31" s="58">
        <v>93.950276024451355</v>
      </c>
      <c r="D31" s="58">
        <v>93.967850879854808</v>
      </c>
      <c r="E31" s="58">
        <v>95.00106479212441</v>
      </c>
      <c r="F31" s="58">
        <v>95.025322376908221</v>
      </c>
      <c r="G31" s="58">
        <v>96.047792909006347</v>
      </c>
      <c r="H31" s="58">
        <v>96.045996410672942</v>
      </c>
      <c r="I31" s="58">
        <v>97.081657570414379</v>
      </c>
      <c r="J31" s="58">
        <v>98.141614330390794</v>
      </c>
      <c r="K31" s="58">
        <v>98.126823588131046</v>
      </c>
      <c r="L31" s="58">
        <v>98.1022901426809</v>
      </c>
      <c r="M31" s="58">
        <v>99.165699595510944</v>
      </c>
      <c r="N31" s="58">
        <v>99.148455808046563</v>
      </c>
      <c r="O31" s="58">
        <v>99.144367870151314</v>
      </c>
      <c r="P31" s="82">
        <f t="shared" si="0"/>
        <v>4.4943515530244671E-3</v>
      </c>
    </row>
    <row r="32" spans="1:16" x14ac:dyDescent="0.2">
      <c r="A32" s="7" t="s">
        <v>173</v>
      </c>
      <c r="B32" s="56"/>
      <c r="C32" s="83">
        <v>4489.2990025622485</v>
      </c>
      <c r="D32" s="83">
        <v>4545.930523430321</v>
      </c>
      <c r="E32" s="83">
        <v>4590.6692340301197</v>
      </c>
      <c r="F32" s="83">
        <v>4634.8721499210551</v>
      </c>
      <c r="G32" s="83">
        <v>4696.1582994641321</v>
      </c>
      <c r="H32" s="83">
        <v>4765.0395305424399</v>
      </c>
      <c r="I32" s="83">
        <v>4827.5590172657558</v>
      </c>
      <c r="J32" s="83">
        <v>4886.2626995982382</v>
      </c>
      <c r="K32" s="83">
        <v>4948.6852485588079</v>
      </c>
      <c r="L32" s="83">
        <v>5011.9986240977096</v>
      </c>
      <c r="M32" s="83">
        <v>5079.1129422770773</v>
      </c>
      <c r="N32" s="83">
        <v>5145.6659059803351</v>
      </c>
      <c r="O32" s="83">
        <v>5210.3306133591841</v>
      </c>
      <c r="P32" s="82">
        <f t="shared" si="0"/>
        <v>1.2489580231609398E-2</v>
      </c>
    </row>
    <row r="33" spans="1:16" x14ac:dyDescent="0.2">
      <c r="A33" s="55"/>
      <c r="B33" s="56" t="s">
        <v>13</v>
      </c>
      <c r="C33" s="58">
        <v>603.18106151487837</v>
      </c>
      <c r="D33" s="58">
        <v>603.39817717483186</v>
      </c>
      <c r="E33" s="58">
        <v>606.4018266489179</v>
      </c>
      <c r="F33" s="58">
        <v>611.25756830636669</v>
      </c>
      <c r="G33" s="58">
        <v>615.9671828538394</v>
      </c>
      <c r="H33" s="58">
        <v>622.61450352409918</v>
      </c>
      <c r="I33" s="58">
        <v>627.0608092616269</v>
      </c>
      <c r="J33" s="58">
        <v>631.7867592468159</v>
      </c>
      <c r="K33" s="58">
        <v>634.25515245385373</v>
      </c>
      <c r="L33" s="58">
        <v>638.0707143852751</v>
      </c>
      <c r="M33" s="58">
        <v>640.91628755531667</v>
      </c>
      <c r="N33" s="58">
        <v>644.13625749239429</v>
      </c>
      <c r="O33" s="58">
        <v>646.84087497702876</v>
      </c>
      <c r="P33" s="82">
        <f t="shared" si="0"/>
        <v>5.8405651365618372E-3</v>
      </c>
    </row>
    <row r="34" spans="1:16" x14ac:dyDescent="0.2">
      <c r="A34" s="55"/>
      <c r="B34" s="56" t="s">
        <v>20</v>
      </c>
      <c r="C34" s="58">
        <v>19.996664067076701</v>
      </c>
      <c r="D34" s="58">
        <v>20.070189372071155</v>
      </c>
      <c r="E34" s="58">
        <v>20.001965871101216</v>
      </c>
      <c r="F34" s="58">
        <v>19.98878145611895</v>
      </c>
      <c r="G34" s="58">
        <v>19.931951291057995</v>
      </c>
      <c r="H34" s="58">
        <v>20.898690272750194</v>
      </c>
      <c r="I34" s="58">
        <v>20.869216926790195</v>
      </c>
      <c r="J34" s="58">
        <v>20.852114782334272</v>
      </c>
      <c r="K34" s="58">
        <v>20.828798141990951</v>
      </c>
      <c r="L34" s="58">
        <v>20.811154196411913</v>
      </c>
      <c r="M34" s="58">
        <v>20.764299481846528</v>
      </c>
      <c r="N34" s="58">
        <v>20.728783040419689</v>
      </c>
      <c r="O34" s="58">
        <v>20.71284517567441</v>
      </c>
      <c r="P34" s="82">
        <f t="shared" si="0"/>
        <v>2.9366856968782162E-3</v>
      </c>
    </row>
    <row r="35" spans="1:16" x14ac:dyDescent="0.2">
      <c r="A35" s="55"/>
      <c r="B35" s="56" t="s">
        <v>31</v>
      </c>
      <c r="C35" s="58">
        <v>364.83568538768202</v>
      </c>
      <c r="D35" s="58">
        <v>365.18707070755045</v>
      </c>
      <c r="E35" s="58">
        <v>367.19833793619597</v>
      </c>
      <c r="F35" s="58">
        <v>370.10964255942952</v>
      </c>
      <c r="G35" s="58">
        <v>373.34513459901649</v>
      </c>
      <c r="H35" s="58">
        <v>377.12052981912723</v>
      </c>
      <c r="I35" s="58">
        <v>380.82728016721103</v>
      </c>
      <c r="J35" s="58">
        <v>383.65928614328095</v>
      </c>
      <c r="K35" s="58">
        <v>385.34385288657779</v>
      </c>
      <c r="L35" s="58">
        <v>388.25510027032237</v>
      </c>
      <c r="M35" s="58">
        <v>389.53583117219409</v>
      </c>
      <c r="N35" s="58">
        <v>391.04568288990771</v>
      </c>
      <c r="O35" s="58">
        <v>392.87290323124023</v>
      </c>
      <c r="P35" s="82">
        <f t="shared" si="0"/>
        <v>6.1889967611690189E-3</v>
      </c>
    </row>
    <row r="36" spans="1:16" x14ac:dyDescent="0.2">
      <c r="A36" s="55"/>
      <c r="B36" s="56" t="s">
        <v>127</v>
      </c>
      <c r="C36" s="58">
        <v>274.93348211163431</v>
      </c>
      <c r="D36" s="58">
        <v>275.98907929909706</v>
      </c>
      <c r="E36" s="58">
        <v>276.97246061473066</v>
      </c>
      <c r="F36" s="58">
        <v>278.8928184725446</v>
      </c>
      <c r="G36" s="58">
        <v>281.31608181270428</v>
      </c>
      <c r="H36" s="58">
        <v>284.1462163734144</v>
      </c>
      <c r="I36" s="58">
        <v>285.88130072826254</v>
      </c>
      <c r="J36" s="58">
        <v>287.74446460746071</v>
      </c>
      <c r="K36" s="58">
        <v>289.52862460126659</v>
      </c>
      <c r="L36" s="58">
        <v>291.45154980077814</v>
      </c>
      <c r="M36" s="58">
        <v>292.93094504148996</v>
      </c>
      <c r="N36" s="58">
        <v>293.54357628075303</v>
      </c>
      <c r="O36" s="58">
        <v>295.43213039816214</v>
      </c>
      <c r="P36" s="82">
        <f t="shared" si="0"/>
        <v>6.0104865981933653E-3</v>
      </c>
    </row>
    <row r="37" spans="1:16" x14ac:dyDescent="0.2">
      <c r="A37" s="55"/>
      <c r="B37" s="56" t="s">
        <v>14</v>
      </c>
      <c r="C37" s="58">
        <v>577.04670009742256</v>
      </c>
      <c r="D37" s="58">
        <v>578.21286195362154</v>
      </c>
      <c r="E37" s="58">
        <v>580.17337393918956</v>
      </c>
      <c r="F37" s="58">
        <v>585.0458372469169</v>
      </c>
      <c r="G37" s="58">
        <v>588.77678089424717</v>
      </c>
      <c r="H37" s="58">
        <v>595.45346813546405</v>
      </c>
      <c r="I37" s="58">
        <v>599.93338656478443</v>
      </c>
      <c r="J37" s="58">
        <v>604.68039663886668</v>
      </c>
      <c r="K37" s="58">
        <v>607.17693576452666</v>
      </c>
      <c r="L37" s="58">
        <v>611.00735618948863</v>
      </c>
      <c r="M37" s="58">
        <v>612.86970771091865</v>
      </c>
      <c r="N37" s="58">
        <v>616.13033325359459</v>
      </c>
      <c r="O37" s="58">
        <v>618.85256788667652</v>
      </c>
      <c r="P37" s="82">
        <f t="shared" si="0"/>
        <v>5.845675260019112E-3</v>
      </c>
    </row>
    <row r="38" spans="1:16" x14ac:dyDescent="0.2">
      <c r="A38" s="55"/>
      <c r="B38" s="56" t="s">
        <v>42</v>
      </c>
      <c r="C38" s="58">
        <v>16941.549044509222</v>
      </c>
      <c r="D38" s="58">
        <v>16972.596253905354</v>
      </c>
      <c r="E38" s="58">
        <v>17051.849160295562</v>
      </c>
      <c r="F38" s="58">
        <v>17214.838378229088</v>
      </c>
      <c r="G38" s="58">
        <v>17351.711918138022</v>
      </c>
      <c r="H38" s="58">
        <v>17556.090087140026</v>
      </c>
      <c r="I38" s="58">
        <v>17689.515726097812</v>
      </c>
      <c r="J38" s="58">
        <v>17820.098446893931</v>
      </c>
      <c r="K38" s="58">
        <v>17907.731100558703</v>
      </c>
      <c r="L38" s="58">
        <v>18025.991915186452</v>
      </c>
      <c r="M38" s="58">
        <v>18099.702580255769</v>
      </c>
      <c r="N38" s="58">
        <v>18184.164871490106</v>
      </c>
      <c r="O38" s="58">
        <v>18275.373270964948</v>
      </c>
      <c r="P38" s="82">
        <f t="shared" si="0"/>
        <v>6.3354263346995232E-3</v>
      </c>
    </row>
    <row r="39" spans="1:16" x14ac:dyDescent="0.2">
      <c r="A39" s="55"/>
      <c r="B39" s="56" t="s">
        <v>15</v>
      </c>
      <c r="C39" s="58">
        <v>266.57048645804844</v>
      </c>
      <c r="D39" s="58">
        <v>267.03537859937796</v>
      </c>
      <c r="E39" s="58">
        <v>268.17286819368434</v>
      </c>
      <c r="F39" s="58">
        <v>296.0642815264186</v>
      </c>
      <c r="G39" s="58">
        <v>298.07532074108559</v>
      </c>
      <c r="H39" s="58">
        <v>301.10463302299524</v>
      </c>
      <c r="I39" s="58">
        <v>303.10467917388246</v>
      </c>
      <c r="J39" s="58">
        <v>305.03950263364101</v>
      </c>
      <c r="K39" s="58">
        <v>306.33187975351683</v>
      </c>
      <c r="L39" s="58">
        <v>308.1173296849451</v>
      </c>
      <c r="M39" s="58">
        <v>309.16540836419478</v>
      </c>
      <c r="N39" s="58">
        <v>310.42556577456986</v>
      </c>
      <c r="O39" s="58">
        <v>311.77253267710245</v>
      </c>
      <c r="P39" s="82">
        <f t="shared" si="0"/>
        <v>1.3138491514971928E-2</v>
      </c>
    </row>
    <row r="40" spans="1:16" x14ac:dyDescent="0.2">
      <c r="A40" s="7" t="s">
        <v>32</v>
      </c>
      <c r="B40" s="56"/>
      <c r="C40" s="83">
        <v>19048.113124145963</v>
      </c>
      <c r="D40" s="83">
        <v>19082.489011011905</v>
      </c>
      <c r="E40" s="83">
        <v>19170.76999349938</v>
      </c>
      <c r="F40" s="83">
        <v>19376.197307796883</v>
      </c>
      <c r="G40" s="83">
        <v>19529.124370329973</v>
      </c>
      <c r="H40" s="83">
        <v>19757.428128287876</v>
      </c>
      <c r="I40" s="83">
        <v>19907.192398920368</v>
      </c>
      <c r="J40" s="83">
        <v>20053.860970946331</v>
      </c>
      <c r="K40" s="83">
        <v>20151.196344160438</v>
      </c>
      <c r="L40" s="83">
        <v>20283.705119713675</v>
      </c>
      <c r="M40" s="83">
        <v>20365.885059581731</v>
      </c>
      <c r="N40" s="83">
        <v>20460.175070221747</v>
      </c>
      <c r="O40" s="83">
        <v>20561.857125310835</v>
      </c>
      <c r="P40" s="82">
        <f t="shared" si="0"/>
        <v>6.3928237209747163E-3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82">
        <f t="shared" si="0"/>
        <v>0</v>
      </c>
    </row>
    <row r="42" spans="1:16" x14ac:dyDescent="0.2">
      <c r="A42" s="55"/>
      <c r="B42" s="56" t="s">
        <v>43</v>
      </c>
      <c r="C42" s="58">
        <v>3890.877082134944</v>
      </c>
      <c r="D42" s="58">
        <v>3894.8069918159413</v>
      </c>
      <c r="E42" s="58">
        <v>3905.0280259253864</v>
      </c>
      <c r="F42" s="58">
        <v>3928.1527249823866</v>
      </c>
      <c r="G42" s="58">
        <v>3948.9307565794707</v>
      </c>
      <c r="H42" s="58">
        <v>3982.2221831986708</v>
      </c>
      <c r="I42" s="58">
        <v>4005.3950231739459</v>
      </c>
      <c r="J42" s="58">
        <v>4026.948388858727</v>
      </c>
      <c r="K42" s="58">
        <v>4040.8221894463413</v>
      </c>
      <c r="L42" s="58">
        <v>4062.2224163661581</v>
      </c>
      <c r="M42" s="58">
        <v>4072.7243180656264</v>
      </c>
      <c r="N42" s="58">
        <v>4085.7247444317918</v>
      </c>
      <c r="O42" s="58">
        <v>4100.7958344887584</v>
      </c>
      <c r="P42" s="82">
        <f t="shared" si="0"/>
        <v>4.3884727372633936E-3</v>
      </c>
    </row>
    <row r="43" spans="1:16" x14ac:dyDescent="0.2">
      <c r="A43" s="7" t="s">
        <v>33</v>
      </c>
      <c r="B43" s="56"/>
      <c r="C43" s="83">
        <v>4050.877082134944</v>
      </c>
      <c r="D43" s="83">
        <v>4054.8069918159413</v>
      </c>
      <c r="E43" s="83">
        <v>4065.0280259253864</v>
      </c>
      <c r="F43" s="83">
        <v>4088.1527249823866</v>
      </c>
      <c r="G43" s="83">
        <v>4108.9307565794707</v>
      </c>
      <c r="H43" s="83">
        <v>4142.2221831986708</v>
      </c>
      <c r="I43" s="83">
        <v>4165.3950231739454</v>
      </c>
      <c r="J43" s="83">
        <v>4186.9483888587274</v>
      </c>
      <c r="K43" s="83">
        <v>4200.8221894463413</v>
      </c>
      <c r="L43" s="83">
        <v>4222.2224163661576</v>
      </c>
      <c r="M43" s="83">
        <v>4232.724318065626</v>
      </c>
      <c r="N43" s="83">
        <v>4245.7247444317918</v>
      </c>
      <c r="O43" s="83">
        <v>4260.7958344887584</v>
      </c>
      <c r="P43" s="82">
        <f t="shared" si="0"/>
        <v>4.2190868314910812E-3</v>
      </c>
    </row>
    <row r="44" spans="1:16" x14ac:dyDescent="0.2">
      <c r="A44" s="55"/>
      <c r="B44" s="56" t="s">
        <v>20</v>
      </c>
      <c r="C44" s="58">
        <v>194.96747465399784</v>
      </c>
      <c r="D44" s="58">
        <v>196.68785584629734</v>
      </c>
      <c r="E44" s="58">
        <v>197.01936383034698</v>
      </c>
      <c r="F44" s="58">
        <v>198.88837548838356</v>
      </c>
      <c r="G44" s="58">
        <v>200.31611047513283</v>
      </c>
      <c r="H44" s="58">
        <v>202.0206726365852</v>
      </c>
      <c r="I44" s="58">
        <v>203.72330809485663</v>
      </c>
      <c r="J44" s="58">
        <v>204.54931643623146</v>
      </c>
      <c r="K44" s="58">
        <v>205.31243882819649</v>
      </c>
      <c r="L44" s="58">
        <v>207.12053462143288</v>
      </c>
      <c r="M44" s="58">
        <v>206.65421865266308</v>
      </c>
      <c r="N44" s="58">
        <v>208.27491531088356</v>
      </c>
      <c r="O44" s="58">
        <v>209.10110367823685</v>
      </c>
      <c r="P44" s="82">
        <f t="shared" si="0"/>
        <v>5.8491344947371182E-3</v>
      </c>
    </row>
    <row r="45" spans="1:16" x14ac:dyDescent="0.2">
      <c r="A45" s="55"/>
      <c r="B45" s="56" t="s">
        <v>44</v>
      </c>
      <c r="C45" s="58">
        <v>24.043612504059276</v>
      </c>
      <c r="D45" s="58">
        <v>24.135927086993277</v>
      </c>
      <c r="E45" s="58">
        <v>24.130176492950017</v>
      </c>
      <c r="F45" s="58">
        <v>24.114792574693706</v>
      </c>
      <c r="G45" s="58">
        <v>25.098832578085137</v>
      </c>
      <c r="H45" s="58">
        <v>25.071724974124798</v>
      </c>
      <c r="I45" s="58">
        <v>25.040697874008394</v>
      </c>
      <c r="J45" s="58">
        <v>25.021257791953104</v>
      </c>
      <c r="K45" s="58">
        <v>26.036746816660663</v>
      </c>
      <c r="L45" s="58">
        <v>26.02245980364091</v>
      </c>
      <c r="M45" s="58">
        <v>25.969055411479605</v>
      </c>
      <c r="N45" s="58">
        <v>25.931411332221995</v>
      </c>
      <c r="O45" s="58">
        <v>25.915099157733522</v>
      </c>
      <c r="P45" s="82">
        <f t="shared" si="0"/>
        <v>6.2659166500791397E-3</v>
      </c>
    </row>
    <row r="46" spans="1:16" x14ac:dyDescent="0.2">
      <c r="A46" s="55"/>
      <c r="B46" s="56" t="s">
        <v>45</v>
      </c>
      <c r="C46" s="58">
        <v>900.94631657699404</v>
      </c>
      <c r="D46" s="58">
        <v>902.81125666825619</v>
      </c>
      <c r="E46" s="58">
        <v>907.39671722993398</v>
      </c>
      <c r="F46" s="58">
        <v>915.28763573379604</v>
      </c>
      <c r="G46" s="58">
        <v>921.96966772185976</v>
      </c>
      <c r="H46" s="58">
        <v>933.15531523068989</v>
      </c>
      <c r="I46" s="58">
        <v>940.86460275898082</v>
      </c>
      <c r="J46" s="58">
        <v>947.51726796675928</v>
      </c>
      <c r="K46" s="58">
        <v>952.30226112591629</v>
      </c>
      <c r="L46" s="58">
        <v>958.67621689700309</v>
      </c>
      <c r="M46" s="58">
        <v>962.24844646057159</v>
      </c>
      <c r="N46" s="58">
        <v>966.99269652250291</v>
      </c>
      <c r="O46" s="58">
        <v>972.30044703962005</v>
      </c>
      <c r="P46" s="82">
        <f t="shared" si="0"/>
        <v>6.3718129116197009E-3</v>
      </c>
    </row>
    <row r="47" spans="1:16" x14ac:dyDescent="0.2">
      <c r="A47" s="7" t="s">
        <v>22</v>
      </c>
      <c r="B47" s="56"/>
      <c r="C47" s="83">
        <v>24218.947610015955</v>
      </c>
      <c r="D47" s="83">
        <v>24260.931042429394</v>
      </c>
      <c r="E47" s="83">
        <v>24364.344276977994</v>
      </c>
      <c r="F47" s="83">
        <v>24602.640836576145</v>
      </c>
      <c r="G47" s="83">
        <v>24785.439737684523</v>
      </c>
      <c r="H47" s="83">
        <v>25059.898024327947</v>
      </c>
      <c r="I47" s="83">
        <v>25242.216030822161</v>
      </c>
      <c r="J47" s="83">
        <v>25417.897202</v>
      </c>
      <c r="K47" s="83">
        <v>25535.669980377555</v>
      </c>
      <c r="L47" s="83">
        <v>25697.74674740191</v>
      </c>
      <c r="M47" s="83">
        <v>25793.481098172073</v>
      </c>
      <c r="N47" s="83">
        <v>25907.098837819147</v>
      </c>
      <c r="O47" s="83">
        <v>26029.969609675183</v>
      </c>
      <c r="P47" s="82">
        <f t="shared" si="0"/>
        <v>6.027531701300104E-3</v>
      </c>
    </row>
    <row r="48" spans="1:16" x14ac:dyDescent="0.2">
      <c r="A48" s="7" t="s">
        <v>23</v>
      </c>
      <c r="B48" s="56"/>
      <c r="C48" s="58">
        <v>4549.0401339009641</v>
      </c>
      <c r="D48" s="58">
        <v>4601.7671963100493</v>
      </c>
      <c r="E48" s="58">
        <v>4646.8385008020841</v>
      </c>
      <c r="F48" s="58">
        <v>4703.1423730276283</v>
      </c>
      <c r="G48" s="58">
        <v>4813.4394355761096</v>
      </c>
      <c r="H48" s="58">
        <v>4891.5683206132526</v>
      </c>
      <c r="I48" s="58">
        <v>4972.3966664548634</v>
      </c>
      <c r="J48" s="58">
        <v>5042.7064962012828</v>
      </c>
      <c r="K48" s="58">
        <v>5104.7956602798695</v>
      </c>
      <c r="L48" s="58">
        <v>5153.8817172951212</v>
      </c>
      <c r="M48" s="58">
        <v>5208.7603569838357</v>
      </c>
      <c r="N48" s="58">
        <v>5255.4699395347925</v>
      </c>
      <c r="O48" s="58">
        <v>5300.4888823776473</v>
      </c>
      <c r="P48" s="82">
        <f t="shared" si="0"/>
        <v>1.2821736460977951E-2</v>
      </c>
    </row>
    <row r="49" spans="1:16" x14ac:dyDescent="0.2">
      <c r="A49" s="7" t="s">
        <v>116</v>
      </c>
      <c r="B49" s="56"/>
      <c r="C49" s="58">
        <v>145.32381264442952</v>
      </c>
      <c r="D49" s="58">
        <v>149.01876106257731</v>
      </c>
      <c r="E49" s="58">
        <v>150.28227204601043</v>
      </c>
      <c r="F49" s="58">
        <v>152.16594971463363</v>
      </c>
      <c r="G49" s="58">
        <v>155.24285775256871</v>
      </c>
      <c r="H49" s="58">
        <v>157.86111115392831</v>
      </c>
      <c r="I49" s="58">
        <v>160.41164246823669</v>
      </c>
      <c r="J49" s="58">
        <v>162.99505774747027</v>
      </c>
      <c r="K49" s="58">
        <v>165.75928497880136</v>
      </c>
      <c r="L49" s="58">
        <v>169.05984176326712</v>
      </c>
      <c r="M49" s="58">
        <v>172.17241694032398</v>
      </c>
      <c r="N49" s="58">
        <v>175.36100367192972</v>
      </c>
      <c r="O49" s="58">
        <v>178.55579961137053</v>
      </c>
      <c r="P49" s="82">
        <f t="shared" si="0"/>
        <v>1.7309495371263361E-2</v>
      </c>
    </row>
    <row r="50" spans="1:16" x14ac:dyDescent="0.2">
      <c r="A50" s="7" t="s">
        <v>34</v>
      </c>
      <c r="B50" s="56"/>
      <c r="C50" s="83">
        <v>28913.311556561352</v>
      </c>
      <c r="D50" s="83">
        <v>29011.716999802022</v>
      </c>
      <c r="E50" s="83">
        <v>29161.465049826089</v>
      </c>
      <c r="F50" s="83">
        <v>29457.949159318407</v>
      </c>
      <c r="G50" s="83">
        <v>29754.122031013201</v>
      </c>
      <c r="H50" s="83">
        <v>30109.327456095129</v>
      </c>
      <c r="I50" s="83">
        <v>30375.024339745261</v>
      </c>
      <c r="J50" s="83">
        <v>30623.598755948751</v>
      </c>
      <c r="K50" s="83">
        <v>30806.224925636227</v>
      </c>
      <c r="L50" s="83">
        <v>31020.688306460299</v>
      </c>
      <c r="M50" s="83">
        <v>31174.413872096233</v>
      </c>
      <c r="N50" s="83">
        <v>31337.929781025869</v>
      </c>
      <c r="O50" s="83">
        <v>31509.0142916642</v>
      </c>
      <c r="P50" s="82">
        <f t="shared" si="0"/>
        <v>7.1900230067101223E-3</v>
      </c>
    </row>
    <row r="51" spans="1:16" x14ac:dyDescent="0.2">
      <c r="A51" s="55"/>
      <c r="B51" s="56" t="s">
        <v>7</v>
      </c>
      <c r="C51" s="58">
        <v>315.11566884725192</v>
      </c>
      <c r="D51" s="58">
        <v>320.51148509463638</v>
      </c>
      <c r="E51" s="58">
        <v>324.82813809254395</v>
      </c>
      <c r="F51" s="58">
        <v>329.14479109045146</v>
      </c>
      <c r="G51" s="58">
        <v>335.61977058731281</v>
      </c>
      <c r="H51" s="58">
        <v>342.09475008417417</v>
      </c>
      <c r="I51" s="58">
        <v>348.56972958103552</v>
      </c>
      <c r="J51" s="58">
        <v>355.04470907789687</v>
      </c>
      <c r="K51" s="58">
        <v>360.44052532528133</v>
      </c>
      <c r="L51" s="58">
        <v>364.75717832318884</v>
      </c>
      <c r="M51" s="58">
        <v>371.23215782005019</v>
      </c>
      <c r="N51" s="58">
        <v>376.62797406743465</v>
      </c>
      <c r="O51" s="58">
        <v>383.102953564296</v>
      </c>
      <c r="P51" s="82">
        <f t="shared" si="0"/>
        <v>1.6413578994870948E-2</v>
      </c>
    </row>
    <row r="52" spans="1:16" x14ac:dyDescent="0.2">
      <c r="A52" s="55"/>
      <c r="B52" s="56" t="s">
        <v>8</v>
      </c>
      <c r="C52" s="58">
        <v>334.54060733783592</v>
      </c>
      <c r="D52" s="58">
        <v>339.93642358522038</v>
      </c>
      <c r="E52" s="58">
        <v>344.25307658312795</v>
      </c>
      <c r="F52" s="58">
        <v>349.64889283051241</v>
      </c>
      <c r="G52" s="58">
        <v>356.12387232737376</v>
      </c>
      <c r="H52" s="58">
        <v>362.59885182423511</v>
      </c>
      <c r="I52" s="58">
        <v>370.1529945705733</v>
      </c>
      <c r="J52" s="58">
        <v>375.54881081795776</v>
      </c>
      <c r="K52" s="58">
        <v>382.02379031481911</v>
      </c>
      <c r="L52" s="58">
        <v>386.34044331272668</v>
      </c>
      <c r="M52" s="58">
        <v>393.89458605906492</v>
      </c>
      <c r="N52" s="58">
        <v>399.29040230644932</v>
      </c>
      <c r="O52" s="58">
        <v>406.84454505278757</v>
      </c>
      <c r="P52" s="82">
        <f t="shared" si="0"/>
        <v>1.643974374509849E-2</v>
      </c>
    </row>
    <row r="53" spans="1:16" x14ac:dyDescent="0.2">
      <c r="A53" s="55"/>
      <c r="B53" s="56" t="s">
        <v>6</v>
      </c>
      <c r="C53" s="58">
        <v>6114.2705587989985</v>
      </c>
      <c r="D53" s="58">
        <v>6199.0879065888239</v>
      </c>
      <c r="E53" s="58">
        <v>6270.1224353628022</v>
      </c>
      <c r="F53" s="58">
        <v>6328.4343619683068</v>
      </c>
      <c r="G53" s="58">
        <v>6411.1312760633855</v>
      </c>
      <c r="H53" s="58">
        <v>6494.8884070058375</v>
      </c>
      <c r="I53" s="58">
        <v>6573.3444537114256</v>
      </c>
      <c r="J53" s="58">
        <v>6639.0778982485399</v>
      </c>
      <c r="K53" s="58">
        <v>6709.0522101751458</v>
      </c>
      <c r="L53" s="58">
        <v>6767.3641367806504</v>
      </c>
      <c r="M53" s="58">
        <v>6824.6158465387816</v>
      </c>
      <c r="N53" s="58">
        <v>6885.048206839032</v>
      </c>
      <c r="O53" s="58">
        <v>6941.2396997497908</v>
      </c>
      <c r="P53" s="82">
        <f t="shared" si="0"/>
        <v>1.0627315903308787E-2</v>
      </c>
    </row>
    <row r="54" spans="1:16" x14ac:dyDescent="0.2">
      <c r="A54" s="7" t="s">
        <v>4</v>
      </c>
      <c r="B54" s="56"/>
      <c r="C54" s="83">
        <v>6763.9268349840859</v>
      </c>
      <c r="D54" s="83">
        <v>6859.5358152686804</v>
      </c>
      <c r="E54" s="83">
        <v>6939.2036500384738</v>
      </c>
      <c r="F54" s="83">
        <v>7007.228045889271</v>
      </c>
      <c r="G54" s="83">
        <v>7102.8749189780719</v>
      </c>
      <c r="H54" s="83">
        <v>7199.5820089142471</v>
      </c>
      <c r="I54" s="83">
        <v>7292.0671778630349</v>
      </c>
      <c r="J54" s="83">
        <v>7369.6714181443949</v>
      </c>
      <c r="K54" s="83">
        <v>7451.5165258152465</v>
      </c>
      <c r="L54" s="83">
        <v>7518.4617584165662</v>
      </c>
      <c r="M54" s="83">
        <v>7589.7425904178963</v>
      </c>
      <c r="N54" s="83">
        <v>7660.9665832129158</v>
      </c>
      <c r="O54" s="83">
        <v>7731.1871983668743</v>
      </c>
      <c r="P54" s="82">
        <f t="shared" si="0"/>
        <v>1.12004960746106E-2</v>
      </c>
    </row>
    <row r="55" spans="1:16" x14ac:dyDescent="0.2">
      <c r="A55" s="7" t="s">
        <v>5</v>
      </c>
      <c r="B55" s="56"/>
      <c r="C55" s="83">
        <v>1096.9987552198529</v>
      </c>
      <c r="D55" s="83">
        <v>1112.5516676284522</v>
      </c>
      <c r="E55" s="83">
        <v>1124.9939975553314</v>
      </c>
      <c r="F55" s="83">
        <v>1136.3994666549706</v>
      </c>
      <c r="G55" s="83">
        <v>1152.9892398908096</v>
      </c>
      <c r="H55" s="83">
        <v>1169.5790131266485</v>
      </c>
      <c r="I55" s="83">
        <v>1185.1319255352475</v>
      </c>
      <c r="J55" s="83">
        <v>1198.6111162893667</v>
      </c>
      <c r="K55" s="83">
        <v>1212.0903070434861</v>
      </c>
      <c r="L55" s="83">
        <v>1225.5694977976052</v>
      </c>
      <c r="M55" s="83">
        <v>1239.0486885517244</v>
      </c>
      <c r="N55" s="83">
        <v>1247.3435751696438</v>
      </c>
      <c r="O55" s="83">
        <v>1255.6384617875633</v>
      </c>
      <c r="P55" s="82">
        <f t="shared" si="0"/>
        <v>1.1319092514861184E-2</v>
      </c>
    </row>
    <row r="56" spans="1:16" x14ac:dyDescent="0.2">
      <c r="A56" s="9" t="s">
        <v>128</v>
      </c>
      <c r="B56" s="56"/>
      <c r="C56" s="83">
        <v>50018.416279199402</v>
      </c>
      <c r="D56" s="83">
        <v>50054.159846295413</v>
      </c>
      <c r="E56" s="83">
        <v>50296.272544296859</v>
      </c>
      <c r="F56" s="83">
        <v>50582.987675414479</v>
      </c>
      <c r="G56" s="83">
        <v>51095.311686448971</v>
      </c>
      <c r="H56" s="83">
        <v>51670.824214081149</v>
      </c>
      <c r="I56" s="83">
        <v>52166.188679165003</v>
      </c>
      <c r="J56" s="83">
        <v>52653.86120354048</v>
      </c>
      <c r="K56" s="83">
        <v>53053.763994984227</v>
      </c>
      <c r="L56" s="83">
        <v>53550.010686143767</v>
      </c>
      <c r="M56" s="83">
        <v>53883.777685873501</v>
      </c>
      <c r="N56" s="83">
        <v>54242.584620563212</v>
      </c>
      <c r="O56" s="83">
        <v>54645.243990336494</v>
      </c>
      <c r="P56" s="82">
        <f t="shared" si="0"/>
        <v>7.3998211005783521E-3</v>
      </c>
    </row>
    <row r="57" spans="1:16" x14ac:dyDescent="0.2">
      <c r="A57" s="9" t="s">
        <v>129</v>
      </c>
      <c r="B57" s="56"/>
      <c r="C57" s="83">
        <v>47508.238378458424</v>
      </c>
      <c r="D57" s="83">
        <v>47533.806644742697</v>
      </c>
      <c r="E57" s="83">
        <v>47854.390098941331</v>
      </c>
      <c r="F57" s="83">
        <v>47999.028628693457</v>
      </c>
      <c r="G57" s="83">
        <v>48446.924025360371</v>
      </c>
      <c r="H57" s="83">
        <v>49145.230028296945</v>
      </c>
      <c r="I57" s="83">
        <v>49771.583967613682</v>
      </c>
      <c r="J57" s="83">
        <v>50385.345250068625</v>
      </c>
      <c r="K57" s="83">
        <v>50880.708850558003</v>
      </c>
      <c r="L57" s="83">
        <v>51446.864765219565</v>
      </c>
      <c r="M57" s="83">
        <v>51871.769395739539</v>
      </c>
      <c r="N57" s="83">
        <v>52307.248475583001</v>
      </c>
      <c r="O57" s="83">
        <v>52760.155891443726</v>
      </c>
      <c r="P57" s="82">
        <f t="shared" si="0"/>
        <v>8.7760479257528168E-3</v>
      </c>
    </row>
    <row r="58" spans="1:16" x14ac:dyDescent="0.2">
      <c r="A58" s="9" t="s">
        <v>130</v>
      </c>
      <c r="B58" s="56"/>
      <c r="C58" s="83">
        <v>63011.678316755169</v>
      </c>
      <c r="D58" s="83">
        <v>63220.556023693862</v>
      </c>
      <c r="E58" s="83">
        <v>63604.663234271</v>
      </c>
      <c r="F58" s="83">
        <v>64020.399188647134</v>
      </c>
      <c r="G58" s="83">
        <v>64714.448706399984</v>
      </c>
      <c r="H58" s="83">
        <v>65480.478676204759</v>
      </c>
      <c r="I58" s="83">
        <v>66153.650069195181</v>
      </c>
      <c r="J58" s="83">
        <v>66798.529917065971</v>
      </c>
      <c r="K58" s="83">
        <v>67363.382865304651</v>
      </c>
      <c r="L58" s="83">
        <v>68010.498500990856</v>
      </c>
      <c r="M58" s="83">
        <v>68503.587245269009</v>
      </c>
      <c r="N58" s="83">
        <v>69013.560570611677</v>
      </c>
      <c r="O58" s="83">
        <v>69563.545086989849</v>
      </c>
      <c r="P58" s="82">
        <f t="shared" si="0"/>
        <v>8.277451329265606E-3</v>
      </c>
    </row>
    <row r="59" spans="1:16" x14ac:dyDescent="0.2">
      <c r="A59" s="8" t="s">
        <v>131</v>
      </c>
      <c r="B59" s="59"/>
      <c r="C59" s="84">
        <v>59849.432604767382</v>
      </c>
      <c r="D59" s="84">
        <v>60037.241564565004</v>
      </c>
      <c r="E59" s="84">
        <v>60516.658840750039</v>
      </c>
      <c r="F59" s="84">
        <v>60750.009335052149</v>
      </c>
      <c r="G59" s="84">
        <v>61360.149812992211</v>
      </c>
      <c r="H59" s="84">
        <v>62279.888812536177</v>
      </c>
      <c r="I59" s="84">
        <v>63116.973513883</v>
      </c>
      <c r="J59" s="84">
        <v>63920.611236049248</v>
      </c>
      <c r="K59" s="84">
        <v>64604.213022138705</v>
      </c>
      <c r="L59" s="84">
        <v>65339.425224447303</v>
      </c>
      <c r="M59" s="84">
        <v>65945.678513537103</v>
      </c>
      <c r="N59" s="84">
        <v>66551.20669864201</v>
      </c>
      <c r="O59" s="84">
        <v>67163.822780260554</v>
      </c>
      <c r="P59" s="82">
        <f t="shared" si="0"/>
        <v>9.6548771007154421E-3</v>
      </c>
    </row>
    <row r="60" spans="1:16" x14ac:dyDescent="0.2">
      <c r="A60" s="56" t="s">
        <v>179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3:15" x14ac:dyDescent="0.2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8" spans="3:15" x14ac:dyDescent="0.2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3:15" x14ac:dyDescent="0.2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71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3.2851562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168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169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  <c r="Q5" s="54"/>
    </row>
    <row r="6" spans="1:17" x14ac:dyDescent="0.2">
      <c r="A6" s="55"/>
      <c r="B6" s="56" t="s">
        <v>16</v>
      </c>
      <c r="C6" s="57">
        <v>237.21829657642962</v>
      </c>
      <c r="D6" s="57">
        <v>235.50028160277438</v>
      </c>
      <c r="E6" s="57">
        <v>236.31872958098486</v>
      </c>
      <c r="F6" s="57">
        <v>236.21713004299397</v>
      </c>
      <c r="G6" s="57">
        <v>237.96594529806467</v>
      </c>
      <c r="H6" s="57">
        <v>240.7441262516009</v>
      </c>
      <c r="I6" s="57">
        <v>242.62844059460352</v>
      </c>
      <c r="J6" s="57">
        <v>245.31344992994642</v>
      </c>
      <c r="K6" s="57">
        <v>247.27079641110737</v>
      </c>
      <c r="L6" s="57">
        <v>250.3811416306815</v>
      </c>
      <c r="M6" s="57">
        <v>253.16778215916131</v>
      </c>
      <c r="N6" s="57">
        <v>254.97783324636893</v>
      </c>
      <c r="O6" s="57">
        <v>256.97208287491537</v>
      </c>
      <c r="P6" s="82">
        <f>(O6/C6)^(1/12)-1</f>
        <v>6.6878186018861641E-3</v>
      </c>
    </row>
    <row r="7" spans="1:17" x14ac:dyDescent="0.2">
      <c r="A7" s="55"/>
      <c r="B7" s="56" t="s">
        <v>27</v>
      </c>
      <c r="C7" s="58">
        <v>321.18937501056399</v>
      </c>
      <c r="D7" s="58">
        <v>319.98468755892662</v>
      </c>
      <c r="E7" s="58">
        <v>320.71827585990809</v>
      </c>
      <c r="F7" s="58">
        <v>319.52585001351423</v>
      </c>
      <c r="G7" s="58">
        <v>323.254624807548</v>
      </c>
      <c r="H7" s="58">
        <v>325.89816217465625</v>
      </c>
      <c r="I7" s="58">
        <v>328.75628530783939</v>
      </c>
      <c r="J7" s="58">
        <v>332.3263402897137</v>
      </c>
      <c r="K7" s="58">
        <v>335.28243581167101</v>
      </c>
      <c r="L7" s="58">
        <v>340.47644782414847</v>
      </c>
      <c r="M7" s="58">
        <v>343.13649813307813</v>
      </c>
      <c r="N7" s="58">
        <v>345.89206067437755</v>
      </c>
      <c r="O7" s="58">
        <v>348.89705561065745</v>
      </c>
      <c r="P7" s="82">
        <f t="shared" ref="P7:P59" si="0">(O7/C7)^(1/12)-1</f>
        <v>6.9193292538369811E-3</v>
      </c>
    </row>
    <row r="8" spans="1:17" x14ac:dyDescent="0.2">
      <c r="A8" s="55"/>
      <c r="B8" s="56" t="s">
        <v>46</v>
      </c>
      <c r="C8" s="58">
        <v>5.248192402133399</v>
      </c>
      <c r="D8" s="58">
        <v>5.2802753722595144</v>
      </c>
      <c r="E8" s="58">
        <v>5.274971642432698</v>
      </c>
      <c r="F8" s="58">
        <v>5.2727037956025447</v>
      </c>
      <c r="G8" s="58">
        <v>5.2647333030545278</v>
      </c>
      <c r="H8" s="58">
        <v>5.2564219705589723</v>
      </c>
      <c r="I8" s="58">
        <v>5.2516978483680417</v>
      </c>
      <c r="J8" s="58">
        <v>5.2417403831185121</v>
      </c>
      <c r="K8" s="58">
        <v>5.2387880595573595</v>
      </c>
      <c r="L8" s="58">
        <v>5.2380991972945923</v>
      </c>
      <c r="M8" s="58">
        <v>5.2307393008091188</v>
      </c>
      <c r="N8" s="58">
        <v>6.2699467191730065</v>
      </c>
      <c r="O8" s="58">
        <v>6.2676117774369597</v>
      </c>
      <c r="P8" s="82">
        <f t="shared" si="0"/>
        <v>1.4902591948931621E-2</v>
      </c>
    </row>
    <row r="9" spans="1:17" x14ac:dyDescent="0.2">
      <c r="A9" s="55"/>
      <c r="B9" s="56" t="s">
        <v>37</v>
      </c>
      <c r="C9" s="83">
        <v>7480.0387030646489</v>
      </c>
      <c r="D9" s="83">
        <v>7446.0178881786896</v>
      </c>
      <c r="E9" s="83">
        <v>7487.0682436309871</v>
      </c>
      <c r="F9" s="83">
        <v>7489.3433270378255</v>
      </c>
      <c r="G9" s="83">
        <v>7568.4009823468814</v>
      </c>
      <c r="H9" s="83">
        <v>7649.7237618105873</v>
      </c>
      <c r="I9" s="83">
        <v>7733.7300285283864</v>
      </c>
      <c r="J9" s="83">
        <v>7825.0135541622622</v>
      </c>
      <c r="K9" s="83">
        <v>7908.5827005872625</v>
      </c>
      <c r="L9" s="83">
        <v>8010.533842958459</v>
      </c>
      <c r="M9" s="83">
        <v>8075.7375720693281</v>
      </c>
      <c r="N9" s="83">
        <v>8146.9277130218798</v>
      </c>
      <c r="O9" s="83">
        <v>8231.3059303464415</v>
      </c>
      <c r="P9" s="82">
        <f t="shared" si="0"/>
        <v>8.0074490967529943E-3</v>
      </c>
    </row>
    <row r="10" spans="1:17" x14ac:dyDescent="0.2">
      <c r="A10" s="55"/>
      <c r="B10" s="56" t="s">
        <v>0</v>
      </c>
      <c r="C10" s="58">
        <v>627.36891975102651</v>
      </c>
      <c r="D10" s="58">
        <v>664.65027419732223</v>
      </c>
      <c r="E10" s="58">
        <v>689.83296959565007</v>
      </c>
      <c r="F10" s="58">
        <v>700.12659457779546</v>
      </c>
      <c r="G10" s="58">
        <v>718.14432963920581</v>
      </c>
      <c r="H10" s="58">
        <v>736.28244132668385</v>
      </c>
      <c r="I10" s="58">
        <v>754.61014762551258</v>
      </c>
      <c r="J10" s="58">
        <v>767.13482301648367</v>
      </c>
      <c r="K10" s="58">
        <v>773.47103914051229</v>
      </c>
      <c r="L10" s="58">
        <v>781.53439872171089</v>
      </c>
      <c r="M10" s="58">
        <v>786.68885025322732</v>
      </c>
      <c r="N10" s="58">
        <v>792.27352065342939</v>
      </c>
      <c r="O10" s="58">
        <v>798.90661495520476</v>
      </c>
      <c r="P10" s="82">
        <f t="shared" si="0"/>
        <v>2.0346669996241129E-2</v>
      </c>
    </row>
    <row r="11" spans="1:17" x14ac:dyDescent="0.2">
      <c r="A11" s="7" t="s">
        <v>28</v>
      </c>
      <c r="B11" s="9"/>
      <c r="C11" s="83">
        <v>8671.0634868048019</v>
      </c>
      <c r="D11" s="83">
        <v>8671.4334069099732</v>
      </c>
      <c r="E11" s="83">
        <v>8739.2131903099635</v>
      </c>
      <c r="F11" s="83">
        <v>8750.4856054677311</v>
      </c>
      <c r="G11" s="83">
        <v>8853.0306153947549</v>
      </c>
      <c r="H11" s="83">
        <v>8957.9049135340883</v>
      </c>
      <c r="I11" s="83">
        <v>9064.9765999047086</v>
      </c>
      <c r="J11" s="83">
        <v>9175.0299077815253</v>
      </c>
      <c r="K11" s="83">
        <v>9269.8457600101101</v>
      </c>
      <c r="L11" s="83">
        <v>9388.1639303322954</v>
      </c>
      <c r="M11" s="83">
        <v>9463.9614419156042</v>
      </c>
      <c r="N11" s="83">
        <v>9546.341074315229</v>
      </c>
      <c r="O11" s="83">
        <v>9642.3492955646561</v>
      </c>
      <c r="P11" s="82">
        <f t="shared" si="0"/>
        <v>8.8870352556267296E-3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82">
        <f t="shared" si="0"/>
        <v>0</v>
      </c>
    </row>
    <row r="13" spans="1:17" x14ac:dyDescent="0.2">
      <c r="A13" s="55"/>
      <c r="B13" s="56" t="s">
        <v>38</v>
      </c>
      <c r="C13" s="58">
        <v>228.82118873301619</v>
      </c>
      <c r="D13" s="58">
        <v>227.05184100715914</v>
      </c>
      <c r="E13" s="58">
        <v>227.87877495309257</v>
      </c>
      <c r="F13" s="58">
        <v>227.78080397002995</v>
      </c>
      <c r="G13" s="58">
        <v>229.54237201317741</v>
      </c>
      <c r="H13" s="58">
        <v>231.28256670459479</v>
      </c>
      <c r="I13" s="58">
        <v>234.22572403721463</v>
      </c>
      <c r="J13" s="58">
        <v>236.92666531695679</v>
      </c>
      <c r="K13" s="58">
        <v>238.8887355158156</v>
      </c>
      <c r="L13" s="58">
        <v>242.00018291501013</v>
      </c>
      <c r="M13" s="58">
        <v>243.75245141770489</v>
      </c>
      <c r="N13" s="58">
        <v>245.57291316760941</v>
      </c>
      <c r="O13" s="58">
        <v>248.61526717166609</v>
      </c>
      <c r="P13" s="82">
        <f t="shared" si="0"/>
        <v>6.9377661036347238E-3</v>
      </c>
    </row>
    <row r="14" spans="1:17" x14ac:dyDescent="0.2">
      <c r="A14" s="55"/>
      <c r="B14" s="56" t="s">
        <v>39</v>
      </c>
      <c r="C14" s="58">
        <v>48.28337009962727</v>
      </c>
      <c r="D14" s="58">
        <v>48.578533424787537</v>
      </c>
      <c r="E14" s="58">
        <v>48.529739110380824</v>
      </c>
      <c r="F14" s="58">
        <v>48.508874919543409</v>
      </c>
      <c r="G14" s="58">
        <v>48.435546388101656</v>
      </c>
      <c r="H14" s="58">
        <v>49.410366523254332</v>
      </c>
      <c r="I14" s="58">
        <v>50.41629934433319</v>
      </c>
      <c r="J14" s="58">
        <v>50.320707677937719</v>
      </c>
      <c r="K14" s="58">
        <v>51.340122983662127</v>
      </c>
      <c r="L14" s="58">
        <v>51.333372133486996</v>
      </c>
      <c r="M14" s="58">
        <v>52.307393008091175</v>
      </c>
      <c r="N14" s="58">
        <v>52.249555993108387</v>
      </c>
      <c r="O14" s="58">
        <v>53.274700108214169</v>
      </c>
      <c r="P14" s="82">
        <f t="shared" si="0"/>
        <v>8.2315571393856146E-3</v>
      </c>
    </row>
    <row r="15" spans="1:17" x14ac:dyDescent="0.2">
      <c r="A15" s="55"/>
      <c r="B15" s="56" t="s">
        <v>40</v>
      </c>
      <c r="C15" s="58">
        <v>9753.2407601247087</v>
      </c>
      <c r="D15" s="58">
        <v>9701.9779689896332</v>
      </c>
      <c r="E15" s="58">
        <v>9721.7727370034627</v>
      </c>
      <c r="F15" s="58">
        <v>9704.9386061860441</v>
      </c>
      <c r="G15" s="58">
        <v>9796.6157303238651</v>
      </c>
      <c r="H15" s="58">
        <v>9889.4322954096497</v>
      </c>
      <c r="I15" s="58">
        <v>9987.678968026341</v>
      </c>
      <c r="J15" s="58">
        <v>10091.39858557976</v>
      </c>
      <c r="K15" s="58">
        <v>10189.442775839063</v>
      </c>
      <c r="L15" s="58">
        <v>10319.055418670345</v>
      </c>
      <c r="M15" s="58">
        <v>10400.80202572885</v>
      </c>
      <c r="N15" s="58">
        <v>10490.665852296303</v>
      </c>
      <c r="O15" s="58">
        <v>10596.442311720088</v>
      </c>
      <c r="P15" s="82">
        <f t="shared" si="0"/>
        <v>6.9338199142334744E-3</v>
      </c>
    </row>
    <row r="16" spans="1:17" x14ac:dyDescent="0.2">
      <c r="A16" s="55"/>
      <c r="B16" s="56" t="s">
        <v>25</v>
      </c>
      <c r="C16" s="58">
        <v>382.06840687531144</v>
      </c>
      <c r="D16" s="58">
        <v>383.3479920260408</v>
      </c>
      <c r="E16" s="58">
        <v>386.1279242260735</v>
      </c>
      <c r="F16" s="58">
        <v>387.01645859722674</v>
      </c>
      <c r="G16" s="58">
        <v>392.74910440786778</v>
      </c>
      <c r="H16" s="58">
        <v>397.38550097425821</v>
      </c>
      <c r="I16" s="58">
        <v>402.28005518499197</v>
      </c>
      <c r="J16" s="58">
        <v>407.80740180662025</v>
      </c>
      <c r="K16" s="58">
        <v>412.81649909311994</v>
      </c>
      <c r="L16" s="58">
        <v>420.09555562302626</v>
      </c>
      <c r="M16" s="58">
        <v>425.7821790858622</v>
      </c>
      <c r="N16" s="58">
        <v>431.58133250307526</v>
      </c>
      <c r="O16" s="58">
        <v>438.73282442058724</v>
      </c>
      <c r="P16" s="82">
        <f t="shared" si="0"/>
        <v>1.1590906554832525E-2</v>
      </c>
    </row>
    <row r="17" spans="1:17" x14ac:dyDescent="0.2">
      <c r="A17" s="7" t="s">
        <v>1</v>
      </c>
      <c r="B17" s="56"/>
      <c r="C17" s="83">
        <v>19181.477212637466</v>
      </c>
      <c r="D17" s="83">
        <v>19130.389742357595</v>
      </c>
      <c r="E17" s="83">
        <v>19221.522365602974</v>
      </c>
      <c r="F17" s="83">
        <v>19216.730349140576</v>
      </c>
      <c r="G17" s="83">
        <v>19418.373368527766</v>
      </c>
      <c r="H17" s="83">
        <v>19623.415643145847</v>
      </c>
      <c r="I17" s="83">
        <v>19837.57764649759</v>
      </c>
      <c r="J17" s="83">
        <v>20059.4832681628</v>
      </c>
      <c r="K17" s="83">
        <v>20260.33389344177</v>
      </c>
      <c r="L17" s="83">
        <v>20518.648459674165</v>
      </c>
      <c r="M17" s="83">
        <v>20684.605491156111</v>
      </c>
      <c r="N17" s="83">
        <v>20864.410728275325</v>
      </c>
      <c r="O17" s="83">
        <v>21077.414398985209</v>
      </c>
      <c r="P17" s="82">
        <f t="shared" si="0"/>
        <v>7.8856773502422595E-3</v>
      </c>
    </row>
    <row r="18" spans="1:17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82">
        <f t="shared" si="0"/>
        <v>0</v>
      </c>
    </row>
    <row r="19" spans="1:17" x14ac:dyDescent="0.2">
      <c r="A19" s="55"/>
      <c r="B19" s="56" t="s">
        <v>41</v>
      </c>
      <c r="C19" s="58">
        <v>2223.1343015437074</v>
      </c>
      <c r="D19" s="58">
        <v>2210.3232708278329</v>
      </c>
      <c r="E19" s="58">
        <v>2213.3781011647602</v>
      </c>
      <c r="F19" s="58">
        <v>2208.2083495983456</v>
      </c>
      <c r="G19" s="58">
        <v>2226.9821871920649</v>
      </c>
      <c r="H19" s="58">
        <v>2246.5947502169047</v>
      </c>
      <c r="I19" s="58">
        <v>2266.6327913556465</v>
      </c>
      <c r="J19" s="58">
        <v>2288.5438512695423</v>
      </c>
      <c r="K19" s="58">
        <v>2309.2577766528839</v>
      </c>
      <c r="L19" s="58">
        <v>2338.2874816723061</v>
      </c>
      <c r="M19" s="58">
        <v>2355.9249810844267</v>
      </c>
      <c r="N19" s="58">
        <v>2375.2648154467074</v>
      </c>
      <c r="O19" s="58">
        <v>2398.4061068325436</v>
      </c>
      <c r="P19" s="82">
        <f t="shared" si="0"/>
        <v>6.3439000723088945E-3</v>
      </c>
    </row>
    <row r="20" spans="1:17" x14ac:dyDescent="0.2">
      <c r="A20" s="7" t="s">
        <v>2</v>
      </c>
      <c r="B20" s="56"/>
      <c r="C20" s="83">
        <v>2340.1343015437074</v>
      </c>
      <c r="D20" s="83">
        <v>2327.3232708278329</v>
      </c>
      <c r="E20" s="83">
        <v>2330.3781011647602</v>
      </c>
      <c r="F20" s="83">
        <v>2325.2083495983456</v>
      </c>
      <c r="G20" s="83">
        <v>2343.9821871920649</v>
      </c>
      <c r="H20" s="83">
        <v>2363.5947502169047</v>
      </c>
      <c r="I20" s="83">
        <v>2383.6327913556465</v>
      </c>
      <c r="J20" s="83">
        <v>2405.5438512695423</v>
      </c>
      <c r="K20" s="83">
        <v>2426.2577766528839</v>
      </c>
      <c r="L20" s="83">
        <v>2455.2874816723061</v>
      </c>
      <c r="M20" s="83">
        <v>2472.9249810844267</v>
      </c>
      <c r="N20" s="83">
        <v>2492.2648154467074</v>
      </c>
      <c r="O20" s="83">
        <v>2515.4061068325436</v>
      </c>
      <c r="P20" s="82">
        <f t="shared" si="0"/>
        <v>6.0369781151750068E-3</v>
      </c>
    </row>
    <row r="21" spans="1:17" x14ac:dyDescent="0.2">
      <c r="A21" s="7" t="s">
        <v>29</v>
      </c>
      <c r="B21" s="56"/>
      <c r="C21" s="83">
        <v>12850.54802737637</v>
      </c>
      <c r="D21" s="83">
        <v>12786.279606275453</v>
      </c>
      <c r="E21" s="83">
        <v>12812.687276457771</v>
      </c>
      <c r="F21" s="83">
        <v>12791.453093271191</v>
      </c>
      <c r="G21" s="83">
        <v>12909.324940325076</v>
      </c>
      <c r="H21" s="83">
        <v>13029.10547982866</v>
      </c>
      <c r="I21" s="83">
        <v>13156.233837948528</v>
      </c>
      <c r="J21" s="83">
        <v>13289.997211650816</v>
      </c>
      <c r="K21" s="83">
        <v>13416.745910084544</v>
      </c>
      <c r="L21" s="83">
        <v>13585.772011014174</v>
      </c>
      <c r="M21" s="83">
        <v>13693.569030324934</v>
      </c>
      <c r="N21" s="83">
        <v>13810.334469406804</v>
      </c>
      <c r="O21" s="83">
        <v>13950.471210253098</v>
      </c>
      <c r="P21" s="82">
        <f t="shared" si="0"/>
        <v>6.8673753289629769E-3</v>
      </c>
    </row>
    <row r="22" spans="1:17" x14ac:dyDescent="0.2">
      <c r="A22" s="7" t="s">
        <v>30</v>
      </c>
      <c r="B22" s="56"/>
      <c r="C22" s="83">
        <v>21521.611514181172</v>
      </c>
      <c r="D22" s="83">
        <v>21457.713013185428</v>
      </c>
      <c r="E22" s="83">
        <v>21551.900466767736</v>
      </c>
      <c r="F22" s="83">
        <v>21541.938698738923</v>
      </c>
      <c r="G22" s="83">
        <v>21762.355555719831</v>
      </c>
      <c r="H22" s="83">
        <v>21987.010393362747</v>
      </c>
      <c r="I22" s="83">
        <v>22221.210437853239</v>
      </c>
      <c r="J22" s="83">
        <v>22465.027119432343</v>
      </c>
      <c r="K22" s="83">
        <v>22686.591670094655</v>
      </c>
      <c r="L22" s="83">
        <v>22973.93594134647</v>
      </c>
      <c r="M22" s="83">
        <v>23157.530472240538</v>
      </c>
      <c r="N22" s="83">
        <v>23356.675543722034</v>
      </c>
      <c r="O22" s="83">
        <v>23592.820505817755</v>
      </c>
      <c r="P22" s="82">
        <f t="shared" si="0"/>
        <v>7.6864597322867656E-3</v>
      </c>
    </row>
    <row r="23" spans="1:17" x14ac:dyDescent="0.2">
      <c r="A23" s="55"/>
      <c r="B23" s="56" t="s">
        <v>19</v>
      </c>
      <c r="C23" s="58">
        <v>112.45703646339406</v>
      </c>
      <c r="D23" s="58">
        <v>112.47689574042053</v>
      </c>
      <c r="E23" s="58">
        <v>113.54269670499104</v>
      </c>
      <c r="F23" s="58">
        <v>114.6527142941671</v>
      </c>
      <c r="G23" s="58">
        <v>116.78794291669941</v>
      </c>
      <c r="H23" s="58">
        <v>117.86523516839561</v>
      </c>
      <c r="I23" s="58">
        <v>118.93719992113003</v>
      </c>
      <c r="J23" s="58">
        <v>121.11800359812094</v>
      </c>
      <c r="K23" s="58">
        <v>122.17954532415624</v>
      </c>
      <c r="L23" s="58">
        <v>123.22814788905231</v>
      </c>
      <c r="M23" s="58">
        <v>123.24979148647488</v>
      </c>
      <c r="N23" s="58">
        <v>124.30442046191774</v>
      </c>
      <c r="O23" s="58">
        <v>124.29252755922333</v>
      </c>
      <c r="P23" s="82">
        <f t="shared" si="0"/>
        <v>8.3737511815391574E-3</v>
      </c>
      <c r="Q23" s="68"/>
    </row>
    <row r="24" spans="1:17" x14ac:dyDescent="0.2">
      <c r="A24" s="55"/>
      <c r="B24" s="56" t="s">
        <v>12</v>
      </c>
      <c r="C24" s="58">
        <v>553.63464105055539</v>
      </c>
      <c r="D24" s="58">
        <v>559.13995286343663</v>
      </c>
      <c r="E24" s="58">
        <v>563.38804746000312</v>
      </c>
      <c r="F24" s="58">
        <v>567.85542457016732</v>
      </c>
      <c r="G24" s="58">
        <v>574.20738600710536</v>
      </c>
      <c r="H24" s="58">
        <v>581.75684881281495</v>
      </c>
      <c r="I24" s="58">
        <v>588.19851597358854</v>
      </c>
      <c r="J24" s="58">
        <v>593.69449978007492</v>
      </c>
      <c r="K24" s="58">
        <v>600.08537747705054</v>
      </c>
      <c r="L24" s="58">
        <v>606.41220145402065</v>
      </c>
      <c r="M24" s="58">
        <v>614.08668038875203</v>
      </c>
      <c r="N24" s="58">
        <v>618.27937829753864</v>
      </c>
      <c r="O24" s="58">
        <v>622.54344238358817</v>
      </c>
      <c r="P24" s="82">
        <f t="shared" si="0"/>
        <v>9.8236412982610766E-3</v>
      </c>
      <c r="Q24" s="68"/>
    </row>
    <row r="25" spans="1:17" x14ac:dyDescent="0.2">
      <c r="A25" s="7" t="s">
        <v>24</v>
      </c>
      <c r="B25" s="56"/>
      <c r="C25" s="83">
        <v>666.09167751394943</v>
      </c>
      <c r="D25" s="83">
        <v>671.61684860385719</v>
      </c>
      <c r="E25" s="83">
        <v>676.93074416499417</v>
      </c>
      <c r="F25" s="83">
        <v>682.50813886433446</v>
      </c>
      <c r="G25" s="83">
        <v>690.99532892380478</v>
      </c>
      <c r="H25" s="83">
        <v>699.62208398121061</v>
      </c>
      <c r="I25" s="83">
        <v>707.1357158947186</v>
      </c>
      <c r="J25" s="83">
        <v>714.81250337819586</v>
      </c>
      <c r="K25" s="83">
        <v>722.26492280120681</v>
      </c>
      <c r="L25" s="83">
        <v>729.64034934307301</v>
      </c>
      <c r="M25" s="83">
        <v>737.33647187522695</v>
      </c>
      <c r="N25" s="83">
        <v>742.58379875945639</v>
      </c>
      <c r="O25" s="83">
        <v>746.83596994281152</v>
      </c>
      <c r="P25" s="82">
        <f t="shared" si="0"/>
        <v>9.5804566289621196E-3</v>
      </c>
      <c r="Q25" s="68"/>
    </row>
    <row r="26" spans="1:17" x14ac:dyDescent="0.2">
      <c r="A26" s="55"/>
      <c r="B26" s="56" t="s">
        <v>26</v>
      </c>
      <c r="C26" s="58">
        <v>32.439529749055978</v>
      </c>
      <c r="D26" s="58">
        <v>32.445258386659766</v>
      </c>
      <c r="E26" s="58">
        <v>32.440770487140298</v>
      </c>
      <c r="F26" s="58">
        <v>32.448881404009555</v>
      </c>
      <c r="G26" s="58">
        <v>32.441095254638725</v>
      </c>
      <c r="H26" s="58">
        <v>32.43997298212723</v>
      </c>
      <c r="I26" s="58">
        <v>33.518665432318464</v>
      </c>
      <c r="J26" s="58">
        <v>33.523733138765614</v>
      </c>
      <c r="K26" s="58">
        <v>33.518282345564984</v>
      </c>
      <c r="L26" s="58">
        <v>33.50940863649668</v>
      </c>
      <c r="M26" s="58">
        <v>33.515294176146675</v>
      </c>
      <c r="N26" s="58">
        <v>34.589056128533628</v>
      </c>
      <c r="O26" s="58">
        <v>34.585746799088234</v>
      </c>
      <c r="P26" s="82">
        <f t="shared" si="0"/>
        <v>5.3529361938593478E-3</v>
      </c>
      <c r="Q26" s="68"/>
    </row>
    <row r="27" spans="1:17" x14ac:dyDescent="0.2">
      <c r="A27" s="55"/>
      <c r="B27" s="56" t="s">
        <v>3</v>
      </c>
      <c r="C27" s="58">
        <v>684.47407770508119</v>
      </c>
      <c r="D27" s="58">
        <v>693.2470208616304</v>
      </c>
      <c r="E27" s="58">
        <v>699.63928350599235</v>
      </c>
      <c r="F27" s="58">
        <v>707.38561460740834</v>
      </c>
      <c r="G27" s="58">
        <v>715.86683528569461</v>
      </c>
      <c r="H27" s="58">
        <v>726.65539479965003</v>
      </c>
      <c r="I27" s="58">
        <v>736.32939223899598</v>
      </c>
      <c r="J27" s="58">
        <v>745.09200427772601</v>
      </c>
      <c r="K27" s="58">
        <v>756.86444006114471</v>
      </c>
      <c r="L27" s="58">
        <v>766.39260397664987</v>
      </c>
      <c r="M27" s="58">
        <v>776.25745866042951</v>
      </c>
      <c r="N27" s="58">
        <v>785.82011892012338</v>
      </c>
      <c r="O27" s="58">
        <v>793.31056720408628</v>
      </c>
      <c r="P27" s="82">
        <f t="shared" si="0"/>
        <v>1.2372919583105269E-2</v>
      </c>
      <c r="Q27" s="68"/>
    </row>
    <row r="28" spans="1:17" x14ac:dyDescent="0.2">
      <c r="A28" s="55"/>
      <c r="B28" s="56" t="s">
        <v>10</v>
      </c>
      <c r="C28" s="58">
        <v>235.7272495098068</v>
      </c>
      <c r="D28" s="58">
        <v>240.09491206128229</v>
      </c>
      <c r="E28" s="58">
        <v>240.06170160483822</v>
      </c>
      <c r="F28" s="58">
        <v>242.28498114993801</v>
      </c>
      <c r="G28" s="58">
        <v>245.47095409343302</v>
      </c>
      <c r="H28" s="58">
        <v>248.7064595296421</v>
      </c>
      <c r="I28" s="58">
        <v>254.09310892241416</v>
      </c>
      <c r="J28" s="58">
        <v>256.29434689959515</v>
      </c>
      <c r="K28" s="58">
        <v>258.41514453516226</v>
      </c>
      <c r="L28" s="58">
        <v>261.58957709781276</v>
      </c>
      <c r="M28" s="58">
        <v>262.7166608001175</v>
      </c>
      <c r="N28" s="58">
        <v>263.74155298006895</v>
      </c>
      <c r="O28" s="58">
        <v>264.79712393051926</v>
      </c>
      <c r="P28" s="82">
        <f t="shared" si="0"/>
        <v>9.7378193692065906E-3</v>
      </c>
      <c r="Q28" s="68"/>
    </row>
    <row r="29" spans="1:17" x14ac:dyDescent="0.2">
      <c r="A29" s="55"/>
      <c r="B29" s="56" t="s">
        <v>11</v>
      </c>
      <c r="C29" s="58">
        <v>340.61506236508779</v>
      </c>
      <c r="D29" s="58">
        <v>345.00124751148218</v>
      </c>
      <c r="E29" s="58">
        <v>348.1976032286392</v>
      </c>
      <c r="F29" s="58">
        <v>351.52954854343687</v>
      </c>
      <c r="G29" s="58">
        <v>355.77067795920465</v>
      </c>
      <c r="H29" s="58">
        <v>361.16503253434979</v>
      </c>
      <c r="I29" s="58">
        <v>365.46157793947231</v>
      </c>
      <c r="J29" s="58">
        <v>369.84247527283355</v>
      </c>
      <c r="K29" s="58">
        <v>374.10728037308013</v>
      </c>
      <c r="L29" s="58">
        <v>379.41298165839788</v>
      </c>
      <c r="M29" s="58">
        <v>384.88531376478119</v>
      </c>
      <c r="N29" s="58">
        <v>389.12688144600338</v>
      </c>
      <c r="O29" s="58">
        <v>393.41286983962863</v>
      </c>
      <c r="P29" s="82">
        <f t="shared" si="0"/>
        <v>1.2081281971431324E-2</v>
      </c>
      <c r="Q29" s="68"/>
    </row>
    <row r="30" spans="1:17" x14ac:dyDescent="0.2">
      <c r="A30" s="55"/>
      <c r="B30" s="67" t="s">
        <v>9</v>
      </c>
      <c r="C30" s="58">
        <v>3300.5282894736843</v>
      </c>
      <c r="D30" s="58">
        <v>3342.140789473684</v>
      </c>
      <c r="E30" s="58">
        <v>3378.2779605263158</v>
      </c>
      <c r="F30" s="58">
        <v>3411.1299342105262</v>
      </c>
      <c r="G30" s="58">
        <v>3458.2177631578948</v>
      </c>
      <c r="H30" s="58">
        <v>3510.7809210526316</v>
      </c>
      <c r="I30" s="58">
        <v>3554.5835526315786</v>
      </c>
      <c r="J30" s="58">
        <v>3599.4812499999998</v>
      </c>
      <c r="K30" s="58">
        <v>3646.5690789473683</v>
      </c>
      <c r="L30" s="58">
        <v>3694.7519736842105</v>
      </c>
      <c r="M30" s="58">
        <v>3747.3151315789473</v>
      </c>
      <c r="N30" s="58">
        <v>3800.9733552631578</v>
      </c>
      <c r="O30" s="58">
        <v>3855.726644736842</v>
      </c>
      <c r="P30" s="82">
        <f t="shared" si="0"/>
        <v>1.3040709638653558E-2</v>
      </c>
      <c r="Q30" s="68"/>
    </row>
    <row r="31" spans="1:17" x14ac:dyDescent="0.2">
      <c r="A31" s="55"/>
      <c r="B31" s="56" t="s">
        <v>125</v>
      </c>
      <c r="C31" s="58">
        <v>97.318589247167949</v>
      </c>
      <c r="D31" s="58">
        <v>97.335775159979306</v>
      </c>
      <c r="E31" s="58">
        <v>98.403670477658906</v>
      </c>
      <c r="F31" s="58">
        <v>98.428273592162313</v>
      </c>
      <c r="G31" s="58">
        <v>99.48602544755876</v>
      </c>
      <c r="H31" s="58">
        <v>99.482583811856841</v>
      </c>
      <c r="I31" s="58">
        <v>100.5559962969554</v>
      </c>
      <c r="J31" s="58">
        <v>101.65261016270864</v>
      </c>
      <c r="K31" s="58">
        <v>101.63608195106802</v>
      </c>
      <c r="L31" s="58">
        <v>101.60917457518349</v>
      </c>
      <c r="M31" s="58">
        <v>102.7081595720624</v>
      </c>
      <c r="N31" s="58">
        <v>102.68626038158422</v>
      </c>
      <c r="O31" s="58">
        <v>102.67643580979319</v>
      </c>
      <c r="P31" s="82">
        <f t="shared" si="0"/>
        <v>4.4760395042304779E-3</v>
      </c>
      <c r="Q31" s="68"/>
    </row>
    <row r="32" spans="1:17" x14ac:dyDescent="0.2">
      <c r="A32" s="7" t="s">
        <v>173</v>
      </c>
      <c r="B32" s="56"/>
      <c r="C32" s="83">
        <v>4691.1027980498839</v>
      </c>
      <c r="D32" s="83">
        <v>4750.2650034547187</v>
      </c>
      <c r="E32" s="83">
        <v>4797.0209898305848</v>
      </c>
      <c r="F32" s="83">
        <v>4843.2072335074818</v>
      </c>
      <c r="G32" s="83">
        <v>4907.2533511984248</v>
      </c>
      <c r="H32" s="83">
        <v>4979.2303647102572</v>
      </c>
      <c r="I32" s="83">
        <v>5044.5422934617354</v>
      </c>
      <c r="J32" s="83">
        <v>5105.8864197516286</v>
      </c>
      <c r="K32" s="83">
        <v>5171.1103082133886</v>
      </c>
      <c r="L32" s="83">
        <v>5237.265719628751</v>
      </c>
      <c r="M32" s="83">
        <v>5307.3980185524842</v>
      </c>
      <c r="N32" s="83">
        <v>5376.9372251194718</v>
      </c>
      <c r="O32" s="83">
        <v>5444.5093883199579</v>
      </c>
      <c r="P32" s="82">
        <f t="shared" si="0"/>
        <v>1.2489007363459814E-2</v>
      </c>
      <c r="Q32" s="68"/>
    </row>
    <row r="33" spans="1:16" x14ac:dyDescent="0.2">
      <c r="A33" s="55"/>
      <c r="B33" s="56" t="s">
        <v>13</v>
      </c>
      <c r="C33" s="58">
        <v>614.90839365692625</v>
      </c>
      <c r="D33" s="58">
        <v>615.13029245315875</v>
      </c>
      <c r="E33" s="58">
        <v>618.19168314073545</v>
      </c>
      <c r="F33" s="58">
        <v>623.14093305403492</v>
      </c>
      <c r="G33" s="58">
        <v>627.94139788283951</v>
      </c>
      <c r="H33" s="58">
        <v>634.71718544843748</v>
      </c>
      <c r="I33" s="58">
        <v>639.24937501396073</v>
      </c>
      <c r="J33" s="58">
        <v>644.06626989135532</v>
      </c>
      <c r="K33" s="58">
        <v>646.58212650794587</v>
      </c>
      <c r="L33" s="58">
        <v>650.47152165448813</v>
      </c>
      <c r="M33" s="58">
        <v>653.3714379541251</v>
      </c>
      <c r="N33" s="58">
        <v>656.65392316091061</v>
      </c>
      <c r="O33" s="58">
        <v>659.41059290837893</v>
      </c>
      <c r="P33" s="82">
        <f t="shared" si="0"/>
        <v>5.8397428429457499E-3</v>
      </c>
    </row>
    <row r="34" spans="1:16" x14ac:dyDescent="0.2">
      <c r="A34" s="55"/>
      <c r="B34" s="56" t="s">
        <v>20</v>
      </c>
      <c r="C34" s="58">
        <v>19.996664067076701</v>
      </c>
      <c r="D34" s="58">
        <v>20.070189372071155</v>
      </c>
      <c r="E34" s="58">
        <v>20.001965871101216</v>
      </c>
      <c r="F34" s="58">
        <v>19.98878145611895</v>
      </c>
      <c r="G34" s="58">
        <v>19.931951291057995</v>
      </c>
      <c r="H34" s="58">
        <v>20.898690272750194</v>
      </c>
      <c r="I34" s="58">
        <v>20.869216926790195</v>
      </c>
      <c r="J34" s="58">
        <v>20.852114782334272</v>
      </c>
      <c r="K34" s="58">
        <v>20.828798141990951</v>
      </c>
      <c r="L34" s="58">
        <v>20.811154196411913</v>
      </c>
      <c r="M34" s="58">
        <v>20.764299481846528</v>
      </c>
      <c r="N34" s="58">
        <v>20.728783040419689</v>
      </c>
      <c r="O34" s="58">
        <v>20.71284517567441</v>
      </c>
      <c r="P34" s="82">
        <f t="shared" si="0"/>
        <v>2.9366856968782162E-3</v>
      </c>
    </row>
    <row r="35" spans="1:16" x14ac:dyDescent="0.2">
      <c r="A35" s="55"/>
      <c r="B35" s="56" t="s">
        <v>31</v>
      </c>
      <c r="C35" s="58">
        <v>371.92899373703159</v>
      </c>
      <c r="D35" s="58">
        <v>372.28755091078131</v>
      </c>
      <c r="E35" s="58">
        <v>374.33752439317891</v>
      </c>
      <c r="F35" s="58">
        <v>377.30488742379822</v>
      </c>
      <c r="G35" s="58">
        <v>380.60285066922529</v>
      </c>
      <c r="H35" s="58">
        <v>384.45118111893618</v>
      </c>
      <c r="I35" s="58">
        <v>388.22965371064168</v>
      </c>
      <c r="J35" s="58">
        <v>391.11615069310022</v>
      </c>
      <c r="K35" s="58">
        <v>392.8331474678817</v>
      </c>
      <c r="L35" s="58">
        <v>395.80077908176838</v>
      </c>
      <c r="M35" s="58">
        <v>397.10581723305825</v>
      </c>
      <c r="N35" s="58">
        <v>398.64497428609229</v>
      </c>
      <c r="O35" s="58">
        <v>400.50739537223654</v>
      </c>
      <c r="P35" s="82">
        <f t="shared" si="0"/>
        <v>6.1881741827034542E-3</v>
      </c>
    </row>
    <row r="36" spans="1:16" x14ac:dyDescent="0.2">
      <c r="A36" s="55"/>
      <c r="B36" s="56" t="s">
        <v>127</v>
      </c>
      <c r="C36" s="58">
        <v>280.27886920584336</v>
      </c>
      <c r="D36" s="58">
        <v>281.35524680901005</v>
      </c>
      <c r="E36" s="58">
        <v>282.35744697085494</v>
      </c>
      <c r="F36" s="58">
        <v>284.31473103323032</v>
      </c>
      <c r="G36" s="58">
        <v>286.78478103647512</v>
      </c>
      <c r="H36" s="58">
        <v>289.669587989891</v>
      </c>
      <c r="I36" s="58">
        <v>291.4381510047009</v>
      </c>
      <c r="J36" s="58">
        <v>293.33711301982521</v>
      </c>
      <c r="K36" s="58">
        <v>295.15571620559763</v>
      </c>
      <c r="L36" s="58">
        <v>297.1158663348395</v>
      </c>
      <c r="M36" s="58">
        <v>298.62357455925979</v>
      </c>
      <c r="N36" s="58">
        <v>299.24808414579343</v>
      </c>
      <c r="O36" s="58">
        <v>301.17310733796154</v>
      </c>
      <c r="P36" s="82">
        <f t="shared" si="0"/>
        <v>6.0096641656630645E-3</v>
      </c>
    </row>
    <row r="37" spans="1:16" x14ac:dyDescent="0.2">
      <c r="A37" s="55"/>
      <c r="B37" s="56" t="s">
        <v>14</v>
      </c>
      <c r="C37" s="58">
        <v>588.26591559553424</v>
      </c>
      <c r="D37" s="58">
        <v>589.45528894207041</v>
      </c>
      <c r="E37" s="58">
        <v>591.45328854122261</v>
      </c>
      <c r="F37" s="58">
        <v>596.41962374640048</v>
      </c>
      <c r="G37" s="58">
        <v>600.22242276407235</v>
      </c>
      <c r="H37" s="58">
        <v>607.02818071410991</v>
      </c>
      <c r="I37" s="58">
        <v>611.59465995512039</v>
      </c>
      <c r="J37" s="58">
        <v>616.43306359238636</v>
      </c>
      <c r="K37" s="58">
        <v>618.9776350642569</v>
      </c>
      <c r="L37" s="58">
        <v>622.88219120911003</v>
      </c>
      <c r="M37" s="58">
        <v>624.77981911334496</v>
      </c>
      <c r="N37" s="58">
        <v>628.10375258869715</v>
      </c>
      <c r="O37" s="58">
        <v>630.87840379215095</v>
      </c>
      <c r="P37" s="82">
        <f t="shared" si="0"/>
        <v>5.8448529622252554E-3</v>
      </c>
    </row>
    <row r="38" spans="1:16" x14ac:dyDescent="0.2">
      <c r="A38" s="55"/>
      <c r="B38" s="56" t="s">
        <v>42</v>
      </c>
      <c r="C38" s="58">
        <v>17270.93467234504</v>
      </c>
      <c r="D38" s="58">
        <v>17302.601320801037</v>
      </c>
      <c r="E38" s="58">
        <v>17383.376615664518</v>
      </c>
      <c r="F38" s="58">
        <v>17549.509414020864</v>
      </c>
      <c r="G38" s="58">
        <v>17689.023929902047</v>
      </c>
      <c r="H38" s="58">
        <v>17897.353859437389</v>
      </c>
      <c r="I38" s="58">
        <v>18033.357698630538</v>
      </c>
      <c r="J38" s="58">
        <v>18166.452790923307</v>
      </c>
      <c r="K38" s="58">
        <v>18255.774211899934</v>
      </c>
      <c r="L38" s="58">
        <v>18376.324325900478</v>
      </c>
      <c r="M38" s="58">
        <v>18451.440431497896</v>
      </c>
      <c r="N38" s="58">
        <v>18537.542427364111</v>
      </c>
      <c r="O38" s="58">
        <v>18630.508971247222</v>
      </c>
      <c r="P38" s="82">
        <f t="shared" si="0"/>
        <v>6.3346036365248271E-3</v>
      </c>
    </row>
    <row r="39" spans="1:16" x14ac:dyDescent="0.2">
      <c r="A39" s="55"/>
      <c r="B39" s="56" t="s">
        <v>15</v>
      </c>
      <c r="C39" s="58">
        <v>271.7532762261979</v>
      </c>
      <c r="D39" s="58">
        <v>272.22745567821181</v>
      </c>
      <c r="E39" s="58">
        <v>273.38677008523183</v>
      </c>
      <c r="F39" s="58">
        <v>301.82002186985989</v>
      </c>
      <c r="G39" s="58">
        <v>303.86981448157246</v>
      </c>
      <c r="H39" s="58">
        <v>306.95765054635092</v>
      </c>
      <c r="I39" s="58">
        <v>308.99631082648261</v>
      </c>
      <c r="J39" s="58">
        <v>310.96830022993805</v>
      </c>
      <c r="K39" s="58">
        <v>312.28554858703507</v>
      </c>
      <c r="L39" s="58">
        <v>314.10554311581643</v>
      </c>
      <c r="M39" s="58">
        <v>315.1735278862825</v>
      </c>
      <c r="N39" s="58">
        <v>316.45814568623859</v>
      </c>
      <c r="O39" s="58">
        <v>317.83104404534731</v>
      </c>
      <c r="P39" s="82">
        <f t="shared" si="0"/>
        <v>1.3137663255163412E-2</v>
      </c>
    </row>
    <row r="40" spans="1:16" x14ac:dyDescent="0.2">
      <c r="A40" s="7" t="s">
        <v>32</v>
      </c>
      <c r="B40" s="56"/>
      <c r="C40" s="83">
        <v>19418.066784833649</v>
      </c>
      <c r="D40" s="83">
        <v>19453.127344966339</v>
      </c>
      <c r="E40" s="83">
        <v>19543.105294666842</v>
      </c>
      <c r="F40" s="83">
        <v>19752.498392604306</v>
      </c>
      <c r="G40" s="83">
        <v>19908.377148027288</v>
      </c>
      <c r="H40" s="83">
        <v>20141.076335527865</v>
      </c>
      <c r="I40" s="83">
        <v>20293.735066068235</v>
      </c>
      <c r="J40" s="83">
        <v>20443.225803132249</v>
      </c>
      <c r="K40" s="83">
        <v>20542.437183874641</v>
      </c>
      <c r="L40" s="83">
        <v>20677.511381492914</v>
      </c>
      <c r="M40" s="83">
        <v>20761.258907725816</v>
      </c>
      <c r="N40" s="83">
        <v>20857.380090272265</v>
      </c>
      <c r="O40" s="83">
        <v>20961.022359878971</v>
      </c>
      <c r="P40" s="82">
        <f t="shared" si="0"/>
        <v>6.3920696947272759E-3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82">
        <f t="shared" si="0"/>
        <v>0</v>
      </c>
    </row>
    <row r="42" spans="1:16" x14ac:dyDescent="0.2">
      <c r="A42" s="55"/>
      <c r="B42" s="56" t="s">
        <v>43</v>
      </c>
      <c r="C42" s="58">
        <v>3966.5253588753985</v>
      </c>
      <c r="D42" s="58">
        <v>3970.5353024793294</v>
      </c>
      <c r="E42" s="58">
        <v>3980.950818369151</v>
      </c>
      <c r="F42" s="58">
        <v>4004.5193403600092</v>
      </c>
      <c r="G42" s="58">
        <v>4025.6967716045515</v>
      </c>
      <c r="H42" s="58">
        <v>4059.6305444920604</v>
      </c>
      <c r="I42" s="58">
        <v>4083.2503441937884</v>
      </c>
      <c r="J42" s="58">
        <v>4105.2168154793681</v>
      </c>
      <c r="K42" s="58">
        <v>4119.3570032256102</v>
      </c>
      <c r="L42" s="58">
        <v>4141.1710910731063</v>
      </c>
      <c r="M42" s="58">
        <v>4151.8709943154709</v>
      </c>
      <c r="N42" s="58">
        <v>4165.123684903614</v>
      </c>
      <c r="O42" s="58">
        <v>4180.4844394109659</v>
      </c>
      <c r="P42" s="82">
        <f t="shared" si="0"/>
        <v>4.3876516307601587E-3</v>
      </c>
    </row>
    <row r="43" spans="1:16" x14ac:dyDescent="0.2">
      <c r="A43" s="7" t="s">
        <v>33</v>
      </c>
      <c r="B43" s="56"/>
      <c r="C43" s="83">
        <v>4126.5253588753985</v>
      </c>
      <c r="D43" s="83">
        <v>4130.5353024793294</v>
      </c>
      <c r="E43" s="83">
        <v>4140.9508183691505</v>
      </c>
      <c r="F43" s="83">
        <v>4164.5193403600097</v>
      </c>
      <c r="G43" s="83">
        <v>4185.696771604551</v>
      </c>
      <c r="H43" s="83">
        <v>4219.6305444920599</v>
      </c>
      <c r="I43" s="83">
        <v>4243.2503441937879</v>
      </c>
      <c r="J43" s="83">
        <v>4265.2168154793681</v>
      </c>
      <c r="K43" s="83">
        <v>4279.3570032256102</v>
      </c>
      <c r="L43" s="83">
        <v>4301.1710910731063</v>
      </c>
      <c r="M43" s="83">
        <v>4311.8709943154709</v>
      </c>
      <c r="N43" s="83">
        <v>4325.123684903614</v>
      </c>
      <c r="O43" s="83">
        <v>4340.4844394109659</v>
      </c>
      <c r="P43" s="82">
        <f t="shared" si="0"/>
        <v>4.221404168866405E-3</v>
      </c>
    </row>
    <row r="44" spans="1:16" x14ac:dyDescent="0.2">
      <c r="A44" s="55"/>
      <c r="B44" s="56" t="s">
        <v>20</v>
      </c>
      <c r="C44" s="58">
        <v>194.96747465399784</v>
      </c>
      <c r="D44" s="58">
        <v>196.68785584629734</v>
      </c>
      <c r="E44" s="58">
        <v>197.01936383034698</v>
      </c>
      <c r="F44" s="58">
        <v>198.88837548838356</v>
      </c>
      <c r="G44" s="58">
        <v>200.31611047513283</v>
      </c>
      <c r="H44" s="58">
        <v>202.0206726365852</v>
      </c>
      <c r="I44" s="58">
        <v>203.72330809485663</v>
      </c>
      <c r="J44" s="58">
        <v>204.54931643623146</v>
      </c>
      <c r="K44" s="58">
        <v>205.31243882819649</v>
      </c>
      <c r="L44" s="58">
        <v>207.12053462143288</v>
      </c>
      <c r="M44" s="58">
        <v>206.65421865266308</v>
      </c>
      <c r="N44" s="58">
        <v>208.27491531088356</v>
      </c>
      <c r="O44" s="58">
        <v>209.10110367823685</v>
      </c>
      <c r="P44" s="82">
        <f t="shared" si="0"/>
        <v>5.8491344947371182E-3</v>
      </c>
    </row>
    <row r="45" spans="1:16" x14ac:dyDescent="0.2">
      <c r="A45" s="55"/>
      <c r="B45" s="56" t="s">
        <v>44</v>
      </c>
      <c r="C45" s="58">
        <v>24.511079816480592</v>
      </c>
      <c r="D45" s="58">
        <v>24.60521169812635</v>
      </c>
      <c r="E45" s="58">
        <v>24.599323031551755</v>
      </c>
      <c r="F45" s="58">
        <v>24.583604563023677</v>
      </c>
      <c r="G45" s="58">
        <v>25.58674626347733</v>
      </c>
      <c r="H45" s="58">
        <v>25.559081293225674</v>
      </c>
      <c r="I45" s="58">
        <v>25.527429285083286</v>
      </c>
      <c r="J45" s="58">
        <v>25.507575045202188</v>
      </c>
      <c r="K45" s="58">
        <v>26.542780234316336</v>
      </c>
      <c r="L45" s="58">
        <v>26.528202351324961</v>
      </c>
      <c r="M45" s="58">
        <v>26.473721148870553</v>
      </c>
      <c r="N45" s="58">
        <v>26.435343122419916</v>
      </c>
      <c r="O45" s="58">
        <v>26.418693626136974</v>
      </c>
      <c r="P45" s="82">
        <f t="shared" si="0"/>
        <v>6.2650940087298768E-3</v>
      </c>
    </row>
    <row r="46" spans="1:16" x14ac:dyDescent="0.2">
      <c r="A46" s="55"/>
      <c r="B46" s="56" t="s">
        <v>45</v>
      </c>
      <c r="C46" s="58">
        <v>918.46294196658687</v>
      </c>
      <c r="D46" s="58">
        <v>920.36498178455543</v>
      </c>
      <c r="E46" s="58">
        <v>925.03861177435954</v>
      </c>
      <c r="F46" s="58">
        <v>933.08160244833846</v>
      </c>
      <c r="G46" s="58">
        <v>939.89247815531257</v>
      </c>
      <c r="H46" s="58">
        <v>951.29443968461555</v>
      </c>
      <c r="I46" s="58">
        <v>959.15276541464846</v>
      </c>
      <c r="J46" s="58">
        <v>965.93336834808633</v>
      </c>
      <c r="K46" s="58">
        <v>970.81059364656778</v>
      </c>
      <c r="L46" s="58">
        <v>977.30794333624476</v>
      </c>
      <c r="M46" s="58">
        <v>980.94815710047601</v>
      </c>
      <c r="N46" s="58">
        <v>985.78451446190616</v>
      </c>
      <c r="O46" s="58">
        <v>991.19464936449288</v>
      </c>
      <c r="P46" s="82">
        <f t="shared" si="0"/>
        <v>6.3709901836983551E-3</v>
      </c>
    </row>
    <row r="47" spans="1:16" x14ac:dyDescent="0.2">
      <c r="A47" s="7" t="s">
        <v>22</v>
      </c>
      <c r="B47" s="56"/>
      <c r="C47" s="83">
        <v>24682.533640146114</v>
      </c>
      <c r="D47" s="83">
        <v>24725.320696774648</v>
      </c>
      <c r="E47" s="83">
        <v>24830.713411672252</v>
      </c>
      <c r="F47" s="83">
        <v>25073.571315464062</v>
      </c>
      <c r="G47" s="83">
        <v>25259.869254525762</v>
      </c>
      <c r="H47" s="83">
        <v>25539.581073634352</v>
      </c>
      <c r="I47" s="83">
        <v>25725.388913056609</v>
      </c>
      <c r="J47" s="83">
        <v>25904.432878441137</v>
      </c>
      <c r="K47" s="83">
        <v>26024.459999809333</v>
      </c>
      <c r="L47" s="83">
        <v>26189.639152875021</v>
      </c>
      <c r="M47" s="83">
        <v>26287.205998943296</v>
      </c>
      <c r="N47" s="83">
        <v>26402.998548071089</v>
      </c>
      <c r="O47" s="83">
        <v>26528.221245958801</v>
      </c>
      <c r="P47" s="82">
        <f t="shared" si="0"/>
        <v>6.0275317012998819E-3</v>
      </c>
    </row>
    <row r="48" spans="1:16" x14ac:dyDescent="0.2">
      <c r="A48" s="7" t="s">
        <v>23</v>
      </c>
      <c r="B48" s="56"/>
      <c r="C48" s="58">
        <v>4599.4537256809108</v>
      </c>
      <c r="D48" s="58">
        <v>4652.7651224818246</v>
      </c>
      <c r="E48" s="58">
        <v>4698.3359183563862</v>
      </c>
      <c r="F48" s="58">
        <v>4755.2637640678658</v>
      </c>
      <c r="G48" s="58">
        <v>4866.7831660378897</v>
      </c>
      <c r="H48" s="58">
        <v>4945.7778947696461</v>
      </c>
      <c r="I48" s="58">
        <v>5027.50200040048</v>
      </c>
      <c r="J48" s="58">
        <v>5098.591021130188</v>
      </c>
      <c r="K48" s="58">
        <v>5161.3682727348632</v>
      </c>
      <c r="L48" s="58">
        <v>5210.9983136165165</v>
      </c>
      <c r="M48" s="58">
        <v>5266.4851320104681</v>
      </c>
      <c r="N48" s="58">
        <v>5313.7123617480011</v>
      </c>
      <c r="O48" s="58">
        <v>5359.2302156885899</v>
      </c>
      <c r="P48" s="82">
        <f t="shared" si="0"/>
        <v>1.2821736460977951E-2</v>
      </c>
    </row>
    <row r="49" spans="1:19" x14ac:dyDescent="0.2">
      <c r="A49" s="7" t="s">
        <v>116</v>
      </c>
      <c r="B49" s="56"/>
      <c r="C49" s="58">
        <v>148.10552267048149</v>
      </c>
      <c r="D49" s="58">
        <v>151.87119779799283</v>
      </c>
      <c r="E49" s="58">
        <v>153.15889422706411</v>
      </c>
      <c r="F49" s="58">
        <v>155.07862823746166</v>
      </c>
      <c r="G49" s="58">
        <v>158.21443278920697</v>
      </c>
      <c r="H49" s="58">
        <v>160.88280338474675</v>
      </c>
      <c r="I49" s="58">
        <v>163.48215559357797</v>
      </c>
      <c r="J49" s="58">
        <v>166.11502121445159</v>
      </c>
      <c r="K49" s="58">
        <v>168.93215979226997</v>
      </c>
      <c r="L49" s="58">
        <v>172.29589405420367</v>
      </c>
      <c r="M49" s="58">
        <v>175.46804846620702</v>
      </c>
      <c r="N49" s="58">
        <v>178.71766940493163</v>
      </c>
      <c r="O49" s="58">
        <v>181.97361840479809</v>
      </c>
      <c r="P49" s="82">
        <f t="shared" si="0"/>
        <v>1.7309495371263361E-2</v>
      </c>
    </row>
    <row r="50" spans="1:19" x14ac:dyDescent="0.2">
      <c r="A50" s="7" t="s">
        <v>34</v>
      </c>
      <c r="B50" s="56"/>
      <c r="C50" s="83">
        <v>29430.092888497504</v>
      </c>
      <c r="D50" s="83">
        <v>29529.957017054465</v>
      </c>
      <c r="E50" s="83">
        <v>29682.208224255704</v>
      </c>
      <c r="F50" s="83">
        <v>29983.913707769389</v>
      </c>
      <c r="G50" s="83">
        <v>30284.866853352858</v>
      </c>
      <c r="H50" s="83">
        <v>30646.241771788744</v>
      </c>
      <c r="I50" s="83">
        <v>30916.373069050667</v>
      </c>
      <c r="J50" s="83">
        <v>31169.138920785779</v>
      </c>
      <c r="K50" s="83">
        <v>31354.760432336469</v>
      </c>
      <c r="L50" s="83">
        <v>31572.933360545743</v>
      </c>
      <c r="M50" s="83">
        <v>31729.15917941997</v>
      </c>
      <c r="N50" s="83">
        <v>31895.428579224023</v>
      </c>
      <c r="O50" s="83">
        <v>32069.425080052188</v>
      </c>
      <c r="P50" s="82">
        <f t="shared" si="0"/>
        <v>7.1827873544847431E-3</v>
      </c>
    </row>
    <row r="51" spans="1:19" x14ac:dyDescent="0.2">
      <c r="A51" s="55"/>
      <c r="B51" s="56" t="s">
        <v>7</v>
      </c>
      <c r="C51" s="58">
        <v>324.57860184566783</v>
      </c>
      <c r="D51" s="58">
        <v>330.13645461699775</v>
      </c>
      <c r="E51" s="58">
        <v>334.58273683406168</v>
      </c>
      <c r="F51" s="58">
        <v>339.02901905112566</v>
      </c>
      <c r="G51" s="58">
        <v>345.69844237672157</v>
      </c>
      <c r="H51" s="58">
        <v>352.36786570231749</v>
      </c>
      <c r="I51" s="58">
        <v>359.0372890279134</v>
      </c>
      <c r="J51" s="58">
        <v>365.70671235350932</v>
      </c>
      <c r="K51" s="58">
        <v>371.26456512483924</v>
      </c>
      <c r="L51" s="58">
        <v>375.71084734190316</v>
      </c>
      <c r="M51" s="58">
        <v>382.38027066749908</v>
      </c>
      <c r="N51" s="58">
        <v>387.938123438829</v>
      </c>
      <c r="O51" s="58">
        <v>394.60754676442491</v>
      </c>
      <c r="P51" s="82">
        <f t="shared" si="0"/>
        <v>1.6413578994870948E-2</v>
      </c>
      <c r="Q51" s="65"/>
      <c r="R51" s="65"/>
      <c r="S51" s="65"/>
    </row>
    <row r="52" spans="1:19" x14ac:dyDescent="0.2">
      <c r="A52" s="55"/>
      <c r="B52" s="56" t="s">
        <v>8</v>
      </c>
      <c r="C52" s="58">
        <v>344.58687182245558</v>
      </c>
      <c r="D52" s="58">
        <v>350.1447245937855</v>
      </c>
      <c r="E52" s="58">
        <v>354.59100681084942</v>
      </c>
      <c r="F52" s="58">
        <v>360.1488595821794</v>
      </c>
      <c r="G52" s="58">
        <v>366.81828290777531</v>
      </c>
      <c r="H52" s="58">
        <v>373.48770623337123</v>
      </c>
      <c r="I52" s="58">
        <v>381.26870011323308</v>
      </c>
      <c r="J52" s="58">
        <v>386.82655288456306</v>
      </c>
      <c r="K52" s="58">
        <v>393.49597621015897</v>
      </c>
      <c r="L52" s="58">
        <v>397.9422584272229</v>
      </c>
      <c r="M52" s="58">
        <v>405.72325230708481</v>
      </c>
      <c r="N52" s="58">
        <v>411.28110507841473</v>
      </c>
      <c r="O52" s="58">
        <v>419.06209895827664</v>
      </c>
      <c r="P52" s="82">
        <f t="shared" si="0"/>
        <v>1.643974374509849E-2</v>
      </c>
    </row>
    <row r="53" spans="1:19" x14ac:dyDescent="0.2">
      <c r="A53" s="55"/>
      <c r="B53" s="56" t="s">
        <v>6</v>
      </c>
      <c r="C53" s="58">
        <v>6320.1317764804007</v>
      </c>
      <c r="D53" s="58">
        <v>6407.8048373644706</v>
      </c>
      <c r="E53" s="58">
        <v>6481.2310258548787</v>
      </c>
      <c r="F53" s="58">
        <v>6541.5062552126774</v>
      </c>
      <c r="G53" s="58">
        <v>6626.9874895746452</v>
      </c>
      <c r="H53" s="58">
        <v>6713.5646371976645</v>
      </c>
      <c r="I53" s="58">
        <v>6794.6622185154292</v>
      </c>
      <c r="J53" s="58">
        <v>6862.6088407005836</v>
      </c>
      <c r="K53" s="58">
        <v>6934.9391159299412</v>
      </c>
      <c r="L53" s="58">
        <v>6995.2143452877399</v>
      </c>
      <c r="M53" s="58">
        <v>7054.3936613844871</v>
      </c>
      <c r="N53" s="58">
        <v>7116.8607172643869</v>
      </c>
      <c r="O53" s="58">
        <v>7174.9441201000836</v>
      </c>
      <c r="P53" s="82">
        <f t="shared" si="0"/>
        <v>1.0627315903308787E-2</v>
      </c>
    </row>
    <row r="54" spans="1:19" x14ac:dyDescent="0.2">
      <c r="A54" s="7" t="s">
        <v>4</v>
      </c>
      <c r="B54" s="56"/>
      <c r="C54" s="83">
        <v>6989.2972501485237</v>
      </c>
      <c r="D54" s="83">
        <v>7088.0860165752538</v>
      </c>
      <c r="E54" s="83">
        <v>7170.4047694997898</v>
      </c>
      <c r="F54" s="83">
        <v>7240.6841338459826</v>
      </c>
      <c r="G54" s="83">
        <v>7339.5042148591419</v>
      </c>
      <c r="H54" s="83">
        <v>7439.4202091333536</v>
      </c>
      <c r="I54" s="83">
        <v>7534.9682076565759</v>
      </c>
      <c r="J54" s="83">
        <v>7615.1421059386557</v>
      </c>
      <c r="K54" s="83">
        <v>7699.6996572649396</v>
      </c>
      <c r="L54" s="83">
        <v>7768.8674510568662</v>
      </c>
      <c r="M54" s="83">
        <v>7842.4971843590711</v>
      </c>
      <c r="N54" s="83">
        <v>7916.0799457816302</v>
      </c>
      <c r="O54" s="83">
        <v>7988.6137658227854</v>
      </c>
      <c r="P54" s="82">
        <f t="shared" si="0"/>
        <v>1.1198677092232545E-2</v>
      </c>
    </row>
    <row r="55" spans="1:19" x14ac:dyDescent="0.2">
      <c r="A55" s="7" t="s">
        <v>5</v>
      </c>
      <c r="B55" s="56"/>
      <c r="C55" s="83">
        <v>1106.9353381475689</v>
      </c>
      <c r="D55" s="83">
        <v>1122.6291283859562</v>
      </c>
      <c r="E55" s="83">
        <v>1135.1841605766658</v>
      </c>
      <c r="F55" s="83">
        <v>1146.6929400848162</v>
      </c>
      <c r="G55" s="83">
        <v>1163.4329830057625</v>
      </c>
      <c r="H55" s="83">
        <v>1180.1730259267088</v>
      </c>
      <c r="I55" s="83">
        <v>1195.8668161650958</v>
      </c>
      <c r="J55" s="83">
        <v>1209.4681010383647</v>
      </c>
      <c r="K55" s="83">
        <v>1223.0693859116334</v>
      </c>
      <c r="L55" s="83">
        <v>1236.6706707849023</v>
      </c>
      <c r="M55" s="83">
        <v>1250.271955658171</v>
      </c>
      <c r="N55" s="83">
        <v>1258.6419771186443</v>
      </c>
      <c r="O55" s="83">
        <v>1267.0119985791173</v>
      </c>
      <c r="P55" s="82">
        <f t="shared" si="0"/>
        <v>1.1319092514861184E-2</v>
      </c>
    </row>
    <row r="56" spans="1:19" x14ac:dyDescent="0.2">
      <c r="A56" s="9" t="s">
        <v>128</v>
      </c>
      <c r="B56" s="56"/>
      <c r="C56" s="83">
        <v>50951.704402678675</v>
      </c>
      <c r="D56" s="83">
        <v>50987.670030239897</v>
      </c>
      <c r="E56" s="83">
        <v>51234.108691023444</v>
      </c>
      <c r="F56" s="83">
        <v>51525.852406508311</v>
      </c>
      <c r="G56" s="83">
        <v>52047.222409072689</v>
      </c>
      <c r="H56" s="83">
        <v>52633.252165151491</v>
      </c>
      <c r="I56" s="83">
        <v>53137.583506903902</v>
      </c>
      <c r="J56" s="83">
        <v>53634.166040218122</v>
      </c>
      <c r="K56" s="83">
        <v>54041.352102431119</v>
      </c>
      <c r="L56" s="83">
        <v>54546.869301892213</v>
      </c>
      <c r="M56" s="83">
        <v>54886.689651660505</v>
      </c>
      <c r="N56" s="83">
        <v>55252.104122946053</v>
      </c>
      <c r="O56" s="83">
        <v>55662.24558586994</v>
      </c>
      <c r="P56" s="82">
        <f t="shared" si="0"/>
        <v>7.3958727294802795E-3</v>
      </c>
    </row>
    <row r="57" spans="1:19" x14ac:dyDescent="0.2">
      <c r="A57" s="9" t="s">
        <v>129</v>
      </c>
      <c r="B57" s="56"/>
      <c r="C57" s="83">
        <v>48394.689368800471</v>
      </c>
      <c r="D57" s="83">
        <v>48420.312236301426</v>
      </c>
      <c r="E57" s="83">
        <v>48746.694330329767</v>
      </c>
      <c r="F57" s="83">
        <v>48893.728473454794</v>
      </c>
      <c r="G57" s="83">
        <v>49349.495023280484</v>
      </c>
      <c r="H57" s="83">
        <v>50060.615911151217</v>
      </c>
      <c r="I57" s="83">
        <v>50698.388483309915</v>
      </c>
      <c r="J57" s="83">
        <v>51323.415061423584</v>
      </c>
      <c r="K57" s="83">
        <v>51827.845852261205</v>
      </c>
      <c r="L57" s="83">
        <v>52404.572331237374</v>
      </c>
      <c r="M57" s="83">
        <v>52837.232851490713</v>
      </c>
      <c r="N57" s="83">
        <v>53280.749053062267</v>
      </c>
      <c r="O57" s="83">
        <v>53742.074148258172</v>
      </c>
      <c r="P57" s="82">
        <f t="shared" si="0"/>
        <v>8.7720941607145608E-3</v>
      </c>
    </row>
    <row r="58" spans="1:19" x14ac:dyDescent="0.2">
      <c r="A58" s="9" t="s">
        <v>130</v>
      </c>
      <c r="B58" s="56"/>
      <c r="C58" s="83">
        <v>64405.131466538602</v>
      </c>
      <c r="D58" s="83">
        <v>64620.267027259681</v>
      </c>
      <c r="E58" s="83">
        <v>65013.649355095476</v>
      </c>
      <c r="F58" s="83">
        <v>65438.944852810928</v>
      </c>
      <c r="G58" s="83">
        <v>66148.408287059821</v>
      </c>
      <c r="H58" s="83">
        <v>66931.697848903015</v>
      </c>
      <c r="I58" s="83">
        <v>67620.096540082042</v>
      </c>
      <c r="J58" s="83">
        <v>68279.475170324964</v>
      </c>
      <c r="K58" s="83">
        <v>68857.496376622294</v>
      </c>
      <c r="L58" s="83">
        <v>69519.313492705798</v>
      </c>
      <c r="M58" s="83">
        <v>70024.193282105465</v>
      </c>
      <c r="N58" s="83">
        <v>70546.347069725263</v>
      </c>
      <c r="O58" s="83">
        <v>71109.216708534615</v>
      </c>
      <c r="P58" s="82">
        <f t="shared" si="0"/>
        <v>8.2861119839159336E-3</v>
      </c>
    </row>
    <row r="59" spans="1:19" x14ac:dyDescent="0.2">
      <c r="A59" s="8" t="s">
        <v>131</v>
      </c>
      <c r="B59" s="59"/>
      <c r="C59" s="84">
        <v>61172.955205714956</v>
      </c>
      <c r="D59" s="84">
        <v>61366.473588563109</v>
      </c>
      <c r="E59" s="84">
        <v>61857.238729857032</v>
      </c>
      <c r="F59" s="84">
        <v>62096.090637766509</v>
      </c>
      <c r="G59" s="84">
        <v>62719.783966630021</v>
      </c>
      <c r="H59" s="84">
        <v>63660.174518222571</v>
      </c>
      <c r="I59" s="84">
        <v>64516.105125905611</v>
      </c>
      <c r="J59" s="84">
        <v>65337.752090989765</v>
      </c>
      <c r="K59" s="84">
        <v>66037.128405224896</v>
      </c>
      <c r="L59" s="84">
        <v>66788.982373734296</v>
      </c>
      <c r="M59" s="84">
        <v>67409.505458714877</v>
      </c>
      <c r="N59" s="84">
        <v>68029.304485279543</v>
      </c>
      <c r="O59" s="84">
        <v>68656.173619138746</v>
      </c>
      <c r="P59" s="82">
        <f t="shared" si="0"/>
        <v>9.6635495868402366E-3</v>
      </c>
    </row>
    <row r="60" spans="1:19" x14ac:dyDescent="0.2">
      <c r="A60" s="56" t="s">
        <v>179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9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9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9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9" x14ac:dyDescent="0.2">
      <c r="A64" s="6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3:15" x14ac:dyDescent="0.2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70" spans="3:15" x14ac:dyDescent="0.2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3:15" x14ac:dyDescent="0.2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70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4.4257812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170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171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  <c r="Q5" s="54"/>
    </row>
    <row r="6" spans="1:17" x14ac:dyDescent="0.2">
      <c r="A6" s="55"/>
      <c r="B6" s="56" t="s">
        <v>16</v>
      </c>
      <c r="C6" s="57">
        <v>239.87959199187029</v>
      </c>
      <c r="D6" s="57">
        <v>238.14238241125415</v>
      </c>
      <c r="E6" s="57">
        <v>238.96989537158498</v>
      </c>
      <c r="F6" s="57">
        <v>238.86716837721286</v>
      </c>
      <c r="G6" s="57">
        <v>240.63533042743808</v>
      </c>
      <c r="H6" s="57">
        <v>243.44440035349751</v>
      </c>
      <c r="I6" s="57">
        <v>245.34956664528883</v>
      </c>
      <c r="J6" s="57">
        <v>248.06439719552176</v>
      </c>
      <c r="K6" s="57">
        <v>250.04343172138391</v>
      </c>
      <c r="L6" s="57">
        <v>253.18831716509521</v>
      </c>
      <c r="M6" s="57">
        <v>256.0059878504303</v>
      </c>
      <c r="N6" s="57">
        <v>257.83610262304802</v>
      </c>
      <c r="O6" s="57">
        <v>259.85243969037737</v>
      </c>
      <c r="P6" s="82">
        <f>(O6/C6)^(1/12)-1</f>
        <v>6.6869948453347483E-3</v>
      </c>
    </row>
    <row r="7" spans="1:17" x14ac:dyDescent="0.2">
      <c r="A7" s="55"/>
      <c r="B7" s="56" t="s">
        <v>27</v>
      </c>
      <c r="C7" s="58">
        <v>324.79272190049693</v>
      </c>
      <c r="D7" s="58">
        <v>323.5746272224664</v>
      </c>
      <c r="E7" s="58">
        <v>324.31628657572253</v>
      </c>
      <c r="F7" s="58">
        <v>323.11050008167643</v>
      </c>
      <c r="G7" s="58">
        <v>326.8807364655907</v>
      </c>
      <c r="H7" s="58">
        <v>329.55355506368659</v>
      </c>
      <c r="I7" s="58">
        <v>332.44335220768568</v>
      </c>
      <c r="J7" s="58">
        <v>336.05305090162562</v>
      </c>
      <c r="K7" s="58">
        <v>339.04194131713075</v>
      </c>
      <c r="L7" s="58">
        <v>344.29373673077799</v>
      </c>
      <c r="M7" s="58">
        <v>346.98332237578978</v>
      </c>
      <c r="N7" s="58">
        <v>349.76946708290541</v>
      </c>
      <c r="O7" s="58">
        <v>352.80778396986193</v>
      </c>
      <c r="P7" s="82">
        <f t="shared" ref="P7:P59" si="0">(O7/C7)^(1/12)-1</f>
        <v>6.9185053078442138E-3</v>
      </c>
    </row>
    <row r="8" spans="1:17" x14ac:dyDescent="0.2">
      <c r="A8" s="55"/>
      <c r="B8" s="56" t="s">
        <v>46</v>
      </c>
      <c r="C8" s="58">
        <v>5.3070706192891652</v>
      </c>
      <c r="D8" s="58">
        <v>5.3395153007007661</v>
      </c>
      <c r="E8" s="58">
        <v>5.3341494502585931</v>
      </c>
      <c r="F8" s="58">
        <v>5.3318564369913597</v>
      </c>
      <c r="G8" s="58">
        <v>5.3237904961822595</v>
      </c>
      <c r="H8" s="58">
        <v>5.3153799203820427</v>
      </c>
      <c r="I8" s="58">
        <v>5.3105966806339575</v>
      </c>
      <c r="J8" s="58">
        <v>5.3005213075966191</v>
      </c>
      <c r="K8" s="58">
        <v>5.297530333080168</v>
      </c>
      <c r="L8" s="58">
        <v>5.296826718935046</v>
      </c>
      <c r="M8" s="58">
        <v>5.2893799142650888</v>
      </c>
      <c r="N8" s="58">
        <v>6.3402320317142973</v>
      </c>
      <c r="O8" s="58">
        <v>6.3378643826921301</v>
      </c>
      <c r="P8" s="82">
        <f t="shared" si="0"/>
        <v>1.4901761470362596E-2</v>
      </c>
    </row>
    <row r="9" spans="1:17" x14ac:dyDescent="0.2">
      <c r="A9" s="55"/>
      <c r="B9" s="56" t="s">
        <v>37</v>
      </c>
      <c r="C9" s="83">
        <v>7563.9554708480755</v>
      </c>
      <c r="D9" s="83">
        <v>7529.5554947939336</v>
      </c>
      <c r="E9" s="83">
        <v>7571.0626829824423</v>
      </c>
      <c r="F9" s="83">
        <v>7573.3636811550914</v>
      </c>
      <c r="G9" s="83">
        <v>7653.2995883642543</v>
      </c>
      <c r="H9" s="83">
        <v>7735.5258591755401</v>
      </c>
      <c r="I9" s="83">
        <v>7820.4653436382823</v>
      </c>
      <c r="J9" s="83">
        <v>7912.7633275483531</v>
      </c>
      <c r="K9" s="83">
        <v>7997.2612504530298</v>
      </c>
      <c r="L9" s="83">
        <v>8100.3448186377491</v>
      </c>
      <c r="M9" s="83">
        <v>8166.2728058291759</v>
      </c>
      <c r="N9" s="83">
        <v>8238.2537459545092</v>
      </c>
      <c r="O9" s="83">
        <v>8323.5692527718838</v>
      </c>
      <c r="P9" s="82">
        <f t="shared" si="0"/>
        <v>8.0066242603691329E-3</v>
      </c>
    </row>
    <row r="10" spans="1:17" x14ac:dyDescent="0.2">
      <c r="A10" s="55"/>
      <c r="B10" s="56" t="s">
        <v>0</v>
      </c>
      <c r="C10" s="58">
        <v>634.40722182982688</v>
      </c>
      <c r="D10" s="58">
        <v>672.10705095725439</v>
      </c>
      <c r="E10" s="58">
        <v>697.57193118139821</v>
      </c>
      <c r="F10" s="58">
        <v>707.98107284573314</v>
      </c>
      <c r="G10" s="58">
        <v>726.20012010906328</v>
      </c>
      <c r="H10" s="58">
        <v>744.54085426888707</v>
      </c>
      <c r="I10" s="58">
        <v>763.07324999629441</v>
      </c>
      <c r="J10" s="58">
        <v>775.73747992056894</v>
      </c>
      <c r="K10" s="58">
        <v>782.14393195973457</v>
      </c>
      <c r="L10" s="58">
        <v>790.29665704957802</v>
      </c>
      <c r="M10" s="58">
        <v>795.50823774797118</v>
      </c>
      <c r="N10" s="58">
        <v>801.15480697234409</v>
      </c>
      <c r="O10" s="58">
        <v>807.86142470558525</v>
      </c>
      <c r="P10" s="82">
        <f t="shared" si="0"/>
        <v>2.0345835062870021E-2</v>
      </c>
    </row>
    <row r="11" spans="1:17" x14ac:dyDescent="0.2">
      <c r="A11" s="7" t="s">
        <v>28</v>
      </c>
      <c r="B11" s="9"/>
      <c r="C11" s="83">
        <v>8768.342077189558</v>
      </c>
      <c r="D11" s="83">
        <v>8768.719070685609</v>
      </c>
      <c r="E11" s="83">
        <v>8837.2549455614062</v>
      </c>
      <c r="F11" s="83">
        <v>8848.6542788967054</v>
      </c>
      <c r="G11" s="83">
        <v>8952.3395658625286</v>
      </c>
      <c r="H11" s="83">
        <v>9058.3800487819935</v>
      </c>
      <c r="I11" s="83">
        <v>9166.6421091681841</v>
      </c>
      <c r="J11" s="83">
        <v>9277.9187768736647</v>
      </c>
      <c r="K11" s="83">
        <v>9373.7880857843593</v>
      </c>
      <c r="L11" s="83">
        <v>9493.4203563021347</v>
      </c>
      <c r="M11" s="83">
        <v>9570.0597337176332</v>
      </c>
      <c r="N11" s="83">
        <v>9653.3543546645215</v>
      </c>
      <c r="O11" s="83">
        <v>9750.4287655204007</v>
      </c>
      <c r="P11" s="82">
        <f t="shared" si="0"/>
        <v>8.8862096994914985E-3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82">
        <f t="shared" si="0"/>
        <v>0</v>
      </c>
    </row>
    <row r="13" spans="1:17" x14ac:dyDescent="0.2">
      <c r="A13" s="55"/>
      <c r="B13" s="56" t="s">
        <v>38</v>
      </c>
      <c r="C13" s="58">
        <v>231.38827900100759</v>
      </c>
      <c r="D13" s="58">
        <v>229.59915793013292</v>
      </c>
      <c r="E13" s="58">
        <v>230.43525625117124</v>
      </c>
      <c r="F13" s="58">
        <v>230.33619807802671</v>
      </c>
      <c r="G13" s="58">
        <v>232.11726563354648</v>
      </c>
      <c r="H13" s="58">
        <v>233.87671649680985</v>
      </c>
      <c r="I13" s="58">
        <v>236.85261195627447</v>
      </c>
      <c r="J13" s="58">
        <v>239.5835631033672</v>
      </c>
      <c r="K13" s="58">
        <v>241.56738318845564</v>
      </c>
      <c r="L13" s="58">
        <v>244.7133944147991</v>
      </c>
      <c r="M13" s="58">
        <v>246.48510400475314</v>
      </c>
      <c r="N13" s="58">
        <v>248.32575457547659</v>
      </c>
      <c r="O13" s="58">
        <v>251.40195384678785</v>
      </c>
      <c r="P13" s="82">
        <f t="shared" si="0"/>
        <v>6.9369421425553579E-3</v>
      </c>
    </row>
    <row r="14" spans="1:17" x14ac:dyDescent="0.2">
      <c r="A14" s="55"/>
      <c r="B14" s="56" t="s">
        <v>39</v>
      </c>
      <c r="C14" s="58">
        <v>48.825049697460315</v>
      </c>
      <c r="D14" s="58">
        <v>49.123540766447043</v>
      </c>
      <c r="E14" s="58">
        <v>49.074174942379067</v>
      </c>
      <c r="F14" s="58">
        <v>49.053079220320505</v>
      </c>
      <c r="G14" s="58">
        <v>48.978872564876781</v>
      </c>
      <c r="H14" s="58">
        <v>49.964571251591195</v>
      </c>
      <c r="I14" s="58">
        <v>50.981728134085984</v>
      </c>
      <c r="J14" s="58">
        <v>50.885004552927541</v>
      </c>
      <c r="K14" s="58">
        <v>51.915797264185649</v>
      </c>
      <c r="L14" s="58">
        <v>51.908901845563449</v>
      </c>
      <c r="M14" s="58">
        <v>52.893799142650884</v>
      </c>
      <c r="N14" s="58">
        <v>52.835266930952471</v>
      </c>
      <c r="O14" s="58">
        <v>53.871847252883107</v>
      </c>
      <c r="P14" s="82">
        <f t="shared" si="0"/>
        <v>8.2307321196175565E-3</v>
      </c>
    </row>
    <row r="15" spans="1:17" x14ac:dyDescent="0.2">
      <c r="A15" s="55"/>
      <c r="B15" s="56" t="s">
        <v>40</v>
      </c>
      <c r="C15" s="58">
        <v>9862.6600388869847</v>
      </c>
      <c r="D15" s="58">
        <v>9810.8254135075858</v>
      </c>
      <c r="E15" s="58">
        <v>9830.8374368265886</v>
      </c>
      <c r="F15" s="58">
        <v>9813.8149579262972</v>
      </c>
      <c r="G15" s="58">
        <v>9906.5093552959479</v>
      </c>
      <c r="H15" s="58">
        <v>10000.355782206774</v>
      </c>
      <c r="I15" s="58">
        <v>10099.692767229659</v>
      </c>
      <c r="J15" s="58">
        <v>10204.56362138501</v>
      </c>
      <c r="K15" s="58">
        <v>10303.696497840925</v>
      </c>
      <c r="L15" s="58">
        <v>10434.74863630204</v>
      </c>
      <c r="M15" s="58">
        <v>10517.403021524704</v>
      </c>
      <c r="N15" s="58">
        <v>10608.264894396638</v>
      </c>
      <c r="O15" s="58">
        <v>10715.216049671495</v>
      </c>
      <c r="P15" s="82">
        <f t="shared" si="0"/>
        <v>6.9329959563830812E-3</v>
      </c>
    </row>
    <row r="16" spans="1:17" x14ac:dyDescent="0.2">
      <c r="A16" s="55"/>
      <c r="B16" s="56" t="s">
        <v>25</v>
      </c>
      <c r="C16" s="58">
        <v>386.35474108425126</v>
      </c>
      <c r="D16" s="58">
        <v>387.64881083087556</v>
      </c>
      <c r="E16" s="58">
        <v>390.45973975892906</v>
      </c>
      <c r="F16" s="58">
        <v>391.35826247516576</v>
      </c>
      <c r="G16" s="58">
        <v>397.15477101519656</v>
      </c>
      <c r="H16" s="58">
        <v>401.84272198088235</v>
      </c>
      <c r="I16" s="58">
        <v>406.79170573656108</v>
      </c>
      <c r="J16" s="58">
        <v>412.38055773101695</v>
      </c>
      <c r="K16" s="58">
        <v>417.44539024671718</v>
      </c>
      <c r="L16" s="58">
        <v>424.80550285859067</v>
      </c>
      <c r="M16" s="58">
        <v>430.5555250211782</v>
      </c>
      <c r="N16" s="58">
        <v>436.41930484966741</v>
      </c>
      <c r="O16" s="58">
        <v>443.65050678844909</v>
      </c>
      <c r="P16" s="82">
        <f t="shared" si="0"/>
        <v>1.1590078786162694E-2</v>
      </c>
    </row>
    <row r="17" spans="1:17" x14ac:dyDescent="0.2">
      <c r="A17" s="7" t="s">
        <v>1</v>
      </c>
      <c r="B17" s="56"/>
      <c r="C17" s="83">
        <v>19395.570185859262</v>
      </c>
      <c r="D17" s="83">
        <v>19343.91599372065</v>
      </c>
      <c r="E17" s="83">
        <v>19436.061553340474</v>
      </c>
      <c r="F17" s="83">
        <v>19431.216776596513</v>
      </c>
      <c r="G17" s="83">
        <v>19635.099830372099</v>
      </c>
      <c r="H17" s="83">
        <v>19842.419840718052</v>
      </c>
      <c r="I17" s="83">
        <v>20058.960922224767</v>
      </c>
      <c r="J17" s="83">
        <v>20283.331523645989</v>
      </c>
      <c r="K17" s="83">
        <v>20486.413154324644</v>
      </c>
      <c r="L17" s="83">
        <v>20747.596791723128</v>
      </c>
      <c r="M17" s="83">
        <v>20915.397183410918</v>
      </c>
      <c r="N17" s="83">
        <v>21097.199575417253</v>
      </c>
      <c r="O17" s="83">
        <v>21312.569123080015</v>
      </c>
      <c r="P17" s="82">
        <f t="shared" si="0"/>
        <v>7.8852846620447448E-3</v>
      </c>
    </row>
    <row r="18" spans="1:17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82">
        <f t="shared" si="0"/>
        <v>0</v>
      </c>
    </row>
    <row r="19" spans="1:17" x14ac:dyDescent="0.2">
      <c r="A19" s="55"/>
      <c r="B19" s="56" t="s">
        <v>41</v>
      </c>
      <c r="C19" s="58">
        <v>2248.0751143308903</v>
      </c>
      <c r="D19" s="58">
        <v>2235.1211048733403</v>
      </c>
      <c r="E19" s="58">
        <v>2238.2091093285057</v>
      </c>
      <c r="F19" s="58">
        <v>2232.981475811981</v>
      </c>
      <c r="G19" s="58">
        <v>2251.9633798850955</v>
      </c>
      <c r="H19" s="58">
        <v>2271.7933779712848</v>
      </c>
      <c r="I19" s="58">
        <v>2292.053527361616</v>
      </c>
      <c r="J19" s="58">
        <v>2314.2076028966835</v>
      </c>
      <c r="K19" s="58">
        <v>2335.1513708217376</v>
      </c>
      <c r="L19" s="58">
        <v>2364.5034473326045</v>
      </c>
      <c r="M19" s="58">
        <v>2382.3367133849961</v>
      </c>
      <c r="N19" s="58">
        <v>2401.8912346810994</v>
      </c>
      <c r="O19" s="58">
        <v>2425.2894371101884</v>
      </c>
      <c r="P19" s="82">
        <f t="shared" si="0"/>
        <v>6.3430765971805858E-3</v>
      </c>
    </row>
    <row r="20" spans="1:17" x14ac:dyDescent="0.2">
      <c r="A20" s="7" t="s">
        <v>2</v>
      </c>
      <c r="B20" s="56"/>
      <c r="C20" s="83">
        <v>2365.0751143308903</v>
      </c>
      <c r="D20" s="83">
        <v>2352.1211048733403</v>
      </c>
      <c r="E20" s="83">
        <v>2355.2091093285057</v>
      </c>
      <c r="F20" s="83">
        <v>2349.981475811981</v>
      </c>
      <c r="G20" s="83">
        <v>2368.9633798850955</v>
      </c>
      <c r="H20" s="83">
        <v>2388.7933779712848</v>
      </c>
      <c r="I20" s="83">
        <v>2409.053527361616</v>
      </c>
      <c r="J20" s="83">
        <v>2431.2076028966835</v>
      </c>
      <c r="K20" s="83">
        <v>2452.1513708217376</v>
      </c>
      <c r="L20" s="83">
        <v>2481.5034473326045</v>
      </c>
      <c r="M20" s="83">
        <v>2499.3367133849961</v>
      </c>
      <c r="N20" s="83">
        <v>2518.8912346810994</v>
      </c>
      <c r="O20" s="83">
        <v>2542.2894371101884</v>
      </c>
      <c r="P20" s="82">
        <f t="shared" si="0"/>
        <v>6.0394347876604471E-3</v>
      </c>
    </row>
    <row r="21" spans="1:17" x14ac:dyDescent="0.2">
      <c r="A21" s="7" t="s">
        <v>29</v>
      </c>
      <c r="B21" s="56"/>
      <c r="C21" s="83">
        <v>12992.303223000594</v>
      </c>
      <c r="D21" s="83">
        <v>12927.318027908381</v>
      </c>
      <c r="E21" s="83">
        <v>12954.015717107573</v>
      </c>
      <c r="F21" s="83">
        <v>12932.543973511791</v>
      </c>
      <c r="G21" s="83">
        <v>13051.723644394664</v>
      </c>
      <c r="H21" s="83">
        <v>13172.833169907342</v>
      </c>
      <c r="I21" s="83">
        <v>13301.372340418198</v>
      </c>
      <c r="J21" s="83">
        <v>13436.620349669007</v>
      </c>
      <c r="K21" s="83">
        <v>13564.776439362022</v>
      </c>
      <c r="L21" s="83">
        <v>13735.679882753599</v>
      </c>
      <c r="M21" s="83">
        <v>13844.674163078282</v>
      </c>
      <c r="N21" s="83">
        <v>13962.736455433833</v>
      </c>
      <c r="O21" s="83">
        <v>14104.429794669804</v>
      </c>
      <c r="P21" s="82">
        <f t="shared" si="0"/>
        <v>6.8677921544482157E-3</v>
      </c>
    </row>
    <row r="22" spans="1:17" x14ac:dyDescent="0.2">
      <c r="A22" s="7" t="s">
        <v>30</v>
      </c>
      <c r="B22" s="56"/>
      <c r="C22" s="83">
        <v>21760.645300190154</v>
      </c>
      <c r="D22" s="83">
        <v>21696.037098593988</v>
      </c>
      <c r="E22" s="83">
        <v>21791.27066266898</v>
      </c>
      <c r="F22" s="83">
        <v>21781.198252408496</v>
      </c>
      <c r="G22" s="83">
        <v>22004.063210257191</v>
      </c>
      <c r="H22" s="83">
        <v>22231.213218689336</v>
      </c>
      <c r="I22" s="83">
        <v>22468.014449586382</v>
      </c>
      <c r="J22" s="83">
        <v>22714.539126542673</v>
      </c>
      <c r="K22" s="83">
        <v>22938.564525146379</v>
      </c>
      <c r="L22" s="83">
        <v>23229.100239055733</v>
      </c>
      <c r="M22" s="83">
        <v>23414.733896795915</v>
      </c>
      <c r="N22" s="83">
        <v>23616.090810098354</v>
      </c>
      <c r="O22" s="83">
        <v>23854.858560190205</v>
      </c>
      <c r="P22" s="82">
        <f t="shared" si="0"/>
        <v>7.6864597322867656E-3</v>
      </c>
    </row>
    <row r="23" spans="1:17" x14ac:dyDescent="0.2">
      <c r="A23" s="55"/>
      <c r="B23" s="56" t="s">
        <v>19</v>
      </c>
      <c r="C23" s="58">
        <v>115.37268281014737</v>
      </c>
      <c r="D23" s="58">
        <v>115.39146549108126</v>
      </c>
      <c r="E23" s="58">
        <v>116.48121900690199</v>
      </c>
      <c r="F23" s="58">
        <v>117.6191403732103</v>
      </c>
      <c r="G23" s="58">
        <v>119.8074969401309</v>
      </c>
      <c r="H23" s="58">
        <v>120.91011116210498</v>
      </c>
      <c r="I23" s="58">
        <v>122.01087916389072</v>
      </c>
      <c r="J23" s="58">
        <v>124.2459855243975</v>
      </c>
      <c r="K23" s="58">
        <v>125.33297920690487</v>
      </c>
      <c r="L23" s="58">
        <v>126.4061928606389</v>
      </c>
      <c r="M23" s="58">
        <v>126.42443961904738</v>
      </c>
      <c r="N23" s="58">
        <v>127.49962407773617</v>
      </c>
      <c r="O23" s="58">
        <v>127.47827722401809</v>
      </c>
      <c r="P23" s="82">
        <f t="shared" si="0"/>
        <v>8.349528385513505E-3</v>
      </c>
      <c r="Q23" s="68"/>
    </row>
    <row r="24" spans="1:17" x14ac:dyDescent="0.2">
      <c r="A24" s="55"/>
      <c r="B24" s="56" t="s">
        <v>12</v>
      </c>
      <c r="C24" s="58">
        <v>567.98859229611014</v>
      </c>
      <c r="D24" s="58">
        <v>573.6287274893175</v>
      </c>
      <c r="E24" s="58">
        <v>577.96871526281848</v>
      </c>
      <c r="F24" s="58">
        <v>582.54762920693781</v>
      </c>
      <c r="G24" s="58">
        <v>589.05352662231019</v>
      </c>
      <c r="H24" s="58">
        <v>596.78568628635298</v>
      </c>
      <c r="I24" s="58">
        <v>603.39925695596867</v>
      </c>
      <c r="J24" s="58">
        <v>609.02719690084132</v>
      </c>
      <c r="K24" s="58">
        <v>615.57348194541771</v>
      </c>
      <c r="L24" s="58">
        <v>622.05152802472287</v>
      </c>
      <c r="M24" s="58">
        <v>629.9042254703412</v>
      </c>
      <c r="N24" s="58">
        <v>634.17204323882697</v>
      </c>
      <c r="O24" s="58">
        <v>638.49989287856022</v>
      </c>
      <c r="P24" s="82">
        <f t="shared" si="0"/>
        <v>9.7993836734902029E-3</v>
      </c>
      <c r="Q24" s="68"/>
    </row>
    <row r="25" spans="1:17" x14ac:dyDescent="0.2">
      <c r="A25" s="7" t="s">
        <v>24</v>
      </c>
      <c r="B25" s="56"/>
      <c r="C25" s="83">
        <v>683.36127510625749</v>
      </c>
      <c r="D25" s="83">
        <v>689.02019298039875</v>
      </c>
      <c r="E25" s="83">
        <v>694.44993426972042</v>
      </c>
      <c r="F25" s="83">
        <v>700.16676958014807</v>
      </c>
      <c r="G25" s="83">
        <v>708.86102356244112</v>
      </c>
      <c r="H25" s="83">
        <v>717.69579744845794</v>
      </c>
      <c r="I25" s="83">
        <v>725.41013611985943</v>
      </c>
      <c r="J25" s="83">
        <v>733.27318242523882</v>
      </c>
      <c r="K25" s="83">
        <v>740.90646115232255</v>
      </c>
      <c r="L25" s="83">
        <v>748.45772088536182</v>
      </c>
      <c r="M25" s="83">
        <v>756.32866508938855</v>
      </c>
      <c r="N25" s="83">
        <v>761.67166731656312</v>
      </c>
      <c r="O25" s="83">
        <v>765.97817010257836</v>
      </c>
      <c r="P25" s="82">
        <f t="shared" si="0"/>
        <v>9.5562048458870397E-3</v>
      </c>
      <c r="Q25" s="68"/>
    </row>
    <row r="26" spans="1:17" x14ac:dyDescent="0.2">
      <c r="A26" s="55"/>
      <c r="B26" s="56" t="s">
        <v>26</v>
      </c>
      <c r="C26" s="58">
        <v>33.2805815798502</v>
      </c>
      <c r="D26" s="58">
        <v>33.285999660888827</v>
      </c>
      <c r="E26" s="58">
        <v>33.280348287686287</v>
      </c>
      <c r="F26" s="58">
        <v>33.288435954682164</v>
      </c>
      <c r="G26" s="58">
        <v>33.279860261147476</v>
      </c>
      <c r="H26" s="58">
        <v>33.278012246450913</v>
      </c>
      <c r="I26" s="58">
        <v>34.384884128005567</v>
      </c>
      <c r="J26" s="58">
        <v>34.38951385050288</v>
      </c>
      <c r="K26" s="58">
        <v>34.383383676230537</v>
      </c>
      <c r="L26" s="58">
        <v>34.373613848068473</v>
      </c>
      <c r="M26" s="58">
        <v>34.378575685881302</v>
      </c>
      <c r="N26" s="58">
        <v>35.478156265109199</v>
      </c>
      <c r="O26" s="58">
        <v>35.472216271031122</v>
      </c>
      <c r="P26" s="82">
        <f t="shared" si="0"/>
        <v>5.3287859627784151E-3</v>
      </c>
      <c r="Q26" s="68"/>
    </row>
    <row r="27" spans="1:17" x14ac:dyDescent="0.2">
      <c r="A27" s="55"/>
      <c r="B27" s="56" t="s">
        <v>3</v>
      </c>
      <c r="C27" s="58">
        <v>702.22027133483925</v>
      </c>
      <c r="D27" s="58">
        <v>711.21085942099126</v>
      </c>
      <c r="E27" s="58">
        <v>717.74617807110087</v>
      </c>
      <c r="F27" s="58">
        <v>725.68790381207111</v>
      </c>
      <c r="G27" s="58">
        <v>734.37558309598762</v>
      </c>
      <c r="H27" s="58">
        <v>745.42747432050044</v>
      </c>
      <c r="I27" s="58">
        <v>755.35826100554164</v>
      </c>
      <c r="J27" s="58">
        <v>764.33467880633816</v>
      </c>
      <c r="K27" s="58">
        <v>776.39898623746387</v>
      </c>
      <c r="L27" s="58">
        <v>786.15781349292081</v>
      </c>
      <c r="M27" s="58">
        <v>796.25217233750891</v>
      </c>
      <c r="N27" s="58">
        <v>806.01936264794961</v>
      </c>
      <c r="O27" s="58">
        <v>813.64396071677641</v>
      </c>
      <c r="P27" s="82">
        <f t="shared" si="0"/>
        <v>1.2348600720477165E-2</v>
      </c>
      <c r="Q27" s="68"/>
    </row>
    <row r="28" spans="1:17" x14ac:dyDescent="0.2">
      <c r="A28" s="55"/>
      <c r="B28" s="56" t="s">
        <v>10</v>
      </c>
      <c r="C28" s="58">
        <v>241.83889281357813</v>
      </c>
      <c r="D28" s="58">
        <v>246.31639749057732</v>
      </c>
      <c r="E28" s="58">
        <v>246.27457732887848</v>
      </c>
      <c r="F28" s="58">
        <v>248.55365512829346</v>
      </c>
      <c r="G28" s="58">
        <v>251.81760930934919</v>
      </c>
      <c r="H28" s="58">
        <v>255.13142722279034</v>
      </c>
      <c r="I28" s="58">
        <v>260.65960548649383</v>
      </c>
      <c r="J28" s="58">
        <v>262.91338008287687</v>
      </c>
      <c r="K28" s="58">
        <v>265.08479672964836</v>
      </c>
      <c r="L28" s="58">
        <v>268.33595326556673</v>
      </c>
      <c r="M28" s="58">
        <v>269.48367392481151</v>
      </c>
      <c r="N28" s="58">
        <v>270.52094152145764</v>
      </c>
      <c r="O28" s="58">
        <v>271.58415582508201</v>
      </c>
      <c r="P28" s="82">
        <f t="shared" si="0"/>
        <v>9.7135638060197316E-3</v>
      </c>
      <c r="Q28" s="68"/>
    </row>
    <row r="29" spans="1:17" x14ac:dyDescent="0.2">
      <c r="A29" s="55"/>
      <c r="B29" s="56" t="s">
        <v>11</v>
      </c>
      <c r="C29" s="58">
        <v>349.44610658842709</v>
      </c>
      <c r="D29" s="58">
        <v>353.94112972745114</v>
      </c>
      <c r="E29" s="58">
        <v>357.20907162116606</v>
      </c>
      <c r="F29" s="58">
        <v>360.62472284239004</v>
      </c>
      <c r="G29" s="58">
        <v>364.96913419725064</v>
      </c>
      <c r="H29" s="58">
        <v>370.49520301048682</v>
      </c>
      <c r="I29" s="58">
        <v>374.90615597631876</v>
      </c>
      <c r="J29" s="58">
        <v>379.39399151199956</v>
      </c>
      <c r="K29" s="58">
        <v>383.76292748308924</v>
      </c>
      <c r="L29" s="58">
        <v>389.19801486038818</v>
      </c>
      <c r="M29" s="58">
        <v>394.79912723141109</v>
      </c>
      <c r="N29" s="58">
        <v>399.12925798247846</v>
      </c>
      <c r="O29" s="58">
        <v>403.49646008297901</v>
      </c>
      <c r="P29" s="82">
        <f t="shared" si="0"/>
        <v>1.2056970114418419E-2</v>
      </c>
      <c r="Q29" s="68"/>
    </row>
    <row r="30" spans="1:17" x14ac:dyDescent="0.2">
      <c r="A30" s="55"/>
      <c r="B30" s="67" t="s">
        <v>9</v>
      </c>
      <c r="C30" s="58">
        <v>3441.3138157894732</v>
      </c>
      <c r="D30" s="58">
        <v>3484.7013157894735</v>
      </c>
      <c r="E30" s="58">
        <v>3522.3799342105258</v>
      </c>
      <c r="F30" s="58">
        <v>3556.6332236842104</v>
      </c>
      <c r="G30" s="58">
        <v>3605.7296052631577</v>
      </c>
      <c r="H30" s="58">
        <v>3660.5348684210521</v>
      </c>
      <c r="I30" s="58">
        <v>3706.2059210526313</v>
      </c>
      <c r="J30" s="58">
        <v>3753.0187499999997</v>
      </c>
      <c r="K30" s="58">
        <v>3802.1151315789471</v>
      </c>
      <c r="L30" s="58">
        <v>3852.3532894736841</v>
      </c>
      <c r="M30" s="58">
        <v>3907.1585526315785</v>
      </c>
      <c r="N30" s="58">
        <v>3963.105592105263</v>
      </c>
      <c r="O30" s="58">
        <v>4020.1944078947363</v>
      </c>
      <c r="P30" s="82">
        <f t="shared" si="0"/>
        <v>1.3040709638653558E-2</v>
      </c>
      <c r="Q30" s="68"/>
    </row>
    <row r="31" spans="1:17" x14ac:dyDescent="0.2">
      <c r="A31" s="55"/>
      <c r="B31" s="56" t="s">
        <v>125</v>
      </c>
      <c r="C31" s="58">
        <v>99.841744739550606</v>
      </c>
      <c r="D31" s="58">
        <v>99.857998982666473</v>
      </c>
      <c r="E31" s="58">
        <v>100.95038980598171</v>
      </c>
      <c r="F31" s="58">
        <v>100.97492239586921</v>
      </c>
      <c r="G31" s="58">
        <v>102.05823813418559</v>
      </c>
      <c r="H31" s="58">
        <v>102.05257088911613</v>
      </c>
      <c r="I31" s="58">
        <v>103.1546523840167</v>
      </c>
      <c r="J31" s="58">
        <v>104.27788070797646</v>
      </c>
      <c r="K31" s="58">
        <v>104.25929243760227</v>
      </c>
      <c r="L31" s="58">
        <v>104.2296677973689</v>
      </c>
      <c r="M31" s="58">
        <v>105.35369968253947</v>
      </c>
      <c r="N31" s="58">
        <v>105.32577641204293</v>
      </c>
      <c r="O31" s="58">
        <v>105.30814205462364</v>
      </c>
      <c r="P31" s="82">
        <f t="shared" si="0"/>
        <v>4.4519103376501334E-3</v>
      </c>
      <c r="Q31" s="68"/>
    </row>
    <row r="32" spans="1:17" x14ac:dyDescent="0.2">
      <c r="A32" s="7" t="s">
        <v>173</v>
      </c>
      <c r="B32" s="56"/>
      <c r="C32" s="83">
        <v>4867.9414128457183</v>
      </c>
      <c r="D32" s="83">
        <v>4929.3137010720484</v>
      </c>
      <c r="E32" s="83">
        <v>4977.8404993253398</v>
      </c>
      <c r="F32" s="83">
        <v>5025.7628638175165</v>
      </c>
      <c r="G32" s="83">
        <v>5092.2300302610784</v>
      </c>
      <c r="H32" s="83">
        <v>5166.919556110397</v>
      </c>
      <c r="I32" s="83">
        <v>5234.6694800330079</v>
      </c>
      <c r="J32" s="83">
        <v>5298.328194959694</v>
      </c>
      <c r="K32" s="83">
        <v>5366.0045181429814</v>
      </c>
      <c r="L32" s="83">
        <v>5434.6483527379978</v>
      </c>
      <c r="M32" s="83">
        <v>5507.4258014937304</v>
      </c>
      <c r="N32" s="83">
        <v>5579.5790869343</v>
      </c>
      <c r="O32" s="83">
        <v>5649.6993428452279</v>
      </c>
      <c r="P32" s="82">
        <f t="shared" si="0"/>
        <v>1.2488267741963988E-2</v>
      </c>
      <c r="Q32" s="68"/>
    </row>
    <row r="33" spans="1:16" x14ac:dyDescent="0.2">
      <c r="A33" s="55"/>
      <c r="B33" s="56" t="s">
        <v>13</v>
      </c>
      <c r="C33" s="58">
        <v>624.21878489587732</v>
      </c>
      <c r="D33" s="58">
        <v>624.44448104939158</v>
      </c>
      <c r="E33" s="58">
        <v>627.55171279286219</v>
      </c>
      <c r="F33" s="58">
        <v>632.5751994068454</v>
      </c>
      <c r="G33" s="58">
        <v>637.44779075625343</v>
      </c>
      <c r="H33" s="58">
        <v>644.32556887199223</v>
      </c>
      <c r="I33" s="58">
        <v>648.92594206445222</v>
      </c>
      <c r="J33" s="58">
        <v>653.81503857452537</v>
      </c>
      <c r="K33" s="58">
        <v>656.36857664390629</v>
      </c>
      <c r="L33" s="58">
        <v>660.31658837185637</v>
      </c>
      <c r="M33" s="58">
        <v>663.25964797054576</v>
      </c>
      <c r="N33" s="58">
        <v>666.59176438179782</v>
      </c>
      <c r="O33" s="58">
        <v>669.38975869703518</v>
      </c>
      <c r="P33" s="82">
        <f t="shared" si="0"/>
        <v>5.8391120164320576E-3</v>
      </c>
    </row>
    <row r="34" spans="1:16" x14ac:dyDescent="0.2">
      <c r="A34" s="55"/>
      <c r="B34" s="56" t="s">
        <v>20</v>
      </c>
      <c r="C34" s="58">
        <v>19.996664067076701</v>
      </c>
      <c r="D34" s="58">
        <v>20.070189372071155</v>
      </c>
      <c r="E34" s="58">
        <v>20.001965871101216</v>
      </c>
      <c r="F34" s="58">
        <v>19.98878145611895</v>
      </c>
      <c r="G34" s="58">
        <v>19.931951291057995</v>
      </c>
      <c r="H34" s="58">
        <v>20.898690272750194</v>
      </c>
      <c r="I34" s="58">
        <v>20.869216926790195</v>
      </c>
      <c r="J34" s="58">
        <v>20.852114782334272</v>
      </c>
      <c r="K34" s="58">
        <v>20.828798141990951</v>
      </c>
      <c r="L34" s="58">
        <v>20.811154196411913</v>
      </c>
      <c r="M34" s="58">
        <v>20.764299481846528</v>
      </c>
      <c r="N34" s="58">
        <v>20.728783040419689</v>
      </c>
      <c r="O34" s="58">
        <v>20.71284517567441</v>
      </c>
      <c r="P34" s="82">
        <f t="shared" si="0"/>
        <v>2.9366856968782162E-3</v>
      </c>
    </row>
    <row r="35" spans="1:16" x14ac:dyDescent="0.2">
      <c r="A35" s="55"/>
      <c r="B35" s="56" t="s">
        <v>31</v>
      </c>
      <c r="C35" s="58">
        <v>377.56040888849424</v>
      </c>
      <c r="D35" s="58">
        <v>377.92465983511011</v>
      </c>
      <c r="E35" s="58">
        <v>380.00536241782311</v>
      </c>
      <c r="F35" s="58">
        <v>383.01723051563704</v>
      </c>
      <c r="G35" s="58">
        <v>386.36478998299231</v>
      </c>
      <c r="H35" s="58">
        <v>390.27102409863971</v>
      </c>
      <c r="I35" s="58">
        <v>394.10643736027458</v>
      </c>
      <c r="J35" s="58">
        <v>397.03619504195598</v>
      </c>
      <c r="K35" s="58">
        <v>398.77893819087905</v>
      </c>
      <c r="L35" s="58">
        <v>401.7913335443759</v>
      </c>
      <c r="M35" s="58">
        <v>403.11566935000764</v>
      </c>
      <c r="N35" s="58">
        <v>404.67809206431207</v>
      </c>
      <c r="O35" s="58">
        <v>406.56845920861588</v>
      </c>
      <c r="P35" s="82">
        <f t="shared" si="0"/>
        <v>6.1875431376661183E-3</v>
      </c>
    </row>
    <row r="36" spans="1:16" x14ac:dyDescent="0.2">
      <c r="A36" s="55"/>
      <c r="B36" s="56" t="s">
        <v>127</v>
      </c>
      <c r="C36" s="58">
        <v>284.52260039448134</v>
      </c>
      <c r="D36" s="58">
        <v>285.61547567998264</v>
      </c>
      <c r="E36" s="58">
        <v>286.63261622372943</v>
      </c>
      <c r="F36" s="58">
        <v>288.61921619591908</v>
      </c>
      <c r="G36" s="58">
        <v>291.12641037934156</v>
      </c>
      <c r="H36" s="58">
        <v>294.05462203554015</v>
      </c>
      <c r="I36" s="58">
        <v>295.84976393620616</v>
      </c>
      <c r="J36" s="58">
        <v>297.77714628146703</v>
      </c>
      <c r="K36" s="58">
        <v>299.623094100174</v>
      </c>
      <c r="L36" s="58">
        <v>301.61279729872717</v>
      </c>
      <c r="M36" s="58">
        <v>303.14298335120571</v>
      </c>
      <c r="N36" s="58">
        <v>303.77692322069049</v>
      </c>
      <c r="O36" s="58">
        <v>305.73089940489581</v>
      </c>
      <c r="P36" s="82">
        <f t="shared" si="0"/>
        <v>6.0090332325808404E-3</v>
      </c>
    </row>
    <row r="37" spans="1:16" x14ac:dyDescent="0.2">
      <c r="A37" s="55"/>
      <c r="B37" s="56" t="s">
        <v>14</v>
      </c>
      <c r="C37" s="58">
        <v>597.17291033366428</v>
      </c>
      <c r="D37" s="58">
        <v>598.380711405591</v>
      </c>
      <c r="E37" s="58">
        <v>600.40847262016041</v>
      </c>
      <c r="F37" s="58">
        <v>605.44933322301836</v>
      </c>
      <c r="G37" s="58">
        <v>609.30917860062925</v>
      </c>
      <c r="H37" s="58">
        <v>616.21740647153626</v>
      </c>
      <c r="I37" s="58">
        <v>620.85260680043245</v>
      </c>
      <c r="J37" s="58">
        <v>625.76356827264806</v>
      </c>
      <c r="K37" s="58">
        <v>628.34627287914191</v>
      </c>
      <c r="L37" s="58">
        <v>632.30968576554596</v>
      </c>
      <c r="M37" s="58">
        <v>634.23531977734524</v>
      </c>
      <c r="N37" s="58">
        <v>637.60951375650234</v>
      </c>
      <c r="O37" s="58">
        <v>640.4257787534134</v>
      </c>
      <c r="P37" s="82">
        <f t="shared" si="0"/>
        <v>5.8442221325065713E-3</v>
      </c>
    </row>
    <row r="38" spans="1:16" x14ac:dyDescent="0.2">
      <c r="A38" s="55"/>
      <c r="B38" s="56" t="s">
        <v>42</v>
      </c>
      <c r="C38" s="58">
        <v>17532.435670738654</v>
      </c>
      <c r="D38" s="58">
        <v>17564.594095152403</v>
      </c>
      <c r="E38" s="58">
        <v>17646.578022306003</v>
      </c>
      <c r="F38" s="58">
        <v>17815.206525846883</v>
      </c>
      <c r="G38" s="58">
        <v>17956.817726571338</v>
      </c>
      <c r="H38" s="58">
        <v>18168.284979770953</v>
      </c>
      <c r="I38" s="58">
        <v>18306.335665816638</v>
      </c>
      <c r="J38" s="58">
        <v>18441.425343176841</v>
      </c>
      <c r="K38" s="58">
        <v>18532.087485486714</v>
      </c>
      <c r="L38" s="58">
        <v>18654.45508641145</v>
      </c>
      <c r="M38" s="58">
        <v>18730.686978704536</v>
      </c>
      <c r="N38" s="58">
        <v>18818.090744781934</v>
      </c>
      <c r="O38" s="58">
        <v>18912.453088843395</v>
      </c>
      <c r="P38" s="82">
        <f t="shared" si="0"/>
        <v>6.333972499652285E-3</v>
      </c>
    </row>
    <row r="39" spans="1:16" x14ac:dyDescent="0.2">
      <c r="A39" s="55"/>
      <c r="B39" s="56" t="s">
        <v>15</v>
      </c>
      <c r="C39" s="58">
        <v>275.86792053457316</v>
      </c>
      <c r="D39" s="58">
        <v>276.34947323183854</v>
      </c>
      <c r="E39" s="58">
        <v>277.52611447352308</v>
      </c>
      <c r="F39" s="58">
        <v>306.38953468131308</v>
      </c>
      <c r="G39" s="58">
        <v>308.47009382065215</v>
      </c>
      <c r="H39" s="58">
        <v>311.60439222730781</v>
      </c>
      <c r="I39" s="58">
        <v>313.67370846961938</v>
      </c>
      <c r="J39" s="58">
        <v>315.67520411306117</v>
      </c>
      <c r="K39" s="58">
        <v>317.01219787741024</v>
      </c>
      <c r="L39" s="58">
        <v>318.85961754540074</v>
      </c>
      <c r="M39" s="58">
        <v>319.94340586735001</v>
      </c>
      <c r="N39" s="58">
        <v>321.24744290043577</v>
      </c>
      <c r="O39" s="58">
        <v>322.64092838057047</v>
      </c>
      <c r="P39" s="82">
        <f t="shared" si="0"/>
        <v>1.3137027851656491E-2</v>
      </c>
    </row>
    <row r="40" spans="1:16" x14ac:dyDescent="0.2">
      <c r="A40" s="7" t="s">
        <v>32</v>
      </c>
      <c r="B40" s="56"/>
      <c r="C40" s="83">
        <v>19711.774959852821</v>
      </c>
      <c r="D40" s="83">
        <v>19747.379085726388</v>
      </c>
      <c r="E40" s="83">
        <v>19838.704266705201</v>
      </c>
      <c r="F40" s="83">
        <v>20051.245821325734</v>
      </c>
      <c r="G40" s="83">
        <v>20209.467941402265</v>
      </c>
      <c r="H40" s="83">
        <v>20445.656683748723</v>
      </c>
      <c r="I40" s="83">
        <v>20600.61334137441</v>
      </c>
      <c r="J40" s="83">
        <v>20752.344610242832</v>
      </c>
      <c r="K40" s="83">
        <v>20853.04536332022</v>
      </c>
      <c r="L40" s="83">
        <v>20990.156263133769</v>
      </c>
      <c r="M40" s="83">
        <v>21075.148304502836</v>
      </c>
      <c r="N40" s="83">
        <v>21172.723264146091</v>
      </c>
      <c r="O40" s="83">
        <v>21277.921758463599</v>
      </c>
      <c r="P40" s="82">
        <f t="shared" si="0"/>
        <v>6.3914912197717832E-3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82">
        <f t="shared" si="0"/>
        <v>0</v>
      </c>
    </row>
    <row r="42" spans="1:16" x14ac:dyDescent="0.2">
      <c r="A42" s="55"/>
      <c r="B42" s="56" t="s">
        <v>43</v>
      </c>
      <c r="C42" s="58">
        <v>4026.5829273381164</v>
      </c>
      <c r="D42" s="58">
        <v>4030.6564102983029</v>
      </c>
      <c r="E42" s="58">
        <v>4041.2263263059194</v>
      </c>
      <c r="F42" s="58">
        <v>4065.147201679883</v>
      </c>
      <c r="G42" s="58">
        <v>4086.6417184246484</v>
      </c>
      <c r="H42" s="58">
        <v>4121.0854534242881</v>
      </c>
      <c r="I42" s="58">
        <v>4145.060096825413</v>
      </c>
      <c r="J42" s="58">
        <v>4167.3545348403259</v>
      </c>
      <c r="K42" s="58">
        <v>4181.706208765846</v>
      </c>
      <c r="L42" s="58">
        <v>4203.8488630006959</v>
      </c>
      <c r="M42" s="58">
        <v>4214.7059607190049</v>
      </c>
      <c r="N42" s="58">
        <v>4228.1589252120557</v>
      </c>
      <c r="O42" s="58">
        <v>4243.7496458641717</v>
      </c>
      <c r="P42" s="82">
        <f t="shared" si="0"/>
        <v>4.3870217149457602E-3</v>
      </c>
    </row>
    <row r="43" spans="1:16" x14ac:dyDescent="0.2">
      <c r="A43" s="7" t="s">
        <v>33</v>
      </c>
      <c r="B43" s="56"/>
      <c r="C43" s="83">
        <v>4186.5829273381169</v>
      </c>
      <c r="D43" s="83">
        <v>4190.6564102983029</v>
      </c>
      <c r="E43" s="83">
        <v>4201.2263263059194</v>
      </c>
      <c r="F43" s="83">
        <v>4225.1472016798834</v>
      </c>
      <c r="G43" s="83">
        <v>4246.6417184246484</v>
      </c>
      <c r="H43" s="83">
        <v>4281.0854534242881</v>
      </c>
      <c r="I43" s="83">
        <v>4305.060096825413</v>
      </c>
      <c r="J43" s="83">
        <v>4327.3545348403259</v>
      </c>
      <c r="K43" s="83">
        <v>4341.706208765846</v>
      </c>
      <c r="L43" s="83">
        <v>4363.8488630006959</v>
      </c>
      <c r="M43" s="83">
        <v>4374.7059607190049</v>
      </c>
      <c r="N43" s="83">
        <v>4388.1589252120557</v>
      </c>
      <c r="O43" s="83">
        <v>4403.7496458641717</v>
      </c>
      <c r="P43" s="82">
        <f t="shared" si="0"/>
        <v>4.2231842409661269E-3</v>
      </c>
    </row>
    <row r="44" spans="1:16" x14ac:dyDescent="0.2">
      <c r="A44" s="55"/>
      <c r="B44" s="56" t="s">
        <v>20</v>
      </c>
      <c r="C44" s="58">
        <v>194.96747465399784</v>
      </c>
      <c r="D44" s="58">
        <v>196.68785584629734</v>
      </c>
      <c r="E44" s="58">
        <v>197.01936383034698</v>
      </c>
      <c r="F44" s="58">
        <v>198.88837548838356</v>
      </c>
      <c r="G44" s="58">
        <v>200.31611047513283</v>
      </c>
      <c r="H44" s="58">
        <v>202.0206726365852</v>
      </c>
      <c r="I44" s="58">
        <v>203.72330809485663</v>
      </c>
      <c r="J44" s="58">
        <v>204.54931643623146</v>
      </c>
      <c r="K44" s="58">
        <v>205.31243882819649</v>
      </c>
      <c r="L44" s="58">
        <v>207.12053462143288</v>
      </c>
      <c r="M44" s="58">
        <v>206.65421865266308</v>
      </c>
      <c r="N44" s="58">
        <v>208.27491531088356</v>
      </c>
      <c r="O44" s="58">
        <v>209.10110367823685</v>
      </c>
      <c r="P44" s="82">
        <f t="shared" si="0"/>
        <v>5.8491344947371182E-3</v>
      </c>
    </row>
    <row r="45" spans="1:16" x14ac:dyDescent="0.2">
      <c r="A45" s="55"/>
      <c r="B45" s="56" t="s">
        <v>44</v>
      </c>
      <c r="C45" s="58">
        <v>24.882204597236012</v>
      </c>
      <c r="D45" s="58">
        <v>24.977779241975664</v>
      </c>
      <c r="E45" s="58">
        <v>24.971780958885518</v>
      </c>
      <c r="F45" s="58">
        <v>24.955796889120826</v>
      </c>
      <c r="G45" s="58">
        <v>25.97410352826839</v>
      </c>
      <c r="H45" s="58">
        <v>25.945996061959423</v>
      </c>
      <c r="I45" s="58">
        <v>25.913847936018055</v>
      </c>
      <c r="J45" s="58">
        <v>25.893664894040604</v>
      </c>
      <c r="K45" s="58">
        <v>26.944522850735073</v>
      </c>
      <c r="L45" s="58">
        <v>26.929714044529213</v>
      </c>
      <c r="M45" s="58">
        <v>26.874377956667175</v>
      </c>
      <c r="N45" s="58">
        <v>26.835417245644038</v>
      </c>
      <c r="O45" s="58">
        <v>26.818499947797882</v>
      </c>
      <c r="P45" s="82">
        <f t="shared" si="0"/>
        <v>6.264462915451352E-3</v>
      </c>
    </row>
    <row r="46" spans="1:16" x14ac:dyDescent="0.2">
      <c r="A46" s="55"/>
      <c r="B46" s="56" t="s">
        <v>45</v>
      </c>
      <c r="C46" s="58">
        <v>932.3694838456654</v>
      </c>
      <c r="D46" s="58">
        <v>934.30097733360014</v>
      </c>
      <c r="E46" s="58">
        <v>939.04460550041722</v>
      </c>
      <c r="F46" s="58">
        <v>947.2083270774865</v>
      </c>
      <c r="G46" s="58">
        <v>954.12149249683569</v>
      </c>
      <c r="H46" s="58">
        <v>965.69518687523657</v>
      </c>
      <c r="I46" s="58">
        <v>973.67183482476162</v>
      </c>
      <c r="J46" s="58">
        <v>980.55400819772365</v>
      </c>
      <c r="K46" s="58">
        <v>985.50445708120367</v>
      </c>
      <c r="L46" s="58">
        <v>992.09976985785238</v>
      </c>
      <c r="M46" s="58">
        <v>995.79395663986668</v>
      </c>
      <c r="N46" s="58">
        <v>1000.7034384752959</v>
      </c>
      <c r="O46" s="58">
        <v>1006.1948568849862</v>
      </c>
      <c r="P46" s="82">
        <f t="shared" si="0"/>
        <v>6.3703590240054009E-3</v>
      </c>
    </row>
    <row r="47" spans="1:16" x14ac:dyDescent="0.2">
      <c r="A47" s="7" t="s">
        <v>22</v>
      </c>
      <c r="B47" s="56"/>
      <c r="C47" s="83">
        <v>25050.577050287837</v>
      </c>
      <c r="D47" s="83">
        <v>25094.002108446566</v>
      </c>
      <c r="E47" s="83">
        <v>25200.966343300774</v>
      </c>
      <c r="F47" s="83">
        <v>25447.44552246061</v>
      </c>
      <c r="G47" s="83">
        <v>25636.52136632715</v>
      </c>
      <c r="H47" s="83">
        <v>25920.403992746789</v>
      </c>
      <c r="I47" s="83">
        <v>26108.982429055461</v>
      </c>
      <c r="J47" s="83">
        <v>26290.696134611153</v>
      </c>
      <c r="K47" s="83">
        <v>26412.5129908462</v>
      </c>
      <c r="L47" s="83">
        <v>26580.155144658278</v>
      </c>
      <c r="M47" s="83">
        <v>26679.176818471038</v>
      </c>
      <c r="N47" s="83">
        <v>26796.69596038997</v>
      </c>
      <c r="O47" s="83">
        <v>26923.785864838792</v>
      </c>
      <c r="P47" s="82">
        <f t="shared" si="0"/>
        <v>6.0275317012998819E-3</v>
      </c>
    </row>
    <row r="48" spans="1:16" x14ac:dyDescent="0.2">
      <c r="A48" s="7" t="s">
        <v>23</v>
      </c>
      <c r="B48" s="56"/>
      <c r="C48" s="58">
        <v>4681.3554982910482</v>
      </c>
      <c r="D48" s="58">
        <v>4735.6162030225832</v>
      </c>
      <c r="E48" s="58">
        <v>4781.9984711249317</v>
      </c>
      <c r="F48" s="58">
        <v>4839.9400223224811</v>
      </c>
      <c r="G48" s="58">
        <v>4953.4452333138615</v>
      </c>
      <c r="H48" s="58">
        <v>5033.8466091597884</v>
      </c>
      <c r="I48" s="58">
        <v>5117.0259635039138</v>
      </c>
      <c r="J48" s="58">
        <v>5189.3808556083841</v>
      </c>
      <c r="K48" s="58">
        <v>5253.2759721797847</v>
      </c>
      <c r="L48" s="58">
        <v>5303.7897676473849</v>
      </c>
      <c r="M48" s="58">
        <v>5360.2646313732394</v>
      </c>
      <c r="N48" s="58">
        <v>5408.3328292043034</v>
      </c>
      <c r="O48" s="58">
        <v>5454.6612126437167</v>
      </c>
      <c r="P48" s="82">
        <f t="shared" si="0"/>
        <v>1.2821736460977951E-2</v>
      </c>
    </row>
    <row r="49" spans="1:16" x14ac:dyDescent="0.2">
      <c r="A49" s="7" t="s">
        <v>116</v>
      </c>
      <c r="B49" s="56"/>
      <c r="C49" s="58">
        <v>150.31393702612152</v>
      </c>
      <c r="D49" s="58">
        <v>154.13576246363024</v>
      </c>
      <c r="E49" s="58">
        <v>155.44265984637559</v>
      </c>
      <c r="F49" s="58">
        <v>157.39101917790316</v>
      </c>
      <c r="G49" s="58">
        <v>160.57358198459863</v>
      </c>
      <c r="H49" s="58">
        <v>163.2817408866317</v>
      </c>
      <c r="I49" s="58">
        <v>165.91985226277717</v>
      </c>
      <c r="J49" s="58">
        <v>168.59197677237259</v>
      </c>
      <c r="K49" s="58">
        <v>171.45112194903282</v>
      </c>
      <c r="L49" s="58">
        <v>174.86501314568895</v>
      </c>
      <c r="M49" s="58">
        <v>178.08446782857658</v>
      </c>
      <c r="N49" s="58">
        <v>181.3825441483165</v>
      </c>
      <c r="O49" s="58">
        <v>184.68704288746943</v>
      </c>
      <c r="P49" s="82">
        <f t="shared" si="0"/>
        <v>1.7309495371263361E-2</v>
      </c>
    </row>
    <row r="50" spans="1:16" x14ac:dyDescent="0.2">
      <c r="A50" s="7" t="s">
        <v>34</v>
      </c>
      <c r="B50" s="56"/>
      <c r="C50" s="83">
        <v>29882.24648560501</v>
      </c>
      <c r="D50" s="83">
        <v>29983.754073932778</v>
      </c>
      <c r="E50" s="83">
        <v>30138.40747427208</v>
      </c>
      <c r="F50" s="83">
        <v>30444.776563960993</v>
      </c>
      <c r="G50" s="83">
        <v>30750.540181625609</v>
      </c>
      <c r="H50" s="83">
        <v>31117.532342793209</v>
      </c>
      <c r="I50" s="83">
        <v>31391.928244822153</v>
      </c>
      <c r="J50" s="83">
        <v>31648.668966991911</v>
      </c>
      <c r="K50" s="83">
        <v>31837.240084975019</v>
      </c>
      <c r="L50" s="83">
        <v>32058.809925451351</v>
      </c>
      <c r="M50" s="83">
        <v>32217.525917672854</v>
      </c>
      <c r="N50" s="83">
        <v>32386.411333742592</v>
      </c>
      <c r="O50" s="83">
        <v>32563.134120369978</v>
      </c>
      <c r="P50" s="82">
        <f t="shared" si="0"/>
        <v>7.1853795294554157E-3</v>
      </c>
    </row>
    <row r="51" spans="1:16" x14ac:dyDescent="0.2">
      <c r="A51" s="55"/>
      <c r="B51" s="56" t="s">
        <v>7</v>
      </c>
      <c r="C51" s="58">
        <v>328.36377504503423</v>
      </c>
      <c r="D51" s="58">
        <v>333.98644242594236</v>
      </c>
      <c r="E51" s="58">
        <v>338.48457633066886</v>
      </c>
      <c r="F51" s="58">
        <v>342.98271023539536</v>
      </c>
      <c r="G51" s="58">
        <v>349.72991109248511</v>
      </c>
      <c r="H51" s="58">
        <v>356.47711194957486</v>
      </c>
      <c r="I51" s="58">
        <v>363.22431280666461</v>
      </c>
      <c r="J51" s="58">
        <v>369.97151366375437</v>
      </c>
      <c r="K51" s="58">
        <v>375.59418104466243</v>
      </c>
      <c r="L51" s="58">
        <v>380.09231494938894</v>
      </c>
      <c r="M51" s="58">
        <v>386.83951580647869</v>
      </c>
      <c r="N51" s="58">
        <v>392.46218318738681</v>
      </c>
      <c r="O51" s="58">
        <v>399.20938404447656</v>
      </c>
      <c r="P51" s="82">
        <f t="shared" si="0"/>
        <v>1.6413578994870948E-2</v>
      </c>
    </row>
    <row r="52" spans="1:16" x14ac:dyDescent="0.2">
      <c r="A52" s="55"/>
      <c r="B52" s="56" t="s">
        <v>8</v>
      </c>
      <c r="C52" s="58">
        <v>348.60537761630349</v>
      </c>
      <c r="D52" s="58">
        <v>354.22804499721161</v>
      </c>
      <c r="E52" s="58">
        <v>358.72617890193811</v>
      </c>
      <c r="F52" s="58">
        <v>364.34884628284624</v>
      </c>
      <c r="G52" s="58">
        <v>371.09604713993599</v>
      </c>
      <c r="H52" s="58">
        <v>377.84324799702568</v>
      </c>
      <c r="I52" s="58">
        <v>385.71498233029706</v>
      </c>
      <c r="J52" s="58">
        <v>391.33764971120519</v>
      </c>
      <c r="K52" s="58">
        <v>398.08485056829494</v>
      </c>
      <c r="L52" s="58">
        <v>402.58298447302144</v>
      </c>
      <c r="M52" s="58">
        <v>410.45471880629282</v>
      </c>
      <c r="N52" s="58">
        <v>416.07738618720094</v>
      </c>
      <c r="O52" s="58">
        <v>423.94912052047232</v>
      </c>
      <c r="P52" s="82">
        <f t="shared" si="0"/>
        <v>1.643974374509849E-2</v>
      </c>
    </row>
    <row r="53" spans="1:16" x14ac:dyDescent="0.2">
      <c r="A53" s="55"/>
      <c r="B53" s="56" t="s">
        <v>6</v>
      </c>
      <c r="C53" s="58">
        <v>6473.0847372810676</v>
      </c>
      <c r="D53" s="58">
        <v>6562.8795663052551</v>
      </c>
      <c r="E53" s="58">
        <v>6638.0827356130112</v>
      </c>
      <c r="F53" s="58">
        <v>6699.8166805671399</v>
      </c>
      <c r="G53" s="58">
        <v>6787.3666388657221</v>
      </c>
      <c r="H53" s="58">
        <v>6876.0390325271064</v>
      </c>
      <c r="I53" s="58">
        <v>6959.0992493744789</v>
      </c>
      <c r="J53" s="58">
        <v>7028.6902418682239</v>
      </c>
      <c r="K53" s="58">
        <v>7102.7709758131778</v>
      </c>
      <c r="L53" s="58">
        <v>7164.5049207673064</v>
      </c>
      <c r="M53" s="58">
        <v>7225.1164303586329</v>
      </c>
      <c r="N53" s="58">
        <v>7289.095246038366</v>
      </c>
      <c r="O53" s="58">
        <v>7348.5843202668893</v>
      </c>
      <c r="P53" s="82">
        <f t="shared" si="0"/>
        <v>1.0627315903308787E-2</v>
      </c>
    </row>
    <row r="54" spans="1:16" x14ac:dyDescent="0.2">
      <c r="A54" s="7" t="s">
        <v>4</v>
      </c>
      <c r="B54" s="56"/>
      <c r="C54" s="83">
        <v>7150.0538899424055</v>
      </c>
      <c r="D54" s="83">
        <v>7251.0940537284096</v>
      </c>
      <c r="E54" s="83">
        <v>7335.2934908456182</v>
      </c>
      <c r="F54" s="83">
        <v>7407.148237085381</v>
      </c>
      <c r="G54" s="83">
        <v>7508.1925970981429</v>
      </c>
      <c r="H54" s="83">
        <v>7610.359392473707</v>
      </c>
      <c r="I54" s="83">
        <v>7708.0385445114407</v>
      </c>
      <c r="J54" s="83">
        <v>7789.999405243183</v>
      </c>
      <c r="K54" s="83">
        <v>7876.450007426135</v>
      </c>
      <c r="L54" s="83">
        <v>7947.1802201897171</v>
      </c>
      <c r="M54" s="83">
        <v>8022.4106649714049</v>
      </c>
      <c r="N54" s="83">
        <v>8097.6348154129537</v>
      </c>
      <c r="O54" s="83">
        <v>8171.7428248318383</v>
      </c>
      <c r="P54" s="82">
        <f t="shared" si="0"/>
        <v>1.1192363742834166E-2</v>
      </c>
    </row>
    <row r="55" spans="1:16" x14ac:dyDescent="0.2">
      <c r="A55" s="7" t="s">
        <v>5</v>
      </c>
      <c r="B55" s="56"/>
      <c r="C55" s="83">
        <v>1111.9036296114268</v>
      </c>
      <c r="D55" s="83">
        <v>1127.6678587647079</v>
      </c>
      <c r="E55" s="83">
        <v>1140.2792420873329</v>
      </c>
      <c r="F55" s="83">
        <v>1151.839676799739</v>
      </c>
      <c r="G55" s="83">
        <v>1168.6548545632388</v>
      </c>
      <c r="H55" s="83">
        <v>1185.4700323267386</v>
      </c>
      <c r="I55" s="83">
        <v>1201.2342614800198</v>
      </c>
      <c r="J55" s="83">
        <v>1214.8965934128635</v>
      </c>
      <c r="K55" s="83">
        <v>1228.5589253457069</v>
      </c>
      <c r="L55" s="83">
        <v>1242.2212572785506</v>
      </c>
      <c r="M55" s="83">
        <v>1255.8835892113943</v>
      </c>
      <c r="N55" s="83">
        <v>1264.2911780931443</v>
      </c>
      <c r="O55" s="83">
        <v>1272.6987669748942</v>
      </c>
      <c r="P55" s="82">
        <f t="shared" si="0"/>
        <v>1.1319092514861184E-2</v>
      </c>
    </row>
    <row r="56" spans="1:16" x14ac:dyDescent="0.2">
      <c r="A56" s="9" t="s">
        <v>128</v>
      </c>
      <c r="B56" s="56"/>
      <c r="C56" s="83">
        <v>51642.89178579516</v>
      </c>
      <c r="D56" s="83">
        <v>51679.791172526762</v>
      </c>
      <c r="E56" s="83">
        <v>51929.67813694106</v>
      </c>
      <c r="F56" s="83">
        <v>52225.974816369489</v>
      </c>
      <c r="G56" s="83">
        <v>52754.603391882803</v>
      </c>
      <c r="H56" s="83">
        <v>53348.745561482545</v>
      </c>
      <c r="I56" s="83">
        <v>53859.942694408535</v>
      </c>
      <c r="J56" s="83">
        <v>54363.208093534588</v>
      </c>
      <c r="K56" s="83">
        <v>54775.804610121399</v>
      </c>
      <c r="L56" s="83">
        <v>55287.910164507084</v>
      </c>
      <c r="M56" s="83">
        <v>55632.259814468765</v>
      </c>
      <c r="N56" s="83">
        <v>56002.502143840946</v>
      </c>
      <c r="O56" s="83">
        <v>56417.992680560186</v>
      </c>
      <c r="P56" s="82">
        <f t="shared" si="0"/>
        <v>7.3968528430945479E-3</v>
      </c>
    </row>
    <row r="57" spans="1:16" x14ac:dyDescent="0.2">
      <c r="A57" s="9" t="s">
        <v>129</v>
      </c>
      <c r="B57" s="56"/>
      <c r="C57" s="83">
        <v>49051.189462245791</v>
      </c>
      <c r="D57" s="83">
        <v>49077.583333313705</v>
      </c>
      <c r="E57" s="83">
        <v>49408.493901590839</v>
      </c>
      <c r="F57" s="83">
        <v>49558.086138726707</v>
      </c>
      <c r="G57" s="83">
        <v>50020.210820876346</v>
      </c>
      <c r="H57" s="83">
        <v>50741.137038523411</v>
      </c>
      <c r="I57" s="83">
        <v>51387.588937971916</v>
      </c>
      <c r="J57" s="83">
        <v>52021.047385407815</v>
      </c>
      <c r="K57" s="83">
        <v>52532.21555941119</v>
      </c>
      <c r="L57" s="83">
        <v>53116.509239483661</v>
      </c>
      <c r="M57" s="83">
        <v>53554.96359002564</v>
      </c>
      <c r="N57" s="83">
        <v>54004.373415896458</v>
      </c>
      <c r="O57" s="83">
        <v>54471.750358275902</v>
      </c>
      <c r="P57" s="82">
        <f t="shared" si="0"/>
        <v>8.7730756132795573E-3</v>
      </c>
    </row>
    <row r="58" spans="1:16" x14ac:dyDescent="0.2">
      <c r="A58" s="9" t="s">
        <v>130</v>
      </c>
      <c r="B58" s="56"/>
      <c r="C58" s="83">
        <v>65456.151993300977</v>
      </c>
      <c r="D58" s="83">
        <v>65676.886979072326</v>
      </c>
      <c r="E58" s="83">
        <v>66077.541303469072</v>
      </c>
      <c r="F58" s="83">
        <v>66510.892363652267</v>
      </c>
      <c r="G58" s="83">
        <v>67232.541897367701</v>
      </c>
      <c r="H58" s="83">
        <v>68029.190339841851</v>
      </c>
      <c r="I58" s="83">
        <v>68729.295116552865</v>
      </c>
      <c r="J58" s="83">
        <v>69399.705469575565</v>
      </c>
      <c r="K58" s="83">
        <v>69987.724522188539</v>
      </c>
      <c r="L58" s="83">
        <v>70660.417715598713</v>
      </c>
      <c r="M58" s="83">
        <v>71174.308535234682</v>
      </c>
      <c r="N58" s="83">
        <v>71705.678891597912</v>
      </c>
      <c r="O58" s="83">
        <v>72278.111785314715</v>
      </c>
      <c r="P58" s="82">
        <f t="shared" si="0"/>
        <v>8.2959605493759803E-3</v>
      </c>
    </row>
    <row r="59" spans="1:16" x14ac:dyDescent="0.2">
      <c r="A59" s="8" t="s">
        <v>131</v>
      </c>
      <c r="B59" s="59"/>
      <c r="C59" s="84">
        <v>62171.230190019996</v>
      </c>
      <c r="D59" s="84">
        <v>62369.890060653932</v>
      </c>
      <c r="E59" s="84">
        <v>62869.478757699122</v>
      </c>
      <c r="F59" s="84">
        <v>63113.279254451118</v>
      </c>
      <c r="G59" s="84">
        <v>63747.724435498014</v>
      </c>
      <c r="H59" s="84">
        <v>64704.023184116682</v>
      </c>
      <c r="I59" s="84">
        <v>65574.387731619994</v>
      </c>
      <c r="J59" s="84">
        <v>66409.718877416701</v>
      </c>
      <c r="K59" s="84">
        <v>67121.062981755604</v>
      </c>
      <c r="L59" s="84">
        <v>67885.270383502764</v>
      </c>
      <c r="M59" s="84">
        <v>68516.675663755668</v>
      </c>
      <c r="N59" s="84">
        <v>69147.272187160648</v>
      </c>
      <c r="O59" s="84">
        <v>69784.745512468842</v>
      </c>
      <c r="P59" s="82">
        <f t="shared" si="0"/>
        <v>9.6734116066006237E-3</v>
      </c>
    </row>
    <row r="60" spans="1:16" x14ac:dyDescent="0.2">
      <c r="A60" s="56" t="s">
        <v>179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3:15" x14ac:dyDescent="0.2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9" spans="3:15" x14ac:dyDescent="0.2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3:15" x14ac:dyDescent="0.2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Fugate, Nicholas@Energy</cp:lastModifiedBy>
  <cp:lastPrinted>2009-06-11T06:37:33Z</cp:lastPrinted>
  <dcterms:created xsi:type="dcterms:W3CDTF">2005-06-02T20:25:49Z</dcterms:created>
  <dcterms:modified xsi:type="dcterms:W3CDTF">2019-01-24T18:14:20Z</dcterms:modified>
</cp:coreProperties>
</file>