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ED 2018 Update\Forms\LSE and BA\"/>
    </mc:Choice>
  </mc:AlternateContent>
  <bookViews>
    <workbookView xWindow="0" yWindow="0" windowWidth="24000" windowHeight="8325" tabRatio="790"/>
  </bookViews>
  <sheets>
    <sheet name="List of Forms" sheetId="47" r:id="rId1"/>
    <sheet name="Form 1.1c" sheetId="46" r:id="rId2"/>
    <sheet name="Form 1.5a" sheetId="40" r:id="rId3"/>
    <sheet name="Form 1.5b" sheetId="48" r:id="rId4"/>
    <sheet name="Form 1.5c" sheetId="49" r:id="rId5"/>
    <sheet name="Form 1.5d" sheetId="50" r:id="rId6"/>
    <sheet name="Form 1.5e" sheetId="51" r:id="rId7"/>
  </sheets>
  <externalReferences>
    <externalReference r:id="rId8"/>
    <externalReference r:id="rId9"/>
  </externalReferences>
  <definedNames>
    <definedName name="_Order1" hidden="1">255</definedName>
    <definedName name="_Order2" hidden="1">255</definedName>
    <definedName name="cf" localSheetId="4">#REF!</definedName>
    <definedName name="cf" localSheetId="5">#REF!</definedName>
    <definedName name="cf" localSheetId="6">#REF!</definedName>
    <definedName name="cf">#REF!</definedName>
    <definedName name="CoName">'[1]FormList&amp;FilerInfo'!$C$3</definedName>
    <definedName name="LSEENERGYFORTABLES" localSheetId="4">#REF!</definedName>
    <definedName name="LSEENERGYFORTABLES" localSheetId="5">#REF!</definedName>
    <definedName name="LSEENERGYFORTABLES" localSheetId="6">#REF!</definedName>
    <definedName name="LSEENERGYFORTABLES">#REF!</definedName>
    <definedName name="print" localSheetId="4">#REF!</definedName>
    <definedName name="print" localSheetId="5">#REF!</definedName>
    <definedName name="print" localSheetId="6">#REF!</definedName>
    <definedName name="print">#REF!</definedName>
    <definedName name="SCALARS">[2]BApeakTable1in10!$A$93:$D$108</definedName>
  </definedNames>
  <calcPr calcId="162913"/>
</workbook>
</file>

<file path=xl/calcChain.xml><?xml version="1.0" encoding="utf-8"?>
<calcChain xmlns="http://schemas.openxmlformats.org/spreadsheetml/2006/main">
  <c r="P55" i="51" l="1"/>
  <c r="P54" i="51"/>
  <c r="P53" i="51"/>
  <c r="P52" i="51"/>
  <c r="P51" i="51"/>
  <c r="P50" i="51"/>
  <c r="P49" i="51"/>
  <c r="P48" i="51"/>
  <c r="P47" i="51"/>
  <c r="P46" i="51"/>
  <c r="P45" i="51"/>
  <c r="P44" i="51"/>
  <c r="P43" i="51"/>
  <c r="P42" i="51"/>
  <c r="P41" i="51"/>
  <c r="P40" i="51"/>
  <c r="P39" i="51"/>
  <c r="P38" i="51"/>
  <c r="P37" i="51"/>
  <c r="P36" i="51"/>
  <c r="P35" i="51"/>
  <c r="P34" i="51"/>
  <c r="P33" i="51"/>
  <c r="P32" i="51"/>
  <c r="P31" i="51"/>
  <c r="P30" i="51"/>
  <c r="P29" i="51"/>
  <c r="P28" i="51"/>
  <c r="P27" i="51"/>
  <c r="P26" i="51"/>
  <c r="P25" i="51"/>
  <c r="P24" i="51"/>
  <c r="P23" i="51"/>
  <c r="P22" i="51"/>
  <c r="P21" i="51"/>
  <c r="P20" i="51"/>
  <c r="P19" i="51"/>
  <c r="P18" i="51"/>
  <c r="P16" i="51"/>
  <c r="P15" i="51"/>
  <c r="P14" i="51"/>
  <c r="P13" i="51"/>
  <c r="P12" i="51"/>
  <c r="P11" i="51"/>
  <c r="P10" i="51"/>
  <c r="P9" i="51"/>
  <c r="P8" i="51"/>
  <c r="P7" i="51"/>
  <c r="P6" i="51"/>
  <c r="P55" i="50"/>
  <c r="P54" i="50"/>
  <c r="P53" i="50"/>
  <c r="P52" i="50"/>
  <c r="P51" i="50"/>
  <c r="P49" i="50"/>
  <c r="P48" i="50"/>
  <c r="P46" i="50"/>
  <c r="P45" i="50"/>
  <c r="P44" i="50"/>
  <c r="P43" i="50"/>
  <c r="P42" i="50"/>
  <c r="P41" i="50"/>
  <c r="P40" i="50"/>
  <c r="P39" i="50"/>
  <c r="P38" i="50"/>
  <c r="P37" i="50"/>
  <c r="P36" i="50"/>
  <c r="P35" i="50"/>
  <c r="P34" i="50"/>
  <c r="P33" i="50"/>
  <c r="P32" i="50"/>
  <c r="P31" i="50"/>
  <c r="P30" i="50"/>
  <c r="P29" i="50"/>
  <c r="P28" i="50"/>
  <c r="P27" i="50"/>
  <c r="P26" i="50"/>
  <c r="P25" i="50"/>
  <c r="P24" i="50"/>
  <c r="P23" i="50"/>
  <c r="P22" i="50"/>
  <c r="P21" i="50"/>
  <c r="P20" i="50"/>
  <c r="P19" i="50"/>
  <c r="P18" i="50"/>
  <c r="P16" i="50"/>
  <c r="P15" i="50"/>
  <c r="P14" i="50"/>
  <c r="P13" i="50"/>
  <c r="P12" i="50"/>
  <c r="P11" i="50"/>
  <c r="P10" i="50"/>
  <c r="P9" i="50"/>
  <c r="P8" i="50"/>
  <c r="P7" i="50"/>
  <c r="P6" i="50"/>
  <c r="P55" i="49"/>
  <c r="P54" i="49"/>
  <c r="P53" i="49"/>
  <c r="P52" i="49"/>
  <c r="P51" i="49"/>
  <c r="P49" i="49"/>
  <c r="P48" i="49"/>
  <c r="P46" i="49"/>
  <c r="P45" i="49"/>
  <c r="P44" i="49"/>
  <c r="P43" i="49"/>
  <c r="P42" i="49"/>
  <c r="P41" i="49"/>
  <c r="P40" i="49"/>
  <c r="P39" i="49"/>
  <c r="P38" i="49"/>
  <c r="P37" i="49"/>
  <c r="P36" i="49"/>
  <c r="P35" i="49"/>
  <c r="P34" i="49"/>
  <c r="P33" i="49"/>
  <c r="P32" i="49"/>
  <c r="P31" i="49"/>
  <c r="P30" i="49"/>
  <c r="P29" i="49"/>
  <c r="P28" i="49"/>
  <c r="P27" i="49"/>
  <c r="P26" i="49"/>
  <c r="P25" i="49"/>
  <c r="P24" i="49"/>
  <c r="P23" i="49"/>
  <c r="P20" i="49"/>
  <c r="P19" i="49"/>
  <c r="P18" i="49"/>
  <c r="P16" i="49"/>
  <c r="P15" i="49"/>
  <c r="P14" i="49"/>
  <c r="P13" i="49"/>
  <c r="P12" i="49"/>
  <c r="P11" i="49"/>
  <c r="P10" i="49"/>
  <c r="P9" i="49"/>
  <c r="P8" i="49"/>
  <c r="P7" i="49"/>
  <c r="P6" i="49"/>
  <c r="P50" i="50" l="1"/>
  <c r="P22" i="49"/>
  <c r="P50" i="49"/>
  <c r="P17" i="51"/>
  <c r="P47" i="50"/>
  <c r="P21" i="49"/>
  <c r="P17" i="50"/>
  <c r="P47" i="49"/>
  <c r="P17" i="49"/>
  <c r="P57" i="51" l="1"/>
  <c r="P56" i="51"/>
  <c r="P58" i="51"/>
  <c r="P57" i="50"/>
  <c r="P56" i="50"/>
  <c r="P58" i="50"/>
  <c r="P56" i="49"/>
  <c r="P58" i="49"/>
  <c r="P43" i="48"/>
  <c r="P32" i="48"/>
  <c r="P25" i="48"/>
  <c r="P7" i="48"/>
  <c r="P8" i="48"/>
  <c r="P9" i="48"/>
  <c r="P10" i="48"/>
  <c r="P12" i="48"/>
  <c r="P13" i="48"/>
  <c r="P14" i="48"/>
  <c r="P15" i="48"/>
  <c r="P16" i="48"/>
  <c r="P18" i="48"/>
  <c r="P19" i="48"/>
  <c r="P23" i="48"/>
  <c r="P24" i="48"/>
  <c r="P26" i="48"/>
  <c r="P27" i="48"/>
  <c r="P28" i="48"/>
  <c r="P29" i="48"/>
  <c r="P30" i="48"/>
  <c r="P31" i="48"/>
  <c r="P33" i="48"/>
  <c r="P34" i="48"/>
  <c r="P35" i="48"/>
  <c r="P36" i="48"/>
  <c r="P37" i="48"/>
  <c r="P38" i="48"/>
  <c r="P39" i="48"/>
  <c r="P41" i="48"/>
  <c r="P42" i="48"/>
  <c r="P44" i="48"/>
  <c r="P45" i="48"/>
  <c r="P46" i="48"/>
  <c r="P48" i="48"/>
  <c r="P49" i="48"/>
  <c r="P51" i="48"/>
  <c r="P52" i="48"/>
  <c r="P53" i="48"/>
  <c r="P54" i="48"/>
  <c r="P55" i="48"/>
  <c r="P57" i="48"/>
  <c r="P6" i="48"/>
  <c r="P59" i="50" l="1"/>
  <c r="P59" i="51"/>
  <c r="P59" i="49"/>
  <c r="P57" i="49"/>
  <c r="P40" i="48"/>
  <c r="P17" i="48"/>
  <c r="P20" i="48"/>
  <c r="P11" i="48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5" i="46"/>
  <c r="Q27" i="46"/>
  <c r="Q29" i="46"/>
  <c r="Q31" i="46"/>
  <c r="Q32" i="46"/>
  <c r="Q34" i="46"/>
  <c r="Q35" i="46"/>
  <c r="Q36" i="46"/>
  <c r="Q37" i="46"/>
  <c r="Q38" i="46"/>
  <c r="Q39" i="46"/>
  <c r="Q40" i="46"/>
  <c r="Q41" i="46"/>
  <c r="Q42" i="46"/>
  <c r="Q43" i="46"/>
  <c r="Q44" i="46"/>
  <c r="Q45" i="46"/>
  <c r="Q46" i="46"/>
  <c r="Q47" i="46"/>
  <c r="Q48" i="46"/>
  <c r="Q49" i="46"/>
  <c r="Q50" i="46"/>
  <c r="Q51" i="46"/>
  <c r="Q52" i="46"/>
  <c r="Q53" i="46"/>
  <c r="Q54" i="46"/>
  <c r="Q55" i="46"/>
  <c r="Q56" i="46"/>
  <c r="Q57" i="46"/>
  <c r="Q58" i="46"/>
  <c r="Q60" i="46"/>
  <c r="Q61" i="46"/>
  <c r="Q64" i="46"/>
  <c r="Q65" i="46"/>
  <c r="Q66" i="46"/>
  <c r="Q67" i="46"/>
  <c r="Q69" i="46"/>
  <c r="Q70" i="46"/>
  <c r="Q71" i="46"/>
  <c r="Q72" i="46"/>
  <c r="Q73" i="46"/>
  <c r="Q74" i="46"/>
  <c r="Q75" i="46"/>
  <c r="Q76" i="46"/>
  <c r="Q77" i="46"/>
  <c r="Q78" i="46"/>
  <c r="Q79" i="46"/>
  <c r="Q80" i="46"/>
  <c r="Q81" i="46"/>
  <c r="Q82" i="46"/>
  <c r="Q83" i="46"/>
  <c r="Q84" i="46"/>
  <c r="Q85" i="46"/>
  <c r="Q86" i="46"/>
  <c r="Q87" i="46"/>
  <c r="Q88" i="46"/>
  <c r="Q89" i="46"/>
  <c r="Q90" i="46"/>
  <c r="Q91" i="46"/>
  <c r="Q92" i="46"/>
  <c r="Q93" i="46"/>
  <c r="Q94" i="46"/>
  <c r="Q95" i="46"/>
  <c r="Q6" i="46"/>
  <c r="Q7" i="40"/>
  <c r="Q8" i="40"/>
  <c r="Q9" i="40"/>
  <c r="Q10" i="40"/>
  <c r="Q11" i="40"/>
  <c r="Q12" i="40"/>
  <c r="Q13" i="40"/>
  <c r="Q14" i="40"/>
  <c r="Q15" i="40"/>
  <c r="Q16" i="40"/>
  <c r="Q17" i="40"/>
  <c r="Q18" i="40"/>
  <c r="Q19" i="40"/>
  <c r="Q20" i="40"/>
  <c r="Q21" i="40"/>
  <c r="Q22" i="40"/>
  <c r="Q23" i="40"/>
  <c r="Q24" i="40"/>
  <c r="Q25" i="40"/>
  <c r="Q26" i="40"/>
  <c r="Q27" i="40"/>
  <c r="Q28" i="40"/>
  <c r="Q29" i="40"/>
  <c r="Q30" i="40"/>
  <c r="Q31" i="40"/>
  <c r="Q32" i="40"/>
  <c r="Q33" i="40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47" i="40"/>
  <c r="Q48" i="40"/>
  <c r="Q49" i="40"/>
  <c r="Q50" i="40"/>
  <c r="Q51" i="40"/>
  <c r="Q52" i="40"/>
  <c r="Q53" i="40"/>
  <c r="Q54" i="40"/>
  <c r="Q55" i="40"/>
  <c r="Q56" i="40"/>
  <c r="Q57" i="40"/>
  <c r="Q6" i="40"/>
  <c r="P47" i="48" l="1"/>
  <c r="P50" i="48"/>
  <c r="P22" i="48"/>
  <c r="P21" i="48"/>
  <c r="P58" i="48" l="1"/>
  <c r="P56" i="48"/>
  <c r="P59" i="48" l="1"/>
</calcChain>
</file>

<file path=xl/sharedStrings.xml><?xml version="1.0" encoding="utf-8"?>
<sst xmlns="http://schemas.openxmlformats.org/spreadsheetml/2006/main" count="424" uniqueCount="182">
  <si>
    <t>Silicon Valley Power</t>
  </si>
  <si>
    <t>Total North of Path 15</t>
  </si>
  <si>
    <t>Total Zone Path 26</t>
  </si>
  <si>
    <t>Modesto Irrigation District</t>
  </si>
  <si>
    <t>Total LADWP Control Area</t>
  </si>
  <si>
    <t>Imperial Irrigation District Control Area</t>
  </si>
  <si>
    <t>LADWP</t>
  </si>
  <si>
    <t>Burbank</t>
  </si>
  <si>
    <t>Glendale</t>
  </si>
  <si>
    <t>SMUD</t>
  </si>
  <si>
    <t>Redding</t>
  </si>
  <si>
    <t>Roseville</t>
  </si>
  <si>
    <t>Turlock Irrigation District</t>
  </si>
  <si>
    <t>Anaheim</t>
  </si>
  <si>
    <t>Riverside</t>
  </si>
  <si>
    <t>Vernon</t>
  </si>
  <si>
    <t>CCSF</t>
  </si>
  <si>
    <t>CDWR-N</t>
  </si>
  <si>
    <t>CDWR-ZP26</t>
  </si>
  <si>
    <t>Merced</t>
  </si>
  <si>
    <t>MWD</t>
  </si>
  <si>
    <t>CDWR-S</t>
  </si>
  <si>
    <t>Total SCE TAC Area</t>
  </si>
  <si>
    <t>SDG&amp;E Service Area</t>
  </si>
  <si>
    <t>Total Turlock Irrigation District Control Area</t>
  </si>
  <si>
    <t>WAPA</t>
  </si>
  <si>
    <t>City of Shasta Lake</t>
  </si>
  <si>
    <t>NCPA - Greater Bay Area</t>
  </si>
  <si>
    <t>Greater Bay Area Subtotal</t>
  </si>
  <si>
    <t>Total Valley</t>
  </si>
  <si>
    <t>Total North of Path 26</t>
  </si>
  <si>
    <t>Other SP15 LSEs - LA Basin</t>
  </si>
  <si>
    <t>LA Basin Subtotal</t>
  </si>
  <si>
    <t>Big Creek/Ventura Subtotal</t>
  </si>
  <si>
    <t>Total South of Path 26</t>
  </si>
  <si>
    <t>Agency</t>
  </si>
  <si>
    <t>Balancing Authority</t>
  </si>
  <si>
    <t>PG&amp;E Service Area - Greater Bay Area</t>
  </si>
  <si>
    <t>NCPA - Non Bay Area</t>
  </si>
  <si>
    <t>Other NP15 LSEs - Non Bay Area</t>
  </si>
  <si>
    <t>PG&amp;E Service Area - Non Bay Area</t>
  </si>
  <si>
    <t>PG&amp;E Service Area - ZP26</t>
  </si>
  <si>
    <t>SCE Service Area - LA Basin</t>
  </si>
  <si>
    <t>SCE Service Area - Big Creek Ventura</t>
  </si>
  <si>
    <t>Other SP15 LSEs - Out of LA Basin</t>
  </si>
  <si>
    <t>SCE Service Area - Out of LA Basin</t>
  </si>
  <si>
    <t>Other NP15 LSEs - Bay Area</t>
  </si>
  <si>
    <t>Total CAISO</t>
  </si>
  <si>
    <t>Total Statewide</t>
  </si>
  <si>
    <t>Planning Area</t>
  </si>
  <si>
    <t>PGE</t>
  </si>
  <si>
    <t>Calaveras Public Power Agency</t>
  </si>
  <si>
    <t>City of Alameda</t>
  </si>
  <si>
    <t>City of Biggs</t>
  </si>
  <si>
    <t>City of Gridley</t>
  </si>
  <si>
    <t>City of Healdsburg</t>
  </si>
  <si>
    <t>City of Lodi</t>
  </si>
  <si>
    <t>City of Lompoc</t>
  </si>
  <si>
    <t>City of Palo Alto</t>
  </si>
  <si>
    <t>City of Redding</t>
  </si>
  <si>
    <t>City of Roseville</t>
  </si>
  <si>
    <t>City of San Francisco</t>
  </si>
  <si>
    <t>City of Ukiah</t>
  </si>
  <si>
    <t>Lassen Municipal Utility District</t>
  </si>
  <si>
    <t>Merced Irrigation District</t>
  </si>
  <si>
    <t>Pacific Gas and Electric Company (Bundled)</t>
  </si>
  <si>
    <t>Pacific Gas and Electric Company (Direct Access)</t>
  </si>
  <si>
    <t>Plumas-Sierra Rural Electric Cooperation</t>
  </si>
  <si>
    <t>Port of Oakland</t>
  </si>
  <si>
    <t>Port of Stockton</t>
  </si>
  <si>
    <t>Tuolumne County Public Power Agency</t>
  </si>
  <si>
    <t>PGE Total</t>
  </si>
  <si>
    <t>Sacramento Municipal Utility District</t>
  </si>
  <si>
    <t>SCE</t>
  </si>
  <si>
    <t>Anza Electric Cooperative, Inc.</t>
  </si>
  <si>
    <t>Azusa Light &amp; Water</t>
  </si>
  <si>
    <t>Bear Valley Electric Service</t>
  </si>
  <si>
    <t>City of Anaheim</t>
  </si>
  <si>
    <t>City of Banning</t>
  </si>
  <si>
    <t>City of Colton</t>
  </si>
  <si>
    <t>City of Corona</t>
  </si>
  <si>
    <t>City of Rancho Cucamonga</t>
  </si>
  <si>
    <t>City of Riverside</t>
  </si>
  <si>
    <t>City of Vernon</t>
  </si>
  <si>
    <t>Metropolitan Water District</t>
  </si>
  <si>
    <t>Moreno Valley Utilities</t>
  </si>
  <si>
    <t>Southern California Edison Company (Bundled)</t>
  </si>
  <si>
    <t>Southern California Edison Company (Direct Access)</t>
  </si>
  <si>
    <t>Valley Electric Association, Inc.</t>
  </si>
  <si>
    <t>Victorville Municipal</t>
  </si>
  <si>
    <t>SCE Total</t>
  </si>
  <si>
    <t>Los Angeles Department of Water and Power</t>
  </si>
  <si>
    <t>BUGL</t>
  </si>
  <si>
    <t>City of Burbank</t>
  </si>
  <si>
    <t>City of Glendale</t>
  </si>
  <si>
    <t>BUGL Total</t>
  </si>
  <si>
    <t>City of Pasadena</t>
  </si>
  <si>
    <t>SDGE</t>
  </si>
  <si>
    <t>San Diego Gas and Electric Company (Bundled)</t>
  </si>
  <si>
    <t>San Diego Gas and Electric Company (Direct Access)</t>
  </si>
  <si>
    <t>SDGE Total</t>
  </si>
  <si>
    <t>IID</t>
  </si>
  <si>
    <t>Imperial Irrigation District</t>
  </si>
  <si>
    <t>OTHER</t>
  </si>
  <si>
    <t>City of Needles</t>
  </si>
  <si>
    <t>PacifiCorp</t>
  </si>
  <si>
    <t>Surprise Valley Electrification Corporation</t>
  </si>
  <si>
    <t>Truckee-Donner Public Utility District</t>
  </si>
  <si>
    <t>OTHER Total</t>
  </si>
  <si>
    <t>Statewide Total</t>
  </si>
  <si>
    <t>Total Pumping Load</t>
  </si>
  <si>
    <t>Total Statewide Retail Deliveries excluding pumping</t>
  </si>
  <si>
    <t>List of Forms</t>
  </si>
  <si>
    <t>Form 1.1c:  Electricity Deliveries to End Users by Agency</t>
  </si>
  <si>
    <t>Form 1.5b:  1 in 2 Net Electricity Peak Demand by Agency and Balancing Authority</t>
  </si>
  <si>
    <t>Island Energy/Pittsburg</t>
  </si>
  <si>
    <t>Valley Electric Association</t>
  </si>
  <si>
    <t>Kirkwood Meadows Public Utility District</t>
  </si>
  <si>
    <t>Department of Water Resources (North)</t>
  </si>
  <si>
    <t>Pacific Gas and Electric Company (Marin Clean Energy CCA)</t>
  </si>
  <si>
    <t>Pacific Gas and Electric Company (Sonoma Clean Power CCA)</t>
  </si>
  <si>
    <t>Department of Water Resources (South)</t>
  </si>
  <si>
    <t>VEA</t>
  </si>
  <si>
    <t>Northern California Non-CAISO</t>
  </si>
  <si>
    <t>Northern California Non-CAISO Total</t>
  </si>
  <si>
    <t>WAPA (BANC)</t>
  </si>
  <si>
    <t>Southern California Edison Company (Lancaster Energy Clean CCA)</t>
  </si>
  <si>
    <t>Pasadena</t>
  </si>
  <si>
    <t>Total CAISO Noncoincident Peak</t>
  </si>
  <si>
    <t>Total CAISO Coincident Peak</t>
  </si>
  <si>
    <t>Total Statewide Noncoincident Peak</t>
  </si>
  <si>
    <t>Total Statewide Coincident Peak</t>
  </si>
  <si>
    <t>City of Cerritos</t>
  </si>
  <si>
    <t>Lathrop Irrigation District</t>
  </si>
  <si>
    <t>Liberty Utilities</t>
  </si>
  <si>
    <t>Average Annual Growth 2017 - 2030</t>
  </si>
  <si>
    <t>Southern California Edison Company (Apple Valley Choice Energy CCA)</t>
  </si>
  <si>
    <t>Southern California Edison Company (Pico Rivera Innovative Municipal Energy CCA)</t>
  </si>
  <si>
    <t>Pacific Gas and Electric Company (Peninsula Clean Energy Authority CCA)</t>
  </si>
  <si>
    <t>Pacific Gas and Electric Company (Redwood Coast Energy Authority CCA)</t>
  </si>
  <si>
    <t>Pacific Gas and Electric Company (Pioneer Community Energy CCA)</t>
  </si>
  <si>
    <t>Pacific Gas and Electric Company (Monterrey Bay Community Power Authority CCA)</t>
  </si>
  <si>
    <t>Form 1.5c:  1 in 5 Net Electricity Peak Demand by Agency and Balancing Authority</t>
  </si>
  <si>
    <t>Form 1.5d:  1 in 10 Net Electricity Peak Demand by Agency and Balancing Authority</t>
  </si>
  <si>
    <t>Form 1.5e:  1 in 20 Net Electricity Peak Demand by Agency and Balancing Authority</t>
  </si>
  <si>
    <t>Pacific Gas and Electric Company (Silicon Valley Clean Energy CCA)</t>
  </si>
  <si>
    <t>Pacific Gas and Electric Company (East Bay Community Energy CCA)</t>
  </si>
  <si>
    <t>Pacific Gas and Electric Company (Valley Clean Energy Alliance CCA)</t>
  </si>
  <si>
    <t>Average Annual Growth 2018 - 2030</t>
  </si>
  <si>
    <t>Average Annual Growth 2018- 2030</t>
  </si>
  <si>
    <t>San Diego Gas and Electric Company (City of Solana Beach CCA)</t>
  </si>
  <si>
    <t>Southern California Edison Company (Clean Power Alliance of Southern California CCA)</t>
  </si>
  <si>
    <t>Southern California Edison Company (Rancho Mirage Energy Authority CCA)</t>
  </si>
  <si>
    <t>Southern California Edison Company (San Jacinto Power CCA)</t>
  </si>
  <si>
    <t>Pacific Gas and Electric Company (King City Community Power CCA)</t>
  </si>
  <si>
    <t>Pacific Gas and Electric Company (San Jose Clean Energy CCA)</t>
  </si>
  <si>
    <t>Pacific Gas and Electric Company (Clean Power San Francisco CCA)</t>
  </si>
  <si>
    <t>Pacific Gas and Electric Company (BART)</t>
  </si>
  <si>
    <t>Form 1.1c - Statewide</t>
  </si>
  <si>
    <t>Electricity Deliveries to End Users by Agency (GWh)</t>
  </si>
  <si>
    <t>This table includes retail sales and other deliveries only measured at the customer level. Losses and consumption served by self-generation are excluded. Table developed based on actual 2017 data.</t>
  </si>
  <si>
    <t>Form 1.5a - Statewide</t>
  </si>
  <si>
    <t>Table developed based on actual 2017 data.</t>
  </si>
  <si>
    <t>On 2013, Valley Electric Association became a CAISO participating transmission owner.</t>
  </si>
  <si>
    <t>Form 1.5b - Statewide</t>
  </si>
  <si>
    <t>1 in 2 Net Electricity Peak Demand by Agency and Balancing Authority (MW)</t>
  </si>
  <si>
    <t>Form 1.5c - Statewide</t>
  </si>
  <si>
    <t>1 in 5 Net Electricity Peak Demand by Agency and Balancing Authority (MW)</t>
  </si>
  <si>
    <t>Form 1.5d - Statewide</t>
  </si>
  <si>
    <t>1 in 10 Net Electricity Peak Demand by Agency and Balancing Authority (MW)</t>
  </si>
  <si>
    <t>Form 1.5e - Statewide</t>
  </si>
  <si>
    <t>1 in 20 Net Electricity Peak Demand by Agency and Balancing Authority (MW)</t>
  </si>
  <si>
    <t>WAPA (CAISO)</t>
  </si>
  <si>
    <t>Total BANC Control Area</t>
  </si>
  <si>
    <t>California Energy Demand Update Forecast 2018 - 2030, Low Demand Baseline Case, No AAEE/AAPV</t>
  </si>
  <si>
    <t>January 2019</t>
  </si>
  <si>
    <t xml:space="preserve">Form 1.5a:  Total Energy for Load by Agency and Balancing Authority </t>
  </si>
  <si>
    <t>Total Energy for Load by Agency and Balancing Authority (GWh)</t>
  </si>
  <si>
    <t>California Energy Demand Update Forecast, 2018 - 2030, Low Demand Baseline Case, No AAEE/AAPV</t>
  </si>
  <si>
    <t>Table includes sales from entities outside of California control area. Thus, total sales in row 93 are higher than state totals given in Form 1.1b.</t>
  </si>
  <si>
    <t>Table developed based on weather-adjusted 2018 peak estimates.</t>
  </si>
  <si>
    <t>Incorporates peak shift for the PG&amp;E, SCE, and SDG&amp;E TAC areas.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</si>
</sst>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&quot;$&quot;#,##0\ ;\(&quot;$&quot;#,##0\)"/>
    <numFmt numFmtId="167" formatCode="m/d"/>
    <numFmt numFmtId="168" formatCode="0.000"/>
    <numFmt numFmtId="169" formatCode="0.0000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1" applyNumberFormat="0" applyFont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5" fillId="0" borderId="0" xfId="9" applyFont="1" applyFill="1" applyBorder="1"/>
    <xf numFmtId="0" fontId="5" fillId="0" borderId="0" xfId="9" applyFont="1" applyBorder="1"/>
    <xf numFmtId="165" fontId="5" fillId="0" borderId="0" xfId="2" applyNumberFormat="1" applyFont="1" applyBorder="1"/>
    <xf numFmtId="165" fontId="0" fillId="0" borderId="0" xfId="1" applyNumberFormat="1" applyFont="1" applyBorder="1" applyAlignment="1">
      <alignment horizontal="centerContinuous" vertical="center"/>
    </xf>
    <xf numFmtId="0" fontId="5" fillId="0" borderId="5" xfId="9" applyFont="1" applyBorder="1"/>
    <xf numFmtId="0" fontId="6" fillId="0" borderId="5" xfId="9" applyFont="1" applyBorder="1"/>
    <xf numFmtId="0" fontId="6" fillId="0" borderId="6" xfId="9" applyFont="1" applyBorder="1"/>
    <xf numFmtId="0" fontId="6" fillId="0" borderId="0" xfId="9" applyFont="1" applyBorder="1"/>
    <xf numFmtId="0" fontId="3" fillId="0" borderId="0" xfId="16" applyFont="1" applyBorder="1" applyAlignment="1">
      <alignment horizontal="centerContinuous" vertical="center"/>
    </xf>
    <xf numFmtId="0" fontId="3" fillId="0" borderId="0" xfId="16" applyFont="1" applyBorder="1" applyAlignment="1">
      <alignment vertical="center"/>
    </xf>
    <xf numFmtId="0" fontId="3" fillId="0" borderId="0" xfId="15" applyFont="1" applyBorder="1" applyAlignment="1">
      <alignment horizontal="centerContinuous" vertical="center"/>
    </xf>
    <xf numFmtId="0" fontId="3" fillId="0" borderId="0" xfId="14" applyFont="1" applyBorder="1" applyAlignment="1">
      <alignment horizontal="centerContinuous" vertical="center"/>
    </xf>
    <xf numFmtId="0" fontId="4" fillId="0" borderId="0" xfId="16" applyBorder="1" applyAlignment="1">
      <alignment horizontal="centerContinuous" vertical="center"/>
    </xf>
    <xf numFmtId="0" fontId="4" fillId="0" borderId="0" xfId="16" applyBorder="1" applyAlignment="1">
      <alignment vertical="center"/>
    </xf>
    <xf numFmtId="0" fontId="5" fillId="0" borderId="4" xfId="9" applyFont="1" applyBorder="1"/>
    <xf numFmtId="0" fontId="6" fillId="0" borderId="7" xfId="9" applyFont="1" applyBorder="1" applyAlignment="1">
      <alignment horizontal="center" wrapText="1"/>
    </xf>
    <xf numFmtId="0" fontId="6" fillId="0" borderId="7" xfId="9" applyFont="1" applyBorder="1" applyAlignment="1">
      <alignment horizontal="center"/>
    </xf>
    <xf numFmtId="165" fontId="5" fillId="0" borderId="2" xfId="2" applyNumberFormat="1" applyFont="1" applyBorder="1"/>
    <xf numFmtId="0" fontId="3" fillId="0" borderId="0" xfId="16" applyFont="1" applyBorder="1" applyAlignment="1">
      <alignment horizontal="centerContinuous" vertical="center" wrapText="1"/>
    </xf>
    <xf numFmtId="0" fontId="4" fillId="0" borderId="0" xfId="16" applyBorder="1" applyAlignment="1">
      <alignment horizontal="centerContinuous" vertical="center" wrapText="1"/>
    </xf>
    <xf numFmtId="0" fontId="0" fillId="0" borderId="0" xfId="0" applyBorder="1" applyAlignment="1">
      <alignment wrapText="1"/>
    </xf>
    <xf numFmtId="164" fontId="5" fillId="0" borderId="0" xfId="17" applyNumberFormat="1" applyFont="1" applyBorder="1" applyAlignment="1">
      <alignment wrapText="1"/>
    </xf>
    <xf numFmtId="10" fontId="5" fillId="0" borderId="3" xfId="2" applyNumberFormat="1" applyFont="1" applyBorder="1" applyAlignment="1">
      <alignment wrapText="1"/>
    </xf>
    <xf numFmtId="0" fontId="3" fillId="0" borderId="0" xfId="16" applyFont="1" applyAlignment="1">
      <alignment horizontal="centerContinuous" vertical="center"/>
    </xf>
    <xf numFmtId="0" fontId="3" fillId="0" borderId="0" xfId="16" applyFont="1" applyAlignment="1">
      <alignment vertical="center"/>
    </xf>
    <xf numFmtId="0" fontId="3" fillId="0" borderId="0" xfId="15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4" fillId="0" borderId="0" xfId="16" applyAlignment="1">
      <alignment horizontal="centerContinuous" vertical="center"/>
    </xf>
    <xf numFmtId="0" fontId="4" fillId="0" borderId="0" xfId="16" applyAlignment="1">
      <alignment vertical="center"/>
    </xf>
    <xf numFmtId="0" fontId="6" fillId="0" borderId="8" xfId="9" applyFont="1" applyBorder="1" applyAlignment="1">
      <alignment horizontal="center" wrapText="1"/>
    </xf>
    <xf numFmtId="0" fontId="6" fillId="0" borderId="9" xfId="9" applyFont="1" applyBorder="1" applyAlignment="1">
      <alignment horizontal="center"/>
    </xf>
    <xf numFmtId="0" fontId="6" fillId="0" borderId="10" xfId="9" applyFont="1" applyBorder="1" applyAlignment="1">
      <alignment horizontal="center"/>
    </xf>
    <xf numFmtId="164" fontId="8" fillId="0" borderId="2" xfId="0" applyNumberFormat="1" applyFont="1" applyBorder="1" applyAlignment="1">
      <alignment horizontal="center" wrapText="1"/>
    </xf>
    <xf numFmtId="0" fontId="5" fillId="0" borderId="10" xfId="9" applyFont="1" applyBorder="1"/>
    <xf numFmtId="165" fontId="5" fillId="0" borderId="10" xfId="2" applyNumberFormat="1" applyFont="1" applyBorder="1"/>
    <xf numFmtId="0" fontId="5" fillId="0" borderId="11" xfId="9" applyFont="1" applyBorder="1"/>
    <xf numFmtId="0" fontId="5" fillId="0" borderId="12" xfId="9" applyFont="1" applyBorder="1"/>
    <xf numFmtId="0" fontId="5" fillId="0" borderId="13" xfId="9" applyFont="1" applyBorder="1"/>
    <xf numFmtId="165" fontId="5" fillId="0" borderId="7" xfId="2" applyNumberFormat="1" applyFont="1" applyBorder="1"/>
    <xf numFmtId="0" fontId="5" fillId="0" borderId="14" xfId="9" applyFont="1" applyBorder="1"/>
    <xf numFmtId="0" fontId="5" fillId="0" borderId="15" xfId="9" applyFont="1" applyBorder="1"/>
    <xf numFmtId="0" fontId="5" fillId="0" borderId="8" xfId="9" applyFont="1" applyBorder="1"/>
    <xf numFmtId="0" fontId="5" fillId="0" borderId="0" xfId="9" applyFont="1"/>
    <xf numFmtId="0" fontId="1" fillId="0" borderId="0" xfId="0" applyFont="1"/>
    <xf numFmtId="0" fontId="6" fillId="0" borderId="0" xfId="0" applyFont="1"/>
    <xf numFmtId="15" fontId="6" fillId="0" borderId="0" xfId="0" quotePrefix="1" applyNumberFormat="1" applyFont="1"/>
    <xf numFmtId="164" fontId="8" fillId="0" borderId="7" xfId="0" applyNumberFormat="1" applyFont="1" applyBorder="1" applyAlignment="1">
      <alignment horizontal="center" wrapText="1"/>
    </xf>
    <xf numFmtId="0" fontId="1" fillId="0" borderId="12" xfId="9" applyFont="1" applyBorder="1"/>
    <xf numFmtId="0" fontId="5" fillId="0" borderId="16" xfId="9" applyFont="1" applyBorder="1"/>
    <xf numFmtId="0" fontId="1" fillId="0" borderId="10" xfId="9" applyFont="1" applyBorder="1"/>
    <xf numFmtId="0" fontId="1" fillId="0" borderId="14" xfId="9" applyFont="1" applyBorder="1"/>
    <xf numFmtId="165" fontId="5" fillId="0" borderId="17" xfId="2" applyNumberFormat="1" applyFont="1" applyBorder="1"/>
    <xf numFmtId="164" fontId="8" fillId="0" borderId="0" xfId="0" applyNumberFormat="1" applyFont="1" applyBorder="1" applyAlignment="1">
      <alignment horizontal="center" wrapText="1"/>
    </xf>
    <xf numFmtId="0" fontId="1" fillId="0" borderId="5" xfId="9" applyFont="1" applyBorder="1"/>
    <xf numFmtId="0" fontId="1" fillId="0" borderId="0" xfId="9" applyFont="1" applyBorder="1"/>
    <xf numFmtId="165" fontId="1" fillId="0" borderId="2" xfId="2" applyNumberFormat="1" applyFont="1" applyBorder="1"/>
    <xf numFmtId="165" fontId="1" fillId="0" borderId="18" xfId="2" applyNumberFormat="1" applyFont="1" applyBorder="1"/>
    <xf numFmtId="0" fontId="1" fillId="0" borderId="4" xfId="9" applyFont="1" applyBorder="1"/>
    <xf numFmtId="165" fontId="1" fillId="0" borderId="0" xfId="2" applyNumberFormat="1" applyFont="1" applyBorder="1"/>
    <xf numFmtId="164" fontId="1" fillId="0" borderId="0" xfId="17" applyNumberFormat="1" applyFont="1" applyBorder="1" applyAlignment="1">
      <alignment wrapText="1"/>
    </xf>
    <xf numFmtId="0" fontId="1" fillId="0" borderId="0" xfId="9" applyFont="1" applyFill="1" applyBorder="1"/>
    <xf numFmtId="164" fontId="5" fillId="0" borderId="7" xfId="17" applyNumberFormat="1" applyFont="1" applyBorder="1"/>
    <xf numFmtId="0" fontId="1" fillId="0" borderId="19" xfId="9" applyFont="1" applyBorder="1"/>
    <xf numFmtId="165" fontId="0" fillId="0" borderId="0" xfId="0" applyNumberFormat="1" applyBorder="1"/>
    <xf numFmtId="1" fontId="1" fillId="0" borderId="0" xfId="9" applyNumberFormat="1" applyFont="1" applyBorder="1"/>
    <xf numFmtId="1" fontId="0" fillId="0" borderId="0" xfId="0" applyNumberFormat="1" applyBorder="1"/>
    <xf numFmtId="0" fontId="0" fillId="0" borderId="0" xfId="0" applyFill="1" applyBorder="1"/>
    <xf numFmtId="168" fontId="0" fillId="0" borderId="0" xfId="0" applyNumberFormat="1" applyBorder="1"/>
    <xf numFmtId="43" fontId="1" fillId="0" borderId="0" xfId="2" applyNumberFormat="1" applyFont="1" applyBorder="1"/>
    <xf numFmtId="1" fontId="0" fillId="0" borderId="0" xfId="0" applyNumberFormat="1" applyBorder="1" applyAlignment="1">
      <alignment wrapText="1"/>
    </xf>
    <xf numFmtId="10" fontId="1" fillId="0" borderId="7" xfId="17" applyNumberFormat="1" applyFont="1" applyBorder="1"/>
    <xf numFmtId="165" fontId="1" fillId="0" borderId="18" xfId="2" applyNumberFormat="1" applyFont="1" applyFill="1" applyBorder="1"/>
    <xf numFmtId="165" fontId="1" fillId="0" borderId="3" xfId="2" applyNumberFormat="1" applyFont="1" applyFill="1" applyBorder="1"/>
    <xf numFmtId="165" fontId="1" fillId="0" borderId="2" xfId="2" applyNumberFormat="1" applyFont="1" applyFill="1" applyBorder="1"/>
    <xf numFmtId="0" fontId="4" fillId="0" borderId="0" xfId="16" applyFont="1" applyBorder="1" applyAlignment="1">
      <alignment vertical="center"/>
    </xf>
    <xf numFmtId="169" fontId="0" fillId="0" borderId="0" xfId="0" applyNumberFormat="1" applyBorder="1"/>
  </cellXfs>
  <cellStyles count="19">
    <cellStyle name="Comma" xfId="1" builtinId="3"/>
    <cellStyle name="Comma 2" xfId="2"/>
    <cellStyle name="Comma0" xfId="3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9"/>
    <cellStyle name="Normal 3" xfId="10"/>
    <cellStyle name="Normal 5" xfId="11"/>
    <cellStyle name="Normal 7" xfId="12"/>
    <cellStyle name="Normal 8" xfId="13"/>
    <cellStyle name="Normal_AppendixF1" xfId="14"/>
    <cellStyle name="Normal_CED 2002 consumption" xfId="15"/>
    <cellStyle name="Normal_Form 1.4NetPeak" xfId="16"/>
    <cellStyle name="Percent 2" xfId="17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\Home\CED%202005\F&amp;I\2004-10-25_DEMAND_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NIT_320\CED%202009\Revised\ControlAreaworkfiles\revisedEnergyandPeakforecastbyL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1.1"/>
      <sheetName val="Form1.2"/>
      <sheetName val="Form1.3"/>
      <sheetName val="Form1.4"/>
      <sheetName val="Form1.5"/>
      <sheetName val="Form1.6"/>
      <sheetName val="Form1.7"/>
      <sheetName val="Form2.1"/>
      <sheetName val="Form2.2"/>
      <sheetName val="Form2.3"/>
      <sheetName val="Form2.4"/>
      <sheetName val="Form3.1a"/>
      <sheetName val="Form3.1b"/>
      <sheetName val="Form3.2"/>
      <sheetName val="Form3.3"/>
      <sheetName val="Form3.4"/>
    </sheetNames>
    <sheetDataSet>
      <sheetData sheetId="0" refreshError="1"/>
      <sheetData sheetId="1" refreshError="1">
        <row r="3">
          <cell r="C3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ks2008"/>
      <sheetName val="peakbyagency"/>
      <sheetName val="LU"/>
      <sheetName val="copkdata"/>
      <sheetName val="planreanel"/>
      <sheetName val="BApeakTable"/>
      <sheetName val="BApeakTable1in20"/>
      <sheetName val="BApeakTable1in10"/>
      <sheetName val="BApeakTable1in5"/>
      <sheetName val="BANELTable"/>
      <sheetName val="nelbyagency"/>
      <sheetName val="salesbyagency"/>
      <sheetName val="qfer"/>
      <sheetName val="bayn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2007</v>
          </cell>
        </row>
      </sheetData>
      <sheetData sheetId="5" refreshError="1"/>
      <sheetData sheetId="6" refreshError="1"/>
      <sheetData sheetId="7">
        <row r="93">
          <cell r="A93" t="str">
            <v>Control Area</v>
          </cell>
          <cell r="B93" t="str">
            <v>onein5</v>
          </cell>
          <cell r="C93" t="str">
            <v>1-in-10</v>
          </cell>
          <cell r="D93" t="str">
            <v>1-in-20</v>
          </cell>
        </row>
        <row r="94">
          <cell r="A94" t="str">
            <v>PGE</v>
          </cell>
          <cell r="B94">
            <v>1.0569999999999999</v>
          </cell>
          <cell r="C94">
            <v>1.073</v>
          </cell>
          <cell r="D94">
            <v>1.087</v>
          </cell>
        </row>
        <row r="95">
          <cell r="A95" t="str">
            <v>SCE</v>
          </cell>
          <cell r="B95">
            <v>1.0680000000000001</v>
          </cell>
          <cell r="C95">
            <v>1.0880000000000001</v>
          </cell>
          <cell r="D95">
            <v>1.1040000000000001</v>
          </cell>
        </row>
        <row r="96">
          <cell r="A96" t="str">
            <v>SDGE</v>
          </cell>
          <cell r="B96">
            <v>1.0780000000000001</v>
          </cell>
          <cell r="C96">
            <v>1.1000000000000001</v>
          </cell>
          <cell r="D96">
            <v>1.119</v>
          </cell>
        </row>
        <row r="97">
          <cell r="A97" t="str">
            <v>LADWP</v>
          </cell>
          <cell r="B97">
            <v>1.0663</v>
          </cell>
          <cell r="C97">
            <v>1.0851</v>
          </cell>
          <cell r="D97">
            <v>1.1013999999999999</v>
          </cell>
        </row>
        <row r="98">
          <cell r="A98" t="str">
            <v>SMUD</v>
          </cell>
          <cell r="B98">
            <v>1.0724899999999999</v>
          </cell>
          <cell r="C98">
            <v>1.09301</v>
          </cell>
          <cell r="D98">
            <v>1.11083</v>
          </cell>
        </row>
        <row r="99">
          <cell r="A99" t="str">
            <v>TID</v>
          </cell>
          <cell r="B99">
            <v>1.0527599999999999</v>
          </cell>
          <cell r="C99">
            <v>1.0677000000000001</v>
          </cell>
          <cell r="D99">
            <v>1.08066</v>
          </cell>
        </row>
        <row r="100">
          <cell r="A100" t="str">
            <v>IID</v>
          </cell>
          <cell r="B100">
            <v>1.0676000000000001</v>
          </cell>
          <cell r="C100">
            <v>1.0780000000000001</v>
          </cell>
          <cell r="D100">
            <v>1.117</v>
          </cell>
        </row>
        <row r="101">
          <cell r="A101" t="str">
            <v>LADWPBA</v>
          </cell>
          <cell r="B101">
            <v>1.07633</v>
          </cell>
          <cell r="C101">
            <v>1.0979399999999999</v>
          </cell>
          <cell r="D101">
            <v>1.1167</v>
          </cell>
        </row>
        <row r="102">
          <cell r="A102" t="str">
            <v>SMUDBA</v>
          </cell>
          <cell r="B102">
            <v>1.0710999999999999</v>
          </cell>
          <cell r="C102">
            <v>1.0912299999999999</v>
          </cell>
          <cell r="D102">
            <v>1.1087</v>
          </cell>
        </row>
        <row r="103">
          <cell r="A103" t="str">
            <v>TID</v>
          </cell>
          <cell r="B103">
            <v>1.0653900000000001</v>
          </cell>
          <cell r="C103">
            <v>1.0839000000000001</v>
          </cell>
          <cell r="D103">
            <v>1.0999699999999999</v>
          </cell>
        </row>
        <row r="104">
          <cell r="A104" t="str">
            <v>SP26</v>
          </cell>
          <cell r="B104">
            <v>1.0730999999999999</v>
          </cell>
          <cell r="C104">
            <v>1.09379</v>
          </cell>
          <cell r="D104">
            <v>1.11175</v>
          </cell>
        </row>
        <row r="105">
          <cell r="A105" t="str">
            <v>GBAY</v>
          </cell>
          <cell r="B105">
            <v>1.0579099999999999</v>
          </cell>
          <cell r="C105">
            <v>1.0743100000000001</v>
          </cell>
          <cell r="D105">
            <v>1.0885400000000001</v>
          </cell>
        </row>
        <row r="106">
          <cell r="A106" t="str">
            <v>BCVTOTAL</v>
          </cell>
          <cell r="B106">
            <v>1.054</v>
          </cell>
          <cell r="C106">
            <v>1.069</v>
          </cell>
          <cell r="D106">
            <v>1.0820000000000001</v>
          </cell>
        </row>
        <row r="107">
          <cell r="A107" t="str">
            <v>labasinlra</v>
          </cell>
          <cell r="B107">
            <v>1.077</v>
          </cell>
          <cell r="C107">
            <v>1.0980000000000001</v>
          </cell>
          <cell r="D107">
            <v>1.117</v>
          </cell>
        </row>
        <row r="108">
          <cell r="C10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2" sqref="A2"/>
    </sheetView>
  </sheetViews>
  <sheetFormatPr defaultRowHeight="12.75" x14ac:dyDescent="0.2"/>
  <sheetData>
    <row r="1" spans="1:2" x14ac:dyDescent="0.2">
      <c r="A1" s="45"/>
      <c r="B1" s="46" t="s">
        <v>174</v>
      </c>
    </row>
    <row r="2" spans="1:2" x14ac:dyDescent="0.2">
      <c r="B2" s="47" t="s">
        <v>175</v>
      </c>
    </row>
    <row r="3" spans="1:2" x14ac:dyDescent="0.2">
      <c r="B3" s="47"/>
    </row>
    <row r="4" spans="1:2" x14ac:dyDescent="0.2">
      <c r="B4" s="46" t="s">
        <v>112</v>
      </c>
    </row>
    <row r="6" spans="1:2" x14ac:dyDescent="0.2">
      <c r="B6" t="s">
        <v>113</v>
      </c>
    </row>
    <row r="7" spans="1:2" x14ac:dyDescent="0.2">
      <c r="B7" t="s">
        <v>176</v>
      </c>
    </row>
    <row r="8" spans="1:2" x14ac:dyDescent="0.2">
      <c r="B8" t="s">
        <v>114</v>
      </c>
    </row>
    <row r="9" spans="1:2" x14ac:dyDescent="0.2">
      <c r="B9" t="s">
        <v>142</v>
      </c>
    </row>
    <row r="10" spans="1:2" x14ac:dyDescent="0.2">
      <c r="B10" t="s">
        <v>143</v>
      </c>
    </row>
    <row r="11" spans="1:2" x14ac:dyDescent="0.2">
      <c r="B11" t="s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97"/>
  <sheetViews>
    <sheetView zoomScale="90" zoomScaleNormal="90" workbookViewId="0">
      <selection activeCell="A5" sqref="A5"/>
    </sheetView>
  </sheetViews>
  <sheetFormatPr defaultRowHeight="12.75" x14ac:dyDescent="0.2"/>
  <cols>
    <col min="1" max="1" width="28.85546875" customWidth="1"/>
    <col min="2" max="2" width="71.42578125" customWidth="1"/>
    <col min="3" max="12" width="10.140625" customWidth="1"/>
    <col min="13" max="13" width="10.85546875" customWidth="1"/>
    <col min="255" max="255" width="45.85546875" customWidth="1"/>
    <col min="256" max="268" width="10.140625" customWidth="1"/>
    <col min="269" max="269" width="10.85546875" customWidth="1"/>
    <col min="511" max="511" width="45.85546875" customWidth="1"/>
    <col min="512" max="524" width="10.140625" customWidth="1"/>
    <col min="525" max="525" width="10.85546875" customWidth="1"/>
    <col min="767" max="767" width="45.85546875" customWidth="1"/>
    <col min="768" max="780" width="10.140625" customWidth="1"/>
    <col min="781" max="781" width="10.85546875" customWidth="1"/>
    <col min="1023" max="1023" width="45.85546875" customWidth="1"/>
    <col min="1024" max="1036" width="10.140625" customWidth="1"/>
    <col min="1037" max="1037" width="10.85546875" customWidth="1"/>
    <col min="1279" max="1279" width="45.85546875" customWidth="1"/>
    <col min="1280" max="1292" width="10.140625" customWidth="1"/>
    <col min="1293" max="1293" width="10.85546875" customWidth="1"/>
    <col min="1535" max="1535" width="45.85546875" customWidth="1"/>
    <col min="1536" max="1548" width="10.140625" customWidth="1"/>
    <col min="1549" max="1549" width="10.85546875" customWidth="1"/>
    <col min="1791" max="1791" width="45.85546875" customWidth="1"/>
    <col min="1792" max="1804" width="10.140625" customWidth="1"/>
    <col min="1805" max="1805" width="10.85546875" customWidth="1"/>
    <col min="2047" max="2047" width="45.85546875" customWidth="1"/>
    <col min="2048" max="2060" width="10.140625" customWidth="1"/>
    <col min="2061" max="2061" width="10.85546875" customWidth="1"/>
    <col min="2303" max="2303" width="45.85546875" customWidth="1"/>
    <col min="2304" max="2316" width="10.140625" customWidth="1"/>
    <col min="2317" max="2317" width="10.85546875" customWidth="1"/>
    <col min="2559" max="2559" width="45.85546875" customWidth="1"/>
    <col min="2560" max="2572" width="10.140625" customWidth="1"/>
    <col min="2573" max="2573" width="10.85546875" customWidth="1"/>
    <col min="2815" max="2815" width="45.85546875" customWidth="1"/>
    <col min="2816" max="2828" width="10.140625" customWidth="1"/>
    <col min="2829" max="2829" width="10.85546875" customWidth="1"/>
    <col min="3071" max="3071" width="45.85546875" customWidth="1"/>
    <col min="3072" max="3084" width="10.140625" customWidth="1"/>
    <col min="3085" max="3085" width="10.85546875" customWidth="1"/>
    <col min="3327" max="3327" width="45.85546875" customWidth="1"/>
    <col min="3328" max="3340" width="10.140625" customWidth="1"/>
    <col min="3341" max="3341" width="10.85546875" customWidth="1"/>
    <col min="3583" max="3583" width="45.85546875" customWidth="1"/>
    <col min="3584" max="3596" width="10.140625" customWidth="1"/>
    <col min="3597" max="3597" width="10.85546875" customWidth="1"/>
    <col min="3839" max="3839" width="45.85546875" customWidth="1"/>
    <col min="3840" max="3852" width="10.140625" customWidth="1"/>
    <col min="3853" max="3853" width="10.85546875" customWidth="1"/>
    <col min="4095" max="4095" width="45.85546875" customWidth="1"/>
    <col min="4096" max="4108" width="10.140625" customWidth="1"/>
    <col min="4109" max="4109" width="10.85546875" customWidth="1"/>
    <col min="4351" max="4351" width="45.85546875" customWidth="1"/>
    <col min="4352" max="4364" width="10.140625" customWidth="1"/>
    <col min="4365" max="4365" width="10.85546875" customWidth="1"/>
    <col min="4607" max="4607" width="45.85546875" customWidth="1"/>
    <col min="4608" max="4620" width="10.140625" customWidth="1"/>
    <col min="4621" max="4621" width="10.85546875" customWidth="1"/>
    <col min="4863" max="4863" width="45.85546875" customWidth="1"/>
    <col min="4864" max="4876" width="10.140625" customWidth="1"/>
    <col min="4877" max="4877" width="10.85546875" customWidth="1"/>
    <col min="5119" max="5119" width="45.85546875" customWidth="1"/>
    <col min="5120" max="5132" width="10.140625" customWidth="1"/>
    <col min="5133" max="5133" width="10.85546875" customWidth="1"/>
    <col min="5375" max="5375" width="45.85546875" customWidth="1"/>
    <col min="5376" max="5388" width="10.140625" customWidth="1"/>
    <col min="5389" max="5389" width="10.85546875" customWidth="1"/>
    <col min="5631" max="5631" width="45.85546875" customWidth="1"/>
    <col min="5632" max="5644" width="10.140625" customWidth="1"/>
    <col min="5645" max="5645" width="10.85546875" customWidth="1"/>
    <col min="5887" max="5887" width="45.85546875" customWidth="1"/>
    <col min="5888" max="5900" width="10.140625" customWidth="1"/>
    <col min="5901" max="5901" width="10.85546875" customWidth="1"/>
    <col min="6143" max="6143" width="45.85546875" customWidth="1"/>
    <col min="6144" max="6156" width="10.140625" customWidth="1"/>
    <col min="6157" max="6157" width="10.85546875" customWidth="1"/>
    <col min="6399" max="6399" width="45.85546875" customWidth="1"/>
    <col min="6400" max="6412" width="10.140625" customWidth="1"/>
    <col min="6413" max="6413" width="10.85546875" customWidth="1"/>
    <col min="6655" max="6655" width="45.85546875" customWidth="1"/>
    <col min="6656" max="6668" width="10.140625" customWidth="1"/>
    <col min="6669" max="6669" width="10.85546875" customWidth="1"/>
    <col min="6911" max="6911" width="45.85546875" customWidth="1"/>
    <col min="6912" max="6924" width="10.140625" customWidth="1"/>
    <col min="6925" max="6925" width="10.85546875" customWidth="1"/>
    <col min="7167" max="7167" width="45.85546875" customWidth="1"/>
    <col min="7168" max="7180" width="10.140625" customWidth="1"/>
    <col min="7181" max="7181" width="10.85546875" customWidth="1"/>
    <col min="7423" max="7423" width="45.85546875" customWidth="1"/>
    <col min="7424" max="7436" width="10.140625" customWidth="1"/>
    <col min="7437" max="7437" width="10.85546875" customWidth="1"/>
    <col min="7679" max="7679" width="45.85546875" customWidth="1"/>
    <col min="7680" max="7692" width="10.140625" customWidth="1"/>
    <col min="7693" max="7693" width="10.85546875" customWidth="1"/>
    <col min="7935" max="7935" width="45.85546875" customWidth="1"/>
    <col min="7936" max="7948" width="10.140625" customWidth="1"/>
    <col min="7949" max="7949" width="10.85546875" customWidth="1"/>
    <col min="8191" max="8191" width="45.85546875" customWidth="1"/>
    <col min="8192" max="8204" width="10.140625" customWidth="1"/>
    <col min="8205" max="8205" width="10.85546875" customWidth="1"/>
    <col min="8447" max="8447" width="45.85546875" customWidth="1"/>
    <col min="8448" max="8460" width="10.140625" customWidth="1"/>
    <col min="8461" max="8461" width="10.85546875" customWidth="1"/>
    <col min="8703" max="8703" width="45.85546875" customWidth="1"/>
    <col min="8704" max="8716" width="10.140625" customWidth="1"/>
    <col min="8717" max="8717" width="10.85546875" customWidth="1"/>
    <col min="8959" max="8959" width="45.85546875" customWidth="1"/>
    <col min="8960" max="8972" width="10.140625" customWidth="1"/>
    <col min="8973" max="8973" width="10.85546875" customWidth="1"/>
    <col min="9215" max="9215" width="45.85546875" customWidth="1"/>
    <col min="9216" max="9228" width="10.140625" customWidth="1"/>
    <col min="9229" max="9229" width="10.85546875" customWidth="1"/>
    <col min="9471" max="9471" width="45.85546875" customWidth="1"/>
    <col min="9472" max="9484" width="10.140625" customWidth="1"/>
    <col min="9485" max="9485" width="10.85546875" customWidth="1"/>
    <col min="9727" max="9727" width="45.85546875" customWidth="1"/>
    <col min="9728" max="9740" width="10.140625" customWidth="1"/>
    <col min="9741" max="9741" width="10.85546875" customWidth="1"/>
    <col min="9983" max="9983" width="45.85546875" customWidth="1"/>
    <col min="9984" max="9996" width="10.140625" customWidth="1"/>
    <col min="9997" max="9997" width="10.85546875" customWidth="1"/>
    <col min="10239" max="10239" width="45.85546875" customWidth="1"/>
    <col min="10240" max="10252" width="10.140625" customWidth="1"/>
    <col min="10253" max="10253" width="10.85546875" customWidth="1"/>
    <col min="10495" max="10495" width="45.85546875" customWidth="1"/>
    <col min="10496" max="10508" width="10.140625" customWidth="1"/>
    <col min="10509" max="10509" width="10.85546875" customWidth="1"/>
    <col min="10751" max="10751" width="45.85546875" customWidth="1"/>
    <col min="10752" max="10764" width="10.140625" customWidth="1"/>
    <col min="10765" max="10765" width="10.85546875" customWidth="1"/>
    <col min="11007" max="11007" width="45.85546875" customWidth="1"/>
    <col min="11008" max="11020" width="10.140625" customWidth="1"/>
    <col min="11021" max="11021" width="10.85546875" customWidth="1"/>
    <col min="11263" max="11263" width="45.85546875" customWidth="1"/>
    <col min="11264" max="11276" width="10.140625" customWidth="1"/>
    <col min="11277" max="11277" width="10.85546875" customWidth="1"/>
    <col min="11519" max="11519" width="45.85546875" customWidth="1"/>
    <col min="11520" max="11532" width="10.140625" customWidth="1"/>
    <col min="11533" max="11533" width="10.85546875" customWidth="1"/>
    <col min="11775" max="11775" width="45.85546875" customWidth="1"/>
    <col min="11776" max="11788" width="10.140625" customWidth="1"/>
    <col min="11789" max="11789" width="10.85546875" customWidth="1"/>
    <col min="12031" max="12031" width="45.85546875" customWidth="1"/>
    <col min="12032" max="12044" width="10.140625" customWidth="1"/>
    <col min="12045" max="12045" width="10.85546875" customWidth="1"/>
    <col min="12287" max="12287" width="45.85546875" customWidth="1"/>
    <col min="12288" max="12300" width="10.140625" customWidth="1"/>
    <col min="12301" max="12301" width="10.85546875" customWidth="1"/>
    <col min="12543" max="12543" width="45.85546875" customWidth="1"/>
    <col min="12544" max="12556" width="10.140625" customWidth="1"/>
    <col min="12557" max="12557" width="10.85546875" customWidth="1"/>
    <col min="12799" max="12799" width="45.85546875" customWidth="1"/>
    <col min="12800" max="12812" width="10.140625" customWidth="1"/>
    <col min="12813" max="12813" width="10.85546875" customWidth="1"/>
    <col min="13055" max="13055" width="45.85546875" customWidth="1"/>
    <col min="13056" max="13068" width="10.140625" customWidth="1"/>
    <col min="13069" max="13069" width="10.85546875" customWidth="1"/>
    <col min="13311" max="13311" width="45.85546875" customWidth="1"/>
    <col min="13312" max="13324" width="10.140625" customWidth="1"/>
    <col min="13325" max="13325" width="10.85546875" customWidth="1"/>
    <col min="13567" max="13567" width="45.85546875" customWidth="1"/>
    <col min="13568" max="13580" width="10.140625" customWidth="1"/>
    <col min="13581" max="13581" width="10.85546875" customWidth="1"/>
    <col min="13823" max="13823" width="45.85546875" customWidth="1"/>
    <col min="13824" max="13836" width="10.140625" customWidth="1"/>
    <col min="13837" max="13837" width="10.85546875" customWidth="1"/>
    <col min="14079" max="14079" width="45.85546875" customWidth="1"/>
    <col min="14080" max="14092" width="10.140625" customWidth="1"/>
    <col min="14093" max="14093" width="10.85546875" customWidth="1"/>
    <col min="14335" max="14335" width="45.85546875" customWidth="1"/>
    <col min="14336" max="14348" width="10.140625" customWidth="1"/>
    <col min="14349" max="14349" width="10.85546875" customWidth="1"/>
    <col min="14591" max="14591" width="45.85546875" customWidth="1"/>
    <col min="14592" max="14604" width="10.140625" customWidth="1"/>
    <col min="14605" max="14605" width="10.85546875" customWidth="1"/>
    <col min="14847" max="14847" width="45.85546875" customWidth="1"/>
    <col min="14848" max="14860" width="10.140625" customWidth="1"/>
    <col min="14861" max="14861" width="10.85546875" customWidth="1"/>
    <col min="15103" max="15103" width="45.85546875" customWidth="1"/>
    <col min="15104" max="15116" width="10.140625" customWidth="1"/>
    <col min="15117" max="15117" width="10.85546875" customWidth="1"/>
    <col min="15359" max="15359" width="45.85546875" customWidth="1"/>
    <col min="15360" max="15372" width="10.140625" customWidth="1"/>
    <col min="15373" max="15373" width="10.85546875" customWidth="1"/>
    <col min="15615" max="15615" width="45.85546875" customWidth="1"/>
    <col min="15616" max="15628" width="10.140625" customWidth="1"/>
    <col min="15629" max="15629" width="10.85546875" customWidth="1"/>
    <col min="15871" max="15871" width="45.85546875" customWidth="1"/>
    <col min="15872" max="15884" width="10.140625" customWidth="1"/>
    <col min="15885" max="15885" width="10.85546875" customWidth="1"/>
    <col min="16127" max="16127" width="45.85546875" customWidth="1"/>
    <col min="16128" max="16140" width="10.140625" customWidth="1"/>
    <col min="16141" max="16141" width="10.85546875" customWidth="1"/>
  </cols>
  <sheetData>
    <row r="1" spans="1:17" s="26" customFormat="1" ht="15.75" x14ac:dyDescent="0.2">
      <c r="A1" s="25" t="s">
        <v>158</v>
      </c>
      <c r="B1" s="25"/>
      <c r="C1" s="25"/>
      <c r="D1" s="25"/>
      <c r="E1" s="25"/>
      <c r="F1" s="25"/>
      <c r="G1" s="5"/>
      <c r="H1" s="25"/>
      <c r="I1" s="25"/>
      <c r="J1" s="25"/>
      <c r="K1" s="25"/>
      <c r="L1" s="25"/>
      <c r="M1" s="25"/>
    </row>
    <row r="2" spans="1:17" s="26" customFormat="1" ht="15.75" x14ac:dyDescent="0.2">
      <c r="A2" s="27" t="s">
        <v>178</v>
      </c>
      <c r="B2" s="27"/>
      <c r="C2" s="27"/>
      <c r="D2" s="27"/>
      <c r="E2" s="27"/>
      <c r="F2" s="27"/>
      <c r="G2" s="5"/>
      <c r="H2" s="27"/>
      <c r="I2" s="27"/>
      <c r="J2" s="25"/>
      <c r="K2" s="25"/>
      <c r="L2" s="25"/>
      <c r="M2" s="25"/>
    </row>
    <row r="3" spans="1:17" s="26" customFormat="1" ht="15.75" x14ac:dyDescent="0.2">
      <c r="A3" s="28" t="s">
        <v>159</v>
      </c>
      <c r="B3" s="28"/>
      <c r="C3" s="28"/>
      <c r="D3" s="28"/>
      <c r="E3" s="28"/>
      <c r="F3" s="28"/>
      <c r="G3" s="5"/>
      <c r="H3" s="25"/>
      <c r="I3" s="25"/>
      <c r="J3" s="25"/>
      <c r="K3" s="25"/>
      <c r="L3" s="25"/>
      <c r="M3" s="25"/>
    </row>
    <row r="4" spans="1:17" s="30" customFormat="1" ht="15" x14ac:dyDescent="0.2">
      <c r="A4" s="29"/>
      <c r="B4" s="29"/>
      <c r="C4" s="29"/>
      <c r="D4" s="29"/>
      <c r="E4" s="29"/>
      <c r="F4" s="29"/>
      <c r="G4" s="5"/>
      <c r="H4" s="29"/>
      <c r="I4" s="29"/>
      <c r="J4" s="29"/>
      <c r="K4" s="29"/>
      <c r="L4" s="29"/>
      <c r="M4" s="29"/>
    </row>
    <row r="5" spans="1:17" ht="63.75" x14ac:dyDescent="0.2">
      <c r="A5" s="31" t="s">
        <v>49</v>
      </c>
      <c r="B5" s="32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34" t="s">
        <v>135</v>
      </c>
    </row>
    <row r="6" spans="1:17" x14ac:dyDescent="0.2">
      <c r="A6" s="35" t="s">
        <v>50</v>
      </c>
      <c r="B6" s="35" t="s">
        <v>51</v>
      </c>
      <c r="C6" s="36">
        <v>34</v>
      </c>
      <c r="D6" s="36">
        <v>34</v>
      </c>
      <c r="E6" s="36">
        <v>34</v>
      </c>
      <c r="F6" s="36">
        <v>33</v>
      </c>
      <c r="G6" s="36">
        <v>33</v>
      </c>
      <c r="H6" s="36">
        <v>33</v>
      </c>
      <c r="I6" s="36">
        <v>33</v>
      </c>
      <c r="J6" s="36">
        <v>33</v>
      </c>
      <c r="K6" s="36">
        <v>33</v>
      </c>
      <c r="L6" s="36">
        <v>33</v>
      </c>
      <c r="M6" s="36">
        <v>33</v>
      </c>
      <c r="N6" s="36">
        <v>33</v>
      </c>
      <c r="O6" s="36">
        <v>33</v>
      </c>
      <c r="P6" s="36">
        <v>33</v>
      </c>
      <c r="Q6" s="63">
        <f>((P6/C6)^(1/COUNT(D6:P6)))-1</f>
        <v>-2.2937471132232767E-3</v>
      </c>
    </row>
    <row r="7" spans="1:17" x14ac:dyDescent="0.2">
      <c r="A7" s="37"/>
      <c r="B7" s="38" t="s">
        <v>52</v>
      </c>
      <c r="C7" s="36">
        <v>395</v>
      </c>
      <c r="D7" s="36">
        <v>389</v>
      </c>
      <c r="E7" s="36">
        <v>384</v>
      </c>
      <c r="F7" s="36">
        <v>383</v>
      </c>
      <c r="G7" s="36">
        <v>381</v>
      </c>
      <c r="H7" s="36">
        <v>382</v>
      </c>
      <c r="I7" s="36">
        <v>382</v>
      </c>
      <c r="J7" s="36">
        <v>382</v>
      </c>
      <c r="K7" s="36">
        <v>382</v>
      </c>
      <c r="L7" s="36">
        <v>382</v>
      </c>
      <c r="M7" s="36">
        <v>382</v>
      </c>
      <c r="N7" s="36">
        <v>382</v>
      </c>
      <c r="O7" s="36">
        <v>382</v>
      </c>
      <c r="P7" s="36">
        <v>381</v>
      </c>
      <c r="Q7" s="63">
        <f t="shared" ref="Q7:Q70" si="0">((P7/C7)^(1/COUNT(D7:P7)))-1</f>
        <v>-2.7720269547722998E-3</v>
      </c>
    </row>
    <row r="8" spans="1:17" x14ac:dyDescent="0.2">
      <c r="A8" s="37"/>
      <c r="B8" s="38" t="s">
        <v>53</v>
      </c>
      <c r="C8" s="36">
        <v>18</v>
      </c>
      <c r="D8" s="36">
        <v>18</v>
      </c>
      <c r="E8" s="36">
        <v>18</v>
      </c>
      <c r="F8" s="36">
        <v>18</v>
      </c>
      <c r="G8" s="36">
        <v>18</v>
      </c>
      <c r="H8" s="36">
        <v>18</v>
      </c>
      <c r="I8" s="36">
        <v>18</v>
      </c>
      <c r="J8" s="36">
        <v>18</v>
      </c>
      <c r="K8" s="36">
        <v>18</v>
      </c>
      <c r="L8" s="36">
        <v>18</v>
      </c>
      <c r="M8" s="36">
        <v>18</v>
      </c>
      <c r="N8" s="36">
        <v>18</v>
      </c>
      <c r="O8" s="36">
        <v>18</v>
      </c>
      <c r="P8" s="36">
        <v>18</v>
      </c>
      <c r="Q8" s="63">
        <f t="shared" si="0"/>
        <v>0</v>
      </c>
    </row>
    <row r="9" spans="1:17" x14ac:dyDescent="0.2">
      <c r="A9" s="37"/>
      <c r="B9" s="38" t="s">
        <v>54</v>
      </c>
      <c r="C9" s="36">
        <v>37</v>
      </c>
      <c r="D9" s="36">
        <v>37</v>
      </c>
      <c r="E9" s="36">
        <v>36</v>
      </c>
      <c r="F9" s="36">
        <v>36</v>
      </c>
      <c r="G9" s="36">
        <v>36</v>
      </c>
      <c r="H9" s="36">
        <v>36</v>
      </c>
      <c r="I9" s="36">
        <v>36</v>
      </c>
      <c r="J9" s="36">
        <v>36</v>
      </c>
      <c r="K9" s="36">
        <v>36</v>
      </c>
      <c r="L9" s="36">
        <v>36</v>
      </c>
      <c r="M9" s="36">
        <v>36</v>
      </c>
      <c r="N9" s="36">
        <v>36</v>
      </c>
      <c r="O9" s="36">
        <v>36</v>
      </c>
      <c r="P9" s="36">
        <v>36</v>
      </c>
      <c r="Q9" s="63">
        <f t="shared" si="0"/>
        <v>-2.1053939414923395E-3</v>
      </c>
    </row>
    <row r="10" spans="1:17" x14ac:dyDescent="0.2">
      <c r="A10" s="37"/>
      <c r="B10" s="38" t="s">
        <v>55</v>
      </c>
      <c r="C10" s="36">
        <v>83</v>
      </c>
      <c r="D10" s="36">
        <v>82</v>
      </c>
      <c r="E10" s="36">
        <v>81</v>
      </c>
      <c r="F10" s="36">
        <v>81</v>
      </c>
      <c r="G10" s="36">
        <v>80</v>
      </c>
      <c r="H10" s="36">
        <v>80</v>
      </c>
      <c r="I10" s="36">
        <v>80</v>
      </c>
      <c r="J10" s="36">
        <v>80</v>
      </c>
      <c r="K10" s="36">
        <v>81</v>
      </c>
      <c r="L10" s="36">
        <v>81</v>
      </c>
      <c r="M10" s="36">
        <v>81</v>
      </c>
      <c r="N10" s="36">
        <v>80</v>
      </c>
      <c r="O10" s="36">
        <v>80</v>
      </c>
      <c r="P10" s="36">
        <v>80</v>
      </c>
      <c r="Q10" s="63">
        <f t="shared" si="0"/>
        <v>-2.8278381981405865E-3</v>
      </c>
    </row>
    <row r="11" spans="1:17" x14ac:dyDescent="0.2">
      <c r="A11" s="37"/>
      <c r="B11" s="38" t="s">
        <v>56</v>
      </c>
      <c r="C11" s="36">
        <v>462</v>
      </c>
      <c r="D11" s="36">
        <v>455</v>
      </c>
      <c r="E11" s="36">
        <v>450</v>
      </c>
      <c r="F11" s="36">
        <v>448</v>
      </c>
      <c r="G11" s="36">
        <v>446</v>
      </c>
      <c r="H11" s="36">
        <v>447</v>
      </c>
      <c r="I11" s="36">
        <v>447</v>
      </c>
      <c r="J11" s="36">
        <v>447</v>
      </c>
      <c r="K11" s="36">
        <v>447</v>
      </c>
      <c r="L11" s="36">
        <v>447</v>
      </c>
      <c r="M11" s="36">
        <v>448</v>
      </c>
      <c r="N11" s="36">
        <v>447</v>
      </c>
      <c r="O11" s="36">
        <v>447</v>
      </c>
      <c r="P11" s="36">
        <v>446</v>
      </c>
      <c r="Q11" s="63">
        <f t="shared" si="0"/>
        <v>-2.707554027573611E-3</v>
      </c>
    </row>
    <row r="12" spans="1:17" x14ac:dyDescent="0.2">
      <c r="A12" s="37"/>
      <c r="B12" s="38" t="s">
        <v>57</v>
      </c>
      <c r="C12" s="36">
        <v>138</v>
      </c>
      <c r="D12" s="36">
        <v>136</v>
      </c>
      <c r="E12" s="36">
        <v>134</v>
      </c>
      <c r="F12" s="36">
        <v>134</v>
      </c>
      <c r="G12" s="36">
        <v>133</v>
      </c>
      <c r="H12" s="36">
        <v>134</v>
      </c>
      <c r="I12" s="36">
        <v>133</v>
      </c>
      <c r="J12" s="36">
        <v>133</v>
      </c>
      <c r="K12" s="36">
        <v>134</v>
      </c>
      <c r="L12" s="36">
        <v>134</v>
      </c>
      <c r="M12" s="36">
        <v>134</v>
      </c>
      <c r="N12" s="36">
        <v>134</v>
      </c>
      <c r="O12" s="36">
        <v>133</v>
      </c>
      <c r="P12" s="36">
        <v>133</v>
      </c>
      <c r="Q12" s="63">
        <f t="shared" si="0"/>
        <v>-2.8347864551919733E-3</v>
      </c>
    </row>
    <row r="13" spans="1:17" x14ac:dyDescent="0.2">
      <c r="A13" s="37"/>
      <c r="B13" s="38" t="s">
        <v>58</v>
      </c>
      <c r="C13" s="36">
        <v>984</v>
      </c>
      <c r="D13" s="36">
        <v>970</v>
      </c>
      <c r="E13" s="36">
        <v>959</v>
      </c>
      <c r="F13" s="36">
        <v>955</v>
      </c>
      <c r="G13" s="36">
        <v>952</v>
      </c>
      <c r="H13" s="36">
        <v>953</v>
      </c>
      <c r="I13" s="36">
        <v>952</v>
      </c>
      <c r="J13" s="36">
        <v>952</v>
      </c>
      <c r="K13" s="36">
        <v>954</v>
      </c>
      <c r="L13" s="36">
        <v>954</v>
      </c>
      <c r="M13" s="36">
        <v>954</v>
      </c>
      <c r="N13" s="36">
        <v>953</v>
      </c>
      <c r="O13" s="36">
        <v>952</v>
      </c>
      <c r="P13" s="36">
        <v>951</v>
      </c>
      <c r="Q13" s="63">
        <f t="shared" si="0"/>
        <v>-2.6205476243491566E-3</v>
      </c>
    </row>
    <row r="14" spans="1:17" x14ac:dyDescent="0.2">
      <c r="A14" s="37"/>
      <c r="B14" s="38" t="s">
        <v>61</v>
      </c>
      <c r="C14" s="36">
        <v>1055</v>
      </c>
      <c r="D14" s="36">
        <v>1040</v>
      </c>
      <c r="E14" s="36">
        <v>1028</v>
      </c>
      <c r="F14" s="36">
        <v>1024</v>
      </c>
      <c r="G14" s="36">
        <v>1020</v>
      </c>
      <c r="H14" s="36">
        <v>1021</v>
      </c>
      <c r="I14" s="36">
        <v>1020</v>
      </c>
      <c r="J14" s="36">
        <v>1021</v>
      </c>
      <c r="K14" s="36">
        <v>1022</v>
      </c>
      <c r="L14" s="36">
        <v>1022</v>
      </c>
      <c r="M14" s="36">
        <v>1023</v>
      </c>
      <c r="N14" s="36">
        <v>1022</v>
      </c>
      <c r="O14" s="36">
        <v>1021</v>
      </c>
      <c r="P14" s="36">
        <v>1019</v>
      </c>
      <c r="Q14" s="63">
        <f t="shared" si="0"/>
        <v>-2.667130155055375E-3</v>
      </c>
    </row>
    <row r="15" spans="1:17" x14ac:dyDescent="0.2">
      <c r="A15" s="37"/>
      <c r="B15" s="38" t="s">
        <v>62</v>
      </c>
      <c r="C15" s="36">
        <v>121</v>
      </c>
      <c r="D15" s="36">
        <v>119</v>
      </c>
      <c r="E15" s="36">
        <v>117</v>
      </c>
      <c r="F15" s="36">
        <v>117</v>
      </c>
      <c r="G15" s="36">
        <v>117</v>
      </c>
      <c r="H15" s="36">
        <v>117</v>
      </c>
      <c r="I15" s="36">
        <v>117</v>
      </c>
      <c r="J15" s="36">
        <v>117</v>
      </c>
      <c r="K15" s="36">
        <v>117</v>
      </c>
      <c r="L15" s="36">
        <v>117</v>
      </c>
      <c r="M15" s="36">
        <v>117</v>
      </c>
      <c r="N15" s="36">
        <v>117</v>
      </c>
      <c r="O15" s="36">
        <v>117</v>
      </c>
      <c r="P15" s="36">
        <v>116</v>
      </c>
      <c r="Q15" s="63">
        <f t="shared" si="0"/>
        <v>-3.2409179653153375E-3</v>
      </c>
    </row>
    <row r="16" spans="1:17" x14ac:dyDescent="0.2">
      <c r="A16" s="37"/>
      <c r="B16" s="49" t="s">
        <v>118</v>
      </c>
      <c r="C16" s="36">
        <v>4573</v>
      </c>
      <c r="D16" s="36">
        <v>3017</v>
      </c>
      <c r="E16" s="36">
        <v>3017</v>
      </c>
      <c r="F16" s="36">
        <v>3017</v>
      </c>
      <c r="G16" s="36">
        <v>3017</v>
      </c>
      <c r="H16" s="36">
        <v>3017</v>
      </c>
      <c r="I16" s="36">
        <v>3017</v>
      </c>
      <c r="J16" s="36">
        <v>3017</v>
      </c>
      <c r="K16" s="36">
        <v>3017</v>
      </c>
      <c r="L16" s="36">
        <v>3017</v>
      </c>
      <c r="M16" s="36">
        <v>3017</v>
      </c>
      <c r="N16" s="36">
        <v>3017</v>
      </c>
      <c r="O16" s="36">
        <v>3017</v>
      </c>
      <c r="P16" s="36">
        <v>3017</v>
      </c>
      <c r="Q16" s="63">
        <f t="shared" si="0"/>
        <v>-3.1486450943570832E-2</v>
      </c>
    </row>
    <row r="17" spans="1:17" x14ac:dyDescent="0.2">
      <c r="A17" s="37"/>
      <c r="B17" s="38" t="s">
        <v>115</v>
      </c>
      <c r="C17" s="36">
        <v>24</v>
      </c>
      <c r="D17" s="36">
        <v>23</v>
      </c>
      <c r="E17" s="36">
        <v>23</v>
      </c>
      <c r="F17" s="36">
        <v>23</v>
      </c>
      <c r="G17" s="36">
        <v>23</v>
      </c>
      <c r="H17" s="36">
        <v>23</v>
      </c>
      <c r="I17" s="36">
        <v>23</v>
      </c>
      <c r="J17" s="36">
        <v>23</v>
      </c>
      <c r="K17" s="36">
        <v>23</v>
      </c>
      <c r="L17" s="36">
        <v>23</v>
      </c>
      <c r="M17" s="36">
        <v>23</v>
      </c>
      <c r="N17" s="36">
        <v>23</v>
      </c>
      <c r="O17" s="36">
        <v>23</v>
      </c>
      <c r="P17" s="36">
        <v>23</v>
      </c>
      <c r="Q17" s="63">
        <f t="shared" si="0"/>
        <v>-3.268463399811905E-3</v>
      </c>
    </row>
    <row r="18" spans="1:17" x14ac:dyDescent="0.2">
      <c r="A18" s="37"/>
      <c r="B18" s="38" t="s">
        <v>63</v>
      </c>
      <c r="C18" s="36">
        <v>136</v>
      </c>
      <c r="D18" s="36">
        <v>134</v>
      </c>
      <c r="E18" s="36">
        <v>132</v>
      </c>
      <c r="F18" s="36">
        <v>132</v>
      </c>
      <c r="G18" s="36">
        <v>131</v>
      </c>
      <c r="H18" s="36">
        <v>131</v>
      </c>
      <c r="I18" s="36">
        <v>131</v>
      </c>
      <c r="J18" s="36">
        <v>131</v>
      </c>
      <c r="K18" s="36">
        <v>132</v>
      </c>
      <c r="L18" s="36">
        <v>132</v>
      </c>
      <c r="M18" s="36">
        <v>132</v>
      </c>
      <c r="N18" s="36">
        <v>131</v>
      </c>
      <c r="O18" s="36">
        <v>131</v>
      </c>
      <c r="P18" s="36">
        <v>131</v>
      </c>
      <c r="Q18" s="63">
        <f t="shared" si="0"/>
        <v>-2.8772038565806346E-3</v>
      </c>
    </row>
    <row r="19" spans="1:17" x14ac:dyDescent="0.2">
      <c r="A19" s="37"/>
      <c r="B19" s="38" t="s">
        <v>65</v>
      </c>
      <c r="C19" s="36">
        <v>61182</v>
      </c>
      <c r="D19" s="36">
        <v>50217</v>
      </c>
      <c r="E19" s="36">
        <v>36877</v>
      </c>
      <c r="F19" s="36">
        <v>35569</v>
      </c>
      <c r="G19" s="36">
        <v>35437</v>
      </c>
      <c r="H19" s="36">
        <v>35564</v>
      </c>
      <c r="I19" s="36">
        <v>35616</v>
      </c>
      <c r="J19" s="36">
        <v>35693</v>
      </c>
      <c r="K19" s="36">
        <v>35842</v>
      </c>
      <c r="L19" s="36">
        <v>35903</v>
      </c>
      <c r="M19" s="36">
        <v>35975</v>
      </c>
      <c r="N19" s="36">
        <v>35974</v>
      </c>
      <c r="O19" s="36">
        <v>35971</v>
      </c>
      <c r="P19" s="36">
        <v>35921</v>
      </c>
      <c r="Q19" s="63">
        <f t="shared" si="0"/>
        <v>-4.0136237752842696E-2</v>
      </c>
    </row>
    <row r="20" spans="1:17" x14ac:dyDescent="0.2">
      <c r="A20" s="37"/>
      <c r="B20" s="38" t="s">
        <v>66</v>
      </c>
      <c r="C20" s="36">
        <v>9074</v>
      </c>
      <c r="D20" s="36">
        <v>9498</v>
      </c>
      <c r="E20" s="36">
        <v>9410</v>
      </c>
      <c r="F20" s="36">
        <v>9320</v>
      </c>
      <c r="G20" s="36">
        <v>9224</v>
      </c>
      <c r="H20" s="36">
        <v>9133</v>
      </c>
      <c r="I20" s="36">
        <v>9043</v>
      </c>
      <c r="J20" s="36">
        <v>8959</v>
      </c>
      <c r="K20" s="36">
        <v>8876</v>
      </c>
      <c r="L20" s="36">
        <v>8806</v>
      </c>
      <c r="M20" s="36">
        <v>8746</v>
      </c>
      <c r="N20" s="36">
        <v>8684</v>
      </c>
      <c r="O20" s="36">
        <v>8626</v>
      </c>
      <c r="P20" s="36">
        <v>8564</v>
      </c>
      <c r="Q20" s="63">
        <f t="shared" si="0"/>
        <v>-4.4397925832568852E-3</v>
      </c>
    </row>
    <row r="21" spans="1:17" x14ac:dyDescent="0.2">
      <c r="A21" s="37"/>
      <c r="B21" s="49" t="s">
        <v>157</v>
      </c>
      <c r="C21" s="36">
        <v>407</v>
      </c>
      <c r="D21" s="36">
        <v>401</v>
      </c>
      <c r="E21" s="36">
        <v>396</v>
      </c>
      <c r="F21" s="36">
        <v>395</v>
      </c>
      <c r="G21" s="36">
        <v>393</v>
      </c>
      <c r="H21" s="36">
        <v>393</v>
      </c>
      <c r="I21" s="36">
        <v>393</v>
      </c>
      <c r="J21" s="36">
        <v>393</v>
      </c>
      <c r="K21" s="36">
        <v>394</v>
      </c>
      <c r="L21" s="36">
        <v>394</v>
      </c>
      <c r="M21" s="36">
        <v>394</v>
      </c>
      <c r="N21" s="36">
        <v>394</v>
      </c>
      <c r="O21" s="36">
        <v>393</v>
      </c>
      <c r="P21" s="36">
        <v>392</v>
      </c>
      <c r="Q21" s="63">
        <f t="shared" si="0"/>
        <v>-2.8843971601790752E-3</v>
      </c>
    </row>
    <row r="22" spans="1:17" x14ac:dyDescent="0.2">
      <c r="A22" s="37"/>
      <c r="B22" s="49" t="s">
        <v>156</v>
      </c>
      <c r="C22" s="36">
        <v>541</v>
      </c>
      <c r="D22" s="36">
        <v>1220</v>
      </c>
      <c r="E22" s="36">
        <v>2870</v>
      </c>
      <c r="F22" s="36">
        <v>3483</v>
      </c>
      <c r="G22" s="36">
        <v>3471</v>
      </c>
      <c r="H22" s="36">
        <v>3475</v>
      </c>
      <c r="I22" s="36">
        <v>3473</v>
      </c>
      <c r="J22" s="36">
        <v>3473</v>
      </c>
      <c r="K22" s="36">
        <v>3479</v>
      </c>
      <c r="L22" s="36">
        <v>3479</v>
      </c>
      <c r="M22" s="36">
        <v>3481</v>
      </c>
      <c r="N22" s="36">
        <v>3477</v>
      </c>
      <c r="O22" s="36">
        <v>3474</v>
      </c>
      <c r="P22" s="36">
        <v>3467</v>
      </c>
      <c r="Q22" s="63">
        <f t="shared" si="0"/>
        <v>0.15360783818023482</v>
      </c>
    </row>
    <row r="23" spans="1:17" x14ac:dyDescent="0.2">
      <c r="A23" s="37"/>
      <c r="B23" s="49" t="s">
        <v>146</v>
      </c>
      <c r="C23" s="36">
        <v>0</v>
      </c>
      <c r="D23" s="36">
        <v>1343</v>
      </c>
      <c r="E23" s="36">
        <v>6130</v>
      </c>
      <c r="F23" s="36">
        <v>6084</v>
      </c>
      <c r="G23" s="36">
        <v>6061</v>
      </c>
      <c r="H23" s="36">
        <v>6068</v>
      </c>
      <c r="I23" s="36">
        <v>6064</v>
      </c>
      <c r="J23" s="36">
        <v>6064</v>
      </c>
      <c r="K23" s="36">
        <v>6074</v>
      </c>
      <c r="L23" s="36">
        <v>6075</v>
      </c>
      <c r="M23" s="36">
        <v>6079</v>
      </c>
      <c r="N23" s="36">
        <v>6073</v>
      </c>
      <c r="O23" s="36">
        <v>6066</v>
      </c>
      <c r="P23" s="36">
        <v>6054</v>
      </c>
      <c r="Q23" s="40">
        <v>0</v>
      </c>
    </row>
    <row r="24" spans="1:17" x14ac:dyDescent="0.2">
      <c r="A24" s="37"/>
      <c r="B24" s="49" t="s">
        <v>154</v>
      </c>
      <c r="C24" s="36">
        <v>0</v>
      </c>
      <c r="D24" s="36">
        <v>43</v>
      </c>
      <c r="E24" s="36">
        <v>43</v>
      </c>
      <c r="F24" s="36">
        <v>42</v>
      </c>
      <c r="G24" s="36">
        <v>42</v>
      </c>
      <c r="H24" s="36">
        <v>41</v>
      </c>
      <c r="I24" s="36">
        <v>42</v>
      </c>
      <c r="J24" s="36">
        <v>41</v>
      </c>
      <c r="K24" s="36">
        <v>42</v>
      </c>
      <c r="L24" s="36">
        <v>42</v>
      </c>
      <c r="M24" s="36">
        <v>41</v>
      </c>
      <c r="N24" s="36">
        <v>42</v>
      </c>
      <c r="O24" s="36">
        <v>42</v>
      </c>
      <c r="P24" s="36">
        <v>41</v>
      </c>
      <c r="Q24" s="40">
        <v>0</v>
      </c>
    </row>
    <row r="25" spans="1:17" x14ac:dyDescent="0.2">
      <c r="A25" s="37"/>
      <c r="B25" s="49" t="s">
        <v>119</v>
      </c>
      <c r="C25" s="36">
        <v>2821</v>
      </c>
      <c r="D25" s="36">
        <v>4283</v>
      </c>
      <c r="E25" s="36">
        <v>5195</v>
      </c>
      <c r="F25" s="36">
        <v>5307</v>
      </c>
      <c r="G25" s="36">
        <v>5328</v>
      </c>
      <c r="H25" s="36">
        <v>5334</v>
      </c>
      <c r="I25" s="36">
        <v>5331</v>
      </c>
      <c r="J25" s="36">
        <v>5331</v>
      </c>
      <c r="K25" s="36">
        <v>5340</v>
      </c>
      <c r="L25" s="36">
        <v>5340</v>
      </c>
      <c r="M25" s="36">
        <v>5343</v>
      </c>
      <c r="N25" s="36">
        <v>5337</v>
      </c>
      <c r="O25" s="36">
        <v>5332</v>
      </c>
      <c r="P25" s="36">
        <v>5321</v>
      </c>
      <c r="Q25" s="63">
        <f t="shared" si="0"/>
        <v>5.0024044418478075E-2</v>
      </c>
    </row>
    <row r="26" spans="1:17" x14ac:dyDescent="0.2">
      <c r="A26" s="37"/>
      <c r="B26" s="49" t="s">
        <v>141</v>
      </c>
      <c r="C26" s="36">
        <v>0</v>
      </c>
      <c r="D26" s="36">
        <v>2315</v>
      </c>
      <c r="E26" s="36">
        <v>3293</v>
      </c>
      <c r="F26" s="36">
        <v>3515</v>
      </c>
      <c r="G26" s="36">
        <v>3498</v>
      </c>
      <c r="H26" s="36">
        <v>3502</v>
      </c>
      <c r="I26" s="36">
        <v>3499</v>
      </c>
      <c r="J26" s="36">
        <v>3499</v>
      </c>
      <c r="K26" s="36">
        <v>3505</v>
      </c>
      <c r="L26" s="36">
        <v>3505</v>
      </c>
      <c r="M26" s="36">
        <v>3506</v>
      </c>
      <c r="N26" s="36">
        <v>3503</v>
      </c>
      <c r="O26" s="36">
        <v>3499</v>
      </c>
      <c r="P26" s="36">
        <v>3492</v>
      </c>
      <c r="Q26" s="40">
        <v>0</v>
      </c>
    </row>
    <row r="27" spans="1:17" x14ac:dyDescent="0.2">
      <c r="A27" s="37"/>
      <c r="B27" s="49" t="s">
        <v>138</v>
      </c>
      <c r="C27" s="36">
        <v>2800</v>
      </c>
      <c r="D27" s="36">
        <v>3416</v>
      </c>
      <c r="E27" s="36">
        <v>3378</v>
      </c>
      <c r="F27" s="36">
        <v>3364</v>
      </c>
      <c r="G27" s="36">
        <v>3351</v>
      </c>
      <c r="H27" s="36">
        <v>3355</v>
      </c>
      <c r="I27" s="36">
        <v>3353</v>
      </c>
      <c r="J27" s="36">
        <v>3353</v>
      </c>
      <c r="K27" s="36">
        <v>3358</v>
      </c>
      <c r="L27" s="36">
        <v>3359</v>
      </c>
      <c r="M27" s="36">
        <v>3360</v>
      </c>
      <c r="N27" s="36">
        <v>3357</v>
      </c>
      <c r="O27" s="36">
        <v>3353</v>
      </c>
      <c r="P27" s="36">
        <v>3346</v>
      </c>
      <c r="Q27" s="63">
        <f t="shared" si="0"/>
        <v>1.3797876766103778E-2</v>
      </c>
    </row>
    <row r="28" spans="1:17" x14ac:dyDescent="0.2">
      <c r="A28" s="37"/>
      <c r="B28" s="49" t="s">
        <v>140</v>
      </c>
      <c r="C28" s="36">
        <v>0</v>
      </c>
      <c r="D28" s="36">
        <v>1133</v>
      </c>
      <c r="E28" s="36">
        <v>1134</v>
      </c>
      <c r="F28" s="36">
        <v>1129</v>
      </c>
      <c r="G28" s="36">
        <v>1125</v>
      </c>
      <c r="H28" s="36">
        <v>1126</v>
      </c>
      <c r="I28" s="36">
        <v>1126</v>
      </c>
      <c r="J28" s="36">
        <v>1126</v>
      </c>
      <c r="K28" s="36">
        <v>1127</v>
      </c>
      <c r="L28" s="36">
        <v>1128</v>
      </c>
      <c r="M28" s="36">
        <v>1128</v>
      </c>
      <c r="N28" s="36">
        <v>1127</v>
      </c>
      <c r="O28" s="36">
        <v>1125</v>
      </c>
      <c r="P28" s="36">
        <v>1123</v>
      </c>
      <c r="Q28" s="40">
        <v>0</v>
      </c>
    </row>
    <row r="29" spans="1:17" x14ac:dyDescent="0.2">
      <c r="A29" s="37"/>
      <c r="B29" s="49" t="s">
        <v>139</v>
      </c>
      <c r="C29" s="36">
        <v>409</v>
      </c>
      <c r="D29" s="36">
        <v>665</v>
      </c>
      <c r="E29" s="36">
        <v>658</v>
      </c>
      <c r="F29" s="36">
        <v>656</v>
      </c>
      <c r="G29" s="36">
        <v>654</v>
      </c>
      <c r="H29" s="36">
        <v>654</v>
      </c>
      <c r="I29" s="36">
        <v>653</v>
      </c>
      <c r="J29" s="36">
        <v>653</v>
      </c>
      <c r="K29" s="36">
        <v>655</v>
      </c>
      <c r="L29" s="36">
        <v>655</v>
      </c>
      <c r="M29" s="36">
        <v>655</v>
      </c>
      <c r="N29" s="36">
        <v>654</v>
      </c>
      <c r="O29" s="36">
        <v>653</v>
      </c>
      <c r="P29" s="36">
        <v>652</v>
      </c>
      <c r="Q29" s="63">
        <f t="shared" si="0"/>
        <v>3.6522637268926461E-2</v>
      </c>
    </row>
    <row r="30" spans="1:17" x14ac:dyDescent="0.2">
      <c r="A30" s="37"/>
      <c r="B30" s="49" t="s">
        <v>155</v>
      </c>
      <c r="C30" s="36">
        <v>0</v>
      </c>
      <c r="D30" s="36">
        <v>852</v>
      </c>
      <c r="E30" s="36">
        <v>4554</v>
      </c>
      <c r="F30" s="36">
        <v>4735</v>
      </c>
      <c r="G30" s="36">
        <v>4718</v>
      </c>
      <c r="H30" s="36">
        <v>4724</v>
      </c>
      <c r="I30" s="36">
        <v>4721</v>
      </c>
      <c r="J30" s="36">
        <v>4720</v>
      </c>
      <c r="K30" s="36">
        <v>4728</v>
      </c>
      <c r="L30" s="36">
        <v>4729</v>
      </c>
      <c r="M30" s="36">
        <v>4731</v>
      </c>
      <c r="N30" s="36">
        <v>4726</v>
      </c>
      <c r="O30" s="36">
        <v>4722</v>
      </c>
      <c r="P30" s="36">
        <v>4712</v>
      </c>
      <c r="Q30" s="40">
        <v>0</v>
      </c>
    </row>
    <row r="31" spans="1:17" x14ac:dyDescent="0.2">
      <c r="A31" s="37"/>
      <c r="B31" s="49" t="s">
        <v>145</v>
      </c>
      <c r="C31" s="36">
        <v>2549</v>
      </c>
      <c r="D31" s="36">
        <v>3930</v>
      </c>
      <c r="E31" s="36">
        <v>4127</v>
      </c>
      <c r="F31" s="36">
        <v>4110</v>
      </c>
      <c r="G31" s="36">
        <v>4095</v>
      </c>
      <c r="H31" s="36">
        <v>4100</v>
      </c>
      <c r="I31" s="36">
        <v>4098</v>
      </c>
      <c r="J31" s="36">
        <v>4097</v>
      </c>
      <c r="K31" s="36">
        <v>4104</v>
      </c>
      <c r="L31" s="36">
        <v>4104</v>
      </c>
      <c r="M31" s="36">
        <v>4106</v>
      </c>
      <c r="N31" s="36">
        <v>4102</v>
      </c>
      <c r="O31" s="36">
        <v>4098</v>
      </c>
      <c r="P31" s="36">
        <v>4090</v>
      </c>
      <c r="Q31" s="63">
        <f t="shared" si="0"/>
        <v>3.7042179990821156E-2</v>
      </c>
    </row>
    <row r="32" spans="1:17" x14ac:dyDescent="0.2">
      <c r="A32" s="37"/>
      <c r="B32" s="49" t="s">
        <v>120</v>
      </c>
      <c r="C32" s="36">
        <v>2372</v>
      </c>
      <c r="D32" s="36">
        <v>2692</v>
      </c>
      <c r="E32" s="36">
        <v>2662</v>
      </c>
      <c r="F32" s="36">
        <v>2651</v>
      </c>
      <c r="G32" s="36">
        <v>2641</v>
      </c>
      <c r="H32" s="36">
        <v>2644</v>
      </c>
      <c r="I32" s="36">
        <v>2642</v>
      </c>
      <c r="J32" s="36">
        <v>2643</v>
      </c>
      <c r="K32" s="36">
        <v>2647</v>
      </c>
      <c r="L32" s="36">
        <v>2647</v>
      </c>
      <c r="M32" s="36">
        <v>2648</v>
      </c>
      <c r="N32" s="36">
        <v>2646</v>
      </c>
      <c r="O32" s="36">
        <v>2644</v>
      </c>
      <c r="P32" s="36">
        <v>2639</v>
      </c>
      <c r="Q32" s="63">
        <f t="shared" si="0"/>
        <v>8.2388755240048184E-3</v>
      </c>
    </row>
    <row r="33" spans="1:17" x14ac:dyDescent="0.2">
      <c r="A33" s="37"/>
      <c r="B33" s="49" t="s">
        <v>147</v>
      </c>
      <c r="C33" s="36">
        <v>0</v>
      </c>
      <c r="D33" s="36">
        <v>461</v>
      </c>
      <c r="E33" s="36">
        <v>772</v>
      </c>
      <c r="F33" s="36">
        <v>769</v>
      </c>
      <c r="G33" s="36">
        <v>765</v>
      </c>
      <c r="H33" s="36">
        <v>767</v>
      </c>
      <c r="I33" s="36">
        <v>767</v>
      </c>
      <c r="J33" s="36">
        <v>767</v>
      </c>
      <c r="K33" s="36">
        <v>768</v>
      </c>
      <c r="L33" s="36">
        <v>769</v>
      </c>
      <c r="M33" s="36">
        <v>769</v>
      </c>
      <c r="N33" s="36">
        <v>768</v>
      </c>
      <c r="O33" s="36">
        <v>767</v>
      </c>
      <c r="P33" s="36">
        <v>766</v>
      </c>
      <c r="Q33" s="40">
        <v>0</v>
      </c>
    </row>
    <row r="34" spans="1:17" x14ac:dyDescent="0.2">
      <c r="A34" s="37"/>
      <c r="B34" s="38" t="s">
        <v>67</v>
      </c>
      <c r="C34" s="36">
        <v>158</v>
      </c>
      <c r="D34" s="36">
        <v>156</v>
      </c>
      <c r="E34" s="36">
        <v>154</v>
      </c>
      <c r="F34" s="36">
        <v>153</v>
      </c>
      <c r="G34" s="36">
        <v>153</v>
      </c>
      <c r="H34" s="36">
        <v>153</v>
      </c>
      <c r="I34" s="36">
        <v>153</v>
      </c>
      <c r="J34" s="36">
        <v>153</v>
      </c>
      <c r="K34" s="36">
        <v>153</v>
      </c>
      <c r="L34" s="36">
        <v>153</v>
      </c>
      <c r="M34" s="36">
        <v>153</v>
      </c>
      <c r="N34" s="36">
        <v>153</v>
      </c>
      <c r="O34" s="36">
        <v>153</v>
      </c>
      <c r="P34" s="36">
        <v>152</v>
      </c>
      <c r="Q34" s="63">
        <f t="shared" si="0"/>
        <v>-2.9736094378086664E-3</v>
      </c>
    </row>
    <row r="35" spans="1:17" x14ac:dyDescent="0.2">
      <c r="A35" s="37"/>
      <c r="B35" s="38" t="s">
        <v>68</v>
      </c>
      <c r="C35" s="36">
        <v>52</v>
      </c>
      <c r="D35" s="36">
        <v>51</v>
      </c>
      <c r="E35" s="36">
        <v>50</v>
      </c>
      <c r="F35" s="36">
        <v>50</v>
      </c>
      <c r="G35" s="36">
        <v>50</v>
      </c>
      <c r="H35" s="36">
        <v>50</v>
      </c>
      <c r="I35" s="36">
        <v>50</v>
      </c>
      <c r="J35" s="36">
        <v>50</v>
      </c>
      <c r="K35" s="36">
        <v>50</v>
      </c>
      <c r="L35" s="36">
        <v>50</v>
      </c>
      <c r="M35" s="36">
        <v>50</v>
      </c>
      <c r="N35" s="36">
        <v>50</v>
      </c>
      <c r="O35" s="36">
        <v>50</v>
      </c>
      <c r="P35" s="36">
        <v>50</v>
      </c>
      <c r="Q35" s="63">
        <f t="shared" si="0"/>
        <v>-3.0124314303219268E-3</v>
      </c>
    </row>
    <row r="36" spans="1:17" x14ac:dyDescent="0.2">
      <c r="A36" s="37"/>
      <c r="B36" s="38" t="s">
        <v>69</v>
      </c>
      <c r="C36" s="36">
        <v>20</v>
      </c>
      <c r="D36" s="36">
        <v>20</v>
      </c>
      <c r="E36" s="36">
        <v>20</v>
      </c>
      <c r="F36" s="36">
        <v>20</v>
      </c>
      <c r="G36" s="36">
        <v>19</v>
      </c>
      <c r="H36" s="36">
        <v>19</v>
      </c>
      <c r="I36" s="36">
        <v>19</v>
      </c>
      <c r="J36" s="36">
        <v>19</v>
      </c>
      <c r="K36" s="36">
        <v>19</v>
      </c>
      <c r="L36" s="36">
        <v>19</v>
      </c>
      <c r="M36" s="36">
        <v>19</v>
      </c>
      <c r="N36" s="36">
        <v>19</v>
      </c>
      <c r="O36" s="36">
        <v>19</v>
      </c>
      <c r="P36" s="36">
        <v>19</v>
      </c>
      <c r="Q36" s="63">
        <f t="shared" si="0"/>
        <v>-3.9378642276444165E-3</v>
      </c>
    </row>
    <row r="37" spans="1:17" x14ac:dyDescent="0.2">
      <c r="A37" s="37"/>
      <c r="B37" s="38" t="s">
        <v>0</v>
      </c>
      <c r="C37" s="36">
        <v>4011</v>
      </c>
      <c r="D37" s="36">
        <v>4037</v>
      </c>
      <c r="E37" s="36">
        <v>4215</v>
      </c>
      <c r="F37" s="36">
        <v>4412</v>
      </c>
      <c r="G37" s="36">
        <v>4509</v>
      </c>
      <c r="H37" s="36">
        <v>4592</v>
      </c>
      <c r="I37" s="36">
        <v>4673</v>
      </c>
      <c r="J37" s="36">
        <v>4758</v>
      </c>
      <c r="K37" s="36">
        <v>4822</v>
      </c>
      <c r="L37" s="36">
        <v>4843</v>
      </c>
      <c r="M37" s="36">
        <v>4842</v>
      </c>
      <c r="N37" s="36">
        <v>4838</v>
      </c>
      <c r="O37" s="36">
        <v>4834</v>
      </c>
      <c r="P37" s="36">
        <v>4826</v>
      </c>
      <c r="Q37" s="63">
        <f t="shared" si="0"/>
        <v>1.43307437598299E-2</v>
      </c>
    </row>
    <row r="38" spans="1:17" x14ac:dyDescent="0.2">
      <c r="A38" s="37"/>
      <c r="B38" s="38" t="s">
        <v>70</v>
      </c>
      <c r="C38" s="36">
        <v>27</v>
      </c>
      <c r="D38" s="36">
        <v>26</v>
      </c>
      <c r="E38" s="36">
        <v>26</v>
      </c>
      <c r="F38" s="36">
        <v>26</v>
      </c>
      <c r="G38" s="36">
        <v>26</v>
      </c>
      <c r="H38" s="36">
        <v>26</v>
      </c>
      <c r="I38" s="36">
        <v>26</v>
      </c>
      <c r="J38" s="36">
        <v>26</v>
      </c>
      <c r="K38" s="36">
        <v>26</v>
      </c>
      <c r="L38" s="36">
        <v>26</v>
      </c>
      <c r="M38" s="36">
        <v>26</v>
      </c>
      <c r="N38" s="36">
        <v>26</v>
      </c>
      <c r="O38" s="36">
        <v>26</v>
      </c>
      <c r="P38" s="36">
        <v>26</v>
      </c>
      <c r="Q38" s="63">
        <f t="shared" si="0"/>
        <v>-2.8988922264066019E-3</v>
      </c>
    </row>
    <row r="39" spans="1:17" x14ac:dyDescent="0.2">
      <c r="A39" s="37"/>
      <c r="B39" s="49" t="s">
        <v>172</v>
      </c>
      <c r="C39" s="36">
        <v>1760</v>
      </c>
      <c r="D39" s="36">
        <v>1717</v>
      </c>
      <c r="E39" s="36">
        <v>1715</v>
      </c>
      <c r="F39" s="36">
        <v>1723</v>
      </c>
      <c r="G39" s="36">
        <v>1736</v>
      </c>
      <c r="H39" s="36">
        <v>1754</v>
      </c>
      <c r="I39" s="36">
        <v>1763</v>
      </c>
      <c r="J39" s="36">
        <v>1773</v>
      </c>
      <c r="K39" s="36">
        <v>1786</v>
      </c>
      <c r="L39" s="36">
        <v>1797</v>
      </c>
      <c r="M39" s="36">
        <v>1810</v>
      </c>
      <c r="N39" s="36">
        <v>1824</v>
      </c>
      <c r="O39" s="36">
        <v>1838</v>
      </c>
      <c r="P39" s="36">
        <v>1849</v>
      </c>
      <c r="Q39" s="63">
        <f t="shared" si="0"/>
        <v>3.8019123374857244E-3</v>
      </c>
    </row>
    <row r="40" spans="1:17" x14ac:dyDescent="0.2">
      <c r="A40" s="35" t="s">
        <v>71</v>
      </c>
      <c r="B40" s="50"/>
      <c r="C40" s="36">
        <v>96242</v>
      </c>
      <c r="D40" s="36">
        <v>94928</v>
      </c>
      <c r="E40" s="36">
        <v>94091</v>
      </c>
      <c r="F40" s="36">
        <v>93912</v>
      </c>
      <c r="G40" s="36">
        <v>93685</v>
      </c>
      <c r="H40" s="36">
        <v>93865</v>
      </c>
      <c r="I40" s="36">
        <v>93893</v>
      </c>
      <c r="J40" s="36">
        <v>93983</v>
      </c>
      <c r="K40" s="36">
        <v>94191</v>
      </c>
      <c r="L40" s="36">
        <v>94218</v>
      </c>
      <c r="M40" s="36">
        <v>94261</v>
      </c>
      <c r="N40" s="36">
        <v>94169</v>
      </c>
      <c r="O40" s="36">
        <v>94078</v>
      </c>
      <c r="P40" s="36">
        <v>93887</v>
      </c>
      <c r="Q40" s="63">
        <f t="shared" si="0"/>
        <v>-1.9038715909311943E-3</v>
      </c>
    </row>
    <row r="41" spans="1:17" x14ac:dyDescent="0.2">
      <c r="A41" s="35" t="s">
        <v>73</v>
      </c>
      <c r="B41" s="38" t="s">
        <v>74</v>
      </c>
      <c r="C41" s="36">
        <v>62</v>
      </c>
      <c r="D41" s="36">
        <v>61</v>
      </c>
      <c r="E41" s="36">
        <v>60</v>
      </c>
      <c r="F41" s="36">
        <v>60</v>
      </c>
      <c r="G41" s="36">
        <v>61</v>
      </c>
      <c r="H41" s="36">
        <v>61</v>
      </c>
      <c r="I41" s="36">
        <v>61</v>
      </c>
      <c r="J41" s="36">
        <v>61</v>
      </c>
      <c r="K41" s="36">
        <v>61</v>
      </c>
      <c r="L41" s="36">
        <v>61</v>
      </c>
      <c r="M41" s="36">
        <v>61</v>
      </c>
      <c r="N41" s="36">
        <v>62</v>
      </c>
      <c r="O41" s="36">
        <v>62</v>
      </c>
      <c r="P41" s="36">
        <v>62</v>
      </c>
      <c r="Q41" s="63">
        <f t="shared" si="0"/>
        <v>0</v>
      </c>
    </row>
    <row r="42" spans="1:17" x14ac:dyDescent="0.2">
      <c r="A42" s="38"/>
      <c r="B42" s="38" t="s">
        <v>75</v>
      </c>
      <c r="C42" s="36">
        <v>273</v>
      </c>
      <c r="D42" s="36">
        <v>268</v>
      </c>
      <c r="E42" s="36">
        <v>267</v>
      </c>
      <c r="F42" s="36">
        <v>267</v>
      </c>
      <c r="G42" s="36">
        <v>268</v>
      </c>
      <c r="H42" s="36">
        <v>269</v>
      </c>
      <c r="I42" s="36">
        <v>271</v>
      </c>
      <c r="J42" s="36">
        <v>271</v>
      </c>
      <c r="K42" s="36">
        <v>271</v>
      </c>
      <c r="L42" s="36">
        <v>271</v>
      </c>
      <c r="M42" s="36">
        <v>271</v>
      </c>
      <c r="N42" s="36">
        <v>271</v>
      </c>
      <c r="O42" s="36">
        <v>272</v>
      </c>
      <c r="P42" s="36">
        <v>272</v>
      </c>
      <c r="Q42" s="63">
        <f t="shared" si="0"/>
        <v>-2.8224699843193424E-4</v>
      </c>
    </row>
    <row r="43" spans="1:17" x14ac:dyDescent="0.2">
      <c r="A43" s="37"/>
      <c r="B43" s="38" t="s">
        <v>76</v>
      </c>
      <c r="C43" s="36">
        <v>128</v>
      </c>
      <c r="D43" s="36">
        <v>125</v>
      </c>
      <c r="E43" s="36">
        <v>125</v>
      </c>
      <c r="F43" s="36">
        <v>125</v>
      </c>
      <c r="G43" s="36">
        <v>125</v>
      </c>
      <c r="H43" s="36">
        <v>126</v>
      </c>
      <c r="I43" s="36">
        <v>126</v>
      </c>
      <c r="J43" s="36">
        <v>127</v>
      </c>
      <c r="K43" s="36">
        <v>127</v>
      </c>
      <c r="L43" s="36">
        <v>127</v>
      </c>
      <c r="M43" s="36">
        <v>127</v>
      </c>
      <c r="N43" s="36">
        <v>127</v>
      </c>
      <c r="O43" s="36">
        <v>127</v>
      </c>
      <c r="P43" s="36">
        <v>127</v>
      </c>
      <c r="Q43" s="63">
        <f t="shared" si="0"/>
        <v>-6.0313938142997348E-4</v>
      </c>
    </row>
    <row r="44" spans="1:17" x14ac:dyDescent="0.2">
      <c r="A44" s="37"/>
      <c r="B44" s="38" t="s">
        <v>77</v>
      </c>
      <c r="C44" s="36">
        <v>2467</v>
      </c>
      <c r="D44" s="36">
        <v>2416</v>
      </c>
      <c r="E44" s="36">
        <v>2408</v>
      </c>
      <c r="F44" s="36">
        <v>2409</v>
      </c>
      <c r="G44" s="36">
        <v>2418</v>
      </c>
      <c r="H44" s="36">
        <v>2429</v>
      </c>
      <c r="I44" s="36">
        <v>2443</v>
      </c>
      <c r="J44" s="36">
        <v>2447</v>
      </c>
      <c r="K44" s="36">
        <v>2448</v>
      </c>
      <c r="L44" s="36">
        <v>2448</v>
      </c>
      <c r="M44" s="36">
        <v>2449</v>
      </c>
      <c r="N44" s="36">
        <v>2451</v>
      </c>
      <c r="O44" s="36">
        <v>2452</v>
      </c>
      <c r="P44" s="36">
        <v>2452</v>
      </c>
      <c r="Q44" s="63">
        <f t="shared" si="0"/>
        <v>-4.6902993053732356E-4</v>
      </c>
    </row>
    <row r="45" spans="1:17" x14ac:dyDescent="0.2">
      <c r="A45" s="37"/>
      <c r="B45" s="38" t="s">
        <v>78</v>
      </c>
      <c r="C45" s="36">
        <v>128</v>
      </c>
      <c r="D45" s="36">
        <v>126</v>
      </c>
      <c r="E45" s="36">
        <v>125</v>
      </c>
      <c r="F45" s="36">
        <v>125</v>
      </c>
      <c r="G45" s="36">
        <v>126</v>
      </c>
      <c r="H45" s="36">
        <v>126</v>
      </c>
      <c r="I45" s="36">
        <v>127</v>
      </c>
      <c r="J45" s="36">
        <v>127</v>
      </c>
      <c r="K45" s="36">
        <v>127</v>
      </c>
      <c r="L45" s="36">
        <v>127</v>
      </c>
      <c r="M45" s="36">
        <v>127</v>
      </c>
      <c r="N45" s="36">
        <v>127</v>
      </c>
      <c r="O45" s="36">
        <v>127</v>
      </c>
      <c r="P45" s="36">
        <v>127</v>
      </c>
      <c r="Q45" s="63">
        <f t="shared" si="0"/>
        <v>-6.0313938142997348E-4</v>
      </c>
    </row>
    <row r="46" spans="1:17" x14ac:dyDescent="0.2">
      <c r="A46" s="37"/>
      <c r="B46" s="49" t="s">
        <v>132</v>
      </c>
      <c r="C46" s="36">
        <v>72</v>
      </c>
      <c r="D46" s="36">
        <v>70</v>
      </c>
      <c r="E46" s="36">
        <v>70</v>
      </c>
      <c r="F46" s="36">
        <v>70</v>
      </c>
      <c r="G46" s="36">
        <v>70</v>
      </c>
      <c r="H46" s="36">
        <v>71</v>
      </c>
      <c r="I46" s="36">
        <v>71</v>
      </c>
      <c r="J46" s="36">
        <v>71</v>
      </c>
      <c r="K46" s="36">
        <v>71</v>
      </c>
      <c r="L46" s="36">
        <v>71</v>
      </c>
      <c r="M46" s="36">
        <v>71</v>
      </c>
      <c r="N46" s="36">
        <v>71</v>
      </c>
      <c r="O46" s="36">
        <v>71</v>
      </c>
      <c r="P46" s="36">
        <v>71</v>
      </c>
      <c r="Q46" s="63">
        <f t="shared" si="0"/>
        <v>-1.0752862322827017E-3</v>
      </c>
    </row>
    <row r="47" spans="1:17" x14ac:dyDescent="0.2">
      <c r="A47" s="37"/>
      <c r="B47" s="38" t="s">
        <v>79</v>
      </c>
      <c r="C47" s="36">
        <v>378</v>
      </c>
      <c r="D47" s="36">
        <v>370</v>
      </c>
      <c r="E47" s="36">
        <v>369</v>
      </c>
      <c r="F47" s="36">
        <v>369</v>
      </c>
      <c r="G47" s="36">
        <v>370</v>
      </c>
      <c r="H47" s="36">
        <v>372</v>
      </c>
      <c r="I47" s="36">
        <v>374</v>
      </c>
      <c r="J47" s="36">
        <v>375</v>
      </c>
      <c r="K47" s="36">
        <v>375</v>
      </c>
      <c r="L47" s="36">
        <v>375</v>
      </c>
      <c r="M47" s="36">
        <v>375</v>
      </c>
      <c r="N47" s="36">
        <v>375</v>
      </c>
      <c r="O47" s="36">
        <v>376</v>
      </c>
      <c r="P47" s="36">
        <v>376</v>
      </c>
      <c r="Q47" s="63">
        <f t="shared" si="0"/>
        <v>-4.0799768704369299E-4</v>
      </c>
    </row>
    <row r="48" spans="1:17" x14ac:dyDescent="0.2">
      <c r="A48" s="37"/>
      <c r="B48" s="38" t="s">
        <v>80</v>
      </c>
      <c r="C48" s="36">
        <v>167</v>
      </c>
      <c r="D48" s="36">
        <v>164</v>
      </c>
      <c r="E48" s="36">
        <v>163</v>
      </c>
      <c r="F48" s="36">
        <v>163</v>
      </c>
      <c r="G48" s="36">
        <v>164</v>
      </c>
      <c r="H48" s="36">
        <v>165</v>
      </c>
      <c r="I48" s="36">
        <v>166</v>
      </c>
      <c r="J48" s="36">
        <v>166</v>
      </c>
      <c r="K48" s="36">
        <v>166</v>
      </c>
      <c r="L48" s="36">
        <v>166</v>
      </c>
      <c r="M48" s="36">
        <v>166</v>
      </c>
      <c r="N48" s="36">
        <v>166</v>
      </c>
      <c r="O48" s="36">
        <v>166</v>
      </c>
      <c r="P48" s="36">
        <v>166</v>
      </c>
      <c r="Q48" s="63">
        <f t="shared" si="0"/>
        <v>-4.6189514436401069E-4</v>
      </c>
    </row>
    <row r="49" spans="1:17" x14ac:dyDescent="0.2">
      <c r="A49" s="37"/>
      <c r="B49" s="49" t="s">
        <v>96</v>
      </c>
      <c r="C49" s="36">
        <v>1126</v>
      </c>
      <c r="D49" s="36">
        <v>1103</v>
      </c>
      <c r="E49" s="36">
        <v>1099</v>
      </c>
      <c r="F49" s="36">
        <v>1100</v>
      </c>
      <c r="G49" s="36">
        <v>1103</v>
      </c>
      <c r="H49" s="36">
        <v>1109</v>
      </c>
      <c r="I49" s="36">
        <v>1115</v>
      </c>
      <c r="J49" s="36">
        <v>1117</v>
      </c>
      <c r="K49" s="36">
        <v>1117</v>
      </c>
      <c r="L49" s="36">
        <v>1117</v>
      </c>
      <c r="M49" s="36">
        <v>1118</v>
      </c>
      <c r="N49" s="36">
        <v>1118</v>
      </c>
      <c r="O49" s="36">
        <v>1119</v>
      </c>
      <c r="P49" s="36">
        <v>1119</v>
      </c>
      <c r="Q49" s="63">
        <f t="shared" si="0"/>
        <v>-4.7958499215983164E-4</v>
      </c>
    </row>
    <row r="50" spans="1:17" x14ac:dyDescent="0.2">
      <c r="A50" s="37"/>
      <c r="B50" s="38" t="s">
        <v>81</v>
      </c>
      <c r="C50" s="36">
        <v>75</v>
      </c>
      <c r="D50" s="36">
        <v>73</v>
      </c>
      <c r="E50" s="36">
        <v>73</v>
      </c>
      <c r="F50" s="36">
        <v>73</v>
      </c>
      <c r="G50" s="36">
        <v>73</v>
      </c>
      <c r="H50" s="36">
        <v>74</v>
      </c>
      <c r="I50" s="36">
        <v>74</v>
      </c>
      <c r="J50" s="36">
        <v>74</v>
      </c>
      <c r="K50" s="36">
        <v>74</v>
      </c>
      <c r="L50" s="36">
        <v>74</v>
      </c>
      <c r="M50" s="36">
        <v>74</v>
      </c>
      <c r="N50" s="36">
        <v>74</v>
      </c>
      <c r="O50" s="36">
        <v>74</v>
      </c>
      <c r="P50" s="36">
        <v>74</v>
      </c>
      <c r="Q50" s="63">
        <f t="shared" si="0"/>
        <v>-1.0320071395215624E-3</v>
      </c>
    </row>
    <row r="51" spans="1:17" x14ac:dyDescent="0.2">
      <c r="A51" s="37"/>
      <c r="B51" s="38" t="s">
        <v>82</v>
      </c>
      <c r="C51" s="36">
        <v>2361</v>
      </c>
      <c r="D51" s="36">
        <v>2312</v>
      </c>
      <c r="E51" s="36">
        <v>2304</v>
      </c>
      <c r="F51" s="36">
        <v>2305</v>
      </c>
      <c r="G51" s="36">
        <v>2314</v>
      </c>
      <c r="H51" s="36">
        <v>2325</v>
      </c>
      <c r="I51" s="36">
        <v>2338</v>
      </c>
      <c r="J51" s="36">
        <v>2341</v>
      </c>
      <c r="K51" s="36">
        <v>2343</v>
      </c>
      <c r="L51" s="36">
        <v>2342</v>
      </c>
      <c r="M51" s="36">
        <v>2344</v>
      </c>
      <c r="N51" s="36">
        <v>2345</v>
      </c>
      <c r="O51" s="36">
        <v>2347</v>
      </c>
      <c r="P51" s="36">
        <v>2347</v>
      </c>
      <c r="Q51" s="63">
        <f t="shared" si="0"/>
        <v>-4.5738315568710775E-4</v>
      </c>
    </row>
    <row r="52" spans="1:17" x14ac:dyDescent="0.2">
      <c r="A52" s="37"/>
      <c r="B52" s="38" t="s">
        <v>83</v>
      </c>
      <c r="C52" s="36">
        <v>1092</v>
      </c>
      <c r="D52" s="36">
        <v>1070</v>
      </c>
      <c r="E52" s="36">
        <v>1066</v>
      </c>
      <c r="F52" s="36">
        <v>1066</v>
      </c>
      <c r="G52" s="36">
        <v>1251</v>
      </c>
      <c r="H52" s="36">
        <v>1256</v>
      </c>
      <c r="I52" s="36">
        <v>1262</v>
      </c>
      <c r="J52" s="36">
        <v>1264</v>
      </c>
      <c r="K52" s="36">
        <v>1265</v>
      </c>
      <c r="L52" s="36">
        <v>1264</v>
      </c>
      <c r="M52" s="36">
        <v>1265</v>
      </c>
      <c r="N52" s="36">
        <v>1266</v>
      </c>
      <c r="O52" s="36">
        <v>1266</v>
      </c>
      <c r="P52" s="36">
        <v>1266</v>
      </c>
      <c r="Q52" s="63">
        <f t="shared" si="0"/>
        <v>1.1438108773887512E-2</v>
      </c>
    </row>
    <row r="53" spans="1:17" x14ac:dyDescent="0.2">
      <c r="A53" s="37"/>
      <c r="B53" s="49" t="s">
        <v>121</v>
      </c>
      <c r="C53" s="36">
        <v>5444</v>
      </c>
      <c r="D53" s="36">
        <v>3514</v>
      </c>
      <c r="E53" s="36">
        <v>3514</v>
      </c>
      <c r="F53" s="36">
        <v>3514</v>
      </c>
      <c r="G53" s="36">
        <v>3514</v>
      </c>
      <c r="H53" s="36">
        <v>3514</v>
      </c>
      <c r="I53" s="36">
        <v>3514</v>
      </c>
      <c r="J53" s="36">
        <v>3514</v>
      </c>
      <c r="K53" s="36">
        <v>3514</v>
      </c>
      <c r="L53" s="36">
        <v>3514</v>
      </c>
      <c r="M53" s="36">
        <v>3514</v>
      </c>
      <c r="N53" s="36">
        <v>3514</v>
      </c>
      <c r="O53" s="36">
        <v>3514</v>
      </c>
      <c r="P53" s="36">
        <v>3514</v>
      </c>
      <c r="Q53" s="63">
        <f t="shared" si="0"/>
        <v>-3.3113125624527173E-2</v>
      </c>
    </row>
    <row r="54" spans="1:17" x14ac:dyDescent="0.2">
      <c r="A54" s="37"/>
      <c r="B54" s="38" t="s">
        <v>84</v>
      </c>
      <c r="C54" s="36">
        <v>1396</v>
      </c>
      <c r="D54" s="36">
        <v>1367</v>
      </c>
      <c r="E54" s="36">
        <v>1362</v>
      </c>
      <c r="F54" s="36">
        <v>1363</v>
      </c>
      <c r="G54" s="36">
        <v>1368</v>
      </c>
      <c r="H54" s="36">
        <v>1374</v>
      </c>
      <c r="I54" s="36">
        <v>1382</v>
      </c>
      <c r="J54" s="36">
        <v>1384</v>
      </c>
      <c r="K54" s="36">
        <v>1385</v>
      </c>
      <c r="L54" s="36">
        <v>1385</v>
      </c>
      <c r="M54" s="36">
        <v>1386</v>
      </c>
      <c r="N54" s="36">
        <v>1386</v>
      </c>
      <c r="O54" s="36">
        <v>1387</v>
      </c>
      <c r="P54" s="36">
        <v>1387</v>
      </c>
      <c r="Q54" s="63">
        <f t="shared" si="0"/>
        <v>-4.9740417715871121E-4</v>
      </c>
    </row>
    <row r="55" spans="1:17" x14ac:dyDescent="0.2">
      <c r="A55" s="37"/>
      <c r="B55" s="38" t="s">
        <v>85</v>
      </c>
      <c r="C55" s="36">
        <v>216</v>
      </c>
      <c r="D55" s="36">
        <v>212</v>
      </c>
      <c r="E55" s="36">
        <v>211</v>
      </c>
      <c r="F55" s="36">
        <v>211</v>
      </c>
      <c r="G55" s="36">
        <v>212</v>
      </c>
      <c r="H55" s="36">
        <v>213</v>
      </c>
      <c r="I55" s="36">
        <v>214</v>
      </c>
      <c r="J55" s="36">
        <v>214</v>
      </c>
      <c r="K55" s="36">
        <v>215</v>
      </c>
      <c r="L55" s="36">
        <v>214</v>
      </c>
      <c r="M55" s="36">
        <v>215</v>
      </c>
      <c r="N55" s="36">
        <v>215</v>
      </c>
      <c r="O55" s="36">
        <v>215</v>
      </c>
      <c r="P55" s="36">
        <v>215</v>
      </c>
      <c r="Q55" s="63">
        <f t="shared" si="0"/>
        <v>-3.5688857369375881E-4</v>
      </c>
    </row>
    <row r="56" spans="1:17" x14ac:dyDescent="0.2">
      <c r="A56" s="37"/>
      <c r="B56" s="38" t="s">
        <v>86</v>
      </c>
      <c r="C56" s="36">
        <v>72216</v>
      </c>
      <c r="D56" s="36">
        <v>69834</v>
      </c>
      <c r="E56" s="36">
        <v>60528</v>
      </c>
      <c r="F56" s="36">
        <v>58615</v>
      </c>
      <c r="G56" s="36">
        <v>58961</v>
      </c>
      <c r="H56" s="36">
        <v>59393</v>
      </c>
      <c r="I56" s="36">
        <v>59909</v>
      </c>
      <c r="J56" s="36">
        <v>60123</v>
      </c>
      <c r="K56" s="36">
        <v>60266</v>
      </c>
      <c r="L56" s="36">
        <v>60325</v>
      </c>
      <c r="M56" s="36">
        <v>60443</v>
      </c>
      <c r="N56" s="36">
        <v>60548</v>
      </c>
      <c r="O56" s="36">
        <v>60658</v>
      </c>
      <c r="P56" s="36">
        <v>60728</v>
      </c>
      <c r="Q56" s="63">
        <f t="shared" si="0"/>
        <v>-1.3239025272985594E-2</v>
      </c>
    </row>
    <row r="57" spans="1:17" x14ac:dyDescent="0.2">
      <c r="A57" s="37"/>
      <c r="B57" s="38" t="s">
        <v>87</v>
      </c>
      <c r="C57" s="36">
        <v>10636</v>
      </c>
      <c r="D57" s="36">
        <v>11674</v>
      </c>
      <c r="E57" s="36">
        <v>11582</v>
      </c>
      <c r="F57" s="36">
        <v>11505</v>
      </c>
      <c r="G57" s="36">
        <v>11423</v>
      </c>
      <c r="H57" s="36">
        <v>11339</v>
      </c>
      <c r="I57" s="36">
        <v>11241</v>
      </c>
      <c r="J57" s="36">
        <v>11147</v>
      </c>
      <c r="K57" s="36">
        <v>11056</v>
      </c>
      <c r="L57" s="36">
        <v>10979</v>
      </c>
      <c r="M57" s="36">
        <v>10910</v>
      </c>
      <c r="N57" s="36">
        <v>10843</v>
      </c>
      <c r="O57" s="36">
        <v>10781</v>
      </c>
      <c r="P57" s="36">
        <v>10716</v>
      </c>
      <c r="Q57" s="63">
        <f t="shared" si="0"/>
        <v>5.7658757055922827E-4</v>
      </c>
    </row>
    <row r="58" spans="1:17" x14ac:dyDescent="0.2">
      <c r="A58" s="37"/>
      <c r="B58" s="49" t="s">
        <v>136</v>
      </c>
      <c r="C58" s="36">
        <v>237</v>
      </c>
      <c r="D58" s="36">
        <v>232</v>
      </c>
      <c r="E58" s="36">
        <v>231</v>
      </c>
      <c r="F58" s="36">
        <v>232</v>
      </c>
      <c r="G58" s="36">
        <v>232</v>
      </c>
      <c r="H58" s="36">
        <v>233</v>
      </c>
      <c r="I58" s="36">
        <v>235</v>
      </c>
      <c r="J58" s="36">
        <v>235</v>
      </c>
      <c r="K58" s="36">
        <v>235</v>
      </c>
      <c r="L58" s="36">
        <v>235</v>
      </c>
      <c r="M58" s="36">
        <v>236</v>
      </c>
      <c r="N58" s="36">
        <v>235</v>
      </c>
      <c r="O58" s="36">
        <v>236</v>
      </c>
      <c r="P58" s="36">
        <v>236</v>
      </c>
      <c r="Q58" s="63">
        <f t="shared" si="0"/>
        <v>-3.2520373360811483E-4</v>
      </c>
    </row>
    <row r="59" spans="1:17" x14ac:dyDescent="0.2">
      <c r="A59" s="37"/>
      <c r="B59" s="49" t="s">
        <v>151</v>
      </c>
      <c r="C59" s="36">
        <v>0</v>
      </c>
      <c r="D59" s="36">
        <v>1068</v>
      </c>
      <c r="E59" s="36">
        <v>9967</v>
      </c>
      <c r="F59" s="36">
        <v>11993</v>
      </c>
      <c r="G59" s="36">
        <v>12036</v>
      </c>
      <c r="H59" s="36">
        <v>12092</v>
      </c>
      <c r="I59" s="36">
        <v>12161</v>
      </c>
      <c r="J59" s="36">
        <v>12180</v>
      </c>
      <c r="K59" s="36">
        <v>12189</v>
      </c>
      <c r="L59" s="36">
        <v>12186</v>
      </c>
      <c r="M59" s="36">
        <v>12194</v>
      </c>
      <c r="N59" s="36">
        <v>12201</v>
      </c>
      <c r="O59" s="36">
        <v>12208</v>
      </c>
      <c r="P59" s="36">
        <v>12209</v>
      </c>
      <c r="Q59" s="40">
        <v>0</v>
      </c>
    </row>
    <row r="60" spans="1:17" x14ac:dyDescent="0.2">
      <c r="A60" s="37"/>
      <c r="B60" s="49" t="s">
        <v>126</v>
      </c>
      <c r="C60" s="36">
        <v>590</v>
      </c>
      <c r="D60" s="36">
        <v>578</v>
      </c>
      <c r="E60" s="36">
        <v>577</v>
      </c>
      <c r="F60" s="36">
        <v>577</v>
      </c>
      <c r="G60" s="36">
        <v>578</v>
      </c>
      <c r="H60" s="36">
        <v>581</v>
      </c>
      <c r="I60" s="36">
        <v>585</v>
      </c>
      <c r="J60" s="36">
        <v>585</v>
      </c>
      <c r="K60" s="36">
        <v>586</v>
      </c>
      <c r="L60" s="36">
        <v>586</v>
      </c>
      <c r="M60" s="36">
        <v>586</v>
      </c>
      <c r="N60" s="36">
        <v>586</v>
      </c>
      <c r="O60" s="36">
        <v>586</v>
      </c>
      <c r="P60" s="36">
        <v>587</v>
      </c>
      <c r="Q60" s="63">
        <f t="shared" si="0"/>
        <v>-3.920552086995599E-4</v>
      </c>
    </row>
    <row r="61" spans="1:17" x14ac:dyDescent="0.2">
      <c r="A61" s="37"/>
      <c r="B61" s="49" t="s">
        <v>137</v>
      </c>
      <c r="C61" s="36">
        <v>22</v>
      </c>
      <c r="D61" s="36">
        <v>160</v>
      </c>
      <c r="E61" s="36">
        <v>159</v>
      </c>
      <c r="F61" s="36">
        <v>159</v>
      </c>
      <c r="G61" s="36">
        <v>160</v>
      </c>
      <c r="H61" s="36">
        <v>161</v>
      </c>
      <c r="I61" s="36">
        <v>161</v>
      </c>
      <c r="J61" s="36">
        <v>162</v>
      </c>
      <c r="K61" s="36">
        <v>162</v>
      </c>
      <c r="L61" s="36">
        <v>162</v>
      </c>
      <c r="M61" s="36">
        <v>162</v>
      </c>
      <c r="N61" s="36">
        <v>162</v>
      </c>
      <c r="O61" s="36">
        <v>162</v>
      </c>
      <c r="P61" s="36">
        <v>162</v>
      </c>
      <c r="Q61" s="63">
        <f t="shared" si="0"/>
        <v>0.16600230857520715</v>
      </c>
    </row>
    <row r="62" spans="1:17" x14ac:dyDescent="0.2">
      <c r="A62" s="37"/>
      <c r="B62" s="49" t="s">
        <v>152</v>
      </c>
      <c r="C62" s="36">
        <v>0</v>
      </c>
      <c r="D62" s="36">
        <v>202</v>
      </c>
      <c r="E62" s="36">
        <v>291</v>
      </c>
      <c r="F62" s="36">
        <v>291</v>
      </c>
      <c r="G62" s="36">
        <v>292</v>
      </c>
      <c r="H62" s="36">
        <v>293</v>
      </c>
      <c r="I62" s="36">
        <v>295</v>
      </c>
      <c r="J62" s="36">
        <v>295</v>
      </c>
      <c r="K62" s="36">
        <v>296</v>
      </c>
      <c r="L62" s="36">
        <v>295</v>
      </c>
      <c r="M62" s="36">
        <v>295</v>
      </c>
      <c r="N62" s="36">
        <v>295</v>
      </c>
      <c r="O62" s="36">
        <v>296</v>
      </c>
      <c r="P62" s="36">
        <v>296</v>
      </c>
      <c r="Q62" s="40">
        <v>0</v>
      </c>
    </row>
    <row r="63" spans="1:17" x14ac:dyDescent="0.2">
      <c r="A63" s="37"/>
      <c r="B63" s="49" t="s">
        <v>153</v>
      </c>
      <c r="C63" s="36">
        <v>0</v>
      </c>
      <c r="D63" s="36">
        <v>57</v>
      </c>
      <c r="E63" s="36">
        <v>169</v>
      </c>
      <c r="F63" s="36">
        <v>169</v>
      </c>
      <c r="G63" s="36">
        <v>170</v>
      </c>
      <c r="H63" s="36">
        <v>170</v>
      </c>
      <c r="I63" s="36">
        <v>172</v>
      </c>
      <c r="J63" s="36">
        <v>172</v>
      </c>
      <c r="K63" s="36">
        <v>173</v>
      </c>
      <c r="L63" s="36">
        <v>173</v>
      </c>
      <c r="M63" s="36">
        <v>172</v>
      </c>
      <c r="N63" s="36">
        <v>172</v>
      </c>
      <c r="O63" s="36">
        <v>172</v>
      </c>
      <c r="P63" s="36">
        <v>172</v>
      </c>
      <c r="Q63" s="40">
        <v>0</v>
      </c>
    </row>
    <row r="64" spans="1:17" x14ac:dyDescent="0.2">
      <c r="A64" s="37"/>
      <c r="B64" s="38" t="s">
        <v>89</v>
      </c>
      <c r="C64" s="36">
        <v>99</v>
      </c>
      <c r="D64" s="36">
        <v>97</v>
      </c>
      <c r="E64" s="36">
        <v>97</v>
      </c>
      <c r="F64" s="36">
        <v>96</v>
      </c>
      <c r="G64" s="36">
        <v>97</v>
      </c>
      <c r="H64" s="36">
        <v>98</v>
      </c>
      <c r="I64" s="36">
        <v>98</v>
      </c>
      <c r="J64" s="36">
        <v>98</v>
      </c>
      <c r="K64" s="36">
        <v>98</v>
      </c>
      <c r="L64" s="36">
        <v>98</v>
      </c>
      <c r="M64" s="36">
        <v>98</v>
      </c>
      <c r="N64" s="36">
        <v>98</v>
      </c>
      <c r="O64" s="36">
        <v>99</v>
      </c>
      <c r="P64" s="36">
        <v>98</v>
      </c>
      <c r="Q64" s="63">
        <f t="shared" si="0"/>
        <v>-7.8064678770395357E-4</v>
      </c>
    </row>
    <row r="65" spans="1:17" x14ac:dyDescent="0.2">
      <c r="A65" s="35" t="s">
        <v>90</v>
      </c>
      <c r="B65" s="39"/>
      <c r="C65" s="36">
        <v>99184</v>
      </c>
      <c r="D65" s="36">
        <v>97152</v>
      </c>
      <c r="E65" s="36">
        <v>96817</v>
      </c>
      <c r="F65" s="36">
        <v>96858</v>
      </c>
      <c r="G65" s="36">
        <v>97385</v>
      </c>
      <c r="H65" s="36">
        <v>97844</v>
      </c>
      <c r="I65" s="36">
        <v>98395</v>
      </c>
      <c r="J65" s="36">
        <v>98551</v>
      </c>
      <c r="K65" s="36">
        <v>98620</v>
      </c>
      <c r="L65" s="36">
        <v>98597</v>
      </c>
      <c r="M65" s="36">
        <v>98662</v>
      </c>
      <c r="N65" s="36">
        <v>98710</v>
      </c>
      <c r="O65" s="36">
        <v>98772</v>
      </c>
      <c r="P65" s="36">
        <v>98778</v>
      </c>
      <c r="Q65" s="63">
        <f t="shared" si="0"/>
        <v>-3.1547354049477061E-4</v>
      </c>
    </row>
    <row r="66" spans="1:17" x14ac:dyDescent="0.2">
      <c r="A66" s="35" t="s">
        <v>97</v>
      </c>
      <c r="B66" s="41" t="s">
        <v>98</v>
      </c>
      <c r="C66" s="36">
        <v>15219</v>
      </c>
      <c r="D66" s="36">
        <v>14925</v>
      </c>
      <c r="E66" s="36">
        <v>14684</v>
      </c>
      <c r="F66" s="36">
        <v>14480</v>
      </c>
      <c r="G66" s="36">
        <v>14453</v>
      </c>
      <c r="H66" s="36">
        <v>14786</v>
      </c>
      <c r="I66" s="36">
        <v>14996</v>
      </c>
      <c r="J66" s="36">
        <v>15195</v>
      </c>
      <c r="K66" s="36">
        <v>15335</v>
      </c>
      <c r="L66" s="36">
        <v>15411</v>
      </c>
      <c r="M66" s="36">
        <v>15433</v>
      </c>
      <c r="N66" s="36">
        <v>15410</v>
      </c>
      <c r="O66" s="36">
        <v>15332</v>
      </c>
      <c r="P66" s="36">
        <v>15180</v>
      </c>
      <c r="Q66" s="63">
        <f t="shared" si="0"/>
        <v>-1.9735554476862927E-4</v>
      </c>
    </row>
    <row r="67" spans="1:17" x14ac:dyDescent="0.2">
      <c r="A67" s="38"/>
      <c r="B67" s="38" t="s">
        <v>99</v>
      </c>
      <c r="C67" s="36">
        <v>3441</v>
      </c>
      <c r="D67" s="36">
        <v>3547</v>
      </c>
      <c r="E67" s="36">
        <v>3507</v>
      </c>
      <c r="F67" s="36">
        <v>3462</v>
      </c>
      <c r="G67" s="36">
        <v>3429</v>
      </c>
      <c r="H67" s="36">
        <v>3410</v>
      </c>
      <c r="I67" s="36">
        <v>3391</v>
      </c>
      <c r="J67" s="36">
        <v>3369</v>
      </c>
      <c r="K67" s="36">
        <v>3347</v>
      </c>
      <c r="L67" s="36">
        <v>3327</v>
      </c>
      <c r="M67" s="36">
        <v>3307</v>
      </c>
      <c r="N67" s="36">
        <v>3283</v>
      </c>
      <c r="O67" s="36">
        <v>3257</v>
      </c>
      <c r="P67" s="36">
        <v>3225</v>
      </c>
      <c r="Q67" s="63">
        <f t="shared" si="0"/>
        <v>-4.974445994724741E-3</v>
      </c>
    </row>
    <row r="68" spans="1:17" x14ac:dyDescent="0.2">
      <c r="A68" s="42"/>
      <c r="B68" s="49" t="s">
        <v>150</v>
      </c>
      <c r="C68" s="36">
        <v>0</v>
      </c>
      <c r="D68" s="36">
        <v>44</v>
      </c>
      <c r="E68" s="36">
        <v>65</v>
      </c>
      <c r="F68" s="36">
        <v>64</v>
      </c>
      <c r="G68" s="36">
        <v>64</v>
      </c>
      <c r="H68" s="36">
        <v>65</v>
      </c>
      <c r="I68" s="36">
        <v>66</v>
      </c>
      <c r="J68" s="36">
        <v>66</v>
      </c>
      <c r="K68" s="36">
        <v>67</v>
      </c>
      <c r="L68" s="36">
        <v>67</v>
      </c>
      <c r="M68" s="36">
        <v>67</v>
      </c>
      <c r="N68" s="36">
        <v>66</v>
      </c>
      <c r="O68" s="36">
        <v>66</v>
      </c>
      <c r="P68" s="36">
        <v>65</v>
      </c>
      <c r="Q68" s="40">
        <v>0</v>
      </c>
    </row>
    <row r="69" spans="1:17" x14ac:dyDescent="0.2">
      <c r="A69" s="35" t="s">
        <v>100</v>
      </c>
      <c r="B69" s="39"/>
      <c r="C69" s="36">
        <v>18660</v>
      </c>
      <c r="D69" s="36">
        <v>18516</v>
      </c>
      <c r="E69" s="36">
        <v>18256</v>
      </c>
      <c r="F69" s="36">
        <v>18006</v>
      </c>
      <c r="G69" s="36">
        <v>17945</v>
      </c>
      <c r="H69" s="36">
        <v>18261</v>
      </c>
      <c r="I69" s="36">
        <v>18452</v>
      </c>
      <c r="J69" s="36">
        <v>18631</v>
      </c>
      <c r="K69" s="36">
        <v>18748</v>
      </c>
      <c r="L69" s="36">
        <v>18805</v>
      </c>
      <c r="M69" s="36">
        <v>18807</v>
      </c>
      <c r="N69" s="36">
        <v>18760</v>
      </c>
      <c r="O69" s="36">
        <v>18654</v>
      </c>
      <c r="P69" s="36">
        <v>18470</v>
      </c>
      <c r="Q69" s="63">
        <f t="shared" si="0"/>
        <v>-7.8695182225585469E-4</v>
      </c>
    </row>
    <row r="70" spans="1:17" x14ac:dyDescent="0.2">
      <c r="A70" s="51" t="s">
        <v>123</v>
      </c>
      <c r="B70" s="52" t="s">
        <v>59</v>
      </c>
      <c r="C70" s="36">
        <v>748</v>
      </c>
      <c r="D70" s="36">
        <v>755</v>
      </c>
      <c r="E70" s="36">
        <v>756</v>
      </c>
      <c r="F70" s="36">
        <v>759</v>
      </c>
      <c r="G70" s="36">
        <v>767</v>
      </c>
      <c r="H70" s="36">
        <v>776</v>
      </c>
      <c r="I70" s="36">
        <v>782</v>
      </c>
      <c r="J70" s="36">
        <v>788</v>
      </c>
      <c r="K70" s="36">
        <v>794</v>
      </c>
      <c r="L70" s="36">
        <v>799</v>
      </c>
      <c r="M70" s="36">
        <v>803</v>
      </c>
      <c r="N70" s="36">
        <v>807</v>
      </c>
      <c r="O70" s="36">
        <v>810</v>
      </c>
      <c r="P70" s="36">
        <v>812</v>
      </c>
      <c r="Q70" s="63">
        <f t="shared" si="0"/>
        <v>6.3351645095657272E-3</v>
      </c>
    </row>
    <row r="71" spans="1:17" x14ac:dyDescent="0.2">
      <c r="A71" s="38"/>
      <c r="B71" s="49" t="s">
        <v>60</v>
      </c>
      <c r="C71" s="36">
        <v>1174</v>
      </c>
      <c r="D71" s="36">
        <v>1186</v>
      </c>
      <c r="E71" s="36">
        <v>1187</v>
      </c>
      <c r="F71" s="36">
        <v>1192</v>
      </c>
      <c r="G71" s="36">
        <v>1204</v>
      </c>
      <c r="H71" s="36">
        <v>1218</v>
      </c>
      <c r="I71" s="36">
        <v>1228</v>
      </c>
      <c r="J71" s="36">
        <v>1238</v>
      </c>
      <c r="K71" s="36">
        <v>1247</v>
      </c>
      <c r="L71" s="36">
        <v>1254</v>
      </c>
      <c r="M71" s="36">
        <v>1261</v>
      </c>
      <c r="N71" s="36">
        <v>1268</v>
      </c>
      <c r="O71" s="36">
        <v>1273</v>
      </c>
      <c r="P71" s="36">
        <v>1275</v>
      </c>
      <c r="Q71" s="63">
        <f t="shared" ref="Q71:Q95" si="1">((P71/C71)^(1/COUNT(D71:P71)))-1</f>
        <v>6.3686137124026043E-3</v>
      </c>
    </row>
    <row r="72" spans="1:17" x14ac:dyDescent="0.2">
      <c r="A72" s="37"/>
      <c r="B72" s="49" t="s">
        <v>26</v>
      </c>
      <c r="C72" s="36">
        <v>187</v>
      </c>
      <c r="D72" s="36">
        <v>189</v>
      </c>
      <c r="E72" s="36">
        <v>189</v>
      </c>
      <c r="F72" s="36">
        <v>190</v>
      </c>
      <c r="G72" s="36">
        <v>192</v>
      </c>
      <c r="H72" s="36">
        <v>194</v>
      </c>
      <c r="I72" s="36">
        <v>195</v>
      </c>
      <c r="J72" s="36">
        <v>197</v>
      </c>
      <c r="K72" s="36">
        <v>198</v>
      </c>
      <c r="L72" s="36">
        <v>200</v>
      </c>
      <c r="M72" s="36">
        <v>201</v>
      </c>
      <c r="N72" s="36">
        <v>202</v>
      </c>
      <c r="O72" s="36">
        <v>203</v>
      </c>
      <c r="P72" s="36">
        <v>203</v>
      </c>
      <c r="Q72" s="63">
        <f t="shared" si="1"/>
        <v>6.3351645095657272E-3</v>
      </c>
    </row>
    <row r="73" spans="1:17" x14ac:dyDescent="0.2">
      <c r="A73" s="37"/>
      <c r="B73" s="49" t="s">
        <v>64</v>
      </c>
      <c r="C73" s="36">
        <v>501</v>
      </c>
      <c r="D73" s="36">
        <v>506</v>
      </c>
      <c r="E73" s="36">
        <v>507</v>
      </c>
      <c r="F73" s="36">
        <v>509</v>
      </c>
      <c r="G73" s="36">
        <v>514</v>
      </c>
      <c r="H73" s="36">
        <v>520</v>
      </c>
      <c r="I73" s="36">
        <v>524</v>
      </c>
      <c r="J73" s="36">
        <v>528</v>
      </c>
      <c r="K73" s="36">
        <v>532</v>
      </c>
      <c r="L73" s="36">
        <v>535</v>
      </c>
      <c r="M73" s="36">
        <v>538</v>
      </c>
      <c r="N73" s="36">
        <v>541</v>
      </c>
      <c r="O73" s="36">
        <v>543</v>
      </c>
      <c r="P73" s="36">
        <v>544</v>
      </c>
      <c r="Q73" s="63">
        <f t="shared" si="1"/>
        <v>6.3541908942961189E-3</v>
      </c>
    </row>
    <row r="74" spans="1:17" x14ac:dyDescent="0.2">
      <c r="A74" s="37"/>
      <c r="B74" s="49" t="s">
        <v>3</v>
      </c>
      <c r="C74" s="36">
        <v>2197</v>
      </c>
      <c r="D74" s="36">
        <v>2218</v>
      </c>
      <c r="E74" s="36">
        <v>2221</v>
      </c>
      <c r="F74" s="36">
        <v>2231</v>
      </c>
      <c r="G74" s="36">
        <v>2253</v>
      </c>
      <c r="H74" s="36">
        <v>2279</v>
      </c>
      <c r="I74" s="36">
        <v>2298</v>
      </c>
      <c r="J74" s="36">
        <v>2316</v>
      </c>
      <c r="K74" s="36">
        <v>2332</v>
      </c>
      <c r="L74" s="36">
        <v>2346</v>
      </c>
      <c r="M74" s="36">
        <v>2359</v>
      </c>
      <c r="N74" s="36">
        <v>2372</v>
      </c>
      <c r="O74" s="36">
        <v>2381</v>
      </c>
      <c r="P74" s="36">
        <v>2386</v>
      </c>
      <c r="Q74" s="63">
        <f t="shared" si="1"/>
        <v>6.3683097170377234E-3</v>
      </c>
    </row>
    <row r="75" spans="1:17" x14ac:dyDescent="0.2">
      <c r="A75" s="37"/>
      <c r="B75" s="49" t="s">
        <v>72</v>
      </c>
      <c r="C75" s="36">
        <v>11055</v>
      </c>
      <c r="D75" s="36">
        <v>10596</v>
      </c>
      <c r="E75" s="36">
        <v>10631</v>
      </c>
      <c r="F75" s="36">
        <v>10675</v>
      </c>
      <c r="G75" s="36">
        <v>10759</v>
      </c>
      <c r="H75" s="36">
        <v>10858</v>
      </c>
      <c r="I75" s="36">
        <v>10930</v>
      </c>
      <c r="J75" s="36">
        <v>11011</v>
      </c>
      <c r="K75" s="36">
        <v>11093</v>
      </c>
      <c r="L75" s="36">
        <v>11173</v>
      </c>
      <c r="M75" s="36">
        <v>11266</v>
      </c>
      <c r="N75" s="36">
        <v>11372</v>
      </c>
      <c r="O75" s="36">
        <v>11485</v>
      </c>
      <c r="P75" s="36">
        <v>11590</v>
      </c>
      <c r="Q75" s="63">
        <f t="shared" si="1"/>
        <v>3.6419885232266136E-3</v>
      </c>
    </row>
    <row r="76" spans="1:17" x14ac:dyDescent="0.2">
      <c r="A76" s="37"/>
      <c r="B76" s="49" t="s">
        <v>12</v>
      </c>
      <c r="C76" s="36">
        <v>2061</v>
      </c>
      <c r="D76" s="36">
        <v>2081</v>
      </c>
      <c r="E76" s="36">
        <v>2083</v>
      </c>
      <c r="F76" s="36">
        <v>2093</v>
      </c>
      <c r="G76" s="36">
        <v>2114</v>
      </c>
      <c r="H76" s="36">
        <v>2138</v>
      </c>
      <c r="I76" s="36">
        <v>2155</v>
      </c>
      <c r="J76" s="36">
        <v>2172</v>
      </c>
      <c r="K76" s="36">
        <v>2188</v>
      </c>
      <c r="L76" s="36">
        <v>2201</v>
      </c>
      <c r="M76" s="36">
        <v>2213</v>
      </c>
      <c r="N76" s="36">
        <v>2225</v>
      </c>
      <c r="O76" s="36">
        <v>2233</v>
      </c>
      <c r="P76" s="36">
        <v>2238</v>
      </c>
      <c r="Q76" s="63">
        <f t="shared" si="1"/>
        <v>6.3579192275264873E-3</v>
      </c>
    </row>
    <row r="77" spans="1:17" x14ac:dyDescent="0.2">
      <c r="A77" s="37"/>
      <c r="B77" s="49" t="s">
        <v>125</v>
      </c>
      <c r="C77" s="36">
        <v>682</v>
      </c>
      <c r="D77" s="36">
        <v>696</v>
      </c>
      <c r="E77" s="36">
        <v>704</v>
      </c>
      <c r="F77" s="36">
        <v>707</v>
      </c>
      <c r="G77" s="36">
        <v>717</v>
      </c>
      <c r="H77" s="36">
        <v>724</v>
      </c>
      <c r="I77" s="36">
        <v>734</v>
      </c>
      <c r="J77" s="36">
        <v>744</v>
      </c>
      <c r="K77" s="36">
        <v>750</v>
      </c>
      <c r="L77" s="36">
        <v>754</v>
      </c>
      <c r="M77" s="36">
        <v>758</v>
      </c>
      <c r="N77" s="36">
        <v>763</v>
      </c>
      <c r="O77" s="36">
        <v>765</v>
      </c>
      <c r="P77" s="36">
        <v>767</v>
      </c>
      <c r="Q77" s="63">
        <f t="shared" si="1"/>
        <v>9.0761051966332662E-3</v>
      </c>
    </row>
    <row r="78" spans="1:17" x14ac:dyDescent="0.2">
      <c r="A78" s="51" t="s">
        <v>124</v>
      </c>
      <c r="B78" s="39"/>
      <c r="C78" s="36">
        <v>18605</v>
      </c>
      <c r="D78" s="36">
        <v>18227</v>
      </c>
      <c r="E78" s="36">
        <v>18276</v>
      </c>
      <c r="F78" s="36">
        <v>18356</v>
      </c>
      <c r="G78" s="36">
        <v>18520</v>
      </c>
      <c r="H78" s="36">
        <v>18708</v>
      </c>
      <c r="I78" s="36">
        <v>18847</v>
      </c>
      <c r="J78" s="36">
        <v>18994</v>
      </c>
      <c r="K78" s="36">
        <v>19134</v>
      </c>
      <c r="L78" s="36">
        <v>19261</v>
      </c>
      <c r="M78" s="36">
        <v>19400</v>
      </c>
      <c r="N78" s="36">
        <v>19551</v>
      </c>
      <c r="O78" s="36">
        <v>19694</v>
      </c>
      <c r="P78" s="36">
        <v>19816</v>
      </c>
      <c r="Q78" s="63">
        <f t="shared" si="1"/>
        <v>4.8625014989542859E-3</v>
      </c>
    </row>
    <row r="79" spans="1:17" x14ac:dyDescent="0.2">
      <c r="A79" s="35" t="s">
        <v>6</v>
      </c>
      <c r="B79" s="35" t="s">
        <v>91</v>
      </c>
      <c r="C79" s="36">
        <v>22893</v>
      </c>
      <c r="D79" s="36">
        <v>22744</v>
      </c>
      <c r="E79" s="36">
        <v>22868</v>
      </c>
      <c r="F79" s="36">
        <v>23041</v>
      </c>
      <c r="G79" s="36">
        <v>23350</v>
      </c>
      <c r="H79" s="36">
        <v>23658</v>
      </c>
      <c r="I79" s="36">
        <v>23736</v>
      </c>
      <c r="J79" s="36">
        <v>23925</v>
      </c>
      <c r="K79" s="36">
        <v>23978</v>
      </c>
      <c r="L79" s="36">
        <v>24184</v>
      </c>
      <c r="M79" s="36">
        <v>24311</v>
      </c>
      <c r="N79" s="36">
        <v>24420</v>
      </c>
      <c r="O79" s="36">
        <v>24489</v>
      </c>
      <c r="P79" s="36">
        <v>24523</v>
      </c>
      <c r="Q79" s="63">
        <f t="shared" si="1"/>
        <v>5.3048106141366791E-3</v>
      </c>
    </row>
    <row r="80" spans="1:17" x14ac:dyDescent="0.2">
      <c r="A80" s="35" t="s">
        <v>92</v>
      </c>
      <c r="B80" s="35" t="s">
        <v>93</v>
      </c>
      <c r="C80" s="36">
        <v>1092</v>
      </c>
      <c r="D80" s="36">
        <v>1105</v>
      </c>
      <c r="E80" s="36">
        <v>1118</v>
      </c>
      <c r="F80" s="36">
        <v>1133</v>
      </c>
      <c r="G80" s="36">
        <v>1151</v>
      </c>
      <c r="H80" s="36">
        <v>1179</v>
      </c>
      <c r="I80" s="36">
        <v>1195</v>
      </c>
      <c r="J80" s="36">
        <v>1210</v>
      </c>
      <c r="K80" s="36">
        <v>1228</v>
      </c>
      <c r="L80" s="36">
        <v>1243</v>
      </c>
      <c r="M80" s="36">
        <v>1258</v>
      </c>
      <c r="N80" s="36">
        <v>1273</v>
      </c>
      <c r="O80" s="36">
        <v>1288</v>
      </c>
      <c r="P80" s="36">
        <v>1301</v>
      </c>
      <c r="Q80" s="63">
        <f t="shared" si="1"/>
        <v>1.3562089876887562E-2</v>
      </c>
    </row>
    <row r="81" spans="1:17" x14ac:dyDescent="0.2">
      <c r="A81" s="37"/>
      <c r="B81" s="38" t="s">
        <v>94</v>
      </c>
      <c r="C81" s="36">
        <v>1077</v>
      </c>
      <c r="D81" s="36">
        <v>1089</v>
      </c>
      <c r="E81" s="36">
        <v>1102</v>
      </c>
      <c r="F81" s="36">
        <v>1117</v>
      </c>
      <c r="G81" s="36">
        <v>1135</v>
      </c>
      <c r="H81" s="36">
        <v>1163</v>
      </c>
      <c r="I81" s="36">
        <v>1178</v>
      </c>
      <c r="J81" s="36">
        <v>1193</v>
      </c>
      <c r="K81" s="36">
        <v>1211</v>
      </c>
      <c r="L81" s="36">
        <v>1226</v>
      </c>
      <c r="M81" s="36">
        <v>1240</v>
      </c>
      <c r="N81" s="36">
        <v>1255</v>
      </c>
      <c r="O81" s="36">
        <v>1270</v>
      </c>
      <c r="P81" s="36">
        <v>1283</v>
      </c>
      <c r="Q81" s="63">
        <f t="shared" si="1"/>
        <v>1.3554243786801701E-2</v>
      </c>
    </row>
    <row r="82" spans="1:17" x14ac:dyDescent="0.2">
      <c r="A82" s="35" t="s">
        <v>95</v>
      </c>
      <c r="B82" s="39"/>
      <c r="C82" s="36">
        <v>2170</v>
      </c>
      <c r="D82" s="36">
        <v>2194</v>
      </c>
      <c r="E82" s="36">
        <v>2220</v>
      </c>
      <c r="F82" s="36">
        <v>2250</v>
      </c>
      <c r="G82" s="36">
        <v>2286</v>
      </c>
      <c r="H82" s="36">
        <v>2342</v>
      </c>
      <c r="I82" s="36">
        <v>2372</v>
      </c>
      <c r="J82" s="36">
        <v>2402</v>
      </c>
      <c r="K82" s="36">
        <v>2440</v>
      </c>
      <c r="L82" s="36">
        <v>2469</v>
      </c>
      <c r="M82" s="36">
        <v>2498</v>
      </c>
      <c r="N82" s="36">
        <v>2528</v>
      </c>
      <c r="O82" s="36">
        <v>2557</v>
      </c>
      <c r="P82" s="36">
        <v>2584</v>
      </c>
      <c r="Q82" s="63">
        <f t="shared" si="1"/>
        <v>1.3522257370110369E-2</v>
      </c>
    </row>
    <row r="83" spans="1:17" x14ac:dyDescent="0.2">
      <c r="A83" s="35" t="s">
        <v>101</v>
      </c>
      <c r="B83" s="35" t="s">
        <v>102</v>
      </c>
      <c r="C83" s="36">
        <v>3442</v>
      </c>
      <c r="D83" s="36">
        <v>3466</v>
      </c>
      <c r="E83" s="36">
        <v>3466</v>
      </c>
      <c r="F83" s="36">
        <v>3517</v>
      </c>
      <c r="G83" s="36">
        <v>3561</v>
      </c>
      <c r="H83" s="36">
        <v>3617</v>
      </c>
      <c r="I83" s="36">
        <v>3661</v>
      </c>
      <c r="J83" s="36">
        <v>3701</v>
      </c>
      <c r="K83" s="36">
        <v>3744</v>
      </c>
      <c r="L83" s="36">
        <v>3779</v>
      </c>
      <c r="M83" s="36">
        <v>3811</v>
      </c>
      <c r="N83" s="36">
        <v>3838</v>
      </c>
      <c r="O83" s="36">
        <v>3855</v>
      </c>
      <c r="P83" s="36">
        <v>3864</v>
      </c>
      <c r="Q83" s="63">
        <f t="shared" si="1"/>
        <v>8.935859189404427E-3</v>
      </c>
    </row>
    <row r="84" spans="1:17" x14ac:dyDescent="0.2">
      <c r="A84" s="51" t="s">
        <v>122</v>
      </c>
      <c r="B84" s="64" t="s">
        <v>88</v>
      </c>
      <c r="C84" s="36">
        <v>10</v>
      </c>
      <c r="D84" s="36">
        <v>10</v>
      </c>
      <c r="E84" s="36">
        <v>10</v>
      </c>
      <c r="F84" s="36">
        <v>10</v>
      </c>
      <c r="G84" s="36">
        <v>10</v>
      </c>
      <c r="H84" s="36">
        <v>10</v>
      </c>
      <c r="I84" s="36">
        <v>11</v>
      </c>
      <c r="J84" s="36">
        <v>11</v>
      </c>
      <c r="K84" s="36">
        <v>11</v>
      </c>
      <c r="L84" s="36">
        <v>11</v>
      </c>
      <c r="M84" s="36">
        <v>11</v>
      </c>
      <c r="N84" s="36">
        <v>11</v>
      </c>
      <c r="O84" s="36">
        <v>12</v>
      </c>
      <c r="P84" s="36">
        <v>12</v>
      </c>
      <c r="Q84" s="63">
        <f t="shared" si="1"/>
        <v>1.4123543114045178E-2</v>
      </c>
    </row>
    <row r="85" spans="1:17" x14ac:dyDescent="0.2">
      <c r="A85" s="35" t="s">
        <v>103</v>
      </c>
      <c r="B85" s="38" t="s">
        <v>117</v>
      </c>
      <c r="C85" s="36">
        <v>7</v>
      </c>
      <c r="D85" s="36">
        <v>7</v>
      </c>
      <c r="E85" s="36">
        <v>7</v>
      </c>
      <c r="F85" s="36">
        <v>7</v>
      </c>
      <c r="G85" s="36">
        <v>7</v>
      </c>
      <c r="H85" s="36">
        <v>7</v>
      </c>
      <c r="I85" s="36">
        <v>7</v>
      </c>
      <c r="J85" s="36">
        <v>7</v>
      </c>
      <c r="K85" s="36">
        <v>7</v>
      </c>
      <c r="L85" s="36">
        <v>7</v>
      </c>
      <c r="M85" s="36">
        <v>7</v>
      </c>
      <c r="N85" s="36">
        <v>7</v>
      </c>
      <c r="O85" s="36">
        <v>7</v>
      </c>
      <c r="P85" s="36">
        <v>7</v>
      </c>
      <c r="Q85" s="63">
        <f t="shared" si="1"/>
        <v>0</v>
      </c>
    </row>
    <row r="86" spans="1:17" x14ac:dyDescent="0.2">
      <c r="A86" s="37"/>
      <c r="B86" s="38" t="s">
        <v>133</v>
      </c>
      <c r="C86" s="36">
        <v>7</v>
      </c>
      <c r="D86" s="36">
        <v>7</v>
      </c>
      <c r="E86" s="36">
        <v>7</v>
      </c>
      <c r="F86" s="36">
        <v>7</v>
      </c>
      <c r="G86" s="36">
        <v>7</v>
      </c>
      <c r="H86" s="36">
        <v>7</v>
      </c>
      <c r="I86" s="36">
        <v>7</v>
      </c>
      <c r="J86" s="36">
        <v>7</v>
      </c>
      <c r="K86" s="36">
        <v>7</v>
      </c>
      <c r="L86" s="36">
        <v>7</v>
      </c>
      <c r="M86" s="36">
        <v>7</v>
      </c>
      <c r="N86" s="36">
        <v>7</v>
      </c>
      <c r="O86" s="36">
        <v>7</v>
      </c>
      <c r="P86" s="36">
        <v>7</v>
      </c>
      <c r="Q86" s="63">
        <f t="shared" si="1"/>
        <v>0</v>
      </c>
    </row>
    <row r="87" spans="1:17" x14ac:dyDescent="0.2">
      <c r="A87" s="37"/>
      <c r="B87" s="38" t="s">
        <v>134</v>
      </c>
      <c r="C87" s="36">
        <v>569</v>
      </c>
      <c r="D87" s="36">
        <v>560</v>
      </c>
      <c r="E87" s="36">
        <v>555</v>
      </c>
      <c r="F87" s="36">
        <v>555</v>
      </c>
      <c r="G87" s="36">
        <v>557</v>
      </c>
      <c r="H87" s="36">
        <v>560</v>
      </c>
      <c r="I87" s="36">
        <v>563</v>
      </c>
      <c r="J87" s="36">
        <v>564</v>
      </c>
      <c r="K87" s="36">
        <v>564</v>
      </c>
      <c r="L87" s="36">
        <v>564</v>
      </c>
      <c r="M87" s="36">
        <v>564</v>
      </c>
      <c r="N87" s="36">
        <v>565</v>
      </c>
      <c r="O87" s="36">
        <v>565</v>
      </c>
      <c r="P87" s="36">
        <v>565</v>
      </c>
      <c r="Q87" s="63">
        <f t="shared" si="1"/>
        <v>-5.4252224155160178E-4</v>
      </c>
    </row>
    <row r="88" spans="1:17" x14ac:dyDescent="0.2">
      <c r="A88" s="37"/>
      <c r="B88" s="38" t="s">
        <v>104</v>
      </c>
      <c r="C88" s="36">
        <v>41</v>
      </c>
      <c r="D88" s="36">
        <v>41</v>
      </c>
      <c r="E88" s="36">
        <v>40</v>
      </c>
      <c r="F88" s="36">
        <v>40</v>
      </c>
      <c r="G88" s="36">
        <v>40</v>
      </c>
      <c r="H88" s="36">
        <v>40</v>
      </c>
      <c r="I88" s="36">
        <v>41</v>
      </c>
      <c r="J88" s="36">
        <v>41</v>
      </c>
      <c r="K88" s="36">
        <v>41</v>
      </c>
      <c r="L88" s="36">
        <v>41</v>
      </c>
      <c r="M88" s="36">
        <v>41</v>
      </c>
      <c r="N88" s="36">
        <v>41</v>
      </c>
      <c r="O88" s="36">
        <v>41</v>
      </c>
      <c r="P88" s="36">
        <v>41</v>
      </c>
      <c r="Q88" s="63">
        <f t="shared" si="1"/>
        <v>0</v>
      </c>
    </row>
    <row r="89" spans="1:17" x14ac:dyDescent="0.2">
      <c r="A89" s="37"/>
      <c r="B89" s="38" t="s">
        <v>105</v>
      </c>
      <c r="C89" s="36">
        <v>767</v>
      </c>
      <c r="D89" s="36">
        <v>756</v>
      </c>
      <c r="E89" s="36">
        <v>748</v>
      </c>
      <c r="F89" s="36">
        <v>749</v>
      </c>
      <c r="G89" s="36">
        <v>751</v>
      </c>
      <c r="H89" s="36">
        <v>755</v>
      </c>
      <c r="I89" s="36">
        <v>759</v>
      </c>
      <c r="J89" s="36">
        <v>760</v>
      </c>
      <c r="K89" s="36">
        <v>761</v>
      </c>
      <c r="L89" s="36">
        <v>761</v>
      </c>
      <c r="M89" s="36">
        <v>761</v>
      </c>
      <c r="N89" s="36">
        <v>762</v>
      </c>
      <c r="O89" s="36">
        <v>762</v>
      </c>
      <c r="P89" s="36">
        <v>762</v>
      </c>
      <c r="Q89" s="63">
        <f t="shared" si="1"/>
        <v>-5.0296929010251734E-4</v>
      </c>
    </row>
    <row r="90" spans="1:17" x14ac:dyDescent="0.2">
      <c r="A90" s="37"/>
      <c r="B90" s="38" t="s">
        <v>106</v>
      </c>
      <c r="C90" s="36">
        <v>97</v>
      </c>
      <c r="D90" s="36">
        <v>96</v>
      </c>
      <c r="E90" s="36">
        <v>95</v>
      </c>
      <c r="F90" s="36">
        <v>95</v>
      </c>
      <c r="G90" s="36">
        <v>95</v>
      </c>
      <c r="H90" s="36">
        <v>96</v>
      </c>
      <c r="I90" s="36">
        <v>96</v>
      </c>
      <c r="J90" s="36">
        <v>96</v>
      </c>
      <c r="K90" s="36">
        <v>97</v>
      </c>
      <c r="L90" s="36">
        <v>96</v>
      </c>
      <c r="M90" s="36">
        <v>97</v>
      </c>
      <c r="N90" s="36">
        <v>97</v>
      </c>
      <c r="O90" s="36">
        <v>97</v>
      </c>
      <c r="P90" s="36">
        <v>97</v>
      </c>
      <c r="Q90" s="63">
        <f t="shared" si="1"/>
        <v>0</v>
      </c>
    </row>
    <row r="91" spans="1:17" x14ac:dyDescent="0.2">
      <c r="A91" s="37"/>
      <c r="B91" s="38" t="s">
        <v>107</v>
      </c>
      <c r="C91" s="36">
        <v>157</v>
      </c>
      <c r="D91" s="36">
        <v>154</v>
      </c>
      <c r="E91" s="36">
        <v>153</v>
      </c>
      <c r="F91" s="36">
        <v>153</v>
      </c>
      <c r="G91" s="36">
        <v>153</v>
      </c>
      <c r="H91" s="36">
        <v>154</v>
      </c>
      <c r="I91" s="36">
        <v>155</v>
      </c>
      <c r="J91" s="36">
        <v>155</v>
      </c>
      <c r="K91" s="36">
        <v>155</v>
      </c>
      <c r="L91" s="36">
        <v>155</v>
      </c>
      <c r="M91" s="36">
        <v>156</v>
      </c>
      <c r="N91" s="36">
        <v>156</v>
      </c>
      <c r="O91" s="36">
        <v>156</v>
      </c>
      <c r="P91" s="36">
        <v>156</v>
      </c>
      <c r="Q91" s="63">
        <f t="shared" si="1"/>
        <v>-4.9140215306808788E-4</v>
      </c>
    </row>
    <row r="92" spans="1:17" x14ac:dyDescent="0.2">
      <c r="A92" s="35" t="s">
        <v>108</v>
      </c>
      <c r="B92" s="39"/>
      <c r="C92" s="36">
        <v>1644</v>
      </c>
      <c r="D92" s="36">
        <v>1620</v>
      </c>
      <c r="E92" s="36">
        <v>1605</v>
      </c>
      <c r="F92" s="36">
        <v>1606</v>
      </c>
      <c r="G92" s="36">
        <v>1611</v>
      </c>
      <c r="H92" s="36">
        <v>1619</v>
      </c>
      <c r="I92" s="36">
        <v>1628</v>
      </c>
      <c r="J92" s="36">
        <v>1631</v>
      </c>
      <c r="K92" s="36">
        <v>1632</v>
      </c>
      <c r="L92" s="36">
        <v>1631</v>
      </c>
      <c r="M92" s="36">
        <v>1632</v>
      </c>
      <c r="N92" s="36">
        <v>1633</v>
      </c>
      <c r="O92" s="36">
        <v>1634</v>
      </c>
      <c r="P92" s="36">
        <v>1634</v>
      </c>
      <c r="Q92" s="63">
        <f t="shared" si="1"/>
        <v>-4.6922066585675104E-4</v>
      </c>
    </row>
    <row r="93" spans="1:17" x14ac:dyDescent="0.2">
      <c r="A93" s="35" t="s">
        <v>109</v>
      </c>
      <c r="B93" s="39"/>
      <c r="C93" s="36">
        <v>262850</v>
      </c>
      <c r="D93" s="36">
        <v>258857</v>
      </c>
      <c r="E93" s="36">
        <v>257609</v>
      </c>
      <c r="F93" s="36">
        <v>257555</v>
      </c>
      <c r="G93" s="36">
        <v>258354</v>
      </c>
      <c r="H93" s="36">
        <v>259923</v>
      </c>
      <c r="I93" s="36">
        <v>260995</v>
      </c>
      <c r="J93" s="36">
        <v>261829</v>
      </c>
      <c r="K93" s="36">
        <v>262498</v>
      </c>
      <c r="L93" s="36">
        <v>262955</v>
      </c>
      <c r="M93" s="36">
        <v>263393</v>
      </c>
      <c r="N93" s="36">
        <v>263621</v>
      </c>
      <c r="O93" s="36">
        <v>263745</v>
      </c>
      <c r="P93" s="36">
        <v>263568</v>
      </c>
      <c r="Q93" s="63">
        <f t="shared" si="1"/>
        <v>2.0985832018993733E-4</v>
      </c>
    </row>
    <row r="94" spans="1:17" x14ac:dyDescent="0.2">
      <c r="A94" s="35" t="s">
        <v>110</v>
      </c>
      <c r="B94" s="39"/>
      <c r="C94" s="36">
        <v>11412</v>
      </c>
      <c r="D94" s="36">
        <v>7898</v>
      </c>
      <c r="E94" s="36">
        <v>7893</v>
      </c>
      <c r="F94" s="36">
        <v>7894</v>
      </c>
      <c r="G94" s="36">
        <v>7898</v>
      </c>
      <c r="H94" s="36">
        <v>7905</v>
      </c>
      <c r="I94" s="36">
        <v>7913</v>
      </c>
      <c r="J94" s="36">
        <v>7915</v>
      </c>
      <c r="K94" s="36">
        <v>7916</v>
      </c>
      <c r="L94" s="36">
        <v>7915</v>
      </c>
      <c r="M94" s="36">
        <v>7916</v>
      </c>
      <c r="N94" s="36">
        <v>7917</v>
      </c>
      <c r="O94" s="36">
        <v>7918</v>
      </c>
      <c r="P94" s="36">
        <v>7918</v>
      </c>
      <c r="Q94" s="63">
        <f t="shared" si="1"/>
        <v>-2.7725828619637127E-2</v>
      </c>
    </row>
    <row r="95" spans="1:17" x14ac:dyDescent="0.2">
      <c r="A95" s="43" t="s">
        <v>111</v>
      </c>
      <c r="B95" s="43"/>
      <c r="C95" s="53">
        <v>251438</v>
      </c>
      <c r="D95" s="53">
        <v>250960</v>
      </c>
      <c r="E95" s="53">
        <v>249717</v>
      </c>
      <c r="F95" s="53">
        <v>249662</v>
      </c>
      <c r="G95" s="53">
        <v>250456</v>
      </c>
      <c r="H95" s="53">
        <v>252018</v>
      </c>
      <c r="I95" s="53">
        <v>253082</v>
      </c>
      <c r="J95" s="53">
        <v>253914</v>
      </c>
      <c r="K95" s="53">
        <v>254582</v>
      </c>
      <c r="L95" s="53">
        <v>255040</v>
      </c>
      <c r="M95" s="53">
        <v>255477</v>
      </c>
      <c r="N95" s="53">
        <v>255704</v>
      </c>
      <c r="O95" s="53">
        <v>255827</v>
      </c>
      <c r="P95" s="53">
        <v>255650</v>
      </c>
      <c r="Q95" s="63">
        <f t="shared" si="1"/>
        <v>1.2787309764747956E-3</v>
      </c>
    </row>
    <row r="96" spans="1:17" x14ac:dyDescent="0.2">
      <c r="A96" s="44" t="s">
        <v>160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</row>
    <row r="97" spans="1:1" x14ac:dyDescent="0.2">
      <c r="A97" s="62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2"/>
  <sheetViews>
    <sheetView zoomScale="90" zoomScaleNormal="90" workbookViewId="0">
      <selection activeCell="A5" sqref="A5"/>
    </sheetView>
  </sheetViews>
  <sheetFormatPr defaultColWidth="9.140625" defaultRowHeight="12.75" x14ac:dyDescent="0.2"/>
  <cols>
    <col min="1" max="1" width="9.85546875" style="1" customWidth="1"/>
    <col min="2" max="2" width="45.85546875" style="1" customWidth="1"/>
    <col min="3" max="12" width="10.140625" style="1" customWidth="1"/>
    <col min="13" max="13" width="10.85546875" style="22" customWidth="1"/>
    <col min="14" max="16" width="9.140625" style="1"/>
    <col min="17" max="17" width="13.140625" style="1" customWidth="1"/>
    <col min="18" max="92" width="9.140625" style="1"/>
    <col min="93" max="93" width="9.140625" style="1" customWidth="1"/>
    <col min="94" max="16384" width="9.140625" style="1"/>
  </cols>
  <sheetData>
    <row r="1" spans="1:17" s="11" customFormat="1" ht="15.75" x14ac:dyDescent="0.2">
      <c r="A1" s="10" t="s">
        <v>161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20"/>
    </row>
    <row r="2" spans="1:17" s="11" customFormat="1" ht="15.75" x14ac:dyDescent="0.2">
      <c r="A2" s="12" t="s">
        <v>178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20"/>
    </row>
    <row r="3" spans="1:17" s="11" customFormat="1" ht="15.75" x14ac:dyDescent="0.2">
      <c r="A3" s="13" t="s">
        <v>177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21"/>
    </row>
    <row r="5" spans="1:17" ht="54.75" customHeight="1" x14ac:dyDescent="0.2">
      <c r="A5" s="17" t="s">
        <v>36</v>
      </c>
      <c r="B5" s="18" t="s">
        <v>35</v>
      </c>
      <c r="C5" s="33">
        <v>2017</v>
      </c>
      <c r="D5" s="33">
        <v>2018</v>
      </c>
      <c r="E5" s="33">
        <v>2019</v>
      </c>
      <c r="F5" s="33">
        <v>2020</v>
      </c>
      <c r="G5" s="33">
        <v>2021</v>
      </c>
      <c r="H5" s="33">
        <v>2022</v>
      </c>
      <c r="I5" s="33">
        <v>2023</v>
      </c>
      <c r="J5" s="33">
        <v>2024</v>
      </c>
      <c r="K5" s="33">
        <v>2025</v>
      </c>
      <c r="L5" s="33">
        <v>2026</v>
      </c>
      <c r="M5" s="33">
        <v>2027</v>
      </c>
      <c r="N5" s="33">
        <v>2028</v>
      </c>
      <c r="O5" s="33">
        <v>2029</v>
      </c>
      <c r="P5" s="33">
        <v>2030</v>
      </c>
      <c r="Q5" s="48" t="s">
        <v>135</v>
      </c>
    </row>
    <row r="6" spans="1:17" x14ac:dyDescent="0.2">
      <c r="A6" s="6"/>
      <c r="B6" s="3" t="s">
        <v>16</v>
      </c>
      <c r="C6" s="19">
        <v>1148</v>
      </c>
      <c r="D6" s="19">
        <v>1132</v>
      </c>
      <c r="E6" s="19">
        <v>1119</v>
      </c>
      <c r="F6" s="19">
        <v>1115</v>
      </c>
      <c r="G6" s="19">
        <v>1110</v>
      </c>
      <c r="H6" s="19">
        <v>1112</v>
      </c>
      <c r="I6" s="19">
        <v>1111</v>
      </c>
      <c r="J6" s="19">
        <v>1111</v>
      </c>
      <c r="K6" s="19">
        <v>1112</v>
      </c>
      <c r="L6" s="19">
        <v>1112</v>
      </c>
      <c r="M6" s="19">
        <v>1113</v>
      </c>
      <c r="N6" s="19">
        <v>1112</v>
      </c>
      <c r="O6" s="19">
        <v>1110</v>
      </c>
      <c r="P6" s="19">
        <v>1108</v>
      </c>
      <c r="Q6" s="24">
        <f>((P6/C6)^(1/COUNT(D6:P6)))-1</f>
        <v>-2.7243368230993603E-3</v>
      </c>
    </row>
    <row r="7" spans="1:17" x14ac:dyDescent="0.2">
      <c r="A7" s="6"/>
      <c r="B7" s="3" t="s">
        <v>27</v>
      </c>
      <c r="C7" s="19">
        <v>1557</v>
      </c>
      <c r="D7" s="19">
        <v>1535</v>
      </c>
      <c r="E7" s="19">
        <v>1518</v>
      </c>
      <c r="F7" s="19">
        <v>1512</v>
      </c>
      <c r="G7" s="19">
        <v>1506</v>
      </c>
      <c r="H7" s="19">
        <v>1507</v>
      </c>
      <c r="I7" s="19">
        <v>1506</v>
      </c>
      <c r="J7" s="19">
        <v>1506</v>
      </c>
      <c r="K7" s="19">
        <v>1509</v>
      </c>
      <c r="L7" s="19">
        <v>1509</v>
      </c>
      <c r="M7" s="19">
        <v>1509</v>
      </c>
      <c r="N7" s="19">
        <v>1507</v>
      </c>
      <c r="O7" s="19">
        <v>1506</v>
      </c>
      <c r="P7" s="19">
        <v>1502</v>
      </c>
      <c r="Q7" s="24">
        <f t="shared" ref="Q7:Q57" si="0">((P7/C7)^(1/COUNT(D7:P7)))-1</f>
        <v>-2.7625877434953594E-3</v>
      </c>
    </row>
    <row r="8" spans="1:17" x14ac:dyDescent="0.2">
      <c r="A8" s="6"/>
      <c r="B8" s="3" t="s">
        <v>46</v>
      </c>
      <c r="C8" s="19">
        <v>26</v>
      </c>
      <c r="D8" s="19">
        <v>25</v>
      </c>
      <c r="E8" s="19">
        <v>25</v>
      </c>
      <c r="F8" s="19">
        <v>25</v>
      </c>
      <c r="G8" s="19">
        <v>25</v>
      </c>
      <c r="H8" s="19">
        <v>25</v>
      </c>
      <c r="I8" s="19">
        <v>25</v>
      </c>
      <c r="J8" s="19">
        <v>25</v>
      </c>
      <c r="K8" s="19">
        <v>25</v>
      </c>
      <c r="L8" s="19">
        <v>25</v>
      </c>
      <c r="M8" s="19">
        <v>25</v>
      </c>
      <c r="N8" s="19">
        <v>25</v>
      </c>
      <c r="O8" s="19">
        <v>25</v>
      </c>
      <c r="P8" s="19">
        <v>25</v>
      </c>
      <c r="Q8" s="24">
        <f t="shared" si="0"/>
        <v>-3.0124314303219268E-3</v>
      </c>
    </row>
    <row r="9" spans="1:17" x14ac:dyDescent="0.2">
      <c r="A9" s="6"/>
      <c r="B9" s="3" t="s">
        <v>37</v>
      </c>
      <c r="C9" s="19">
        <v>34713</v>
      </c>
      <c r="D9" s="19">
        <v>34839</v>
      </c>
      <c r="E9" s="19">
        <v>34426</v>
      </c>
      <c r="F9" s="19">
        <v>34267</v>
      </c>
      <c r="G9" s="19">
        <v>34127</v>
      </c>
      <c r="H9" s="19">
        <v>34155</v>
      </c>
      <c r="I9" s="19">
        <v>34127</v>
      </c>
      <c r="J9" s="19">
        <v>34120</v>
      </c>
      <c r="K9" s="19">
        <v>34170</v>
      </c>
      <c r="L9" s="19">
        <v>34164</v>
      </c>
      <c r="M9" s="19">
        <v>34173</v>
      </c>
      <c r="N9" s="19">
        <v>34127</v>
      </c>
      <c r="O9" s="19">
        <v>34081</v>
      </c>
      <c r="P9" s="19">
        <v>33997</v>
      </c>
      <c r="Q9" s="24">
        <f t="shared" si="0"/>
        <v>-1.6019440643525451E-3</v>
      </c>
    </row>
    <row r="10" spans="1:17" x14ac:dyDescent="0.2">
      <c r="A10" s="6"/>
      <c r="B10" s="3" t="s">
        <v>0</v>
      </c>
      <c r="C10" s="19">
        <v>4365</v>
      </c>
      <c r="D10" s="19">
        <v>4397</v>
      </c>
      <c r="E10" s="19">
        <v>4590</v>
      </c>
      <c r="F10" s="19">
        <v>4804</v>
      </c>
      <c r="G10" s="19">
        <v>4910</v>
      </c>
      <c r="H10" s="19">
        <v>5000</v>
      </c>
      <c r="I10" s="19">
        <v>5088</v>
      </c>
      <c r="J10" s="19">
        <v>5181</v>
      </c>
      <c r="K10" s="19">
        <v>5249</v>
      </c>
      <c r="L10" s="19">
        <v>5272</v>
      </c>
      <c r="M10" s="19">
        <v>5270</v>
      </c>
      <c r="N10" s="19">
        <v>5265</v>
      </c>
      <c r="O10" s="19">
        <v>5260</v>
      </c>
      <c r="P10" s="19">
        <v>5250</v>
      </c>
      <c r="Q10" s="24">
        <f t="shared" si="0"/>
        <v>1.4302070353384932E-2</v>
      </c>
    </row>
    <row r="11" spans="1:17" x14ac:dyDescent="0.2">
      <c r="A11" s="7" t="s">
        <v>28</v>
      </c>
      <c r="B11" s="9"/>
      <c r="C11" s="19">
        <v>41809</v>
      </c>
      <c r="D11" s="19">
        <v>41929</v>
      </c>
      <c r="E11" s="19">
        <v>41679</v>
      </c>
      <c r="F11" s="19">
        <v>41722</v>
      </c>
      <c r="G11" s="19">
        <v>41678</v>
      </c>
      <c r="H11" s="19">
        <v>41799</v>
      </c>
      <c r="I11" s="19">
        <v>41857</v>
      </c>
      <c r="J11" s="19">
        <v>41943</v>
      </c>
      <c r="K11" s="19">
        <v>42066</v>
      </c>
      <c r="L11" s="19">
        <v>42082</v>
      </c>
      <c r="M11" s="19">
        <v>42090</v>
      </c>
      <c r="N11" s="19">
        <v>42036</v>
      </c>
      <c r="O11" s="19">
        <v>41982</v>
      </c>
      <c r="P11" s="19">
        <v>41882</v>
      </c>
      <c r="Q11" s="24">
        <f t="shared" si="0"/>
        <v>1.3420231159799734E-4</v>
      </c>
    </row>
    <row r="12" spans="1:17" x14ac:dyDescent="0.2">
      <c r="A12" s="6"/>
      <c r="B12" s="3" t="s">
        <v>17</v>
      </c>
      <c r="C12" s="19">
        <v>1618</v>
      </c>
      <c r="D12" s="19">
        <v>1068</v>
      </c>
      <c r="E12" s="19">
        <v>1068</v>
      </c>
      <c r="F12" s="19">
        <v>1068</v>
      </c>
      <c r="G12" s="19">
        <v>1068</v>
      </c>
      <c r="H12" s="19">
        <v>1068</v>
      </c>
      <c r="I12" s="19">
        <v>1068</v>
      </c>
      <c r="J12" s="19">
        <v>1068</v>
      </c>
      <c r="K12" s="19">
        <v>1068</v>
      </c>
      <c r="L12" s="19">
        <v>1068</v>
      </c>
      <c r="M12" s="19">
        <v>1068</v>
      </c>
      <c r="N12" s="19">
        <v>1068</v>
      </c>
      <c r="O12" s="19">
        <v>1068</v>
      </c>
      <c r="P12" s="19">
        <v>1068</v>
      </c>
      <c r="Q12" s="24">
        <f t="shared" si="0"/>
        <v>-3.1448945915891535E-2</v>
      </c>
    </row>
    <row r="13" spans="1:17" x14ac:dyDescent="0.2">
      <c r="A13" s="6"/>
      <c r="B13" s="3" t="s">
        <v>38</v>
      </c>
      <c r="C13" s="19">
        <v>1107</v>
      </c>
      <c r="D13" s="19">
        <v>1092</v>
      </c>
      <c r="E13" s="19">
        <v>1079</v>
      </c>
      <c r="F13" s="19">
        <v>1075</v>
      </c>
      <c r="G13" s="19">
        <v>1071</v>
      </c>
      <c r="H13" s="19">
        <v>1072</v>
      </c>
      <c r="I13" s="19">
        <v>1071</v>
      </c>
      <c r="J13" s="19">
        <v>1071</v>
      </c>
      <c r="K13" s="19">
        <v>1073</v>
      </c>
      <c r="L13" s="19">
        <v>1073</v>
      </c>
      <c r="M13" s="19">
        <v>1073</v>
      </c>
      <c r="N13" s="19">
        <v>1072</v>
      </c>
      <c r="O13" s="19">
        <v>1071</v>
      </c>
      <c r="P13" s="19">
        <v>1068</v>
      </c>
      <c r="Q13" s="24">
        <f t="shared" si="0"/>
        <v>-2.7551140868241619E-3</v>
      </c>
    </row>
    <row r="14" spans="1:17" x14ac:dyDescent="0.2">
      <c r="A14" s="6"/>
      <c r="B14" s="3" t="s">
        <v>39</v>
      </c>
      <c r="C14" s="19">
        <v>236</v>
      </c>
      <c r="D14" s="19">
        <v>233</v>
      </c>
      <c r="E14" s="19">
        <v>230</v>
      </c>
      <c r="F14" s="19">
        <v>229</v>
      </c>
      <c r="G14" s="19">
        <v>228</v>
      </c>
      <c r="H14" s="19">
        <v>228</v>
      </c>
      <c r="I14" s="19">
        <v>228</v>
      </c>
      <c r="J14" s="19">
        <v>228</v>
      </c>
      <c r="K14" s="19">
        <v>229</v>
      </c>
      <c r="L14" s="19">
        <v>229</v>
      </c>
      <c r="M14" s="19">
        <v>229</v>
      </c>
      <c r="N14" s="19">
        <v>228</v>
      </c>
      <c r="O14" s="19">
        <v>228</v>
      </c>
      <c r="P14" s="19">
        <v>228</v>
      </c>
      <c r="Q14" s="24">
        <f t="shared" si="0"/>
        <v>-2.6492672558035002E-3</v>
      </c>
    </row>
    <row r="15" spans="1:17" x14ac:dyDescent="0.2">
      <c r="A15" s="6"/>
      <c r="B15" s="3" t="s">
        <v>40</v>
      </c>
      <c r="C15" s="19">
        <v>45498</v>
      </c>
      <c r="D15" s="19">
        <v>45663</v>
      </c>
      <c r="E15" s="19">
        <v>45122</v>
      </c>
      <c r="F15" s="19">
        <v>44913</v>
      </c>
      <c r="G15" s="19">
        <v>44730</v>
      </c>
      <c r="H15" s="19">
        <v>44767</v>
      </c>
      <c r="I15" s="19">
        <v>44729</v>
      </c>
      <c r="J15" s="19">
        <v>44721</v>
      </c>
      <c r="K15" s="19">
        <v>44787</v>
      </c>
      <c r="L15" s="19">
        <v>44779</v>
      </c>
      <c r="M15" s="19">
        <v>44790</v>
      </c>
      <c r="N15" s="19">
        <v>44730</v>
      </c>
      <c r="O15" s="19">
        <v>44669</v>
      </c>
      <c r="P15" s="19">
        <v>44559</v>
      </c>
      <c r="Q15" s="24">
        <f t="shared" si="0"/>
        <v>-1.6028844088142868E-3</v>
      </c>
    </row>
    <row r="16" spans="1:17" x14ac:dyDescent="0.2">
      <c r="A16" s="6"/>
      <c r="B16" s="3" t="s">
        <v>25</v>
      </c>
      <c r="C16" s="19">
        <v>1872</v>
      </c>
      <c r="D16" s="19">
        <v>1826</v>
      </c>
      <c r="E16" s="19">
        <v>1824</v>
      </c>
      <c r="F16" s="19">
        <v>1833</v>
      </c>
      <c r="G16" s="19">
        <v>1846</v>
      </c>
      <c r="H16" s="19">
        <v>1865</v>
      </c>
      <c r="I16" s="19">
        <v>1875</v>
      </c>
      <c r="J16" s="19">
        <v>1885</v>
      </c>
      <c r="K16" s="19">
        <v>1899</v>
      </c>
      <c r="L16" s="19">
        <v>1911</v>
      </c>
      <c r="M16" s="19">
        <v>1925</v>
      </c>
      <c r="N16" s="19">
        <v>1939</v>
      </c>
      <c r="O16" s="19">
        <v>1953</v>
      </c>
      <c r="P16" s="19">
        <v>1965</v>
      </c>
      <c r="Q16" s="24">
        <f t="shared" si="0"/>
        <v>3.7365688061801183E-3</v>
      </c>
    </row>
    <row r="17" spans="1:17" x14ac:dyDescent="0.2">
      <c r="A17" s="7" t="s">
        <v>1</v>
      </c>
      <c r="B17" s="3"/>
      <c r="C17" s="19">
        <v>92142</v>
      </c>
      <c r="D17" s="19">
        <v>91811</v>
      </c>
      <c r="E17" s="19">
        <v>91002</v>
      </c>
      <c r="F17" s="19">
        <v>90840</v>
      </c>
      <c r="G17" s="19">
        <v>90621</v>
      </c>
      <c r="H17" s="19">
        <v>90799</v>
      </c>
      <c r="I17" s="19">
        <v>90828</v>
      </c>
      <c r="J17" s="19">
        <v>90917</v>
      </c>
      <c r="K17" s="19">
        <v>91120</v>
      </c>
      <c r="L17" s="19">
        <v>91141</v>
      </c>
      <c r="M17" s="19">
        <v>91174</v>
      </c>
      <c r="N17" s="19">
        <v>91073</v>
      </c>
      <c r="O17" s="19">
        <v>90971</v>
      </c>
      <c r="P17" s="19">
        <v>90770</v>
      </c>
      <c r="Q17" s="24">
        <f t="shared" si="0"/>
        <v>-1.1533367670990557E-3</v>
      </c>
    </row>
    <row r="18" spans="1:17" x14ac:dyDescent="0.2">
      <c r="A18" s="6"/>
      <c r="B18" s="3" t="s">
        <v>18</v>
      </c>
      <c r="C18" s="19">
        <v>3128</v>
      </c>
      <c r="D18" s="19">
        <v>2064</v>
      </c>
      <c r="E18" s="19">
        <v>2064</v>
      </c>
      <c r="F18" s="19">
        <v>2064</v>
      </c>
      <c r="G18" s="19">
        <v>2064</v>
      </c>
      <c r="H18" s="19">
        <v>2064</v>
      </c>
      <c r="I18" s="19">
        <v>2064</v>
      </c>
      <c r="J18" s="19">
        <v>2064</v>
      </c>
      <c r="K18" s="19">
        <v>2064</v>
      </c>
      <c r="L18" s="19">
        <v>2064</v>
      </c>
      <c r="M18" s="19">
        <v>2064</v>
      </c>
      <c r="N18" s="19">
        <v>2064</v>
      </c>
      <c r="O18" s="19">
        <v>2064</v>
      </c>
      <c r="P18" s="19">
        <v>2064</v>
      </c>
      <c r="Q18" s="24">
        <f t="shared" si="0"/>
        <v>-3.1474641753446164E-2</v>
      </c>
    </row>
    <row r="19" spans="1:17" x14ac:dyDescent="0.2">
      <c r="A19" s="6"/>
      <c r="B19" s="3" t="s">
        <v>41</v>
      </c>
      <c r="C19" s="19">
        <v>9471</v>
      </c>
      <c r="D19" s="19">
        <v>9505</v>
      </c>
      <c r="E19" s="19">
        <v>9392</v>
      </c>
      <c r="F19" s="19">
        <v>9349</v>
      </c>
      <c r="G19" s="19">
        <v>9311</v>
      </c>
      <c r="H19" s="19">
        <v>9318</v>
      </c>
      <c r="I19" s="19">
        <v>9311</v>
      </c>
      <c r="J19" s="19">
        <v>9309</v>
      </c>
      <c r="K19" s="19">
        <v>9323</v>
      </c>
      <c r="L19" s="19">
        <v>9321</v>
      </c>
      <c r="M19" s="19">
        <v>9323</v>
      </c>
      <c r="N19" s="19">
        <v>9311</v>
      </c>
      <c r="O19" s="19">
        <v>9298</v>
      </c>
      <c r="P19" s="19">
        <v>9275</v>
      </c>
      <c r="Q19" s="24">
        <f t="shared" si="0"/>
        <v>-1.6073137892603784E-3</v>
      </c>
    </row>
    <row r="20" spans="1:17" x14ac:dyDescent="0.2">
      <c r="A20" s="7" t="s">
        <v>2</v>
      </c>
      <c r="B20" s="3"/>
      <c r="C20" s="19">
        <v>12599</v>
      </c>
      <c r="D20" s="19">
        <v>11569</v>
      </c>
      <c r="E20" s="19">
        <v>11456</v>
      </c>
      <c r="F20" s="19">
        <v>11413</v>
      </c>
      <c r="G20" s="19">
        <v>11374</v>
      </c>
      <c r="H20" s="19">
        <v>11382</v>
      </c>
      <c r="I20" s="19">
        <v>11374</v>
      </c>
      <c r="J20" s="19">
        <v>11373</v>
      </c>
      <c r="K20" s="19">
        <v>11386</v>
      </c>
      <c r="L20" s="19">
        <v>11385</v>
      </c>
      <c r="M20" s="19">
        <v>11387</v>
      </c>
      <c r="N20" s="19">
        <v>11374</v>
      </c>
      <c r="O20" s="19">
        <v>11362</v>
      </c>
      <c r="P20" s="19">
        <v>11339</v>
      </c>
      <c r="Q20" s="24">
        <f t="shared" si="0"/>
        <v>-8.0725737953826204E-3</v>
      </c>
    </row>
    <row r="21" spans="1:17" x14ac:dyDescent="0.2">
      <c r="A21" s="7" t="s">
        <v>29</v>
      </c>
      <c r="B21" s="3"/>
      <c r="C21" s="19">
        <v>62931</v>
      </c>
      <c r="D21" s="19">
        <v>61451</v>
      </c>
      <c r="E21" s="19">
        <v>60779</v>
      </c>
      <c r="F21" s="19">
        <v>60530</v>
      </c>
      <c r="G21" s="19">
        <v>60317</v>
      </c>
      <c r="H21" s="19">
        <v>60382</v>
      </c>
      <c r="I21" s="19">
        <v>60346</v>
      </c>
      <c r="J21" s="19">
        <v>60346</v>
      </c>
      <c r="K21" s="19">
        <v>60441</v>
      </c>
      <c r="L21" s="19">
        <v>60443</v>
      </c>
      <c r="M21" s="19">
        <v>60471</v>
      </c>
      <c r="N21" s="19">
        <v>60412</v>
      </c>
      <c r="O21" s="19">
        <v>60351</v>
      </c>
      <c r="P21" s="19">
        <v>60227</v>
      </c>
      <c r="Q21" s="24">
        <f t="shared" si="0"/>
        <v>-3.3726177001472957E-3</v>
      </c>
    </row>
    <row r="22" spans="1:17" x14ac:dyDescent="0.2">
      <c r="A22" s="7" t="s">
        <v>30</v>
      </c>
      <c r="B22" s="3"/>
      <c r="C22" s="19">
        <v>104740</v>
      </c>
      <c r="D22" s="19">
        <v>103380</v>
      </c>
      <c r="E22" s="19">
        <v>102458</v>
      </c>
      <c r="F22" s="19">
        <v>102253</v>
      </c>
      <c r="G22" s="19">
        <v>101995</v>
      </c>
      <c r="H22" s="19">
        <v>102181</v>
      </c>
      <c r="I22" s="19">
        <v>102202</v>
      </c>
      <c r="J22" s="19">
        <v>102289</v>
      </c>
      <c r="K22" s="19">
        <v>102506</v>
      </c>
      <c r="L22" s="19">
        <v>102525</v>
      </c>
      <c r="M22" s="19">
        <v>102561</v>
      </c>
      <c r="N22" s="19">
        <v>102447</v>
      </c>
      <c r="O22" s="19">
        <v>102333</v>
      </c>
      <c r="P22" s="19">
        <v>102109</v>
      </c>
      <c r="Q22" s="24">
        <f t="shared" si="0"/>
        <v>-1.9550263409392477E-3</v>
      </c>
    </row>
    <row r="23" spans="1:17" x14ac:dyDescent="0.2">
      <c r="A23" s="6"/>
      <c r="B23" s="3" t="s">
        <v>19</v>
      </c>
      <c r="C23" s="19">
        <v>533</v>
      </c>
      <c r="D23" s="19">
        <v>539</v>
      </c>
      <c r="E23" s="19">
        <v>539</v>
      </c>
      <c r="F23" s="19">
        <v>542</v>
      </c>
      <c r="G23" s="19">
        <v>547</v>
      </c>
      <c r="H23" s="19">
        <v>553</v>
      </c>
      <c r="I23" s="19">
        <v>558</v>
      </c>
      <c r="J23" s="19">
        <v>562</v>
      </c>
      <c r="K23" s="19">
        <v>566</v>
      </c>
      <c r="L23" s="19">
        <v>569</v>
      </c>
      <c r="M23" s="19">
        <v>572</v>
      </c>
      <c r="N23" s="19">
        <v>575</v>
      </c>
      <c r="O23" s="19">
        <v>578</v>
      </c>
      <c r="P23" s="19">
        <v>579</v>
      </c>
      <c r="Q23" s="24">
        <f t="shared" si="0"/>
        <v>6.3880907102376039E-3</v>
      </c>
    </row>
    <row r="24" spans="1:17" x14ac:dyDescent="0.2">
      <c r="A24" s="6"/>
      <c r="B24" s="3" t="s">
        <v>12</v>
      </c>
      <c r="C24" s="19">
        <v>2192</v>
      </c>
      <c r="D24" s="19">
        <v>2213</v>
      </c>
      <c r="E24" s="19">
        <v>2216</v>
      </c>
      <c r="F24" s="19">
        <v>2226</v>
      </c>
      <c r="G24" s="19">
        <v>2248</v>
      </c>
      <c r="H24" s="19">
        <v>2274</v>
      </c>
      <c r="I24" s="19">
        <v>2292</v>
      </c>
      <c r="J24" s="19">
        <v>2310</v>
      </c>
      <c r="K24" s="19">
        <v>2326</v>
      </c>
      <c r="L24" s="19">
        <v>2340</v>
      </c>
      <c r="M24" s="19">
        <v>2353</v>
      </c>
      <c r="N24" s="19">
        <v>2365</v>
      </c>
      <c r="O24" s="19">
        <v>2374</v>
      </c>
      <c r="P24" s="19">
        <v>2378</v>
      </c>
      <c r="Q24" s="24">
        <f t="shared" si="0"/>
        <v>6.2846993820939723E-3</v>
      </c>
    </row>
    <row r="25" spans="1:17" x14ac:dyDescent="0.2">
      <c r="A25" s="7" t="s">
        <v>24</v>
      </c>
      <c r="B25" s="3"/>
      <c r="C25" s="19">
        <v>2726</v>
      </c>
      <c r="D25" s="19">
        <v>2752</v>
      </c>
      <c r="E25" s="19">
        <v>2755</v>
      </c>
      <c r="F25" s="19">
        <v>2767</v>
      </c>
      <c r="G25" s="19">
        <v>2795</v>
      </c>
      <c r="H25" s="19">
        <v>2827</v>
      </c>
      <c r="I25" s="19">
        <v>2850</v>
      </c>
      <c r="J25" s="19">
        <v>2872</v>
      </c>
      <c r="K25" s="19">
        <v>2892</v>
      </c>
      <c r="L25" s="19">
        <v>2909</v>
      </c>
      <c r="M25" s="19">
        <v>2925</v>
      </c>
      <c r="N25" s="19">
        <v>2941</v>
      </c>
      <c r="O25" s="19">
        <v>2952</v>
      </c>
      <c r="P25" s="19">
        <v>2957</v>
      </c>
      <c r="Q25" s="24">
        <f t="shared" si="0"/>
        <v>6.2765313569155268E-3</v>
      </c>
    </row>
    <row r="26" spans="1:17" x14ac:dyDescent="0.2">
      <c r="A26" s="6"/>
      <c r="B26" s="3" t="s">
        <v>26</v>
      </c>
      <c r="C26" s="19">
        <v>199</v>
      </c>
      <c r="D26" s="19">
        <v>201</v>
      </c>
      <c r="E26" s="19">
        <v>201</v>
      </c>
      <c r="F26" s="19">
        <v>202</v>
      </c>
      <c r="G26" s="19">
        <v>204</v>
      </c>
      <c r="H26" s="19">
        <v>206</v>
      </c>
      <c r="I26" s="19">
        <v>208</v>
      </c>
      <c r="J26" s="19">
        <v>209</v>
      </c>
      <c r="K26" s="19">
        <v>211</v>
      </c>
      <c r="L26" s="19">
        <v>212</v>
      </c>
      <c r="M26" s="19">
        <v>213</v>
      </c>
      <c r="N26" s="19">
        <v>214</v>
      </c>
      <c r="O26" s="19">
        <v>215</v>
      </c>
      <c r="P26" s="19">
        <v>216</v>
      </c>
      <c r="Q26" s="24">
        <f t="shared" si="0"/>
        <v>6.3255827560053657E-3</v>
      </c>
    </row>
    <row r="27" spans="1:17" x14ac:dyDescent="0.2">
      <c r="A27" s="6"/>
      <c r="B27" s="3" t="s">
        <v>3</v>
      </c>
      <c r="C27" s="19">
        <v>2337</v>
      </c>
      <c r="D27" s="19">
        <v>2360</v>
      </c>
      <c r="E27" s="19">
        <v>2362</v>
      </c>
      <c r="F27" s="19">
        <v>2373</v>
      </c>
      <c r="G27" s="19">
        <v>2397</v>
      </c>
      <c r="H27" s="19">
        <v>2424</v>
      </c>
      <c r="I27" s="19">
        <v>2444</v>
      </c>
      <c r="J27" s="19">
        <v>2462</v>
      </c>
      <c r="K27" s="19">
        <v>2480</v>
      </c>
      <c r="L27" s="19">
        <v>2495</v>
      </c>
      <c r="M27" s="19">
        <v>2508</v>
      </c>
      <c r="N27" s="19">
        <v>2522</v>
      </c>
      <c r="O27" s="19">
        <v>2531</v>
      </c>
      <c r="P27" s="19">
        <v>2536</v>
      </c>
      <c r="Q27" s="24">
        <f t="shared" si="0"/>
        <v>6.3059517073718041E-3</v>
      </c>
    </row>
    <row r="28" spans="1:17" x14ac:dyDescent="0.2">
      <c r="A28" s="6"/>
      <c r="B28" s="3" t="s">
        <v>10</v>
      </c>
      <c r="C28" s="19">
        <v>795</v>
      </c>
      <c r="D28" s="19">
        <v>803</v>
      </c>
      <c r="E28" s="19">
        <v>804</v>
      </c>
      <c r="F28" s="19">
        <v>808</v>
      </c>
      <c r="G28" s="19">
        <v>816</v>
      </c>
      <c r="H28" s="19">
        <v>825</v>
      </c>
      <c r="I28" s="19">
        <v>832</v>
      </c>
      <c r="J28" s="19">
        <v>838</v>
      </c>
      <c r="K28" s="19">
        <v>844</v>
      </c>
      <c r="L28" s="19">
        <v>849</v>
      </c>
      <c r="M28" s="19">
        <v>854</v>
      </c>
      <c r="N28" s="19">
        <v>858</v>
      </c>
      <c r="O28" s="19">
        <v>861</v>
      </c>
      <c r="P28" s="19">
        <v>863</v>
      </c>
      <c r="Q28" s="24">
        <f t="shared" si="0"/>
        <v>6.333245836013246E-3</v>
      </c>
    </row>
    <row r="29" spans="1:17" x14ac:dyDescent="0.2">
      <c r="A29" s="6"/>
      <c r="B29" s="3" t="s">
        <v>11</v>
      </c>
      <c r="C29" s="19">
        <v>1249</v>
      </c>
      <c r="D29" s="19">
        <v>1261</v>
      </c>
      <c r="E29" s="19">
        <v>1263</v>
      </c>
      <c r="F29" s="19">
        <v>1268</v>
      </c>
      <c r="G29" s="19">
        <v>1281</v>
      </c>
      <c r="H29" s="19">
        <v>1296</v>
      </c>
      <c r="I29" s="19">
        <v>1306</v>
      </c>
      <c r="J29" s="19">
        <v>1316</v>
      </c>
      <c r="K29" s="19">
        <v>1326</v>
      </c>
      <c r="L29" s="19">
        <v>1333</v>
      </c>
      <c r="M29" s="19">
        <v>1341</v>
      </c>
      <c r="N29" s="19">
        <v>1348</v>
      </c>
      <c r="O29" s="19">
        <v>1353</v>
      </c>
      <c r="P29" s="19">
        <v>1355</v>
      </c>
      <c r="Q29" s="24">
        <f t="shared" si="0"/>
        <v>6.2856897219567553E-3</v>
      </c>
    </row>
    <row r="30" spans="1:17" x14ac:dyDescent="0.2">
      <c r="A30" s="6"/>
      <c r="B30" s="3" t="s">
        <v>9</v>
      </c>
      <c r="C30" s="19">
        <v>11761</v>
      </c>
      <c r="D30" s="19">
        <v>11272</v>
      </c>
      <c r="E30" s="19">
        <v>11308</v>
      </c>
      <c r="F30" s="19">
        <v>11354</v>
      </c>
      <c r="G30" s="19">
        <v>11443</v>
      </c>
      <c r="H30" s="19">
        <v>11547</v>
      </c>
      <c r="I30" s="19">
        <v>11623</v>
      </c>
      <c r="J30" s="19">
        <v>11709</v>
      </c>
      <c r="K30" s="19">
        <v>11795</v>
      </c>
      <c r="L30" s="19">
        <v>11878</v>
      </c>
      <c r="M30" s="19">
        <v>11977</v>
      </c>
      <c r="N30" s="19">
        <v>12088</v>
      </c>
      <c r="O30" s="19">
        <v>12207</v>
      </c>
      <c r="P30" s="19">
        <v>12318</v>
      </c>
      <c r="Q30" s="24">
        <f t="shared" si="0"/>
        <v>3.5657757209639485E-3</v>
      </c>
    </row>
    <row r="31" spans="1:17" x14ac:dyDescent="0.2">
      <c r="A31" s="6"/>
      <c r="B31" s="56" t="s">
        <v>125</v>
      </c>
      <c r="C31" s="19">
        <v>725</v>
      </c>
      <c r="D31" s="19">
        <v>741</v>
      </c>
      <c r="E31" s="19">
        <v>749</v>
      </c>
      <c r="F31" s="19">
        <v>751</v>
      </c>
      <c r="G31" s="19">
        <v>762</v>
      </c>
      <c r="H31" s="19">
        <v>770</v>
      </c>
      <c r="I31" s="19">
        <v>781</v>
      </c>
      <c r="J31" s="19">
        <v>791</v>
      </c>
      <c r="K31" s="19">
        <v>797</v>
      </c>
      <c r="L31" s="19">
        <v>802</v>
      </c>
      <c r="M31" s="19">
        <v>806</v>
      </c>
      <c r="N31" s="19">
        <v>811</v>
      </c>
      <c r="O31" s="19">
        <v>814</v>
      </c>
      <c r="P31" s="19">
        <v>815</v>
      </c>
      <c r="Q31" s="24">
        <f t="shared" si="0"/>
        <v>9.0418992500789219E-3</v>
      </c>
    </row>
    <row r="32" spans="1:17" x14ac:dyDescent="0.2">
      <c r="A32" s="7" t="s">
        <v>173</v>
      </c>
      <c r="B32" s="3"/>
      <c r="C32" s="19">
        <v>17067</v>
      </c>
      <c r="D32" s="19">
        <v>16637</v>
      </c>
      <c r="E32" s="19">
        <v>16686</v>
      </c>
      <c r="F32" s="19">
        <v>16757</v>
      </c>
      <c r="G32" s="19">
        <v>16902</v>
      </c>
      <c r="H32" s="19">
        <v>17068</v>
      </c>
      <c r="I32" s="19">
        <v>17193</v>
      </c>
      <c r="J32" s="19">
        <v>17326</v>
      </c>
      <c r="K32" s="19">
        <v>17452</v>
      </c>
      <c r="L32" s="19">
        <v>17569</v>
      </c>
      <c r="M32" s="19">
        <v>17699</v>
      </c>
      <c r="N32" s="19">
        <v>17841</v>
      </c>
      <c r="O32" s="19">
        <v>17981</v>
      </c>
      <c r="P32" s="19">
        <v>18102</v>
      </c>
      <c r="Q32" s="24">
        <f t="shared" si="0"/>
        <v>4.5391674874497578E-3</v>
      </c>
    </row>
    <row r="33" spans="1:17" x14ac:dyDescent="0.2">
      <c r="A33" s="6"/>
      <c r="B33" s="3" t="s">
        <v>13</v>
      </c>
      <c r="C33" s="19">
        <v>2630</v>
      </c>
      <c r="D33" s="19">
        <v>2578</v>
      </c>
      <c r="E33" s="19">
        <v>2569</v>
      </c>
      <c r="F33" s="19">
        <v>2570</v>
      </c>
      <c r="G33" s="19">
        <v>2579</v>
      </c>
      <c r="H33" s="19">
        <v>2591</v>
      </c>
      <c r="I33" s="19">
        <v>2605</v>
      </c>
      <c r="J33" s="19">
        <v>2609</v>
      </c>
      <c r="K33" s="19">
        <v>2611</v>
      </c>
      <c r="L33" s="19">
        <v>2610</v>
      </c>
      <c r="M33" s="19">
        <v>2612</v>
      </c>
      <c r="N33" s="19">
        <v>2613</v>
      </c>
      <c r="O33" s="19">
        <v>2614</v>
      </c>
      <c r="P33" s="19">
        <v>2614</v>
      </c>
      <c r="Q33" s="24">
        <f t="shared" si="0"/>
        <v>-4.6929223160185884E-4</v>
      </c>
    </row>
    <row r="34" spans="1:17" x14ac:dyDescent="0.2">
      <c r="A34" s="6"/>
      <c r="B34" s="3" t="s">
        <v>20</v>
      </c>
      <c r="C34" s="19">
        <v>134</v>
      </c>
      <c r="D34" s="19">
        <v>131</v>
      </c>
      <c r="E34" s="19">
        <v>131</v>
      </c>
      <c r="F34" s="19">
        <v>131</v>
      </c>
      <c r="G34" s="19">
        <v>131</v>
      </c>
      <c r="H34" s="19">
        <v>132</v>
      </c>
      <c r="I34" s="19">
        <v>133</v>
      </c>
      <c r="J34" s="19">
        <v>133</v>
      </c>
      <c r="K34" s="19">
        <v>133</v>
      </c>
      <c r="L34" s="19">
        <v>133</v>
      </c>
      <c r="M34" s="19">
        <v>133</v>
      </c>
      <c r="N34" s="19">
        <v>133</v>
      </c>
      <c r="O34" s="19">
        <v>133</v>
      </c>
      <c r="P34" s="19">
        <v>133</v>
      </c>
      <c r="Q34" s="24">
        <f t="shared" si="0"/>
        <v>-5.7603954310825323E-4</v>
      </c>
    </row>
    <row r="35" spans="1:17" x14ac:dyDescent="0.2">
      <c r="A35" s="6"/>
      <c r="B35" s="3" t="s">
        <v>31</v>
      </c>
      <c r="C35" s="19">
        <v>1598</v>
      </c>
      <c r="D35" s="19">
        <v>1560</v>
      </c>
      <c r="E35" s="19">
        <v>1554</v>
      </c>
      <c r="F35" s="19">
        <v>1555</v>
      </c>
      <c r="G35" s="19">
        <v>1561</v>
      </c>
      <c r="H35" s="19">
        <v>1568</v>
      </c>
      <c r="I35" s="19">
        <v>1577</v>
      </c>
      <c r="J35" s="19">
        <v>1580</v>
      </c>
      <c r="K35" s="19">
        <v>1581</v>
      </c>
      <c r="L35" s="19">
        <v>1581</v>
      </c>
      <c r="M35" s="19">
        <v>1582</v>
      </c>
      <c r="N35" s="19">
        <v>1582</v>
      </c>
      <c r="O35" s="19">
        <v>1583</v>
      </c>
      <c r="P35" s="19">
        <v>1583</v>
      </c>
      <c r="Q35" s="24">
        <f t="shared" si="0"/>
        <v>-7.2520356232574912E-4</v>
      </c>
    </row>
    <row r="36" spans="1:17" x14ac:dyDescent="0.2">
      <c r="A36" s="6"/>
      <c r="B36" s="56" t="s">
        <v>127</v>
      </c>
      <c r="C36" s="19">
        <v>1200</v>
      </c>
      <c r="D36" s="19">
        <v>1176</v>
      </c>
      <c r="E36" s="19">
        <v>1172</v>
      </c>
      <c r="F36" s="19">
        <v>1173</v>
      </c>
      <c r="G36" s="19">
        <v>1177</v>
      </c>
      <c r="H36" s="19">
        <v>1182</v>
      </c>
      <c r="I36" s="19">
        <v>1189</v>
      </c>
      <c r="J36" s="19">
        <v>1191</v>
      </c>
      <c r="K36" s="19">
        <v>1192</v>
      </c>
      <c r="L36" s="19">
        <v>1191</v>
      </c>
      <c r="M36" s="19">
        <v>1192</v>
      </c>
      <c r="N36" s="19">
        <v>1192</v>
      </c>
      <c r="O36" s="19">
        <v>1193</v>
      </c>
      <c r="P36" s="19">
        <v>1193</v>
      </c>
      <c r="Q36" s="24">
        <f t="shared" si="0"/>
        <v>-4.4993057226705435E-4</v>
      </c>
    </row>
    <row r="37" spans="1:17" x14ac:dyDescent="0.2">
      <c r="A37" s="6"/>
      <c r="B37" s="3" t="s">
        <v>14</v>
      </c>
      <c r="C37" s="19">
        <v>2517</v>
      </c>
      <c r="D37" s="19">
        <v>2467</v>
      </c>
      <c r="E37" s="19">
        <v>2458</v>
      </c>
      <c r="F37" s="19">
        <v>2459</v>
      </c>
      <c r="G37" s="19">
        <v>2468</v>
      </c>
      <c r="H37" s="19">
        <v>2479</v>
      </c>
      <c r="I37" s="19">
        <v>2493</v>
      </c>
      <c r="J37" s="19">
        <v>2497</v>
      </c>
      <c r="K37" s="19">
        <v>2499</v>
      </c>
      <c r="L37" s="19">
        <v>2498</v>
      </c>
      <c r="M37" s="19">
        <v>2499</v>
      </c>
      <c r="N37" s="19">
        <v>2500</v>
      </c>
      <c r="O37" s="19">
        <v>2502</v>
      </c>
      <c r="P37" s="19">
        <v>2502</v>
      </c>
      <c r="Q37" s="24">
        <f t="shared" si="0"/>
        <v>-4.5968693529807592E-4</v>
      </c>
    </row>
    <row r="38" spans="1:17" x14ac:dyDescent="0.2">
      <c r="A38" s="6"/>
      <c r="B38" s="3" t="s">
        <v>42</v>
      </c>
      <c r="C38" s="19">
        <v>70158</v>
      </c>
      <c r="D38" s="19">
        <v>69069</v>
      </c>
      <c r="E38" s="19">
        <v>68813</v>
      </c>
      <c r="F38" s="19">
        <v>68841</v>
      </c>
      <c r="G38" s="19">
        <v>69097</v>
      </c>
      <c r="H38" s="19">
        <v>69438</v>
      </c>
      <c r="I38" s="19">
        <v>69849</v>
      </c>
      <c r="J38" s="19">
        <v>69962</v>
      </c>
      <c r="K38" s="19">
        <v>70010</v>
      </c>
      <c r="L38" s="19">
        <v>69988</v>
      </c>
      <c r="M38" s="19">
        <v>70033</v>
      </c>
      <c r="N38" s="19">
        <v>70064</v>
      </c>
      <c r="O38" s="19">
        <v>70104</v>
      </c>
      <c r="P38" s="19">
        <v>70103</v>
      </c>
      <c r="Q38" s="24">
        <f t="shared" si="0"/>
        <v>-6.0325276950323747E-5</v>
      </c>
    </row>
    <row r="39" spans="1:17" x14ac:dyDescent="0.2">
      <c r="A39" s="6"/>
      <c r="B39" s="3" t="s">
        <v>15</v>
      </c>
      <c r="C39" s="19">
        <v>1164</v>
      </c>
      <c r="D39" s="19">
        <v>1141</v>
      </c>
      <c r="E39" s="19">
        <v>1137</v>
      </c>
      <c r="F39" s="19">
        <v>1137</v>
      </c>
      <c r="G39" s="19">
        <v>1334</v>
      </c>
      <c r="H39" s="19">
        <v>1340</v>
      </c>
      <c r="I39" s="19">
        <v>1346</v>
      </c>
      <c r="J39" s="19">
        <v>1348</v>
      </c>
      <c r="K39" s="19">
        <v>1349</v>
      </c>
      <c r="L39" s="19">
        <v>1348</v>
      </c>
      <c r="M39" s="19">
        <v>1349</v>
      </c>
      <c r="N39" s="19">
        <v>1350</v>
      </c>
      <c r="O39" s="19">
        <v>1350</v>
      </c>
      <c r="P39" s="19">
        <v>1350</v>
      </c>
      <c r="Q39" s="24">
        <f t="shared" si="0"/>
        <v>1.1468514363013327E-2</v>
      </c>
    </row>
    <row r="40" spans="1:17" x14ac:dyDescent="0.2">
      <c r="A40" s="7" t="s">
        <v>32</v>
      </c>
      <c r="B40" s="3"/>
      <c r="C40" s="19">
        <v>79402</v>
      </c>
      <c r="D40" s="19">
        <v>78123</v>
      </c>
      <c r="E40" s="19">
        <v>77834</v>
      </c>
      <c r="F40" s="19">
        <v>77866</v>
      </c>
      <c r="G40" s="19">
        <v>78347</v>
      </c>
      <c r="H40" s="19">
        <v>78730</v>
      </c>
      <c r="I40" s="19">
        <v>79193</v>
      </c>
      <c r="J40" s="19">
        <v>79320</v>
      </c>
      <c r="K40" s="19">
        <v>79374</v>
      </c>
      <c r="L40" s="19">
        <v>79349</v>
      </c>
      <c r="M40" s="19">
        <v>79399</v>
      </c>
      <c r="N40" s="19">
        <v>79434</v>
      </c>
      <c r="O40" s="19">
        <v>79480</v>
      </c>
      <c r="P40" s="19">
        <v>79479</v>
      </c>
      <c r="Q40" s="24">
        <f t="shared" si="0"/>
        <v>7.4562700441038743E-5</v>
      </c>
    </row>
    <row r="41" spans="1:17" x14ac:dyDescent="0.2">
      <c r="A41" s="6"/>
      <c r="B41" s="3" t="s">
        <v>21</v>
      </c>
      <c r="C41" s="19">
        <v>5651</v>
      </c>
      <c r="D41" s="19">
        <v>5141</v>
      </c>
      <c r="E41" s="19">
        <v>5141</v>
      </c>
      <c r="F41" s="19">
        <v>5141</v>
      </c>
      <c r="G41" s="19">
        <v>5141</v>
      </c>
      <c r="H41" s="19">
        <v>5141</v>
      </c>
      <c r="I41" s="19">
        <v>5141</v>
      </c>
      <c r="J41" s="19">
        <v>5141</v>
      </c>
      <c r="K41" s="19">
        <v>5141</v>
      </c>
      <c r="L41" s="19">
        <v>5141</v>
      </c>
      <c r="M41" s="19">
        <v>5141</v>
      </c>
      <c r="N41" s="19">
        <v>5141</v>
      </c>
      <c r="O41" s="19">
        <v>5141</v>
      </c>
      <c r="P41" s="19">
        <v>5141</v>
      </c>
      <c r="Q41" s="24">
        <f t="shared" si="0"/>
        <v>-7.2493578397792025E-3</v>
      </c>
    </row>
    <row r="42" spans="1:17" x14ac:dyDescent="0.2">
      <c r="A42" s="6"/>
      <c r="B42" s="3" t="s">
        <v>43</v>
      </c>
      <c r="C42" s="19">
        <v>15352</v>
      </c>
      <c r="D42" s="19">
        <v>15114</v>
      </c>
      <c r="E42" s="19">
        <v>15058</v>
      </c>
      <c r="F42" s="19">
        <v>15064</v>
      </c>
      <c r="G42" s="19">
        <v>15120</v>
      </c>
      <c r="H42" s="19">
        <v>15194</v>
      </c>
      <c r="I42" s="19">
        <v>15284</v>
      </c>
      <c r="J42" s="19">
        <v>15309</v>
      </c>
      <c r="K42" s="19">
        <v>15320</v>
      </c>
      <c r="L42" s="19">
        <v>15315</v>
      </c>
      <c r="M42" s="19">
        <v>15325</v>
      </c>
      <c r="N42" s="19">
        <v>15331</v>
      </c>
      <c r="O42" s="19">
        <v>15340</v>
      </c>
      <c r="P42" s="19">
        <v>15340</v>
      </c>
      <c r="Q42" s="24">
        <f t="shared" si="0"/>
        <v>-6.0149172988133159E-5</v>
      </c>
    </row>
    <row r="43" spans="1:17" x14ac:dyDescent="0.2">
      <c r="A43" s="7" t="s">
        <v>33</v>
      </c>
      <c r="B43" s="3"/>
      <c r="C43" s="19">
        <v>21003</v>
      </c>
      <c r="D43" s="19">
        <v>20255</v>
      </c>
      <c r="E43" s="19">
        <v>20199</v>
      </c>
      <c r="F43" s="19">
        <v>20205</v>
      </c>
      <c r="G43" s="19">
        <v>20261</v>
      </c>
      <c r="H43" s="19">
        <v>20335</v>
      </c>
      <c r="I43" s="19">
        <v>20425</v>
      </c>
      <c r="J43" s="19">
        <v>20450</v>
      </c>
      <c r="K43" s="19">
        <v>20460</v>
      </c>
      <c r="L43" s="19">
        <v>20456</v>
      </c>
      <c r="M43" s="19">
        <v>20465</v>
      </c>
      <c r="N43" s="19">
        <v>20472</v>
      </c>
      <c r="O43" s="19">
        <v>20481</v>
      </c>
      <c r="P43" s="19">
        <v>20481</v>
      </c>
      <c r="Q43" s="24">
        <f t="shared" si="0"/>
        <v>-1.934100870126465E-3</v>
      </c>
    </row>
    <row r="44" spans="1:17" x14ac:dyDescent="0.2">
      <c r="A44" s="6"/>
      <c r="B44" s="3" t="s">
        <v>20</v>
      </c>
      <c r="C44" s="19">
        <v>1354</v>
      </c>
      <c r="D44" s="19">
        <v>1327</v>
      </c>
      <c r="E44" s="19">
        <v>1322</v>
      </c>
      <c r="F44" s="19">
        <v>1323</v>
      </c>
      <c r="G44" s="19">
        <v>1328</v>
      </c>
      <c r="H44" s="19">
        <v>1334</v>
      </c>
      <c r="I44" s="19">
        <v>1341</v>
      </c>
      <c r="J44" s="19">
        <v>1343</v>
      </c>
      <c r="K44" s="19">
        <v>1344</v>
      </c>
      <c r="L44" s="19">
        <v>1344</v>
      </c>
      <c r="M44" s="19">
        <v>1345</v>
      </c>
      <c r="N44" s="19">
        <v>1345</v>
      </c>
      <c r="O44" s="19">
        <v>1346</v>
      </c>
      <c r="P44" s="19">
        <v>1346</v>
      </c>
      <c r="Q44" s="24">
        <f t="shared" si="0"/>
        <v>-4.5573790972752715E-4</v>
      </c>
    </row>
    <row r="45" spans="1:17" x14ac:dyDescent="0.2">
      <c r="A45" s="6"/>
      <c r="B45" s="3" t="s">
        <v>44</v>
      </c>
      <c r="C45" s="19">
        <v>106</v>
      </c>
      <c r="D45" s="19">
        <v>103</v>
      </c>
      <c r="E45" s="19">
        <v>103</v>
      </c>
      <c r="F45" s="19">
        <v>103</v>
      </c>
      <c r="G45" s="19">
        <v>103</v>
      </c>
      <c r="H45" s="19">
        <v>104</v>
      </c>
      <c r="I45" s="19">
        <v>104</v>
      </c>
      <c r="J45" s="19">
        <v>105</v>
      </c>
      <c r="K45" s="19">
        <v>105</v>
      </c>
      <c r="L45" s="19">
        <v>105</v>
      </c>
      <c r="M45" s="19">
        <v>104</v>
      </c>
      <c r="N45" s="19">
        <v>105</v>
      </c>
      <c r="O45" s="19">
        <v>105</v>
      </c>
      <c r="P45" s="19">
        <v>104</v>
      </c>
      <c r="Q45" s="24">
        <f t="shared" si="0"/>
        <v>-1.4641728185060821E-3</v>
      </c>
    </row>
    <row r="46" spans="1:17" x14ac:dyDescent="0.2">
      <c r="A46" s="6"/>
      <c r="B46" s="3" t="s">
        <v>45</v>
      </c>
      <c r="C46" s="19">
        <v>3890</v>
      </c>
      <c r="D46" s="19">
        <v>3830</v>
      </c>
      <c r="E46" s="19">
        <v>3815</v>
      </c>
      <c r="F46" s="19">
        <v>3817</v>
      </c>
      <c r="G46" s="19">
        <v>3831</v>
      </c>
      <c r="H46" s="19">
        <v>3850</v>
      </c>
      <c r="I46" s="19">
        <v>3873</v>
      </c>
      <c r="J46" s="19">
        <v>3879</v>
      </c>
      <c r="K46" s="19">
        <v>3882</v>
      </c>
      <c r="L46" s="19">
        <v>3881</v>
      </c>
      <c r="M46" s="19">
        <v>3883</v>
      </c>
      <c r="N46" s="19">
        <v>3885</v>
      </c>
      <c r="O46" s="19">
        <v>3887</v>
      </c>
      <c r="P46" s="19">
        <v>3887</v>
      </c>
      <c r="Q46" s="24">
        <f t="shared" si="0"/>
        <v>-5.9344835969254994E-5</v>
      </c>
    </row>
    <row r="47" spans="1:17" x14ac:dyDescent="0.2">
      <c r="A47" s="7" t="s">
        <v>22</v>
      </c>
      <c r="B47" s="3"/>
      <c r="C47" s="19">
        <v>105755</v>
      </c>
      <c r="D47" s="19">
        <v>103637</v>
      </c>
      <c r="E47" s="19">
        <v>103274</v>
      </c>
      <c r="F47" s="19">
        <v>103313</v>
      </c>
      <c r="G47" s="19">
        <v>103870</v>
      </c>
      <c r="H47" s="19">
        <v>104354</v>
      </c>
      <c r="I47" s="19">
        <v>104936</v>
      </c>
      <c r="J47" s="19">
        <v>105097</v>
      </c>
      <c r="K47" s="19">
        <v>105165</v>
      </c>
      <c r="L47" s="19">
        <v>105134</v>
      </c>
      <c r="M47" s="19">
        <v>105196</v>
      </c>
      <c r="N47" s="19">
        <v>105241</v>
      </c>
      <c r="O47" s="19">
        <v>105299</v>
      </c>
      <c r="P47" s="19">
        <v>105296</v>
      </c>
      <c r="Q47" s="24">
        <f t="shared" si="0"/>
        <v>-3.3453375562164656E-4</v>
      </c>
    </row>
    <row r="48" spans="1:17" x14ac:dyDescent="0.2">
      <c r="A48" s="7" t="s">
        <v>23</v>
      </c>
      <c r="B48" s="3"/>
      <c r="C48" s="19">
        <v>20187</v>
      </c>
      <c r="D48" s="19">
        <v>20030</v>
      </c>
      <c r="E48" s="19">
        <v>19747</v>
      </c>
      <c r="F48" s="19">
        <v>19474</v>
      </c>
      <c r="G48" s="19">
        <v>19407</v>
      </c>
      <c r="H48" s="19">
        <v>19747</v>
      </c>
      <c r="I48" s="19">
        <v>19951</v>
      </c>
      <c r="J48" s="19">
        <v>20143</v>
      </c>
      <c r="K48" s="19">
        <v>20268</v>
      </c>
      <c r="L48" s="19">
        <v>20327</v>
      </c>
      <c r="M48" s="19">
        <v>20327</v>
      </c>
      <c r="N48" s="19">
        <v>20274</v>
      </c>
      <c r="O48" s="19">
        <v>20157</v>
      </c>
      <c r="P48" s="19">
        <v>19955</v>
      </c>
      <c r="Q48" s="24">
        <f t="shared" si="0"/>
        <v>-8.8876591906195124E-4</v>
      </c>
    </row>
    <row r="49" spans="1:17" x14ac:dyDescent="0.2">
      <c r="A49" s="7" t="s">
        <v>116</v>
      </c>
      <c r="B49" s="3"/>
      <c r="C49" s="19">
        <v>11</v>
      </c>
      <c r="D49" s="19">
        <v>11</v>
      </c>
      <c r="E49" s="19">
        <v>11</v>
      </c>
      <c r="F49" s="19">
        <v>11</v>
      </c>
      <c r="G49" s="19">
        <v>11</v>
      </c>
      <c r="H49" s="19">
        <v>11</v>
      </c>
      <c r="I49" s="19">
        <v>11</v>
      </c>
      <c r="J49" s="19">
        <v>11</v>
      </c>
      <c r="K49" s="19">
        <v>12</v>
      </c>
      <c r="L49" s="19">
        <v>12</v>
      </c>
      <c r="M49" s="19">
        <v>12</v>
      </c>
      <c r="N49" s="19">
        <v>12</v>
      </c>
      <c r="O49" s="19">
        <v>12</v>
      </c>
      <c r="P49" s="19">
        <v>13</v>
      </c>
      <c r="Q49" s="24">
        <f t="shared" si="0"/>
        <v>1.2933234294834062E-2</v>
      </c>
    </row>
    <row r="50" spans="1:17" x14ac:dyDescent="0.2">
      <c r="A50" s="7" t="s">
        <v>34</v>
      </c>
      <c r="B50" s="3"/>
      <c r="C50" s="19">
        <v>125952</v>
      </c>
      <c r="D50" s="19">
        <v>123678</v>
      </c>
      <c r="E50" s="19">
        <v>123032</v>
      </c>
      <c r="F50" s="19">
        <v>122798</v>
      </c>
      <c r="G50" s="19">
        <v>123287</v>
      </c>
      <c r="H50" s="19">
        <v>124112</v>
      </c>
      <c r="I50" s="19">
        <v>124899</v>
      </c>
      <c r="J50" s="19">
        <v>125251</v>
      </c>
      <c r="K50" s="19">
        <v>125444</v>
      </c>
      <c r="L50" s="19">
        <v>125473</v>
      </c>
      <c r="M50" s="19">
        <v>125535</v>
      </c>
      <c r="N50" s="19">
        <v>125527</v>
      </c>
      <c r="O50" s="19">
        <v>125468</v>
      </c>
      <c r="P50" s="19">
        <v>125264</v>
      </c>
      <c r="Q50" s="24">
        <f t="shared" si="0"/>
        <v>-4.2124754449590629E-4</v>
      </c>
    </row>
    <row r="51" spans="1:17" x14ac:dyDescent="0.2">
      <c r="A51" s="6"/>
      <c r="B51" s="3" t="s">
        <v>7</v>
      </c>
      <c r="C51" s="19">
        <v>1162</v>
      </c>
      <c r="D51" s="19">
        <v>1175</v>
      </c>
      <c r="E51" s="19">
        <v>1189</v>
      </c>
      <c r="F51" s="19">
        <v>1205</v>
      </c>
      <c r="G51" s="19">
        <v>1224</v>
      </c>
      <c r="H51" s="19">
        <v>1254</v>
      </c>
      <c r="I51" s="19">
        <v>1270</v>
      </c>
      <c r="J51" s="19">
        <v>1286</v>
      </c>
      <c r="K51" s="19">
        <v>1306</v>
      </c>
      <c r="L51" s="19">
        <v>1322</v>
      </c>
      <c r="M51" s="19">
        <v>1337</v>
      </c>
      <c r="N51" s="19">
        <v>1353</v>
      </c>
      <c r="O51" s="19">
        <v>1369</v>
      </c>
      <c r="P51" s="19">
        <v>1383</v>
      </c>
      <c r="Q51" s="24">
        <f t="shared" si="0"/>
        <v>1.348335257470068E-2</v>
      </c>
    </row>
    <row r="52" spans="1:17" x14ac:dyDescent="0.2">
      <c r="A52" s="6"/>
      <c r="B52" s="3" t="s">
        <v>8</v>
      </c>
      <c r="C52" s="19">
        <v>1146</v>
      </c>
      <c r="D52" s="19">
        <v>1159</v>
      </c>
      <c r="E52" s="19">
        <v>1172</v>
      </c>
      <c r="F52" s="19">
        <v>1188</v>
      </c>
      <c r="G52" s="19">
        <v>1207</v>
      </c>
      <c r="H52" s="19">
        <v>1236</v>
      </c>
      <c r="I52" s="19">
        <v>1253</v>
      </c>
      <c r="J52" s="19">
        <v>1268</v>
      </c>
      <c r="K52" s="19">
        <v>1288</v>
      </c>
      <c r="L52" s="19">
        <v>1303</v>
      </c>
      <c r="M52" s="19">
        <v>1318</v>
      </c>
      <c r="N52" s="19">
        <v>1334</v>
      </c>
      <c r="O52" s="19">
        <v>1350</v>
      </c>
      <c r="P52" s="19">
        <v>1364</v>
      </c>
      <c r="Q52" s="24">
        <f t="shared" si="0"/>
        <v>1.3485811980259443E-2</v>
      </c>
    </row>
    <row r="53" spans="1:17" x14ac:dyDescent="0.2">
      <c r="A53" s="6"/>
      <c r="B53" s="3" t="s">
        <v>6</v>
      </c>
      <c r="C53" s="19">
        <v>25977</v>
      </c>
      <c r="D53" s="19">
        <v>25805</v>
      </c>
      <c r="E53" s="19">
        <v>25942</v>
      </c>
      <c r="F53" s="19">
        <v>26135</v>
      </c>
      <c r="G53" s="19">
        <v>26482</v>
      </c>
      <c r="H53" s="19">
        <v>26827</v>
      </c>
      <c r="I53" s="19">
        <v>26912</v>
      </c>
      <c r="J53" s="19">
        <v>27123</v>
      </c>
      <c r="K53" s="19">
        <v>27179</v>
      </c>
      <c r="L53" s="19">
        <v>27410</v>
      </c>
      <c r="M53" s="19">
        <v>27550</v>
      </c>
      <c r="N53" s="19">
        <v>27669</v>
      </c>
      <c r="O53" s="19">
        <v>27742</v>
      </c>
      <c r="P53" s="19">
        <v>27774</v>
      </c>
      <c r="Q53" s="24">
        <f t="shared" si="0"/>
        <v>5.1585520672530194E-3</v>
      </c>
    </row>
    <row r="54" spans="1:17" x14ac:dyDescent="0.2">
      <c r="A54" s="7" t="s">
        <v>4</v>
      </c>
      <c r="B54" s="3"/>
      <c r="C54" s="19">
        <v>28285</v>
      </c>
      <c r="D54" s="19">
        <v>28139</v>
      </c>
      <c r="E54" s="19">
        <v>28303</v>
      </c>
      <c r="F54" s="19">
        <v>28528</v>
      </c>
      <c r="G54" s="19">
        <v>28914</v>
      </c>
      <c r="H54" s="19">
        <v>29318</v>
      </c>
      <c r="I54" s="19">
        <v>29435</v>
      </c>
      <c r="J54" s="19">
        <v>29678</v>
      </c>
      <c r="K54" s="19">
        <v>29773</v>
      </c>
      <c r="L54" s="19">
        <v>30034</v>
      </c>
      <c r="M54" s="19">
        <v>30205</v>
      </c>
      <c r="N54" s="19">
        <v>30356</v>
      </c>
      <c r="O54" s="19">
        <v>30460</v>
      </c>
      <c r="P54" s="19">
        <v>30521</v>
      </c>
      <c r="Q54" s="24">
        <f t="shared" si="0"/>
        <v>5.8697245236620788E-3</v>
      </c>
    </row>
    <row r="55" spans="1:17" x14ac:dyDescent="0.2">
      <c r="A55" s="7" t="s">
        <v>5</v>
      </c>
      <c r="B55" s="3"/>
      <c r="C55" s="19">
        <v>3882</v>
      </c>
      <c r="D55" s="19">
        <v>3909</v>
      </c>
      <c r="E55" s="19">
        <v>3908</v>
      </c>
      <c r="F55" s="19">
        <v>3965</v>
      </c>
      <c r="G55" s="19">
        <v>4015</v>
      </c>
      <c r="H55" s="19">
        <v>4078</v>
      </c>
      <c r="I55" s="19">
        <v>4126</v>
      </c>
      <c r="J55" s="19">
        <v>4171</v>
      </c>
      <c r="K55" s="19">
        <v>4219</v>
      </c>
      <c r="L55" s="19">
        <v>4258</v>
      </c>
      <c r="M55" s="19">
        <v>4294</v>
      </c>
      <c r="N55" s="19">
        <v>4324</v>
      </c>
      <c r="O55" s="19">
        <v>4342</v>
      </c>
      <c r="P55" s="19">
        <v>4351</v>
      </c>
      <c r="Q55" s="24">
        <f t="shared" si="0"/>
        <v>8.8120781476055399E-3</v>
      </c>
    </row>
    <row r="56" spans="1:17" x14ac:dyDescent="0.2">
      <c r="A56" s="7" t="s">
        <v>47</v>
      </c>
      <c r="B56" s="3"/>
      <c r="C56" s="19">
        <v>230692</v>
      </c>
      <c r="D56" s="19">
        <v>227057</v>
      </c>
      <c r="E56" s="19">
        <v>225490</v>
      </c>
      <c r="F56" s="19">
        <v>225051</v>
      </c>
      <c r="G56" s="19">
        <v>225283</v>
      </c>
      <c r="H56" s="19">
        <v>226292</v>
      </c>
      <c r="I56" s="19">
        <v>227101</v>
      </c>
      <c r="J56" s="19">
        <v>227540</v>
      </c>
      <c r="K56" s="19">
        <v>227951</v>
      </c>
      <c r="L56" s="19">
        <v>227998</v>
      </c>
      <c r="M56" s="19">
        <v>228096</v>
      </c>
      <c r="N56" s="19">
        <v>227974</v>
      </c>
      <c r="O56" s="19">
        <v>227801</v>
      </c>
      <c r="P56" s="19">
        <v>227373</v>
      </c>
      <c r="Q56" s="24">
        <f t="shared" si="0"/>
        <v>-1.1141209636370553E-3</v>
      </c>
    </row>
    <row r="57" spans="1:17" x14ac:dyDescent="0.2">
      <c r="A57" s="8" t="s">
        <v>48</v>
      </c>
      <c r="B57" s="16"/>
      <c r="C57" s="40">
        <v>282652</v>
      </c>
      <c r="D57" s="40">
        <v>278494</v>
      </c>
      <c r="E57" s="40">
        <v>277141</v>
      </c>
      <c r="F57" s="40">
        <v>277067</v>
      </c>
      <c r="G57" s="40">
        <v>277908</v>
      </c>
      <c r="H57" s="40">
        <v>279583</v>
      </c>
      <c r="I57" s="40">
        <v>280704</v>
      </c>
      <c r="J57" s="40">
        <v>281587</v>
      </c>
      <c r="K57" s="40">
        <v>282287</v>
      </c>
      <c r="L57" s="40">
        <v>282768</v>
      </c>
      <c r="M57" s="40">
        <v>283218</v>
      </c>
      <c r="N57" s="40">
        <v>283436</v>
      </c>
      <c r="O57" s="40">
        <v>283536</v>
      </c>
      <c r="P57" s="40">
        <v>283304</v>
      </c>
      <c r="Q57" s="24">
        <f t="shared" si="0"/>
        <v>1.7725163488990781E-4</v>
      </c>
    </row>
    <row r="58" spans="1:17" x14ac:dyDescent="0.2">
      <c r="A58" s="3" t="s">
        <v>162</v>
      </c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7" x14ac:dyDescent="0.2">
      <c r="A59" s="3" t="s">
        <v>163</v>
      </c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23"/>
    </row>
    <row r="60" spans="1:17" x14ac:dyDescent="0.2">
      <c r="A60" s="3"/>
      <c r="B60" s="3"/>
      <c r="C60" s="4"/>
      <c r="D60" s="4"/>
      <c r="E60" s="4"/>
      <c r="F60" s="4"/>
      <c r="G60" s="4"/>
      <c r="H60" s="4"/>
      <c r="I60" s="4"/>
      <c r="J60" s="4"/>
      <c r="K60" s="4"/>
      <c r="L60" s="4"/>
      <c r="M60" s="23"/>
    </row>
    <row r="61" spans="1:17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7" x14ac:dyDescent="0.2">
      <c r="A62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89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3.2851562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3.7109375" style="1" customWidth="1"/>
    <col min="17" max="80" width="9.140625" style="1"/>
    <col min="81" max="81" width="9.140625" style="1" customWidth="1"/>
    <col min="82" max="16384" width="9.140625" style="1"/>
  </cols>
  <sheetData>
    <row r="1" spans="1:21" s="11" customFormat="1" ht="15.75" x14ac:dyDescent="0.2">
      <c r="A1" s="10" t="s">
        <v>164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  <c r="R1" s="76"/>
      <c r="S1" s="76"/>
      <c r="T1" s="76"/>
    </row>
    <row r="2" spans="1:21" s="11" customFormat="1" ht="15.75" x14ac:dyDescent="0.2">
      <c r="A2" s="12" t="s">
        <v>178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  <c r="R2" s="76"/>
      <c r="S2" s="76"/>
      <c r="T2" s="76"/>
    </row>
    <row r="3" spans="1:21" s="11" customFormat="1" ht="15.75" x14ac:dyDescent="0.2">
      <c r="A3" s="13" t="s">
        <v>165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  <c r="R3" s="76"/>
      <c r="S3" s="76"/>
      <c r="T3" s="76"/>
    </row>
    <row r="4" spans="1:21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21" ht="54.75" customHeight="1" x14ac:dyDescent="0.2">
      <c r="A5" s="17" t="s">
        <v>36</v>
      </c>
      <c r="B5" s="18" t="s">
        <v>35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148</v>
      </c>
      <c r="Q5" s="54"/>
    </row>
    <row r="6" spans="1:21" x14ac:dyDescent="0.2">
      <c r="A6" s="55"/>
      <c r="B6" s="56" t="s">
        <v>16</v>
      </c>
      <c r="C6" s="75">
        <v>226</v>
      </c>
      <c r="D6" s="75">
        <v>222.36627871197743</v>
      </c>
      <c r="E6" s="75">
        <v>220.1564538911</v>
      </c>
      <c r="F6" s="75">
        <v>218.02714757239508</v>
      </c>
      <c r="G6" s="75">
        <v>218.85666814750201</v>
      </c>
      <c r="H6" s="75">
        <v>220.57122811974043</v>
      </c>
      <c r="I6" s="75">
        <v>222.4687675537767</v>
      </c>
      <c r="J6" s="75">
        <v>224.17151570398477</v>
      </c>
      <c r="K6" s="75">
        <v>225.05698838299307</v>
      </c>
      <c r="L6" s="75">
        <v>227.12536648110171</v>
      </c>
      <c r="M6" s="75">
        <v>227.85189295251556</v>
      </c>
      <c r="N6" s="75">
        <v>228.65856407707548</v>
      </c>
      <c r="O6" s="75">
        <v>230.61211621081699</v>
      </c>
      <c r="P6" s="72">
        <f>(O6/C6)^(1/12)-1</f>
        <v>1.6849303437664886E-3</v>
      </c>
      <c r="R6" s="77"/>
      <c r="S6" s="77"/>
      <c r="T6" s="77"/>
    </row>
    <row r="7" spans="1:21" x14ac:dyDescent="0.2">
      <c r="A7" s="55"/>
      <c r="B7" s="56" t="s">
        <v>27</v>
      </c>
      <c r="C7" s="73">
        <v>306</v>
      </c>
      <c r="D7" s="73">
        <v>300.84849472796947</v>
      </c>
      <c r="E7" s="73">
        <v>298.56834157834106</v>
      </c>
      <c r="F7" s="73">
        <v>296.39635269058317</v>
      </c>
      <c r="G7" s="73">
        <v>297.16318243881005</v>
      </c>
      <c r="H7" s="73">
        <v>298.77375445310292</v>
      </c>
      <c r="I7" s="73">
        <v>301.63558123282337</v>
      </c>
      <c r="J7" s="73">
        <v>303.23200561744369</v>
      </c>
      <c r="K7" s="73">
        <v>306.07750420087058</v>
      </c>
      <c r="L7" s="73">
        <v>308.17010077612036</v>
      </c>
      <c r="M7" s="73">
        <v>309.79862638280622</v>
      </c>
      <c r="N7" s="73">
        <v>310.53630317891037</v>
      </c>
      <c r="O7" s="73">
        <v>312.47442586141</v>
      </c>
      <c r="P7" s="72">
        <f t="shared" ref="P7:P59" si="0">(O7/C7)^(1/12)-1</f>
        <v>1.7463169244977816E-3</v>
      </c>
      <c r="R7" s="77"/>
      <c r="S7" s="77"/>
      <c r="T7" s="77"/>
    </row>
    <row r="8" spans="1:21" x14ac:dyDescent="0.2">
      <c r="A8" s="55"/>
      <c r="B8" s="56" t="s">
        <v>46</v>
      </c>
      <c r="C8" s="73">
        <v>5</v>
      </c>
      <c r="D8" s="73">
        <v>5.0309112830764127</v>
      </c>
      <c r="E8" s="73">
        <v>5.0264030568744289</v>
      </c>
      <c r="F8" s="73">
        <v>5.0236669947556472</v>
      </c>
      <c r="G8" s="73">
        <v>5.0196483520069268</v>
      </c>
      <c r="H8" s="73">
        <v>5.012982457266828</v>
      </c>
      <c r="I8" s="73">
        <v>5.010557827787764</v>
      </c>
      <c r="J8" s="73">
        <v>5.003828475535375</v>
      </c>
      <c r="K8" s="73">
        <v>5.0012664085109568</v>
      </c>
      <c r="L8" s="73">
        <v>5.0027613762357204</v>
      </c>
      <c r="M8" s="73">
        <v>4.9967520384323585</v>
      </c>
      <c r="N8" s="73">
        <v>4.9925450671850538</v>
      </c>
      <c r="O8" s="73">
        <v>4.9916042469873805</v>
      </c>
      <c r="P8" s="72">
        <f t="shared" si="0"/>
        <v>-1.4003702357012759E-4</v>
      </c>
      <c r="R8" s="77"/>
      <c r="S8" s="77"/>
      <c r="T8" s="77"/>
    </row>
    <row r="9" spans="1:21" x14ac:dyDescent="0.2">
      <c r="A9" s="55"/>
      <c r="B9" s="56" t="s">
        <v>37</v>
      </c>
      <c r="C9" s="73">
        <v>7125.3</v>
      </c>
      <c r="D9" s="73">
        <v>7004.6734408773473</v>
      </c>
      <c r="E9" s="73">
        <v>6967.1708631973388</v>
      </c>
      <c r="F9" s="73">
        <v>6928.4615915753357</v>
      </c>
      <c r="G9" s="73">
        <v>6951.7813997420326</v>
      </c>
      <c r="H9" s="73">
        <v>7008.9065216971176</v>
      </c>
      <c r="I9" s="73">
        <v>7067.7654792842886</v>
      </c>
      <c r="J9" s="73">
        <v>7125.494687347441</v>
      </c>
      <c r="K9" s="73">
        <v>7179.683456540105</v>
      </c>
      <c r="L9" s="73">
        <v>7245.603953563249</v>
      </c>
      <c r="M9" s="73">
        <v>7269.8265788068184</v>
      </c>
      <c r="N9" s="73">
        <v>7303.0007421941864</v>
      </c>
      <c r="O9" s="73">
        <v>7345.9769195195231</v>
      </c>
      <c r="P9" s="72">
        <f t="shared" si="0"/>
        <v>2.5449808922648476E-3</v>
      </c>
      <c r="R9" s="77"/>
      <c r="S9" s="77"/>
      <c r="T9" s="77"/>
      <c r="U9" s="68"/>
    </row>
    <row r="10" spans="1:21" x14ac:dyDescent="0.2">
      <c r="A10" s="55"/>
      <c r="B10" s="56" t="s">
        <v>0</v>
      </c>
      <c r="C10" s="73">
        <v>597.70000000000005</v>
      </c>
      <c r="D10" s="73">
        <v>626.36517209067631</v>
      </c>
      <c r="E10" s="73">
        <v>644.42680047455315</v>
      </c>
      <c r="F10" s="73">
        <v>651.17907993487688</v>
      </c>
      <c r="G10" s="73">
        <v>664.42987850671716</v>
      </c>
      <c r="H10" s="73">
        <v>680.24491413590147</v>
      </c>
      <c r="I10" s="73">
        <v>696.12712416212855</v>
      </c>
      <c r="J10" s="73">
        <v>705.95709466733592</v>
      </c>
      <c r="K10" s="73">
        <v>710.1345654352624</v>
      </c>
      <c r="L10" s="73">
        <v>715.39540540395126</v>
      </c>
      <c r="M10" s="73">
        <v>717.44792808290401</v>
      </c>
      <c r="N10" s="73">
        <v>720.09432271801552</v>
      </c>
      <c r="O10" s="73">
        <v>723.66733174700869</v>
      </c>
      <c r="P10" s="72">
        <f t="shared" si="0"/>
        <v>1.6064573470213839E-2</v>
      </c>
      <c r="R10" s="77"/>
      <c r="S10" s="77"/>
      <c r="T10" s="77"/>
      <c r="U10" s="68"/>
    </row>
    <row r="11" spans="1:21" x14ac:dyDescent="0.2">
      <c r="A11" s="7" t="s">
        <v>28</v>
      </c>
      <c r="B11" s="9"/>
      <c r="C11" s="73">
        <v>8260</v>
      </c>
      <c r="D11" s="73">
        <v>8159.284297691047</v>
      </c>
      <c r="E11" s="73">
        <v>8135.3488621982069</v>
      </c>
      <c r="F11" s="73">
        <v>8099.0878387679459</v>
      </c>
      <c r="G11" s="73">
        <v>8137.2507771870678</v>
      </c>
      <c r="H11" s="73">
        <v>8213.5094008631295</v>
      </c>
      <c r="I11" s="73">
        <v>8293.0075100608046</v>
      </c>
      <c r="J11" s="73">
        <v>8363.8591318117415</v>
      </c>
      <c r="K11" s="73">
        <v>8425.9537809677422</v>
      </c>
      <c r="L11" s="73">
        <v>8501.2975876006585</v>
      </c>
      <c r="M11" s="73">
        <v>8529.9217782634769</v>
      </c>
      <c r="N11" s="73">
        <v>8567.2824772353724</v>
      </c>
      <c r="O11" s="73">
        <v>8617.7223975857469</v>
      </c>
      <c r="P11" s="72">
        <f t="shared" si="0"/>
        <v>3.5392684057331536E-3</v>
      </c>
    </row>
    <row r="12" spans="1:21" x14ac:dyDescent="0.2">
      <c r="A12" s="55"/>
      <c r="B12" s="56" t="s">
        <v>17</v>
      </c>
      <c r="C12" s="73">
        <v>98</v>
      </c>
      <c r="D12" s="73">
        <v>98</v>
      </c>
      <c r="E12" s="73">
        <v>98</v>
      </c>
      <c r="F12" s="73">
        <v>98</v>
      </c>
      <c r="G12" s="73">
        <v>98</v>
      </c>
      <c r="H12" s="73">
        <v>98</v>
      </c>
      <c r="I12" s="73">
        <v>98</v>
      </c>
      <c r="J12" s="73">
        <v>98</v>
      </c>
      <c r="K12" s="73">
        <v>98</v>
      </c>
      <c r="L12" s="73">
        <v>98</v>
      </c>
      <c r="M12" s="73">
        <v>98</v>
      </c>
      <c r="N12" s="73">
        <v>98</v>
      </c>
      <c r="O12" s="73">
        <v>98</v>
      </c>
      <c r="P12" s="72">
        <f t="shared" si="0"/>
        <v>0</v>
      </c>
    </row>
    <row r="13" spans="1:21" x14ac:dyDescent="0.2">
      <c r="A13" s="55"/>
      <c r="B13" s="56" t="s">
        <v>38</v>
      </c>
      <c r="C13" s="73">
        <v>218</v>
      </c>
      <c r="D13" s="73">
        <v>214.31682065905517</v>
      </c>
      <c r="E13" s="73">
        <v>212.11420900010091</v>
      </c>
      <c r="F13" s="73">
        <v>210.99401377973717</v>
      </c>
      <c r="G13" s="73">
        <v>211.8291604546923</v>
      </c>
      <c r="H13" s="73">
        <v>212.55045618811351</v>
      </c>
      <c r="I13" s="73">
        <v>214.45187502931628</v>
      </c>
      <c r="J13" s="73">
        <v>216.16539014312818</v>
      </c>
      <c r="K13" s="73">
        <v>217.05496212937553</v>
      </c>
      <c r="L13" s="73">
        <v>219.12094827912455</v>
      </c>
      <c r="M13" s="73">
        <v>219.85708969102379</v>
      </c>
      <c r="N13" s="73">
        <v>220.67049196957939</v>
      </c>
      <c r="O13" s="73">
        <v>222.62554941563718</v>
      </c>
      <c r="P13" s="72">
        <f t="shared" si="0"/>
        <v>1.7512104741586043E-3</v>
      </c>
    </row>
    <row r="14" spans="1:21" x14ac:dyDescent="0.2">
      <c r="A14" s="55"/>
      <c r="B14" s="56" t="s">
        <v>39</v>
      </c>
      <c r="C14" s="73">
        <v>46</v>
      </c>
      <c r="D14" s="73">
        <v>45.278201547687715</v>
      </c>
      <c r="E14" s="73">
        <v>45.23762751186986</v>
      </c>
      <c r="F14" s="73">
        <v>45.213002952800821</v>
      </c>
      <c r="G14" s="73">
        <v>45.17683516806234</v>
      </c>
      <c r="H14" s="73">
        <v>45.116842115401454</v>
      </c>
      <c r="I14" s="73">
        <v>46.097132015647425</v>
      </c>
      <c r="J14" s="73">
        <v>46.035221974925449</v>
      </c>
      <c r="K14" s="73">
        <v>46.011650958300805</v>
      </c>
      <c r="L14" s="73">
        <v>47.025956936615771</v>
      </c>
      <c r="M14" s="73">
        <v>46.969469161264172</v>
      </c>
      <c r="N14" s="73">
        <v>46.929923631539509</v>
      </c>
      <c r="O14" s="73">
        <v>47.919400771078855</v>
      </c>
      <c r="P14" s="72">
        <f t="shared" si="0"/>
        <v>3.4123967195593963E-3</v>
      </c>
    </row>
    <row r="15" spans="1:21" x14ac:dyDescent="0.2">
      <c r="A15" s="55"/>
      <c r="B15" s="56" t="s">
        <v>40</v>
      </c>
      <c r="C15" s="73">
        <v>9292</v>
      </c>
      <c r="D15" s="73">
        <v>9131.1039787836889</v>
      </c>
      <c r="E15" s="73">
        <v>9052.5519054308461</v>
      </c>
      <c r="F15" s="73">
        <v>8985.3307868199499</v>
      </c>
      <c r="G15" s="73">
        <v>9008.26093251163</v>
      </c>
      <c r="H15" s="73">
        <v>9071.4930546700525</v>
      </c>
      <c r="I15" s="73">
        <v>9137.2532547537667</v>
      </c>
      <c r="J15" s="73">
        <v>9201.0398008144475</v>
      </c>
      <c r="K15" s="73">
        <v>9263.3456418439946</v>
      </c>
      <c r="L15" s="73">
        <v>9347.1593553588191</v>
      </c>
      <c r="M15" s="73">
        <v>9377.9042257298515</v>
      </c>
      <c r="N15" s="73">
        <v>9417.9370147378868</v>
      </c>
      <c r="O15" s="73">
        <v>9472.068219083254</v>
      </c>
      <c r="P15" s="72">
        <f t="shared" si="0"/>
        <v>1.6007352603741865E-3</v>
      </c>
    </row>
    <row r="16" spans="1:21" x14ac:dyDescent="0.2">
      <c r="A16" s="55"/>
      <c r="B16" s="56" t="s">
        <v>25</v>
      </c>
      <c r="C16" s="73">
        <v>364</v>
      </c>
      <c r="D16" s="73">
        <v>361.2194301248864</v>
      </c>
      <c r="E16" s="73">
        <v>361.90102009495888</v>
      </c>
      <c r="F16" s="73">
        <v>363.7134904203088</v>
      </c>
      <c r="G16" s="73">
        <v>367.43825936690706</v>
      </c>
      <c r="H16" s="73">
        <v>372.96589482065201</v>
      </c>
      <c r="I16" s="73">
        <v>376.79394864963984</v>
      </c>
      <c r="J16" s="73">
        <v>382.29249553090261</v>
      </c>
      <c r="K16" s="73">
        <v>387.09802001874806</v>
      </c>
      <c r="L16" s="73">
        <v>393.2170441721276</v>
      </c>
      <c r="M16" s="73">
        <v>397.74146225921578</v>
      </c>
      <c r="N16" s="73">
        <v>403.39764142855239</v>
      </c>
      <c r="O16" s="73">
        <v>409.31154825296522</v>
      </c>
      <c r="P16" s="72">
        <f t="shared" si="0"/>
        <v>9.8248441451835866E-3</v>
      </c>
    </row>
    <row r="17" spans="1:16" x14ac:dyDescent="0.2">
      <c r="A17" s="7" t="s">
        <v>1</v>
      </c>
      <c r="B17" s="56"/>
      <c r="C17" s="73">
        <v>18278</v>
      </c>
      <c r="D17" s="73">
        <v>18009.202728806362</v>
      </c>
      <c r="E17" s="73">
        <v>17905.153624235983</v>
      </c>
      <c r="F17" s="73">
        <v>17802.339132740744</v>
      </c>
      <c r="G17" s="73">
        <v>17867.955964688357</v>
      </c>
      <c r="H17" s="73">
        <v>18013.63564865735</v>
      </c>
      <c r="I17" s="73">
        <v>18165.603720509174</v>
      </c>
      <c r="J17" s="73">
        <v>18307.392040275146</v>
      </c>
      <c r="K17" s="73">
        <v>18437.464055918161</v>
      </c>
      <c r="L17" s="73">
        <v>18605.820892347347</v>
      </c>
      <c r="M17" s="73">
        <v>18670.394025104833</v>
      </c>
      <c r="N17" s="73">
        <v>18754.217549002929</v>
      </c>
      <c r="O17" s="73">
        <v>18867.647115108681</v>
      </c>
      <c r="P17" s="72">
        <f t="shared" si="0"/>
        <v>2.6493793833886059E-3</v>
      </c>
    </row>
    <row r="18" spans="1:16" x14ac:dyDescent="0.2">
      <c r="A18" s="55"/>
      <c r="B18" s="56" t="s">
        <v>18</v>
      </c>
      <c r="C18" s="73">
        <v>117</v>
      </c>
      <c r="D18" s="73">
        <v>117</v>
      </c>
      <c r="E18" s="73">
        <v>117</v>
      </c>
      <c r="F18" s="73">
        <v>117</v>
      </c>
      <c r="G18" s="73">
        <v>117</v>
      </c>
      <c r="H18" s="73">
        <v>117</v>
      </c>
      <c r="I18" s="73">
        <v>117</v>
      </c>
      <c r="J18" s="73">
        <v>117</v>
      </c>
      <c r="K18" s="73">
        <v>117</v>
      </c>
      <c r="L18" s="73">
        <v>117</v>
      </c>
      <c r="M18" s="73">
        <v>117</v>
      </c>
      <c r="N18" s="73">
        <v>117</v>
      </c>
      <c r="O18" s="73">
        <v>117</v>
      </c>
      <c r="P18" s="72">
        <f t="shared" si="0"/>
        <v>0</v>
      </c>
    </row>
    <row r="19" spans="1:16" x14ac:dyDescent="0.2">
      <c r="A19" s="55"/>
      <c r="B19" s="56" t="s">
        <v>41</v>
      </c>
      <c r="C19" s="73">
        <v>2118</v>
      </c>
      <c r="D19" s="73">
        <v>2082.797271193635</v>
      </c>
      <c r="E19" s="73">
        <v>2064.8463757640152</v>
      </c>
      <c r="F19" s="73">
        <v>2050.6608672592552</v>
      </c>
      <c r="G19" s="73">
        <v>2055.044035311636</v>
      </c>
      <c r="H19" s="73">
        <v>2071.3643513426532</v>
      </c>
      <c r="I19" s="73">
        <v>2086.3962794908248</v>
      </c>
      <c r="J19" s="73">
        <v>2101.6079597248572</v>
      </c>
      <c r="K19" s="73">
        <v>2116.535944081837</v>
      </c>
      <c r="L19" s="73">
        <v>2136.1791076526524</v>
      </c>
      <c r="M19" s="73">
        <v>2144.6059748951684</v>
      </c>
      <c r="N19" s="73">
        <v>2154.7824509970692</v>
      </c>
      <c r="O19" s="73">
        <v>2168.3528848913184</v>
      </c>
      <c r="P19" s="72">
        <f t="shared" si="0"/>
        <v>1.9598841452506122E-3</v>
      </c>
    </row>
    <row r="20" spans="1:16" x14ac:dyDescent="0.2">
      <c r="A20" s="7" t="s">
        <v>2</v>
      </c>
      <c r="B20" s="56"/>
      <c r="C20" s="73">
        <v>2235</v>
      </c>
      <c r="D20" s="73">
        <v>2199.797271193635</v>
      </c>
      <c r="E20" s="73">
        <v>2181.8463757640152</v>
      </c>
      <c r="F20" s="73">
        <v>2167.6608672592552</v>
      </c>
      <c r="G20" s="73">
        <v>2172.044035311636</v>
      </c>
      <c r="H20" s="73">
        <v>2188.3643513426532</v>
      </c>
      <c r="I20" s="73">
        <v>2203.3962794908248</v>
      </c>
      <c r="J20" s="73">
        <v>2218.6079597248572</v>
      </c>
      <c r="K20" s="73">
        <v>2233.535944081837</v>
      </c>
      <c r="L20" s="73">
        <v>2253.1791076526524</v>
      </c>
      <c r="M20" s="73">
        <v>2261.6059748951684</v>
      </c>
      <c r="N20" s="73">
        <v>2271.7824509970692</v>
      </c>
      <c r="O20" s="73">
        <v>2285.3528848913184</v>
      </c>
      <c r="P20" s="72">
        <f t="shared" si="0"/>
        <v>1.85832619841797E-3</v>
      </c>
    </row>
    <row r="21" spans="1:16" x14ac:dyDescent="0.2">
      <c r="A21" s="7" t="s">
        <v>29</v>
      </c>
      <c r="B21" s="56"/>
      <c r="C21" s="73">
        <v>12253</v>
      </c>
      <c r="D21" s="73">
        <v>12049.715702308951</v>
      </c>
      <c r="E21" s="73">
        <v>11951.651137801791</v>
      </c>
      <c r="F21" s="73">
        <v>11870.912161232052</v>
      </c>
      <c r="G21" s="73">
        <v>11902.749222812927</v>
      </c>
      <c r="H21" s="73">
        <v>11988.490599136872</v>
      </c>
      <c r="I21" s="73">
        <v>12075.992489939195</v>
      </c>
      <c r="J21" s="73">
        <v>12162.14086818826</v>
      </c>
      <c r="K21" s="73">
        <v>12245.046219032256</v>
      </c>
      <c r="L21" s="73">
        <v>12357.70241239934</v>
      </c>
      <c r="M21" s="73">
        <v>12402.078221736523</v>
      </c>
      <c r="N21" s="73">
        <v>12458.717522764626</v>
      </c>
      <c r="O21" s="73">
        <v>12535.277602414255</v>
      </c>
      <c r="P21" s="72">
        <f t="shared" si="0"/>
        <v>1.8998084020547257E-3</v>
      </c>
    </row>
    <row r="22" spans="1:16" x14ac:dyDescent="0.2">
      <c r="A22" s="7" t="s">
        <v>30</v>
      </c>
      <c r="B22" s="56"/>
      <c r="C22" s="73">
        <v>20513</v>
      </c>
      <c r="D22" s="73">
        <v>20208.999999999996</v>
      </c>
      <c r="E22" s="73">
        <v>20087</v>
      </c>
      <c r="F22" s="73">
        <v>19970</v>
      </c>
      <c r="G22" s="73">
        <v>20039.999999999993</v>
      </c>
      <c r="H22" s="73">
        <v>20202.000000000004</v>
      </c>
      <c r="I22" s="73">
        <v>20369</v>
      </c>
      <c r="J22" s="73">
        <v>20526.000000000004</v>
      </c>
      <c r="K22" s="73">
        <v>20670.999999999996</v>
      </c>
      <c r="L22" s="73">
        <v>20859</v>
      </c>
      <c r="M22" s="73">
        <v>20932</v>
      </c>
      <c r="N22" s="73">
        <v>21026</v>
      </c>
      <c r="O22" s="73">
        <v>21153</v>
      </c>
      <c r="P22" s="72">
        <f t="shared" si="0"/>
        <v>2.5635225445881371E-3</v>
      </c>
    </row>
    <row r="23" spans="1:16" x14ac:dyDescent="0.2">
      <c r="A23" s="55"/>
      <c r="B23" s="56" t="s">
        <v>19</v>
      </c>
      <c r="C23" s="73">
        <v>104</v>
      </c>
      <c r="D23" s="73">
        <v>102</v>
      </c>
      <c r="E23" s="73">
        <v>103</v>
      </c>
      <c r="F23" s="73">
        <v>104</v>
      </c>
      <c r="G23" s="73">
        <v>107</v>
      </c>
      <c r="H23" s="73">
        <v>108</v>
      </c>
      <c r="I23" s="73">
        <v>109</v>
      </c>
      <c r="J23" s="73">
        <v>111</v>
      </c>
      <c r="K23" s="73">
        <v>112</v>
      </c>
      <c r="L23" s="73">
        <v>113</v>
      </c>
      <c r="M23" s="73">
        <v>113</v>
      </c>
      <c r="N23" s="73">
        <v>114</v>
      </c>
      <c r="O23" s="73">
        <v>113</v>
      </c>
      <c r="P23" s="72">
        <f t="shared" si="0"/>
        <v>6.9403835661931979E-3</v>
      </c>
    </row>
    <row r="24" spans="1:16" x14ac:dyDescent="0.2">
      <c r="A24" s="55"/>
      <c r="B24" s="56" t="s">
        <v>12</v>
      </c>
      <c r="C24" s="73">
        <v>512</v>
      </c>
      <c r="D24" s="73">
        <v>507</v>
      </c>
      <c r="E24" s="73">
        <v>512</v>
      </c>
      <c r="F24" s="73">
        <v>517</v>
      </c>
      <c r="G24" s="73">
        <v>524</v>
      </c>
      <c r="H24" s="73">
        <v>532</v>
      </c>
      <c r="I24" s="73">
        <v>539</v>
      </c>
      <c r="J24" s="73">
        <v>544</v>
      </c>
      <c r="K24" s="73">
        <v>550</v>
      </c>
      <c r="L24" s="73">
        <v>555</v>
      </c>
      <c r="M24" s="73">
        <v>562</v>
      </c>
      <c r="N24" s="73">
        <v>565</v>
      </c>
      <c r="O24" s="73">
        <v>567</v>
      </c>
      <c r="P24" s="72">
        <f t="shared" si="0"/>
        <v>8.5391421357026154E-3</v>
      </c>
    </row>
    <row r="25" spans="1:16" x14ac:dyDescent="0.2">
      <c r="A25" s="7" t="s">
        <v>24</v>
      </c>
      <c r="B25" s="56"/>
      <c r="C25" s="73">
        <v>616</v>
      </c>
      <c r="D25" s="73">
        <v>609</v>
      </c>
      <c r="E25" s="73">
        <v>615</v>
      </c>
      <c r="F25" s="73">
        <v>621</v>
      </c>
      <c r="G25" s="73">
        <v>631</v>
      </c>
      <c r="H25" s="73">
        <v>640</v>
      </c>
      <c r="I25" s="73">
        <v>648</v>
      </c>
      <c r="J25" s="73">
        <v>655</v>
      </c>
      <c r="K25" s="73">
        <v>662</v>
      </c>
      <c r="L25" s="73">
        <v>668</v>
      </c>
      <c r="M25" s="73">
        <v>675</v>
      </c>
      <c r="N25" s="73">
        <v>679</v>
      </c>
      <c r="O25" s="73">
        <v>680</v>
      </c>
      <c r="P25" s="72">
        <f t="shared" si="0"/>
        <v>8.2711715717753709E-3</v>
      </c>
    </row>
    <row r="26" spans="1:16" x14ac:dyDescent="0.2">
      <c r="A26" s="55"/>
      <c r="B26" s="56" t="s">
        <v>26</v>
      </c>
      <c r="C26" s="73">
        <v>30</v>
      </c>
      <c r="D26" s="73">
        <v>29</v>
      </c>
      <c r="E26" s="73">
        <v>29</v>
      </c>
      <c r="F26" s="73">
        <v>30</v>
      </c>
      <c r="G26" s="73">
        <v>30</v>
      </c>
      <c r="H26" s="73">
        <v>30</v>
      </c>
      <c r="I26" s="73">
        <v>31</v>
      </c>
      <c r="J26" s="73">
        <v>31</v>
      </c>
      <c r="K26" s="73">
        <v>31</v>
      </c>
      <c r="L26" s="73">
        <v>31</v>
      </c>
      <c r="M26" s="73">
        <v>31</v>
      </c>
      <c r="N26" s="73">
        <v>32</v>
      </c>
      <c r="O26" s="73">
        <v>31</v>
      </c>
      <c r="P26" s="72">
        <f t="shared" si="0"/>
        <v>2.7362218756927792E-3</v>
      </c>
    </row>
    <row r="27" spans="1:16" x14ac:dyDescent="0.2">
      <c r="A27" s="55"/>
      <c r="B27" s="56" t="s">
        <v>3</v>
      </c>
      <c r="C27" s="73">
        <v>633</v>
      </c>
      <c r="D27" s="73">
        <v>629</v>
      </c>
      <c r="E27" s="73">
        <v>636</v>
      </c>
      <c r="F27" s="73">
        <v>643</v>
      </c>
      <c r="G27" s="73">
        <v>653</v>
      </c>
      <c r="H27" s="73">
        <v>665</v>
      </c>
      <c r="I27" s="73">
        <v>674</v>
      </c>
      <c r="J27" s="73">
        <v>683</v>
      </c>
      <c r="K27" s="73">
        <v>694</v>
      </c>
      <c r="L27" s="73">
        <v>701</v>
      </c>
      <c r="M27" s="73">
        <v>711</v>
      </c>
      <c r="N27" s="73">
        <v>718</v>
      </c>
      <c r="O27" s="73">
        <v>722</v>
      </c>
      <c r="P27" s="72">
        <f t="shared" si="0"/>
        <v>1.1023205773638134E-2</v>
      </c>
    </row>
    <row r="28" spans="1:16" x14ac:dyDescent="0.2">
      <c r="A28" s="55"/>
      <c r="B28" s="56" t="s">
        <v>10</v>
      </c>
      <c r="C28" s="73">
        <v>218</v>
      </c>
      <c r="D28" s="73">
        <v>218</v>
      </c>
      <c r="E28" s="73">
        <v>218</v>
      </c>
      <c r="F28" s="73">
        <v>220</v>
      </c>
      <c r="G28" s="73">
        <v>224</v>
      </c>
      <c r="H28" s="73">
        <v>228</v>
      </c>
      <c r="I28" s="73">
        <v>233</v>
      </c>
      <c r="J28" s="73">
        <v>235</v>
      </c>
      <c r="K28" s="73">
        <v>237</v>
      </c>
      <c r="L28" s="73">
        <v>239</v>
      </c>
      <c r="M28" s="73">
        <v>241</v>
      </c>
      <c r="N28" s="73">
        <v>241</v>
      </c>
      <c r="O28" s="73">
        <v>241</v>
      </c>
      <c r="P28" s="72">
        <f t="shared" si="0"/>
        <v>8.3935189266355348E-3</v>
      </c>
    </row>
    <row r="29" spans="1:16" x14ac:dyDescent="0.2">
      <c r="A29" s="55"/>
      <c r="B29" s="56" t="s">
        <v>11</v>
      </c>
      <c r="C29" s="73">
        <v>315</v>
      </c>
      <c r="D29" s="73">
        <v>313</v>
      </c>
      <c r="E29" s="73">
        <v>316</v>
      </c>
      <c r="F29" s="73">
        <v>320</v>
      </c>
      <c r="G29" s="73">
        <v>325</v>
      </c>
      <c r="H29" s="73">
        <v>331</v>
      </c>
      <c r="I29" s="73">
        <v>335</v>
      </c>
      <c r="J29" s="73">
        <v>339</v>
      </c>
      <c r="K29" s="73">
        <v>343</v>
      </c>
      <c r="L29" s="73">
        <v>347</v>
      </c>
      <c r="M29" s="73">
        <v>352</v>
      </c>
      <c r="N29" s="73">
        <v>355</v>
      </c>
      <c r="O29" s="73">
        <v>358</v>
      </c>
      <c r="P29" s="72">
        <f t="shared" si="0"/>
        <v>1.0720418569225787E-2</v>
      </c>
    </row>
    <row r="30" spans="1:16" x14ac:dyDescent="0.2">
      <c r="A30" s="55"/>
      <c r="B30" s="56" t="s">
        <v>9</v>
      </c>
      <c r="C30" s="73">
        <v>3014</v>
      </c>
      <c r="D30" s="73">
        <v>3019</v>
      </c>
      <c r="E30" s="73">
        <v>3024</v>
      </c>
      <c r="F30" s="73">
        <v>3029</v>
      </c>
      <c r="G30" s="73">
        <v>3039</v>
      </c>
      <c r="H30" s="73">
        <v>3046</v>
      </c>
      <c r="I30" s="73">
        <v>3050</v>
      </c>
      <c r="J30" s="73">
        <v>3056</v>
      </c>
      <c r="K30" s="73">
        <v>3068</v>
      </c>
      <c r="L30" s="73">
        <v>3089</v>
      </c>
      <c r="M30" s="73">
        <v>3104</v>
      </c>
      <c r="N30" s="73">
        <v>3128</v>
      </c>
      <c r="O30" s="73">
        <v>3153</v>
      </c>
      <c r="P30" s="72">
        <f t="shared" si="0"/>
        <v>3.7642571163691851E-3</v>
      </c>
    </row>
    <row r="31" spans="1:16" x14ac:dyDescent="0.2">
      <c r="A31" s="55"/>
      <c r="B31" s="56" t="s">
        <v>125</v>
      </c>
      <c r="C31" s="73">
        <v>90</v>
      </c>
      <c r="D31" s="73">
        <v>88</v>
      </c>
      <c r="E31" s="73">
        <v>89</v>
      </c>
      <c r="F31" s="73">
        <v>90</v>
      </c>
      <c r="G31" s="73">
        <v>91</v>
      </c>
      <c r="H31" s="73">
        <v>91</v>
      </c>
      <c r="I31" s="73">
        <v>92</v>
      </c>
      <c r="J31" s="73">
        <v>93</v>
      </c>
      <c r="K31" s="73">
        <v>93</v>
      </c>
      <c r="L31" s="73">
        <v>93</v>
      </c>
      <c r="M31" s="73">
        <v>94</v>
      </c>
      <c r="N31" s="73">
        <v>94</v>
      </c>
      <c r="O31" s="73">
        <v>94</v>
      </c>
      <c r="P31" s="72">
        <f t="shared" si="0"/>
        <v>3.6303330823153068E-3</v>
      </c>
    </row>
    <row r="32" spans="1:16" x14ac:dyDescent="0.2">
      <c r="A32" s="7" t="s">
        <v>173</v>
      </c>
      <c r="B32" s="56"/>
      <c r="C32" s="73">
        <v>4300</v>
      </c>
      <c r="D32" s="73">
        <v>4296</v>
      </c>
      <c r="E32" s="73">
        <v>4312</v>
      </c>
      <c r="F32" s="73">
        <v>4332</v>
      </c>
      <c r="G32" s="73">
        <v>4362</v>
      </c>
      <c r="H32" s="73">
        <v>4391</v>
      </c>
      <c r="I32" s="73">
        <v>4415</v>
      </c>
      <c r="J32" s="73">
        <v>4437</v>
      </c>
      <c r="K32" s="73">
        <v>4466</v>
      </c>
      <c r="L32" s="73">
        <v>4500</v>
      </c>
      <c r="M32" s="73">
        <v>4533</v>
      </c>
      <c r="N32" s="73">
        <v>4568</v>
      </c>
      <c r="O32" s="73">
        <v>4599</v>
      </c>
      <c r="P32" s="72">
        <f t="shared" si="0"/>
        <v>5.6177093025111535E-3</v>
      </c>
    </row>
    <row r="33" spans="1:16" x14ac:dyDescent="0.2">
      <c r="A33" s="55"/>
      <c r="B33" s="56" t="s">
        <v>13</v>
      </c>
      <c r="C33" s="73">
        <v>577</v>
      </c>
      <c r="D33" s="73">
        <v>571.17809661265073</v>
      </c>
      <c r="E33" s="73">
        <v>570.1044411591464</v>
      </c>
      <c r="F33" s="73">
        <v>569.77180240148903</v>
      </c>
      <c r="G33" s="73">
        <v>569.45537317464209</v>
      </c>
      <c r="H33" s="73">
        <v>571</v>
      </c>
      <c r="I33" s="73">
        <v>570.36777390482791</v>
      </c>
      <c r="J33" s="73">
        <v>570.01295556237494</v>
      </c>
      <c r="K33" s="73">
        <v>568.58296358004338</v>
      </c>
      <c r="L33" s="73">
        <v>569.45563657385844</v>
      </c>
      <c r="M33" s="73">
        <v>571.39362967999205</v>
      </c>
      <c r="N33" s="73">
        <v>573.761774181958</v>
      </c>
      <c r="O33" s="73">
        <v>576.43185133632448</v>
      </c>
      <c r="P33" s="72">
        <f t="shared" si="0"/>
        <v>-8.2092032341996024E-5</v>
      </c>
    </row>
    <row r="34" spans="1:16" x14ac:dyDescent="0.2">
      <c r="A34" s="55"/>
      <c r="B34" s="56" t="s">
        <v>20</v>
      </c>
      <c r="C34" s="73">
        <v>20</v>
      </c>
      <c r="D34" s="73">
        <v>19.072050034952458</v>
      </c>
      <c r="E34" s="73">
        <v>18.985066240536355</v>
      </c>
      <c r="F34" s="73">
        <v>18.962236669902207</v>
      </c>
      <c r="G34" s="73">
        <v>18.913473115907188</v>
      </c>
      <c r="H34" s="73">
        <v>18.881673391355331</v>
      </c>
      <c r="I34" s="73">
        <v>18.87059306913995</v>
      </c>
      <c r="J34" s="73">
        <v>18.85231957279581</v>
      </c>
      <c r="K34" s="73">
        <v>18.835142601657605</v>
      </c>
      <c r="L34" s="73">
        <v>18.845543494058923</v>
      </c>
      <c r="M34" s="73">
        <v>18.818101510307045</v>
      </c>
      <c r="N34" s="73">
        <v>18.73323069569696</v>
      </c>
      <c r="O34" s="73">
        <v>19.716928506356279</v>
      </c>
      <c r="P34" s="72">
        <f t="shared" si="0"/>
        <v>-1.1871857173268996E-3</v>
      </c>
    </row>
    <row r="35" spans="1:16" x14ac:dyDescent="0.2">
      <c r="A35" s="55"/>
      <c r="B35" s="56" t="s">
        <v>31</v>
      </c>
      <c r="C35" s="73">
        <v>349</v>
      </c>
      <c r="D35" s="73">
        <v>345.31681060589079</v>
      </c>
      <c r="E35" s="73">
        <v>344.2708156999775</v>
      </c>
      <c r="F35" s="73">
        <v>345.0730634262539</v>
      </c>
      <c r="G35" s="73">
        <v>345.27610500044204</v>
      </c>
      <c r="H35" s="73">
        <v>346</v>
      </c>
      <c r="I35" s="73">
        <v>345.61689977420394</v>
      </c>
      <c r="J35" s="73">
        <v>345.40189601502925</v>
      </c>
      <c r="K35" s="73">
        <v>344.14232006160523</v>
      </c>
      <c r="L35" s="73">
        <v>345.06418608503503</v>
      </c>
      <c r="M35" s="73">
        <v>346.41983123455964</v>
      </c>
      <c r="N35" s="73">
        <v>347.0413504150838</v>
      </c>
      <c r="O35" s="73">
        <v>348.84065486043085</v>
      </c>
      <c r="P35" s="72">
        <f t="shared" si="0"/>
        <v>-3.8055992006902351E-5</v>
      </c>
    </row>
    <row r="36" spans="1:16" x14ac:dyDescent="0.2">
      <c r="A36" s="55"/>
      <c r="B36" s="56" t="s">
        <v>127</v>
      </c>
      <c r="C36" s="73">
        <v>263</v>
      </c>
      <c r="D36" s="73">
        <v>260.99526383003376</v>
      </c>
      <c r="E36" s="73">
        <v>259.95959552855442</v>
      </c>
      <c r="F36" s="73">
        <v>259.80791694011555</v>
      </c>
      <c r="G36" s="73">
        <v>260.20807913076794</v>
      </c>
      <c r="H36" s="73">
        <v>261</v>
      </c>
      <c r="I36" s="73">
        <v>260.71101399152377</v>
      </c>
      <c r="J36" s="73">
        <v>260.54882907492095</v>
      </c>
      <c r="K36" s="73">
        <v>259.35363251019527</v>
      </c>
      <c r="L36" s="73">
        <v>259.29678723152921</v>
      </c>
      <c r="M36" s="73">
        <v>260.81033271107651</v>
      </c>
      <c r="N36" s="73">
        <v>261.52399759073649</v>
      </c>
      <c r="O36" s="73">
        <v>263.36972517952756</v>
      </c>
      <c r="P36" s="72">
        <f t="shared" si="0"/>
        <v>1.1707451528342183E-4</v>
      </c>
    </row>
    <row r="37" spans="1:16" x14ac:dyDescent="0.2">
      <c r="A37" s="55"/>
      <c r="B37" s="56" t="s">
        <v>14</v>
      </c>
      <c r="C37" s="73">
        <v>552</v>
      </c>
      <c r="D37" s="73">
        <v>547.08622610526299</v>
      </c>
      <c r="E37" s="73">
        <v>545.01181610812762</v>
      </c>
      <c r="F37" s="73">
        <v>545.69693751128523</v>
      </c>
      <c r="G37" s="73">
        <v>545.43616587026349</v>
      </c>
      <c r="H37" s="73">
        <v>547</v>
      </c>
      <c r="I37" s="73">
        <v>546.39434733089467</v>
      </c>
      <c r="J37" s="73">
        <v>545.05617116822543</v>
      </c>
      <c r="K37" s="73">
        <v>544.64262827140999</v>
      </c>
      <c r="L37" s="73">
        <v>544.52325318621138</v>
      </c>
      <c r="M37" s="73">
        <v>546.50714755107253</v>
      </c>
      <c r="N37" s="73">
        <v>548.90207859348493</v>
      </c>
      <c r="O37" s="73">
        <v>551.58565084768986</v>
      </c>
      <c r="P37" s="72">
        <f t="shared" si="0"/>
        <v>-6.2574241146640119E-5</v>
      </c>
    </row>
    <row r="38" spans="1:16" x14ac:dyDescent="0.2">
      <c r="A38" s="55"/>
      <c r="B38" s="56" t="s">
        <v>42</v>
      </c>
      <c r="C38" s="73">
        <v>16206.173503698723</v>
      </c>
      <c r="D38" s="73">
        <v>16055.511713017053</v>
      </c>
      <c r="E38" s="73">
        <v>16014.207036158012</v>
      </c>
      <c r="F38" s="73">
        <v>16044.331668267456</v>
      </c>
      <c r="G38" s="73">
        <v>16051.999585698562</v>
      </c>
      <c r="H38" s="73">
        <v>16111.258407651767</v>
      </c>
      <c r="I38" s="73">
        <v>16098.99927401847</v>
      </c>
      <c r="J38" s="73">
        <v>16081.983293467603</v>
      </c>
      <c r="K38" s="73">
        <v>16049.157213354911</v>
      </c>
      <c r="L38" s="73">
        <v>16068.564790833507</v>
      </c>
      <c r="M38" s="73">
        <v>16136.320938184244</v>
      </c>
      <c r="N38" s="73">
        <v>16211.962322557229</v>
      </c>
      <c r="O38" s="73">
        <v>16284.299946097844</v>
      </c>
      <c r="P38" s="72">
        <f t="shared" si="0"/>
        <v>4.008469870249165E-4</v>
      </c>
    </row>
    <row r="39" spans="1:16" x14ac:dyDescent="0.2">
      <c r="A39" s="55"/>
      <c r="B39" s="56" t="s">
        <v>15</v>
      </c>
      <c r="C39" s="73">
        <v>255</v>
      </c>
      <c r="D39" s="73">
        <v>252.59528875711021</v>
      </c>
      <c r="E39" s="73">
        <v>251.85309506011393</v>
      </c>
      <c r="F39" s="73">
        <v>276.57438223060922</v>
      </c>
      <c r="G39" s="73">
        <v>276.55656341766655</v>
      </c>
      <c r="H39" s="73">
        <v>277.31781215108322</v>
      </c>
      <c r="I39" s="73">
        <v>277.05220109365041</v>
      </c>
      <c r="J39" s="73">
        <v>276.70574502284347</v>
      </c>
      <c r="K39" s="73">
        <v>276.11460251819972</v>
      </c>
      <c r="L39" s="73">
        <v>276.37084094805033</v>
      </c>
      <c r="M39" s="73">
        <v>277.34697259076484</v>
      </c>
      <c r="N39" s="73">
        <v>278.4491527093694</v>
      </c>
      <c r="O39" s="73">
        <v>279.55137036876852</v>
      </c>
      <c r="P39" s="72">
        <f t="shared" si="0"/>
        <v>7.6896248333335748E-3</v>
      </c>
    </row>
    <row r="40" spans="1:16" x14ac:dyDescent="0.2">
      <c r="A40" s="7" t="s">
        <v>32</v>
      </c>
      <c r="B40" s="56"/>
      <c r="C40" s="73">
        <v>18222.173503698723</v>
      </c>
      <c r="D40" s="73">
        <v>18051.755448962955</v>
      </c>
      <c r="E40" s="73">
        <v>18004.391865954465</v>
      </c>
      <c r="F40" s="73">
        <v>18060.218007447111</v>
      </c>
      <c r="G40" s="73">
        <v>18067.845345408252</v>
      </c>
      <c r="H40" s="73">
        <v>18132.457893194205</v>
      </c>
      <c r="I40" s="73">
        <v>18118.012103182711</v>
      </c>
      <c r="J40" s="73">
        <v>18098.561209883792</v>
      </c>
      <c r="K40" s="73">
        <v>18060.828502898021</v>
      </c>
      <c r="L40" s="73">
        <v>18082.121038352248</v>
      </c>
      <c r="M40" s="73">
        <v>18157.616953462017</v>
      </c>
      <c r="N40" s="73">
        <v>18240.37390674356</v>
      </c>
      <c r="O40" s="73">
        <v>18323.796127196943</v>
      </c>
      <c r="P40" s="72">
        <f t="shared" si="0"/>
        <v>4.63555163240148E-4</v>
      </c>
    </row>
    <row r="41" spans="1:16" x14ac:dyDescent="0.2">
      <c r="A41" s="55"/>
      <c r="B41" s="56" t="s">
        <v>21</v>
      </c>
      <c r="C41" s="73">
        <v>160</v>
      </c>
      <c r="D41" s="73">
        <v>160</v>
      </c>
      <c r="E41" s="73">
        <v>160</v>
      </c>
      <c r="F41" s="73">
        <v>160</v>
      </c>
      <c r="G41" s="73">
        <v>160</v>
      </c>
      <c r="H41" s="73">
        <v>160</v>
      </c>
      <c r="I41" s="73">
        <v>160</v>
      </c>
      <c r="J41" s="73">
        <v>160</v>
      </c>
      <c r="K41" s="73">
        <v>160</v>
      </c>
      <c r="L41" s="73">
        <v>160</v>
      </c>
      <c r="M41" s="73">
        <v>160</v>
      </c>
      <c r="N41" s="73">
        <v>160</v>
      </c>
      <c r="O41" s="73">
        <v>160</v>
      </c>
      <c r="P41" s="72">
        <f t="shared" si="0"/>
        <v>0</v>
      </c>
    </row>
    <row r="42" spans="1:16" x14ac:dyDescent="0.2">
      <c r="A42" s="55"/>
      <c r="B42" s="56" t="s">
        <v>43</v>
      </c>
      <c r="C42" s="73">
        <v>3721.9872225958302</v>
      </c>
      <c r="D42" s="73">
        <v>3684.394341376902</v>
      </c>
      <c r="E42" s="73">
        <v>3667.4748743025443</v>
      </c>
      <c r="F42" s="73">
        <v>3661.03952714354</v>
      </c>
      <c r="G42" s="73">
        <v>3653.1003361635994</v>
      </c>
      <c r="H42" s="73">
        <v>3654.3908678404277</v>
      </c>
      <c r="I42" s="73">
        <v>3645.0804750899733</v>
      </c>
      <c r="J42" s="73">
        <v>3633.91623793694</v>
      </c>
      <c r="K42" s="73">
        <v>3621.4094809383314</v>
      </c>
      <c r="L42" s="73">
        <v>3620.9491170164333</v>
      </c>
      <c r="M42" s="73">
        <v>3630.5407683816948</v>
      </c>
      <c r="N42" s="73">
        <v>3642.3972399525728</v>
      </c>
      <c r="O42" s="73">
        <v>3653.7786746689121</v>
      </c>
      <c r="P42" s="72">
        <f t="shared" si="0"/>
        <v>-1.5401327639396056E-3</v>
      </c>
    </row>
    <row r="43" spans="1:16" x14ac:dyDescent="0.2">
      <c r="A43" s="7" t="s">
        <v>33</v>
      </c>
      <c r="B43" s="56"/>
      <c r="C43" s="73">
        <v>3881.9872225958302</v>
      </c>
      <c r="D43" s="73">
        <v>3844.394341376902</v>
      </c>
      <c r="E43" s="73">
        <v>3827.4748743025443</v>
      </c>
      <c r="F43" s="73">
        <v>3821.03952714354</v>
      </c>
      <c r="G43" s="73">
        <v>3813.1003361635994</v>
      </c>
      <c r="H43" s="73">
        <v>3814.3908678404277</v>
      </c>
      <c r="I43" s="73">
        <v>3805.0804750899733</v>
      </c>
      <c r="J43" s="73">
        <v>3793.91623793694</v>
      </c>
      <c r="K43" s="73">
        <v>3781.4094809383314</v>
      </c>
      <c r="L43" s="73">
        <v>3780.9491170164333</v>
      </c>
      <c r="M43" s="73">
        <v>3790.5407683816948</v>
      </c>
      <c r="N43" s="73">
        <v>3802.3972399525728</v>
      </c>
      <c r="O43" s="73">
        <v>3813.7786746689121</v>
      </c>
      <c r="P43" s="72">
        <f t="shared" si="0"/>
        <v>-1.4761358974521022E-3</v>
      </c>
    </row>
    <row r="44" spans="1:16" x14ac:dyDescent="0.2">
      <c r="A44" s="55"/>
      <c r="B44" s="56" t="s">
        <v>20</v>
      </c>
      <c r="C44" s="73">
        <v>195</v>
      </c>
      <c r="D44" s="73">
        <v>191.72429245662732</v>
      </c>
      <c r="E44" s="73">
        <v>189.85066240536355</v>
      </c>
      <c r="F44" s="73">
        <v>189.62236669902205</v>
      </c>
      <c r="G44" s="73">
        <v>189.13473115907189</v>
      </c>
      <c r="H44" s="73">
        <v>188.81673391355332</v>
      </c>
      <c r="I44" s="73">
        <v>188.70593069139952</v>
      </c>
      <c r="J44" s="73">
        <v>188.5231957279581</v>
      </c>
      <c r="K44" s="73">
        <v>187.36010272175199</v>
      </c>
      <c r="L44" s="73">
        <v>188.45543494058924</v>
      </c>
      <c r="M44" s="73">
        <v>189.17144149834979</v>
      </c>
      <c r="N44" s="73">
        <v>190.29018548786911</v>
      </c>
      <c r="O44" s="73">
        <v>191.25420651165587</v>
      </c>
      <c r="P44" s="72">
        <f t="shared" si="0"/>
        <v>-1.6150353633974657E-3</v>
      </c>
    </row>
    <row r="45" spans="1:16" x14ac:dyDescent="0.2">
      <c r="A45" s="55"/>
      <c r="B45" s="56" t="s">
        <v>44</v>
      </c>
      <c r="C45" s="73">
        <v>23</v>
      </c>
      <c r="D45" s="73">
        <v>23.088042569579908</v>
      </c>
      <c r="E45" s="73">
        <v>23.085215046937268</v>
      </c>
      <c r="F45" s="73">
        <v>23.071745519778602</v>
      </c>
      <c r="G45" s="73">
        <v>23.01840700002947</v>
      </c>
      <c r="H45" s="73">
        <v>23</v>
      </c>
      <c r="I45" s="73">
        <v>22.974533800019337</v>
      </c>
      <c r="J45" s="73">
        <v>22.960241642617554</v>
      </c>
      <c r="K45" s="73">
        <v>22.94282133744035</v>
      </c>
      <c r="L45" s="73">
        <v>22.937792716635279</v>
      </c>
      <c r="M45" s="73">
        <v>22.895563558605954</v>
      </c>
      <c r="N45" s="73">
        <v>22.870919941395208</v>
      </c>
      <c r="O45" s="73">
        <v>22.858504449543901</v>
      </c>
      <c r="P45" s="72">
        <f t="shared" si="0"/>
        <v>-5.1411628501663031E-4</v>
      </c>
    </row>
    <row r="46" spans="1:16" x14ac:dyDescent="0.2">
      <c r="A46" s="55"/>
      <c r="B46" s="56" t="s">
        <v>45</v>
      </c>
      <c r="C46" s="73">
        <v>861.83927370544734</v>
      </c>
      <c r="D46" s="73">
        <v>854.03787463393928</v>
      </c>
      <c r="E46" s="73">
        <v>852.19738229068957</v>
      </c>
      <c r="F46" s="73">
        <v>853.04835319054712</v>
      </c>
      <c r="G46" s="73">
        <v>852.90118026904634</v>
      </c>
      <c r="H46" s="73">
        <v>856.33450505181406</v>
      </c>
      <c r="I46" s="73">
        <v>856.22695723590004</v>
      </c>
      <c r="J46" s="73">
        <v>855.03911480869169</v>
      </c>
      <c r="K46" s="73">
        <v>853.45909210445325</v>
      </c>
      <c r="L46" s="73">
        <v>854.53661697409211</v>
      </c>
      <c r="M46" s="73">
        <v>857.77527309933737</v>
      </c>
      <c r="N46" s="73">
        <v>862.06774787460495</v>
      </c>
      <c r="O46" s="73">
        <v>866.31248717294636</v>
      </c>
      <c r="P46" s="72">
        <f t="shared" si="0"/>
        <v>4.3150034508521173E-4</v>
      </c>
    </row>
    <row r="47" spans="1:16" x14ac:dyDescent="0.2">
      <c r="A47" s="7" t="s">
        <v>22</v>
      </c>
      <c r="B47" s="56"/>
      <c r="C47" s="73">
        <v>23184</v>
      </c>
      <c r="D47" s="73">
        <v>22965.000000000004</v>
      </c>
      <c r="E47" s="73">
        <v>22897</v>
      </c>
      <c r="F47" s="73">
        <v>22947</v>
      </c>
      <c r="G47" s="73">
        <v>22946</v>
      </c>
      <c r="H47" s="73">
        <v>23015.000000000004</v>
      </c>
      <c r="I47" s="73">
        <v>22991.000000000004</v>
      </c>
      <c r="J47" s="73">
        <v>22959</v>
      </c>
      <c r="K47" s="73">
        <v>22905.999999999996</v>
      </c>
      <c r="L47" s="73">
        <v>22928.999999999996</v>
      </c>
      <c r="M47" s="73">
        <v>23018.000000000007</v>
      </c>
      <c r="N47" s="73">
        <v>23118.000000000004</v>
      </c>
      <c r="O47" s="73">
        <v>23218.000000000004</v>
      </c>
      <c r="P47" s="72">
        <f t="shared" si="0"/>
        <v>1.2212865188976352E-4</v>
      </c>
    </row>
    <row r="48" spans="1:16" x14ac:dyDescent="0.2">
      <c r="A48" s="7" t="s">
        <v>23</v>
      </c>
      <c r="B48" s="56"/>
      <c r="C48" s="73">
        <v>4159.7707019516693</v>
      </c>
      <c r="D48" s="73">
        <v>4170.0227527756851</v>
      </c>
      <c r="E48" s="73">
        <v>4188.3434715632939</v>
      </c>
      <c r="F48" s="73">
        <v>4219.3134244875346</v>
      </c>
      <c r="G48" s="73">
        <v>4304.0091653714271</v>
      </c>
      <c r="H48" s="73">
        <v>4354.6006366756355</v>
      </c>
      <c r="I48" s="73">
        <v>4404.5718557628843</v>
      </c>
      <c r="J48" s="73">
        <v>4446.9729581742495</v>
      </c>
      <c r="K48" s="73">
        <v>4479.4273910661796</v>
      </c>
      <c r="L48" s="73">
        <v>4511.8826264427325</v>
      </c>
      <c r="M48" s="73">
        <v>4539.4249162604974</v>
      </c>
      <c r="N48" s="73">
        <v>4562.7577622056569</v>
      </c>
      <c r="O48" s="73">
        <v>4583.1794540459441</v>
      </c>
      <c r="P48" s="72">
        <f t="shared" si="0"/>
        <v>8.1104637336166796E-3</v>
      </c>
    </row>
    <row r="49" spans="1:16" x14ac:dyDescent="0.2">
      <c r="A49" s="7" t="s">
        <v>116</v>
      </c>
      <c r="B49" s="56"/>
      <c r="C49" s="73">
        <v>139.11055286374912</v>
      </c>
      <c r="D49" s="73">
        <v>139.65463469996749</v>
      </c>
      <c r="E49" s="73">
        <v>139.98532074577474</v>
      </c>
      <c r="F49" s="73">
        <v>141.07270455025693</v>
      </c>
      <c r="G49" s="73">
        <v>143.43369773811966</v>
      </c>
      <c r="H49" s="73">
        <v>145.34181854152507</v>
      </c>
      <c r="I49" s="73">
        <v>147.30255206722748</v>
      </c>
      <c r="J49" s="73">
        <v>149.5559414988621</v>
      </c>
      <c r="K49" s="73">
        <v>152.01302198234561</v>
      </c>
      <c r="L49" s="73">
        <v>154.98898092931756</v>
      </c>
      <c r="M49" s="73">
        <v>157.76074437071523</v>
      </c>
      <c r="N49" s="73">
        <v>160.61586867642285</v>
      </c>
      <c r="O49" s="73">
        <v>163.42094981939596</v>
      </c>
      <c r="P49" s="72">
        <f t="shared" si="0"/>
        <v>1.351217742784705E-2</v>
      </c>
    </row>
    <row r="50" spans="1:16" x14ac:dyDescent="0.2">
      <c r="A50" s="7" t="s">
        <v>34</v>
      </c>
      <c r="B50" s="56"/>
      <c r="C50" s="73">
        <v>27482.881254815416</v>
      </c>
      <c r="D50" s="73">
        <v>27274.677387475655</v>
      </c>
      <c r="E50" s="73">
        <v>27225.328792309068</v>
      </c>
      <c r="F50" s="73">
        <v>27307.38612903779</v>
      </c>
      <c r="G50" s="73">
        <v>27393.442863109547</v>
      </c>
      <c r="H50" s="73">
        <v>27514.942455217166</v>
      </c>
      <c r="I50" s="73">
        <v>27542.874407830113</v>
      </c>
      <c r="J50" s="73">
        <v>27555.528899673114</v>
      </c>
      <c r="K50" s="73">
        <v>27537.44041304852</v>
      </c>
      <c r="L50" s="73">
        <v>27595.871607372046</v>
      </c>
      <c r="M50" s="73">
        <v>27715.185660631221</v>
      </c>
      <c r="N50" s="73">
        <v>27841.373630882081</v>
      </c>
      <c r="O50" s="73">
        <v>27964.600403865345</v>
      </c>
      <c r="P50" s="72">
        <f t="shared" si="0"/>
        <v>1.4490595407554707E-3</v>
      </c>
    </row>
    <row r="51" spans="1:16" x14ac:dyDescent="0.2">
      <c r="A51" s="55"/>
      <c r="B51" s="56" t="s">
        <v>7</v>
      </c>
      <c r="C51" s="73">
        <v>292</v>
      </c>
      <c r="D51" s="73">
        <v>294</v>
      </c>
      <c r="E51" s="73">
        <v>297</v>
      </c>
      <c r="F51" s="73">
        <v>300</v>
      </c>
      <c r="G51" s="73">
        <v>304</v>
      </c>
      <c r="H51" s="73">
        <v>308</v>
      </c>
      <c r="I51" s="73">
        <v>311</v>
      </c>
      <c r="J51" s="73">
        <v>314</v>
      </c>
      <c r="K51" s="73">
        <v>318</v>
      </c>
      <c r="L51" s="73">
        <v>321</v>
      </c>
      <c r="M51" s="73">
        <v>325</v>
      </c>
      <c r="N51" s="73">
        <v>327</v>
      </c>
      <c r="O51" s="73">
        <v>331</v>
      </c>
      <c r="P51" s="72">
        <f t="shared" si="0"/>
        <v>1.0501808693069048E-2</v>
      </c>
    </row>
    <row r="52" spans="1:16" x14ac:dyDescent="0.2">
      <c r="A52" s="55"/>
      <c r="B52" s="56" t="s">
        <v>8</v>
      </c>
      <c r="C52" s="73">
        <v>310</v>
      </c>
      <c r="D52" s="73">
        <v>312</v>
      </c>
      <c r="E52" s="73">
        <v>315</v>
      </c>
      <c r="F52" s="73">
        <v>318</v>
      </c>
      <c r="G52" s="73">
        <v>323</v>
      </c>
      <c r="H52" s="73">
        <v>326</v>
      </c>
      <c r="I52" s="73">
        <v>330</v>
      </c>
      <c r="J52" s="73">
        <v>334</v>
      </c>
      <c r="K52" s="73">
        <v>337</v>
      </c>
      <c r="L52" s="73">
        <v>340</v>
      </c>
      <c r="M52" s="73">
        <v>344</v>
      </c>
      <c r="N52" s="73">
        <v>347</v>
      </c>
      <c r="O52" s="73">
        <v>350</v>
      </c>
      <c r="P52" s="72">
        <f t="shared" si="0"/>
        <v>1.0164718066402845E-2</v>
      </c>
    </row>
    <row r="53" spans="1:16" x14ac:dyDescent="0.2">
      <c r="A53" s="55"/>
      <c r="B53" s="56" t="s">
        <v>6</v>
      </c>
      <c r="C53" s="73">
        <v>5767</v>
      </c>
      <c r="D53" s="73">
        <v>5762</v>
      </c>
      <c r="E53" s="73">
        <v>5798</v>
      </c>
      <c r="F53" s="73">
        <v>5825</v>
      </c>
      <c r="G53" s="73">
        <v>5870</v>
      </c>
      <c r="H53" s="73">
        <v>5905</v>
      </c>
      <c r="I53" s="73">
        <v>5933</v>
      </c>
      <c r="J53" s="73">
        <v>5953</v>
      </c>
      <c r="K53" s="73">
        <v>5980</v>
      </c>
      <c r="L53" s="73">
        <v>6001</v>
      </c>
      <c r="M53" s="73">
        <v>6016</v>
      </c>
      <c r="N53" s="73">
        <v>6031</v>
      </c>
      <c r="O53" s="73">
        <v>6039</v>
      </c>
      <c r="P53" s="72">
        <f t="shared" si="0"/>
        <v>3.8479193626732577E-3</v>
      </c>
    </row>
    <row r="54" spans="1:16" x14ac:dyDescent="0.2">
      <c r="A54" s="7" t="s">
        <v>4</v>
      </c>
      <c r="B54" s="56"/>
      <c r="C54" s="73">
        <v>6369</v>
      </c>
      <c r="D54" s="73">
        <v>6368</v>
      </c>
      <c r="E54" s="73">
        <v>6410</v>
      </c>
      <c r="F54" s="73">
        <v>6443</v>
      </c>
      <c r="G54" s="73">
        <v>6497</v>
      </c>
      <c r="H54" s="73">
        <v>6539</v>
      </c>
      <c r="I54" s="73">
        <v>6574</v>
      </c>
      <c r="J54" s="73">
        <v>6601</v>
      </c>
      <c r="K54" s="73">
        <v>6635</v>
      </c>
      <c r="L54" s="73">
        <v>6662</v>
      </c>
      <c r="M54" s="73">
        <v>6685</v>
      </c>
      <c r="N54" s="73">
        <v>6705</v>
      </c>
      <c r="O54" s="73">
        <v>6720</v>
      </c>
      <c r="P54" s="72">
        <f t="shared" si="0"/>
        <v>4.480481069728981E-3</v>
      </c>
    </row>
    <row r="55" spans="1:16" x14ac:dyDescent="0.2">
      <c r="A55" s="7" t="s">
        <v>5</v>
      </c>
      <c r="B55" s="56"/>
      <c r="C55" s="73">
        <v>1058</v>
      </c>
      <c r="D55" s="73">
        <v>1056</v>
      </c>
      <c r="E55" s="73">
        <v>1069</v>
      </c>
      <c r="F55" s="73">
        <v>1082</v>
      </c>
      <c r="G55" s="73">
        <v>1097</v>
      </c>
      <c r="H55" s="73">
        <v>1109</v>
      </c>
      <c r="I55" s="73">
        <v>1120</v>
      </c>
      <c r="J55" s="73">
        <v>1130</v>
      </c>
      <c r="K55" s="73">
        <v>1140</v>
      </c>
      <c r="L55" s="73">
        <v>1150</v>
      </c>
      <c r="M55" s="73">
        <v>1158</v>
      </c>
      <c r="N55" s="73">
        <v>1163</v>
      </c>
      <c r="O55" s="73">
        <v>1165</v>
      </c>
      <c r="P55" s="72">
        <f t="shared" si="0"/>
        <v>8.0607101226406463E-3</v>
      </c>
    </row>
    <row r="56" spans="1:16" x14ac:dyDescent="0.2">
      <c r="A56" s="9" t="s">
        <v>128</v>
      </c>
      <c r="B56" s="56"/>
      <c r="C56" s="73">
        <v>47995.881254815416</v>
      </c>
      <c r="D56" s="73">
        <v>47483.677387475647</v>
      </c>
      <c r="E56" s="73">
        <v>47312.328792309068</v>
      </c>
      <c r="F56" s="73">
        <v>47277.38612903779</v>
      </c>
      <c r="G56" s="73">
        <v>47433.442863109536</v>
      </c>
      <c r="H56" s="73">
        <v>47716.942455217169</v>
      </c>
      <c r="I56" s="73">
        <v>47911.87440783011</v>
      </c>
      <c r="J56" s="73">
        <v>48081.528899673118</v>
      </c>
      <c r="K56" s="73">
        <v>48208.44041304852</v>
      </c>
      <c r="L56" s="73">
        <v>48454.871607372042</v>
      </c>
      <c r="M56" s="73">
        <v>48647.185660631221</v>
      </c>
      <c r="N56" s="73">
        <v>48867.373630882081</v>
      </c>
      <c r="O56" s="73">
        <v>49117.600403865348</v>
      </c>
      <c r="P56" s="72">
        <f t="shared" si="0"/>
        <v>1.9270402683511101E-3</v>
      </c>
    </row>
    <row r="57" spans="1:16" x14ac:dyDescent="0.2">
      <c r="A57" s="9" t="s">
        <v>129</v>
      </c>
      <c r="B57" s="56"/>
      <c r="C57" s="73">
        <v>45588.154237994022</v>
      </c>
      <c r="D57" s="73">
        <v>45111.874541017998</v>
      </c>
      <c r="E57" s="73">
        <v>45068.909281924658</v>
      </c>
      <c r="F57" s="73">
        <v>44859.268640539551</v>
      </c>
      <c r="G57" s="73">
        <v>45241.454885661486</v>
      </c>
      <c r="H57" s="73">
        <v>45680.445512494443</v>
      </c>
      <c r="I57" s="73">
        <v>46023.262014417116</v>
      </c>
      <c r="J57" s="73">
        <v>46337.980871436805</v>
      </c>
      <c r="K57" s="73">
        <v>46600.906486535721</v>
      </c>
      <c r="L57" s="73">
        <v>46977.643894860776</v>
      </c>
      <c r="M57" s="73">
        <v>47220.62508610959</v>
      </c>
      <c r="N57" s="73">
        <v>47483.576331961725</v>
      </c>
      <c r="O57" s="73">
        <v>47746.384513542333</v>
      </c>
      <c r="P57" s="72">
        <f t="shared" si="0"/>
        <v>3.8620585835180687E-3</v>
      </c>
    </row>
    <row r="58" spans="1:16" x14ac:dyDescent="0.2">
      <c r="A58" s="9" t="s">
        <v>130</v>
      </c>
      <c r="B58" s="56"/>
      <c r="C58" s="73">
        <v>60338.881254815416</v>
      </c>
      <c r="D58" s="73">
        <v>59812.677387475647</v>
      </c>
      <c r="E58" s="73">
        <v>59718.328792309068</v>
      </c>
      <c r="F58" s="73">
        <v>59755.38612903779</v>
      </c>
      <c r="G58" s="73">
        <v>60020.442863109543</v>
      </c>
      <c r="H58" s="73">
        <v>60395.942455217169</v>
      </c>
      <c r="I58" s="73">
        <v>60668.87440783011</v>
      </c>
      <c r="J58" s="73">
        <v>60904.528899673111</v>
      </c>
      <c r="K58" s="73">
        <v>61111.44041304852</v>
      </c>
      <c r="L58" s="73">
        <v>61434.871607372042</v>
      </c>
      <c r="M58" s="73">
        <v>61698.185660631221</v>
      </c>
      <c r="N58" s="73">
        <v>61982.373630882081</v>
      </c>
      <c r="O58" s="73">
        <v>62281.600403865348</v>
      </c>
      <c r="P58" s="72">
        <f t="shared" si="0"/>
        <v>2.6442691522177153E-3</v>
      </c>
    </row>
    <row r="59" spans="1:16" x14ac:dyDescent="0.2">
      <c r="A59" s="8" t="s">
        <v>131</v>
      </c>
      <c r="B59" s="59"/>
      <c r="C59" s="74">
        <v>57311.964136850816</v>
      </c>
      <c r="D59" s="74">
        <v>56825.042766756786</v>
      </c>
      <c r="E59" s="74">
        <v>56886.65114379739</v>
      </c>
      <c r="F59" s="74">
        <v>56699.050826654347</v>
      </c>
      <c r="G59" s="74">
        <v>57246.786109229564</v>
      </c>
      <c r="H59" s="74">
        <v>57818.322309535361</v>
      </c>
      <c r="I59" s="74">
        <v>58277.400696621706</v>
      </c>
      <c r="J59" s="74">
        <v>58695.989077753919</v>
      </c>
      <c r="K59" s="74">
        <v>59073.649666856887</v>
      </c>
      <c r="L59" s="74">
        <v>59561.926909708774</v>
      </c>
      <c r="M59" s="74">
        <v>59888.909379018878</v>
      </c>
      <c r="N59" s="74">
        <v>60227.19354162753</v>
      </c>
      <c r="O59" s="74">
        <v>60542.885168464563</v>
      </c>
      <c r="P59" s="72">
        <f t="shared" si="0"/>
        <v>4.5806726491102179E-3</v>
      </c>
    </row>
    <row r="60" spans="1:16" x14ac:dyDescent="0.2">
      <c r="A60" s="56" t="s">
        <v>180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6" x14ac:dyDescent="0.2">
      <c r="A61" s="56" t="s">
        <v>181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6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6" x14ac:dyDescent="0.2">
      <c r="A63" s="56"/>
      <c r="B63" s="5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1"/>
    </row>
    <row r="64" spans="1:16" x14ac:dyDescent="0.2">
      <c r="A64" s="62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</row>
    <row r="65" spans="2:15" x14ac:dyDescent="0.2"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</row>
    <row r="66" spans="2:15" x14ac:dyDescent="0.2">
      <c r="B66" s="68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</row>
    <row r="67" spans="2:15" x14ac:dyDescent="0.2">
      <c r="B67" s="68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</row>
    <row r="68" spans="2:15" x14ac:dyDescent="0.2"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2:15" x14ac:dyDescent="0.2">
      <c r="B69" s="68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2:15" x14ac:dyDescent="0.2">
      <c r="B70" s="68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2:15" x14ac:dyDescent="0.2">
      <c r="B71" s="68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2:15" x14ac:dyDescent="0.2">
      <c r="B72" s="68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</row>
    <row r="73" spans="2:15" x14ac:dyDescent="0.2">
      <c r="B73" s="68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2:15" x14ac:dyDescent="0.2">
      <c r="B74" s="68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</row>
    <row r="75" spans="2:15" x14ac:dyDescent="0.2">
      <c r="B75" s="68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71"/>
      <c r="N75" s="71"/>
      <c r="O75" s="67"/>
    </row>
    <row r="76" spans="2:15" x14ac:dyDescent="0.2">
      <c r="B76" s="68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71"/>
      <c r="O76" s="71"/>
    </row>
    <row r="77" spans="2:15" x14ac:dyDescent="0.2">
      <c r="B77" s="68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</row>
    <row r="78" spans="2:15" x14ac:dyDescent="0.2">
      <c r="B78" s="68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</row>
    <row r="79" spans="2:15" x14ac:dyDescent="0.2">
      <c r="B79" s="68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</row>
    <row r="80" spans="2:15" x14ac:dyDescent="0.2">
      <c r="B80" s="68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</row>
    <row r="81" spans="2:15" x14ac:dyDescent="0.2">
      <c r="B81" s="68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2:15" x14ac:dyDescent="0.2">
      <c r="B82" s="68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</row>
    <row r="83" spans="2:15" x14ac:dyDescent="0.2">
      <c r="B83" s="68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</row>
    <row r="85" spans="2:15" x14ac:dyDescent="0.2">
      <c r="B85" s="5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</row>
    <row r="86" spans="2:15" x14ac:dyDescent="0.2"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 x14ac:dyDescent="0.2"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2:15" x14ac:dyDescent="0.2">
      <c r="B88" s="68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</row>
    <row r="89" spans="2:15" x14ac:dyDescent="0.2">
      <c r="B89" s="68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7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2.4257812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1" style="1" customWidth="1"/>
    <col min="17" max="68" width="9.140625" style="1"/>
    <col min="69" max="69" width="9.140625" style="1" customWidth="1"/>
    <col min="70" max="16384" width="9.140625" style="1"/>
  </cols>
  <sheetData>
    <row r="1" spans="1:17" s="11" customFormat="1" ht="15.75" x14ac:dyDescent="0.2">
      <c r="A1" s="10" t="s">
        <v>166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</row>
    <row r="2" spans="1:17" s="11" customFormat="1" ht="15.75" x14ac:dyDescent="0.2">
      <c r="A2" s="12" t="s">
        <v>178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</row>
    <row r="3" spans="1:17" s="11" customFormat="1" ht="15.75" x14ac:dyDescent="0.2">
      <c r="A3" s="13" t="s">
        <v>167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17" ht="54.75" customHeight="1" x14ac:dyDescent="0.2">
      <c r="A5" s="17" t="s">
        <v>36</v>
      </c>
      <c r="B5" s="18" t="s">
        <v>35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149</v>
      </c>
      <c r="Q5" s="54"/>
    </row>
    <row r="6" spans="1:17" x14ac:dyDescent="0.2">
      <c r="A6" s="55"/>
      <c r="B6" s="56" t="s">
        <v>16</v>
      </c>
      <c r="C6" s="57">
        <v>232.59255430664098</v>
      </c>
      <c r="D6" s="57">
        <v>228.84442646274096</v>
      </c>
      <c r="E6" s="57">
        <v>226.57379068256822</v>
      </c>
      <c r="F6" s="57">
        <v>224.37502646136318</v>
      </c>
      <c r="G6" s="57">
        <v>225.23607054406526</v>
      </c>
      <c r="H6" s="57">
        <v>226.99993965126279</v>
      </c>
      <c r="I6" s="57">
        <v>228.94686195701732</v>
      </c>
      <c r="J6" s="57">
        <v>230.70192539477344</v>
      </c>
      <c r="K6" s="57">
        <v>231.61366886663757</v>
      </c>
      <c r="L6" s="57">
        <v>233.73443217646206</v>
      </c>
      <c r="M6" s="57">
        <v>234.48300018103404</v>
      </c>
      <c r="N6" s="57">
        <v>235.31567889465182</v>
      </c>
      <c r="O6" s="57">
        <v>237.32853473033373</v>
      </c>
      <c r="P6" s="72">
        <f>(O6/C6)^(1/12)-1</f>
        <v>1.6811761659374369E-3</v>
      </c>
    </row>
    <row r="7" spans="1:17" x14ac:dyDescent="0.2">
      <c r="A7" s="55"/>
      <c r="B7" s="56" t="s">
        <v>27</v>
      </c>
      <c r="C7" s="58">
        <v>314.9262018488148</v>
      </c>
      <c r="D7" s="58">
        <v>309.6130475672378</v>
      </c>
      <c r="E7" s="58">
        <v>307.27130517224998</v>
      </c>
      <c r="F7" s="58">
        <v>305.0259576318071</v>
      </c>
      <c r="G7" s="58">
        <v>305.82512330753815</v>
      </c>
      <c r="H7" s="58">
        <v>307.48173643671049</v>
      </c>
      <c r="I7" s="58">
        <v>310.41894346424419</v>
      </c>
      <c r="J7" s="58">
        <v>312.06555086882304</v>
      </c>
      <c r="K7" s="58">
        <v>314.99458965862709</v>
      </c>
      <c r="L7" s="58">
        <v>317.13746744647716</v>
      </c>
      <c r="M7" s="58">
        <v>318.81460550930063</v>
      </c>
      <c r="N7" s="58">
        <v>319.57718836784591</v>
      </c>
      <c r="O7" s="58">
        <v>321.575027578331</v>
      </c>
      <c r="P7" s="72">
        <f t="shared" ref="P7:P59" si="0">(O7/C7)^(1/12)-1</f>
        <v>1.7425625166003211E-3</v>
      </c>
    </row>
    <row r="8" spans="1:17" x14ac:dyDescent="0.2">
      <c r="A8" s="55"/>
      <c r="B8" s="56" t="s">
        <v>46</v>
      </c>
      <c r="C8" s="58">
        <v>5.1458529713858621</v>
      </c>
      <c r="D8" s="58">
        <v>5.1774757118267187</v>
      </c>
      <c r="E8" s="58">
        <v>5.1729175954924242</v>
      </c>
      <c r="F8" s="58">
        <v>5.1699314852848657</v>
      </c>
      <c r="G8" s="58">
        <v>5.1659649207354414</v>
      </c>
      <c r="H8" s="58">
        <v>5.1590895375287005</v>
      </c>
      <c r="I8" s="58">
        <v>5.1564608548877784</v>
      </c>
      <c r="J8" s="58">
        <v>5.1495965489904796</v>
      </c>
      <c r="K8" s="58">
        <v>5.1469704192586123</v>
      </c>
      <c r="L8" s="58">
        <v>5.1483355104947597</v>
      </c>
      <c r="M8" s="58">
        <v>5.1421710566016232</v>
      </c>
      <c r="N8" s="58">
        <v>5.1378969190972006</v>
      </c>
      <c r="O8" s="58">
        <v>5.1369812712193452</v>
      </c>
      <c r="P8" s="72">
        <f t="shared" si="0"/>
        <v>-1.4378436167139519E-4</v>
      </c>
    </row>
    <row r="9" spans="1:17" x14ac:dyDescent="0.2">
      <c r="A9" s="55"/>
      <c r="B9" s="56" t="s">
        <v>37</v>
      </c>
      <c r="C9" s="73">
        <v>7333.149235403137</v>
      </c>
      <c r="D9" s="73">
        <v>7208.7390472215011</v>
      </c>
      <c r="E9" s="73">
        <v>7170.2568101346815</v>
      </c>
      <c r="F9" s="73">
        <v>7130.1843383061459</v>
      </c>
      <c r="G9" s="73">
        <v>7154.4172677614106</v>
      </c>
      <c r="H9" s="73">
        <v>7213.1862845814048</v>
      </c>
      <c r="I9" s="73">
        <v>7273.5725797515533</v>
      </c>
      <c r="J9" s="73">
        <v>7333.069674793046</v>
      </c>
      <c r="K9" s="73">
        <v>7388.8522130247147</v>
      </c>
      <c r="L9" s="73">
        <v>7456.4420174641682</v>
      </c>
      <c r="M9" s="73">
        <v>7481.3982227906927</v>
      </c>
      <c r="N9" s="73">
        <v>7515.6186891749267</v>
      </c>
      <c r="O9" s="73">
        <v>7559.9234208434173</v>
      </c>
      <c r="P9" s="72">
        <f t="shared" si="0"/>
        <v>2.5412234910844322E-3</v>
      </c>
    </row>
    <row r="10" spans="1:17" x14ac:dyDescent="0.2">
      <c r="A10" s="55"/>
      <c r="B10" s="56" t="s">
        <v>0</v>
      </c>
      <c r="C10" s="58">
        <v>615.13526419946606</v>
      </c>
      <c r="D10" s="58">
        <v>644.61293049289156</v>
      </c>
      <c r="E10" s="58">
        <v>663.21118650095195</v>
      </c>
      <c r="F10" s="58">
        <v>670.13821406327122</v>
      </c>
      <c r="G10" s="58">
        <v>683.79719134745392</v>
      </c>
      <c r="H10" s="58">
        <v>700.07115512410007</v>
      </c>
      <c r="I10" s="58">
        <v>716.39773237632915</v>
      </c>
      <c r="J10" s="58">
        <v>726.52254892595931</v>
      </c>
      <c r="K10" s="58">
        <v>730.82321624946042</v>
      </c>
      <c r="L10" s="58">
        <v>736.21252198466163</v>
      </c>
      <c r="M10" s="58">
        <v>738.32760601907808</v>
      </c>
      <c r="N10" s="58">
        <v>741.05898942607223</v>
      </c>
      <c r="O10" s="58">
        <v>744.74364269188391</v>
      </c>
      <c r="P10" s="72">
        <f t="shared" si="0"/>
        <v>1.6060765399453336E-2</v>
      </c>
    </row>
    <row r="11" spans="1:17" x14ac:dyDescent="0.2">
      <c r="A11" s="7" t="s">
        <v>28</v>
      </c>
      <c r="B11" s="9"/>
      <c r="C11" s="73">
        <v>8500.9491087294446</v>
      </c>
      <c r="D11" s="73">
        <v>8396.986927456197</v>
      </c>
      <c r="E11" s="73">
        <v>8372.4860100859441</v>
      </c>
      <c r="F11" s="73">
        <v>8334.8934679478716</v>
      </c>
      <c r="G11" s="73">
        <v>8374.4416178812025</v>
      </c>
      <c r="H11" s="73">
        <v>8452.8982053310065</v>
      </c>
      <c r="I11" s="73">
        <v>8534.4925784040315</v>
      </c>
      <c r="J11" s="73">
        <v>8607.5092965315926</v>
      </c>
      <c r="K11" s="73">
        <v>8671.4306582186982</v>
      </c>
      <c r="L11" s="73">
        <v>8748.6747745822631</v>
      </c>
      <c r="M11" s="73">
        <v>8778.1656055567073</v>
      </c>
      <c r="N11" s="73">
        <v>8816.7084427825939</v>
      </c>
      <c r="O11" s="73">
        <v>8868.707607115186</v>
      </c>
      <c r="P11" s="72">
        <f t="shared" si="0"/>
        <v>3.5355072780993702E-3</v>
      </c>
    </row>
    <row r="12" spans="1:17" x14ac:dyDescent="0.2">
      <c r="A12" s="55"/>
      <c r="B12" s="56" t="s">
        <v>17</v>
      </c>
      <c r="C12" s="58">
        <v>98</v>
      </c>
      <c r="D12" s="58">
        <v>98</v>
      </c>
      <c r="E12" s="58">
        <v>98</v>
      </c>
      <c r="F12" s="58">
        <v>98</v>
      </c>
      <c r="G12" s="58">
        <v>98</v>
      </c>
      <c r="H12" s="58">
        <v>98</v>
      </c>
      <c r="I12" s="58">
        <v>98</v>
      </c>
      <c r="J12" s="58">
        <v>98</v>
      </c>
      <c r="K12" s="58">
        <v>98</v>
      </c>
      <c r="L12" s="58">
        <v>98</v>
      </c>
      <c r="M12" s="58">
        <v>98</v>
      </c>
      <c r="N12" s="58">
        <v>98</v>
      </c>
      <c r="O12" s="58">
        <v>98</v>
      </c>
      <c r="P12" s="72">
        <f t="shared" si="0"/>
        <v>0</v>
      </c>
    </row>
    <row r="13" spans="1:17" x14ac:dyDescent="0.2">
      <c r="A13" s="55"/>
      <c r="B13" s="56" t="s">
        <v>38</v>
      </c>
      <c r="C13" s="58">
        <v>224.3591895524236</v>
      </c>
      <c r="D13" s="58">
        <v>220.56046532381819</v>
      </c>
      <c r="E13" s="58">
        <v>218.29712252978032</v>
      </c>
      <c r="F13" s="58">
        <v>217.13712238196436</v>
      </c>
      <c r="G13" s="58">
        <v>218.00371965503564</v>
      </c>
      <c r="H13" s="58">
        <v>218.7453963912169</v>
      </c>
      <c r="I13" s="58">
        <v>220.69652458919686</v>
      </c>
      <c r="J13" s="58">
        <v>222.46257091638867</v>
      </c>
      <c r="K13" s="58">
        <v>223.37851619582381</v>
      </c>
      <c r="L13" s="58">
        <v>225.49709535967045</v>
      </c>
      <c r="M13" s="58">
        <v>226.25552649047142</v>
      </c>
      <c r="N13" s="58">
        <v>227.09504382409628</v>
      </c>
      <c r="O13" s="58">
        <v>229.10936469638278</v>
      </c>
      <c r="P13" s="72">
        <f t="shared" si="0"/>
        <v>1.7474560479209256E-3</v>
      </c>
    </row>
    <row r="14" spans="1:17" x14ac:dyDescent="0.2">
      <c r="A14" s="55"/>
      <c r="B14" s="56" t="s">
        <v>39</v>
      </c>
      <c r="C14" s="58">
        <v>47.341847336749929</v>
      </c>
      <c r="D14" s="58">
        <v>46.597281406440473</v>
      </c>
      <c r="E14" s="58">
        <v>46.556258359431823</v>
      </c>
      <c r="F14" s="58">
        <v>46.529383367563788</v>
      </c>
      <c r="G14" s="58">
        <v>46.493684286618972</v>
      </c>
      <c r="H14" s="58">
        <v>46.431805837758297</v>
      </c>
      <c r="I14" s="58">
        <v>47.439439864967547</v>
      </c>
      <c r="J14" s="58">
        <v>47.376288250712406</v>
      </c>
      <c r="K14" s="58">
        <v>47.352127857179241</v>
      </c>
      <c r="L14" s="58">
        <v>48.394353798650734</v>
      </c>
      <c r="M14" s="58">
        <v>48.336407932055259</v>
      </c>
      <c r="N14" s="58">
        <v>48.296231039513692</v>
      </c>
      <c r="O14" s="58">
        <v>49.315020203705707</v>
      </c>
      <c r="P14" s="72">
        <f t="shared" si="0"/>
        <v>3.4086360674232541E-3</v>
      </c>
    </row>
    <row r="15" spans="1:17" x14ac:dyDescent="0.2">
      <c r="A15" s="55"/>
      <c r="B15" s="56" t="s">
        <v>40</v>
      </c>
      <c r="C15" s="58">
        <v>9563.0531620234851</v>
      </c>
      <c r="D15" s="58">
        <v>9397.1184169654953</v>
      </c>
      <c r="E15" s="58">
        <v>9316.4245894818559</v>
      </c>
      <c r="F15" s="58">
        <v>9246.9394545805098</v>
      </c>
      <c r="G15" s="58">
        <v>9270.8406467518216</v>
      </c>
      <c r="H15" s="58">
        <v>9335.888427111935</v>
      </c>
      <c r="I15" s="58">
        <v>9403.3220149733515</v>
      </c>
      <c r="J15" s="58">
        <v>9469.0781342836926</v>
      </c>
      <c r="K15" s="58">
        <v>9533.2186105508026</v>
      </c>
      <c r="L15" s="58">
        <v>9619.1500678084067</v>
      </c>
      <c r="M15" s="58">
        <v>9650.8266390299268</v>
      </c>
      <c r="N15" s="58">
        <v>9692.1287481849613</v>
      </c>
      <c r="O15" s="58">
        <v>9747.9356602658281</v>
      </c>
      <c r="P15" s="72">
        <f t="shared" si="0"/>
        <v>1.5969813980969416E-3</v>
      </c>
    </row>
    <row r="16" spans="1:17" x14ac:dyDescent="0.2">
      <c r="A16" s="55"/>
      <c r="B16" s="56" t="s">
        <v>25</v>
      </c>
      <c r="C16" s="58">
        <v>374.61809631689079</v>
      </c>
      <c r="D16" s="58">
        <v>371.74275610915839</v>
      </c>
      <c r="E16" s="58">
        <v>372.45006687545458</v>
      </c>
      <c r="F16" s="58">
        <v>374.30303953462419</v>
      </c>
      <c r="G16" s="58">
        <v>378.14863219783433</v>
      </c>
      <c r="H16" s="58">
        <v>383.83626159213532</v>
      </c>
      <c r="I16" s="58">
        <v>387.76585628756089</v>
      </c>
      <c r="J16" s="58">
        <v>393.42917634287255</v>
      </c>
      <c r="K16" s="58">
        <v>398.37551045061656</v>
      </c>
      <c r="L16" s="58">
        <v>404.65917112488802</v>
      </c>
      <c r="M16" s="58">
        <v>409.31681610548924</v>
      </c>
      <c r="N16" s="58">
        <v>415.14207106305389</v>
      </c>
      <c r="O16" s="58">
        <v>421.23246423998631</v>
      </c>
      <c r="P16" s="72">
        <f t="shared" si="0"/>
        <v>9.8210594600733891E-3</v>
      </c>
    </row>
    <row r="17" spans="1:16" x14ac:dyDescent="0.2">
      <c r="A17" s="7" t="s">
        <v>1</v>
      </c>
      <c r="B17" s="56"/>
      <c r="C17" s="73">
        <v>18808.321403958995</v>
      </c>
      <c r="D17" s="73">
        <v>18531.005847261113</v>
      </c>
      <c r="E17" s="73">
        <v>18424.214047332469</v>
      </c>
      <c r="F17" s="73">
        <v>18317.802467812537</v>
      </c>
      <c r="G17" s="73">
        <v>18385.92830077251</v>
      </c>
      <c r="H17" s="73">
        <v>18535.800096264051</v>
      </c>
      <c r="I17" s="73">
        <v>18691.71641411911</v>
      </c>
      <c r="J17" s="73">
        <v>18837.855466325258</v>
      </c>
      <c r="K17" s="73">
        <v>18971.75542327312</v>
      </c>
      <c r="L17" s="73">
        <v>19144.375462673881</v>
      </c>
      <c r="M17" s="73">
        <v>19210.900995114651</v>
      </c>
      <c r="N17" s="73">
        <v>19297.370536894217</v>
      </c>
      <c r="O17" s="73">
        <v>19414.300116521088</v>
      </c>
      <c r="P17" s="72">
        <f t="shared" si="0"/>
        <v>2.6460374408141529E-3</v>
      </c>
    </row>
    <row r="18" spans="1:16" x14ac:dyDescent="0.2">
      <c r="A18" s="55"/>
      <c r="B18" s="56" t="s">
        <v>18</v>
      </c>
      <c r="C18" s="58">
        <v>117</v>
      </c>
      <c r="D18" s="58">
        <v>117</v>
      </c>
      <c r="E18" s="58">
        <v>117</v>
      </c>
      <c r="F18" s="58">
        <v>117</v>
      </c>
      <c r="G18" s="58">
        <v>117</v>
      </c>
      <c r="H18" s="58">
        <v>117</v>
      </c>
      <c r="I18" s="58">
        <v>117</v>
      </c>
      <c r="J18" s="58">
        <v>117</v>
      </c>
      <c r="K18" s="58">
        <v>117</v>
      </c>
      <c r="L18" s="58">
        <v>117</v>
      </c>
      <c r="M18" s="58">
        <v>117</v>
      </c>
      <c r="N18" s="58">
        <v>117</v>
      </c>
      <c r="O18" s="58">
        <v>117</v>
      </c>
      <c r="P18" s="72">
        <f t="shared" si="0"/>
        <v>0</v>
      </c>
    </row>
    <row r="19" spans="1:16" x14ac:dyDescent="0.2">
      <c r="A19" s="55"/>
      <c r="B19" s="56" t="s">
        <v>41</v>
      </c>
      <c r="C19" s="58">
        <v>2179.7833186790513</v>
      </c>
      <c r="D19" s="58">
        <v>2143.4749446962619</v>
      </c>
      <c r="E19" s="58">
        <v>2125.0345482282878</v>
      </c>
      <c r="F19" s="58">
        <v>2110.3660322932819</v>
      </c>
      <c r="G19" s="58">
        <v>2114.9460385490902</v>
      </c>
      <c r="H19" s="58">
        <v>2131.7357969068589</v>
      </c>
      <c r="I19" s="58">
        <v>2147.1502999752706</v>
      </c>
      <c r="J19" s="58">
        <v>2162.8305505760009</v>
      </c>
      <c r="K19" s="58">
        <v>2178.1978814302447</v>
      </c>
      <c r="L19" s="58">
        <v>2198.339262981262</v>
      </c>
      <c r="M19" s="58">
        <v>2207.0198174934171</v>
      </c>
      <c r="N19" s="58">
        <v>2217.5163102823517</v>
      </c>
      <c r="O19" s="58">
        <v>2231.5046642176835</v>
      </c>
      <c r="P19" s="72">
        <f t="shared" si="0"/>
        <v>1.956128936932533E-3</v>
      </c>
    </row>
    <row r="20" spans="1:16" x14ac:dyDescent="0.2">
      <c r="A20" s="7" t="s">
        <v>2</v>
      </c>
      <c r="B20" s="56"/>
      <c r="C20" s="73">
        <v>2296.7833186790513</v>
      </c>
      <c r="D20" s="73">
        <v>2260.4749446962619</v>
      </c>
      <c r="E20" s="73">
        <v>2242.0345482282878</v>
      </c>
      <c r="F20" s="73">
        <v>2227.3660322932819</v>
      </c>
      <c r="G20" s="73">
        <v>2231.9460385490902</v>
      </c>
      <c r="H20" s="73">
        <v>2248.7357969068589</v>
      </c>
      <c r="I20" s="73">
        <v>2264.1502999752706</v>
      </c>
      <c r="J20" s="73">
        <v>2279.8305505760009</v>
      </c>
      <c r="K20" s="73">
        <v>2295.1978814302447</v>
      </c>
      <c r="L20" s="73">
        <v>2315.339262981262</v>
      </c>
      <c r="M20" s="73">
        <v>2324.0198174934171</v>
      </c>
      <c r="N20" s="73">
        <v>2334.5163102823517</v>
      </c>
      <c r="O20" s="73">
        <v>2348.5046642176835</v>
      </c>
      <c r="P20" s="72">
        <f t="shared" si="0"/>
        <v>1.8574918028211318E-3</v>
      </c>
    </row>
    <row r="21" spans="1:16" x14ac:dyDescent="0.2">
      <c r="A21" s="7" t="s">
        <v>29</v>
      </c>
      <c r="B21" s="56"/>
      <c r="C21" s="73">
        <v>12604.155613908599</v>
      </c>
      <c r="D21" s="73">
        <v>12394.493864501175</v>
      </c>
      <c r="E21" s="73">
        <v>12293.762585474811</v>
      </c>
      <c r="F21" s="73">
        <v>12210.275032157944</v>
      </c>
      <c r="G21" s="73">
        <v>12243.4327214404</v>
      </c>
      <c r="H21" s="73">
        <v>12331.637687839906</v>
      </c>
      <c r="I21" s="73">
        <v>12421.374135690347</v>
      </c>
      <c r="J21" s="73">
        <v>12510.176720369665</v>
      </c>
      <c r="K21" s="73">
        <v>12595.522646484667</v>
      </c>
      <c r="L21" s="73">
        <v>12711.039951072878</v>
      </c>
      <c r="M21" s="73">
        <v>12756.755207051359</v>
      </c>
      <c r="N21" s="73">
        <v>12815.178404393977</v>
      </c>
      <c r="O21" s="73">
        <v>12894.097173623588</v>
      </c>
      <c r="P21" s="72">
        <f t="shared" si="0"/>
        <v>1.8970515460456916E-3</v>
      </c>
    </row>
    <row r="22" spans="1:16" x14ac:dyDescent="0.2">
      <c r="A22" s="7" t="s">
        <v>30</v>
      </c>
      <c r="B22" s="56"/>
      <c r="C22" s="73">
        <v>21105.104722638043</v>
      </c>
      <c r="D22" s="73">
        <v>20791.480791957372</v>
      </c>
      <c r="E22" s="73">
        <v>20666.248595560755</v>
      </c>
      <c r="F22" s="73">
        <v>20545.168500105814</v>
      </c>
      <c r="G22" s="73">
        <v>20617.874339321603</v>
      </c>
      <c r="H22" s="73">
        <v>20784.535893170912</v>
      </c>
      <c r="I22" s="73">
        <v>20955.86671409438</v>
      </c>
      <c r="J22" s="73">
        <v>21117.686016901258</v>
      </c>
      <c r="K22" s="73">
        <v>21266.953304703366</v>
      </c>
      <c r="L22" s="73">
        <v>21459.71472565514</v>
      </c>
      <c r="M22" s="73">
        <v>21534.920812608067</v>
      </c>
      <c r="N22" s="73">
        <v>21631.886847176571</v>
      </c>
      <c r="O22" s="73">
        <v>21762.804780738774</v>
      </c>
      <c r="P22" s="72">
        <f t="shared" si="0"/>
        <v>2.5605533522998769E-3</v>
      </c>
    </row>
    <row r="23" spans="1:16" x14ac:dyDescent="0.2">
      <c r="A23" s="55"/>
      <c r="B23" s="56" t="s">
        <v>19</v>
      </c>
      <c r="C23" s="58">
        <v>108.593050079069</v>
      </c>
      <c r="D23" s="58">
        <v>106.5756128461786</v>
      </c>
      <c r="E23" s="58">
        <v>107.59933453981746</v>
      </c>
      <c r="F23" s="58">
        <v>108.54293314064758</v>
      </c>
      <c r="G23" s="58">
        <v>111.62898534461108</v>
      </c>
      <c r="H23" s="58">
        <v>112.6604087217687</v>
      </c>
      <c r="I23" s="58">
        <v>113.70147521090047</v>
      </c>
      <c r="J23" s="58">
        <v>115.90694877408586</v>
      </c>
      <c r="K23" s="58">
        <v>116.90045563123169</v>
      </c>
      <c r="L23" s="58">
        <v>117.89363803577875</v>
      </c>
      <c r="M23" s="58">
        <v>117.9508050458607</v>
      </c>
      <c r="N23" s="58">
        <v>118.9324876223304</v>
      </c>
      <c r="O23" s="58">
        <v>118.00095573564018</v>
      </c>
      <c r="P23" s="72">
        <f t="shared" si="0"/>
        <v>6.9478009222234682E-3</v>
      </c>
    </row>
    <row r="24" spans="1:16" x14ac:dyDescent="0.2">
      <c r="A24" s="55"/>
      <c r="B24" s="56" t="s">
        <v>12</v>
      </c>
      <c r="C24" s="58">
        <v>534.61193885080115</v>
      </c>
      <c r="D24" s="58">
        <v>529.74348738247602</v>
      </c>
      <c r="E24" s="58">
        <v>534.86271149889842</v>
      </c>
      <c r="F24" s="58">
        <v>539.58361955494991</v>
      </c>
      <c r="G24" s="58">
        <v>546.66904972501129</v>
      </c>
      <c r="H24" s="58">
        <v>554.95682814797169</v>
      </c>
      <c r="I24" s="58">
        <v>562.24857925390234</v>
      </c>
      <c r="J24" s="58">
        <v>568.04846966759203</v>
      </c>
      <c r="K24" s="58">
        <v>574.06473747479845</v>
      </c>
      <c r="L24" s="58">
        <v>579.035124865993</v>
      </c>
      <c r="M24" s="58">
        <v>586.62258792720104</v>
      </c>
      <c r="N24" s="58">
        <v>589.44610093523397</v>
      </c>
      <c r="O24" s="58">
        <v>592.09329116909726</v>
      </c>
      <c r="P24" s="72">
        <f t="shared" si="0"/>
        <v>8.5465712685586226E-3</v>
      </c>
    </row>
    <row r="25" spans="1:16" x14ac:dyDescent="0.2">
      <c r="A25" s="7" t="s">
        <v>24</v>
      </c>
      <c r="B25" s="56"/>
      <c r="C25" s="73">
        <v>643.20498892987018</v>
      </c>
      <c r="D25" s="73">
        <v>636.31910022865463</v>
      </c>
      <c r="E25" s="73">
        <v>642.46204603871593</v>
      </c>
      <c r="F25" s="73">
        <v>648.12655269559752</v>
      </c>
      <c r="G25" s="73">
        <v>658.29803506962241</v>
      </c>
      <c r="H25" s="73">
        <v>667.6172368697404</v>
      </c>
      <c r="I25" s="73">
        <v>675.95005446480286</v>
      </c>
      <c r="J25" s="73">
        <v>683.95541844167792</v>
      </c>
      <c r="K25" s="73">
        <v>690.96519310603014</v>
      </c>
      <c r="L25" s="73">
        <v>696.92876290177173</v>
      </c>
      <c r="M25" s="73">
        <v>704.5733929730618</v>
      </c>
      <c r="N25" s="73">
        <v>708.3785885575644</v>
      </c>
      <c r="O25" s="73">
        <v>710.09424690473747</v>
      </c>
      <c r="P25" s="72">
        <f t="shared" si="0"/>
        <v>8.2785987306983611E-3</v>
      </c>
    </row>
    <row r="26" spans="1:16" x14ac:dyDescent="0.2">
      <c r="A26" s="55"/>
      <c r="B26" s="56" t="s">
        <v>26</v>
      </c>
      <c r="C26" s="58">
        <v>31.324918292039133</v>
      </c>
      <c r="D26" s="58">
        <v>30.300909534697837</v>
      </c>
      <c r="E26" s="58">
        <v>30.294958268492298</v>
      </c>
      <c r="F26" s="58">
        <v>31.310461482879106</v>
      </c>
      <c r="G26" s="58">
        <v>31.297846358302174</v>
      </c>
      <c r="H26" s="58">
        <v>31.294557978269083</v>
      </c>
      <c r="I26" s="58">
        <v>32.33711680310013</v>
      </c>
      <c r="J26" s="58">
        <v>32.370409117087043</v>
      </c>
      <c r="K26" s="58">
        <v>32.356376112215912</v>
      </c>
      <c r="L26" s="58">
        <v>32.342502469992404</v>
      </c>
      <c r="M26" s="58">
        <v>32.358185455059136</v>
      </c>
      <c r="N26" s="58">
        <v>33.3845579290752</v>
      </c>
      <c r="O26" s="58">
        <v>32.371943608892437</v>
      </c>
      <c r="P26" s="72">
        <f t="shared" si="0"/>
        <v>2.743608262894659E-3</v>
      </c>
    </row>
    <row r="27" spans="1:16" x14ac:dyDescent="0.2">
      <c r="A27" s="55"/>
      <c r="B27" s="56" t="s">
        <v>3</v>
      </c>
      <c r="C27" s="58">
        <v>660.95577596202565</v>
      </c>
      <c r="D27" s="58">
        <v>657.21627921810136</v>
      </c>
      <c r="E27" s="58">
        <v>664.39977444003796</v>
      </c>
      <c r="F27" s="58">
        <v>671.08755778304214</v>
      </c>
      <c r="G27" s="58">
        <v>681.24978906571062</v>
      </c>
      <c r="H27" s="58">
        <v>693.69603518496467</v>
      </c>
      <c r="I27" s="58">
        <v>703.07150726740281</v>
      </c>
      <c r="J27" s="58">
        <v>713.19320732162748</v>
      </c>
      <c r="K27" s="58">
        <v>724.36532328638214</v>
      </c>
      <c r="L27" s="58">
        <v>731.35787843434434</v>
      </c>
      <c r="M27" s="58">
        <v>742.15064059829172</v>
      </c>
      <c r="N27" s="58">
        <v>749.06601853362474</v>
      </c>
      <c r="O27" s="58">
        <v>753.95300921355943</v>
      </c>
      <c r="P27" s="72">
        <f t="shared" si="0"/>
        <v>1.1030653204682217E-2</v>
      </c>
    </row>
    <row r="28" spans="1:16" x14ac:dyDescent="0.2">
      <c r="A28" s="55"/>
      <c r="B28" s="56" t="s">
        <v>10</v>
      </c>
      <c r="C28" s="58">
        <v>227.62773958881769</v>
      </c>
      <c r="D28" s="58">
        <v>227.77925098496993</v>
      </c>
      <c r="E28" s="58">
        <v>227.73451388039035</v>
      </c>
      <c r="F28" s="58">
        <v>229.61005087444678</v>
      </c>
      <c r="G28" s="58">
        <v>233.69058614198957</v>
      </c>
      <c r="H28" s="58">
        <v>237.83864063484504</v>
      </c>
      <c r="I28" s="58">
        <v>243.04994242330099</v>
      </c>
      <c r="J28" s="58">
        <v>245.38858524243406</v>
      </c>
      <c r="K28" s="58">
        <v>247.36971414823134</v>
      </c>
      <c r="L28" s="58">
        <v>249.35026097832855</v>
      </c>
      <c r="M28" s="58">
        <v>251.55879660223391</v>
      </c>
      <c r="N28" s="58">
        <v>251.42745190334759</v>
      </c>
      <c r="O28" s="58">
        <v>251.66575515300249</v>
      </c>
      <c r="P28" s="72">
        <f t="shared" si="0"/>
        <v>8.4009469867973863E-3</v>
      </c>
    </row>
    <row r="29" spans="1:16" x14ac:dyDescent="0.2">
      <c r="A29" s="55"/>
      <c r="B29" s="56" t="s">
        <v>11</v>
      </c>
      <c r="C29" s="58">
        <v>328.91164206641093</v>
      </c>
      <c r="D29" s="58">
        <v>327.04085118484215</v>
      </c>
      <c r="E29" s="58">
        <v>330.11057975322643</v>
      </c>
      <c r="F29" s="58">
        <v>333.97825581737709</v>
      </c>
      <c r="G29" s="58">
        <v>339.0600022149402</v>
      </c>
      <c r="H29" s="58">
        <v>345.28328969356886</v>
      </c>
      <c r="I29" s="58">
        <v>349.44948803350144</v>
      </c>
      <c r="J29" s="58">
        <v>353.9860867965325</v>
      </c>
      <c r="K29" s="58">
        <v>358.00764537064703</v>
      </c>
      <c r="L29" s="58">
        <v>362.02736635765689</v>
      </c>
      <c r="M29" s="58">
        <v>367.42197678002628</v>
      </c>
      <c r="N29" s="58">
        <v>370.35993952567799</v>
      </c>
      <c r="O29" s="58">
        <v>373.84373587043524</v>
      </c>
      <c r="P29" s="72">
        <f t="shared" si="0"/>
        <v>1.0727863769869117E-2</v>
      </c>
    </row>
    <row r="30" spans="1:16" x14ac:dyDescent="0.2">
      <c r="A30" s="55"/>
      <c r="B30" s="56" t="s">
        <v>9</v>
      </c>
      <c r="C30" s="58">
        <v>3146.8539473684214</v>
      </c>
      <c r="D30" s="58">
        <v>3152.0743421052634</v>
      </c>
      <c r="E30" s="58">
        <v>3157.2947368421055</v>
      </c>
      <c r="F30" s="58">
        <v>3162.5151315789476</v>
      </c>
      <c r="G30" s="58">
        <v>3172.9559210526318</v>
      </c>
      <c r="H30" s="58">
        <v>3180.2644736842108</v>
      </c>
      <c r="I30" s="58">
        <v>3184.4407894736842</v>
      </c>
      <c r="J30" s="58">
        <v>3190.7052631578949</v>
      </c>
      <c r="K30" s="58">
        <v>3203.234210526316</v>
      </c>
      <c r="L30" s="58">
        <v>3225.1598684210526</v>
      </c>
      <c r="M30" s="58">
        <v>3240.8210526315793</v>
      </c>
      <c r="N30" s="58">
        <v>3265.878947368421</v>
      </c>
      <c r="O30" s="58">
        <v>3291.9809210526319</v>
      </c>
      <c r="P30" s="72">
        <f t="shared" si="0"/>
        <v>3.7642571163691851E-3</v>
      </c>
    </row>
    <row r="31" spans="1:16" x14ac:dyDescent="0.2">
      <c r="A31" s="55"/>
      <c r="B31" s="56" t="s">
        <v>125</v>
      </c>
      <c r="C31" s="58">
        <v>93.974754876117387</v>
      </c>
      <c r="D31" s="58">
        <v>91.947587553565839</v>
      </c>
      <c r="E31" s="58">
        <v>92.974182272269459</v>
      </c>
      <c r="F31" s="58">
        <v>93.931384448637303</v>
      </c>
      <c r="G31" s="58">
        <v>94.936800620183263</v>
      </c>
      <c r="H31" s="58">
        <v>94.926825867416213</v>
      </c>
      <c r="I31" s="58">
        <v>95.968217609200394</v>
      </c>
      <c r="J31" s="58">
        <v>97.111227351261135</v>
      </c>
      <c r="K31" s="58">
        <v>97.069128336647751</v>
      </c>
      <c r="L31" s="58">
        <v>97.027507409977204</v>
      </c>
      <c r="M31" s="58">
        <v>98.118368799211567</v>
      </c>
      <c r="N31" s="58">
        <v>98.067138916658394</v>
      </c>
      <c r="O31" s="58">
        <v>98.160087072125449</v>
      </c>
      <c r="P31" s="72">
        <f t="shared" si="0"/>
        <v>3.6377260557471924E-3</v>
      </c>
    </row>
    <row r="32" spans="1:16" x14ac:dyDescent="0.2">
      <c r="A32" s="7" t="s">
        <v>173</v>
      </c>
      <c r="B32" s="56"/>
      <c r="C32" s="73">
        <v>4489.6487781538317</v>
      </c>
      <c r="D32" s="73">
        <v>4486.3592205814402</v>
      </c>
      <c r="E32" s="73">
        <v>4502.808745456523</v>
      </c>
      <c r="F32" s="73">
        <v>4522.43284198533</v>
      </c>
      <c r="G32" s="73">
        <v>4553.1909454537572</v>
      </c>
      <c r="H32" s="73">
        <v>4583.3038230432749</v>
      </c>
      <c r="I32" s="73">
        <v>4608.3170616101897</v>
      </c>
      <c r="J32" s="73">
        <v>4632.7547789868368</v>
      </c>
      <c r="K32" s="73">
        <v>4662.40239778044</v>
      </c>
      <c r="L32" s="73">
        <v>4697.2653840713519</v>
      </c>
      <c r="M32" s="73">
        <v>4732.4290208664015</v>
      </c>
      <c r="N32" s="73">
        <v>4768.1840541768051</v>
      </c>
      <c r="O32" s="73">
        <v>4801.9754519706476</v>
      </c>
      <c r="P32" s="72">
        <f t="shared" si="0"/>
        <v>5.6201432622273728E-3</v>
      </c>
    </row>
    <row r="33" spans="1:16" x14ac:dyDescent="0.2">
      <c r="A33" s="55"/>
      <c r="B33" s="56" t="s">
        <v>13</v>
      </c>
      <c r="C33" s="58">
        <v>603.18110267785573</v>
      </c>
      <c r="D33" s="58">
        <v>597.10402749218565</v>
      </c>
      <c r="E33" s="58">
        <v>595.99446275592561</v>
      </c>
      <c r="F33" s="58">
        <v>595.64583862519305</v>
      </c>
      <c r="G33" s="58">
        <v>595.29810830781855</v>
      </c>
      <c r="H33" s="58">
        <v>596.91669933310561</v>
      </c>
      <c r="I33" s="58">
        <v>596.25217337479285</v>
      </c>
      <c r="J33" s="58">
        <v>595.89482696216442</v>
      </c>
      <c r="K33" s="58">
        <v>594.37993659733866</v>
      </c>
      <c r="L33" s="58">
        <v>595.30086597306661</v>
      </c>
      <c r="M33" s="58">
        <v>597.31927990598069</v>
      </c>
      <c r="N33" s="58">
        <v>599.79968049555339</v>
      </c>
      <c r="O33" s="58">
        <v>602.59685260026788</v>
      </c>
      <c r="P33" s="72">
        <f t="shared" si="0"/>
        <v>-8.0753747714323865E-5</v>
      </c>
    </row>
    <row r="34" spans="1:16" x14ac:dyDescent="0.2">
      <c r="A34" s="55"/>
      <c r="B34" s="56" t="s">
        <v>20</v>
      </c>
      <c r="C34" s="58">
        <v>20</v>
      </c>
      <c r="D34" s="58">
        <v>19.072050034952458</v>
      </c>
      <c r="E34" s="58">
        <v>18.985066240536355</v>
      </c>
      <c r="F34" s="58">
        <v>18.962236669902207</v>
      </c>
      <c r="G34" s="58">
        <v>18.913473115907188</v>
      </c>
      <c r="H34" s="58">
        <v>18.881673391355331</v>
      </c>
      <c r="I34" s="58">
        <v>18.87059306913995</v>
      </c>
      <c r="J34" s="58">
        <v>18.85231957279581</v>
      </c>
      <c r="K34" s="58">
        <v>18.835142601657605</v>
      </c>
      <c r="L34" s="58">
        <v>18.845543494058923</v>
      </c>
      <c r="M34" s="58">
        <v>18.818101510307045</v>
      </c>
      <c r="N34" s="58">
        <v>18.73323069569696</v>
      </c>
      <c r="O34" s="58">
        <v>19.716928506356279</v>
      </c>
      <c r="P34" s="72">
        <f t="shared" si="0"/>
        <v>-1.1871857173268996E-3</v>
      </c>
    </row>
    <row r="35" spans="1:16" x14ac:dyDescent="0.2">
      <c r="A35" s="55"/>
      <c r="B35" s="56" t="s">
        <v>31</v>
      </c>
      <c r="C35" s="58">
        <v>364.83571028521948</v>
      </c>
      <c r="D35" s="58">
        <v>360.99083560160256</v>
      </c>
      <c r="E35" s="58">
        <v>359.90510691070858</v>
      </c>
      <c r="F35" s="58">
        <v>360.74325437863803</v>
      </c>
      <c r="G35" s="58">
        <v>360.94525020421338</v>
      </c>
      <c r="H35" s="58">
        <v>361.70433970097122</v>
      </c>
      <c r="I35" s="58">
        <v>361.30166722885872</v>
      </c>
      <c r="J35" s="58">
        <v>361.08513157427126</v>
      </c>
      <c r="K35" s="58">
        <v>359.75627741417873</v>
      </c>
      <c r="L35" s="58">
        <v>360.72521826038707</v>
      </c>
      <c r="M35" s="58">
        <v>362.13782126704058</v>
      </c>
      <c r="N35" s="58">
        <v>362.7904479947108</v>
      </c>
      <c r="O35" s="58">
        <v>364.67499183223111</v>
      </c>
      <c r="P35" s="72">
        <f t="shared" si="0"/>
        <v>-3.6717648441708661E-5</v>
      </c>
    </row>
    <row r="36" spans="1:16" x14ac:dyDescent="0.2">
      <c r="A36" s="55"/>
      <c r="B36" s="56" t="s">
        <v>127</v>
      </c>
      <c r="C36" s="58">
        <v>274.93350087396198</v>
      </c>
      <c r="D36" s="58">
        <v>272.84191062911822</v>
      </c>
      <c r="E36" s="58">
        <v>271.76508072849424</v>
      </c>
      <c r="F36" s="58">
        <v>271.60611303507915</v>
      </c>
      <c r="G36" s="58">
        <v>272.01671029882749</v>
      </c>
      <c r="H36" s="58">
        <v>272.84633717327597</v>
      </c>
      <c r="I36" s="58">
        <v>272.54258712928362</v>
      </c>
      <c r="J36" s="58">
        <v>272.37924664995609</v>
      </c>
      <c r="K36" s="58">
        <v>271.12067283387381</v>
      </c>
      <c r="L36" s="58">
        <v>271.06519291242961</v>
      </c>
      <c r="M36" s="58">
        <v>272.64399187346157</v>
      </c>
      <c r="N36" s="58">
        <v>273.39222871807715</v>
      </c>
      <c r="O36" s="58">
        <v>275.32442403288104</v>
      </c>
      <c r="P36" s="72">
        <f t="shared" si="0"/>
        <v>1.1841306647442096E-4</v>
      </c>
    </row>
    <row r="37" spans="1:16" x14ac:dyDescent="0.2">
      <c r="A37" s="55"/>
      <c r="B37" s="56" t="s">
        <v>14</v>
      </c>
      <c r="C37" s="58">
        <v>577.04673947690867</v>
      </c>
      <c r="D37" s="58">
        <v>571.91862035719009</v>
      </c>
      <c r="E37" s="58">
        <v>569.76231210645699</v>
      </c>
      <c r="F37" s="58">
        <v>570.47770459877643</v>
      </c>
      <c r="G37" s="58">
        <v>570.18887351100375</v>
      </c>
      <c r="H37" s="58">
        <v>571.8273809723446</v>
      </c>
      <c r="I37" s="58">
        <v>571.19078605255982</v>
      </c>
      <c r="J37" s="58">
        <v>569.80486080795424</v>
      </c>
      <c r="K37" s="58">
        <v>569.35341295113494</v>
      </c>
      <c r="L37" s="58">
        <v>569.23690511610232</v>
      </c>
      <c r="M37" s="58">
        <v>571.30363182645192</v>
      </c>
      <c r="N37" s="58">
        <v>573.81182605467154</v>
      </c>
      <c r="O37" s="58">
        <v>576.62285033301509</v>
      </c>
      <c r="P37" s="72">
        <f t="shared" si="0"/>
        <v>-6.1235930396530414E-5</v>
      </c>
    </row>
    <row r="38" spans="1:16" x14ac:dyDescent="0.2">
      <c r="A38" s="55"/>
      <c r="B38" s="56" t="s">
        <v>42</v>
      </c>
      <c r="C38" s="58">
        <v>16941.520977729018</v>
      </c>
      <c r="D38" s="58">
        <v>16784.275804945333</v>
      </c>
      <c r="E38" s="58">
        <v>16741.456529563879</v>
      </c>
      <c r="F38" s="58">
        <v>16772.924443515662</v>
      </c>
      <c r="G38" s="58">
        <v>16780.463295397982</v>
      </c>
      <c r="H38" s="58">
        <v>16842.520474252611</v>
      </c>
      <c r="I38" s="58">
        <v>16829.603188441066</v>
      </c>
      <c r="J38" s="58">
        <v>16812.197965596308</v>
      </c>
      <c r="K38" s="58">
        <v>16777.317749464542</v>
      </c>
      <c r="L38" s="58">
        <v>16797.850298715679</v>
      </c>
      <c r="M38" s="58">
        <v>16868.468779615298</v>
      </c>
      <c r="N38" s="58">
        <v>16947.678041360785</v>
      </c>
      <c r="O38" s="58">
        <v>17023.465777556183</v>
      </c>
      <c r="P38" s="72">
        <f t="shared" si="0"/>
        <v>4.0218591801544079E-4</v>
      </c>
    </row>
    <row r="39" spans="1:16" x14ac:dyDescent="0.2">
      <c r="A39" s="55"/>
      <c r="B39" s="56" t="s">
        <v>15</v>
      </c>
      <c r="C39" s="58">
        <v>266.57050464965891</v>
      </c>
      <c r="D39" s="58">
        <v>264.06065837763697</v>
      </c>
      <c r="E39" s="58">
        <v>263.29044162255161</v>
      </c>
      <c r="F39" s="58">
        <v>289.13396407411506</v>
      </c>
      <c r="G39" s="58">
        <v>289.10711321387055</v>
      </c>
      <c r="H39" s="58">
        <v>289.90478650701021</v>
      </c>
      <c r="I39" s="58">
        <v>289.62536910075056</v>
      </c>
      <c r="J39" s="58">
        <v>289.26977964412418</v>
      </c>
      <c r="K39" s="58">
        <v>288.64209878012468</v>
      </c>
      <c r="L39" s="58">
        <v>288.91416710867918</v>
      </c>
      <c r="M39" s="58">
        <v>289.93094313074442</v>
      </c>
      <c r="N39" s="58">
        <v>291.08546498667931</v>
      </c>
      <c r="O39" s="58">
        <v>292.2405754189042</v>
      </c>
      <c r="P39" s="72">
        <f t="shared" si="0"/>
        <v>7.6909735195842543E-3</v>
      </c>
    </row>
    <row r="40" spans="1:16" x14ac:dyDescent="0.2">
      <c r="A40" s="7" t="s">
        <v>32</v>
      </c>
      <c r="B40" s="56"/>
      <c r="C40" s="73">
        <v>19048.088535692623</v>
      </c>
      <c r="D40" s="73">
        <v>18870.263907438017</v>
      </c>
      <c r="E40" s="73">
        <v>18821.15899992855</v>
      </c>
      <c r="F40" s="73">
        <v>18879.493554897363</v>
      </c>
      <c r="G40" s="73">
        <v>18886.932824049622</v>
      </c>
      <c r="H40" s="73">
        <v>18954.601691330674</v>
      </c>
      <c r="I40" s="73">
        <v>18939.386364396451</v>
      </c>
      <c r="J40" s="73">
        <v>18919.484130807574</v>
      </c>
      <c r="K40" s="73">
        <v>18879.405290642851</v>
      </c>
      <c r="L40" s="73">
        <v>18901.938191580404</v>
      </c>
      <c r="M40" s="73">
        <v>18980.622549129283</v>
      </c>
      <c r="N40" s="73">
        <v>19067.290920306172</v>
      </c>
      <c r="O40" s="73">
        <v>19154.642400279841</v>
      </c>
      <c r="P40" s="72">
        <f t="shared" si="0"/>
        <v>4.6497073484541573E-4</v>
      </c>
    </row>
    <row r="41" spans="1:16" x14ac:dyDescent="0.2">
      <c r="A41" s="55"/>
      <c r="B41" s="56" t="s">
        <v>21</v>
      </c>
      <c r="C41" s="58">
        <v>160</v>
      </c>
      <c r="D41" s="58">
        <v>160</v>
      </c>
      <c r="E41" s="58">
        <v>160</v>
      </c>
      <c r="F41" s="58">
        <v>160</v>
      </c>
      <c r="G41" s="58">
        <v>160</v>
      </c>
      <c r="H41" s="58">
        <v>160</v>
      </c>
      <c r="I41" s="58">
        <v>160</v>
      </c>
      <c r="J41" s="58">
        <v>160</v>
      </c>
      <c r="K41" s="58">
        <v>160</v>
      </c>
      <c r="L41" s="58">
        <v>160</v>
      </c>
      <c r="M41" s="58">
        <v>160</v>
      </c>
      <c r="N41" s="58">
        <v>160</v>
      </c>
      <c r="O41" s="58">
        <v>160</v>
      </c>
      <c r="P41" s="72">
        <f t="shared" si="0"/>
        <v>0</v>
      </c>
    </row>
    <row r="42" spans="1:16" x14ac:dyDescent="0.2">
      <c r="A42" s="55"/>
      <c r="B42" s="56" t="s">
        <v>43</v>
      </c>
      <c r="C42" s="58">
        <v>3890.8706361841287</v>
      </c>
      <c r="D42" s="58">
        <v>3851.6300137424432</v>
      </c>
      <c r="E42" s="58">
        <v>3834.0250655416826</v>
      </c>
      <c r="F42" s="58">
        <v>3827.2918213821654</v>
      </c>
      <c r="G42" s="58">
        <v>3818.8834841495282</v>
      </c>
      <c r="H42" s="58">
        <v>3820.2573290794248</v>
      </c>
      <c r="I42" s="58">
        <v>3810.5013200852268</v>
      </c>
      <c r="J42" s="58">
        <v>3798.9169661310889</v>
      </c>
      <c r="K42" s="58">
        <v>3785.7151472145806</v>
      </c>
      <c r="L42" s="58">
        <v>3785.2889787398185</v>
      </c>
      <c r="M42" s="58">
        <v>3795.2680687979941</v>
      </c>
      <c r="N42" s="58">
        <v>3807.69301662923</v>
      </c>
      <c r="O42" s="58">
        <v>3819.6285030905242</v>
      </c>
      <c r="P42" s="72">
        <f t="shared" si="0"/>
        <v>-1.5387964307457258E-3</v>
      </c>
    </row>
    <row r="43" spans="1:16" x14ac:dyDescent="0.2">
      <c r="A43" s="7" t="s">
        <v>33</v>
      </c>
      <c r="B43" s="56"/>
      <c r="C43" s="73">
        <v>4050.8706361841287</v>
      </c>
      <c r="D43" s="73">
        <v>4011.6300137424432</v>
      </c>
      <c r="E43" s="73">
        <v>3994.0250655416826</v>
      </c>
      <c r="F43" s="73">
        <v>3987.2918213821654</v>
      </c>
      <c r="G43" s="73">
        <v>3978.8834841495282</v>
      </c>
      <c r="H43" s="73">
        <v>3980.2573290794248</v>
      </c>
      <c r="I43" s="73">
        <v>3970.5013200852268</v>
      </c>
      <c r="J43" s="73">
        <v>3958.9169661310889</v>
      </c>
      <c r="K43" s="73">
        <v>3945.7151472145806</v>
      </c>
      <c r="L43" s="73">
        <v>3945.2889787398185</v>
      </c>
      <c r="M43" s="73">
        <v>3955.2680687979941</v>
      </c>
      <c r="N43" s="73">
        <v>3967.69301662923</v>
      </c>
      <c r="O43" s="73">
        <v>3979.6285030905242</v>
      </c>
      <c r="P43" s="72">
        <f t="shared" si="0"/>
        <v>-1.4775203824612948E-3</v>
      </c>
    </row>
    <row r="44" spans="1:16" x14ac:dyDescent="0.2">
      <c r="A44" s="55"/>
      <c r="B44" s="56" t="s">
        <v>20</v>
      </c>
      <c r="C44" s="58">
        <v>195</v>
      </c>
      <c r="D44" s="58">
        <v>191.72429245662732</v>
      </c>
      <c r="E44" s="58">
        <v>189.85066240536355</v>
      </c>
      <c r="F44" s="58">
        <v>189.62236669902205</v>
      </c>
      <c r="G44" s="58">
        <v>189.13473115907189</v>
      </c>
      <c r="H44" s="58">
        <v>188.81673391355332</v>
      </c>
      <c r="I44" s="58">
        <v>188.70593069139952</v>
      </c>
      <c r="J44" s="58">
        <v>188.5231957279581</v>
      </c>
      <c r="K44" s="58">
        <v>187.36010272175199</v>
      </c>
      <c r="L44" s="58">
        <v>188.45543494058924</v>
      </c>
      <c r="M44" s="58">
        <v>189.17144149834979</v>
      </c>
      <c r="N44" s="58">
        <v>190.29018548786911</v>
      </c>
      <c r="O44" s="58">
        <v>191.25420651165587</v>
      </c>
      <c r="P44" s="72">
        <f t="shared" si="0"/>
        <v>-1.6150353633974657E-3</v>
      </c>
    </row>
    <row r="45" spans="1:16" x14ac:dyDescent="0.2">
      <c r="A45" s="55"/>
      <c r="B45" s="56" t="s">
        <v>44</v>
      </c>
      <c r="C45" s="58">
        <v>24.043614144871199</v>
      </c>
      <c r="D45" s="58">
        <v>24.136015171037378</v>
      </c>
      <c r="E45" s="58">
        <v>24.133578597511072</v>
      </c>
      <c r="F45" s="58">
        <v>24.119461775315912</v>
      </c>
      <c r="G45" s="58">
        <v>24.063016680280892</v>
      </c>
      <c r="H45" s="58">
        <v>24.043930095729301</v>
      </c>
      <c r="I45" s="58">
        <v>24.017162850473266</v>
      </c>
      <c r="J45" s="58">
        <v>24.002768861873527</v>
      </c>
      <c r="K45" s="58">
        <v>23.983751827611911</v>
      </c>
      <c r="L45" s="58">
        <v>23.978843988407238</v>
      </c>
      <c r="M45" s="58">
        <v>23.934396233166474</v>
      </c>
      <c r="N45" s="58">
        <v>23.908826085611313</v>
      </c>
      <c r="O45" s="58">
        <v>23.896082085872692</v>
      </c>
      <c r="P45" s="72">
        <f t="shared" si="0"/>
        <v>-5.1277857860798637E-4</v>
      </c>
    </row>
    <row r="46" spans="1:16" x14ac:dyDescent="0.2">
      <c r="A46" s="55"/>
      <c r="B46" s="56" t="s">
        <v>45</v>
      </c>
      <c r="C46" s="58">
        <v>900.94482399433969</v>
      </c>
      <c r="D46" s="58">
        <v>892.80288862445298</v>
      </c>
      <c r="E46" s="58">
        <v>890.89802561029762</v>
      </c>
      <c r="F46" s="58">
        <v>891.78632495045952</v>
      </c>
      <c r="G46" s="58">
        <v>891.6071093633476</v>
      </c>
      <c r="H46" s="58">
        <v>895.20204252290284</v>
      </c>
      <c r="I46" s="58">
        <v>895.08420270458373</v>
      </c>
      <c r="J46" s="58">
        <v>893.86281556025608</v>
      </c>
      <c r="K46" s="58">
        <v>892.18107742697771</v>
      </c>
      <c r="L46" s="58">
        <v>893.3204896364083</v>
      </c>
      <c r="M46" s="58">
        <v>896.69482093421595</v>
      </c>
      <c r="N46" s="58">
        <v>901.18927925778962</v>
      </c>
      <c r="O46" s="58">
        <v>905.63555245690281</v>
      </c>
      <c r="P46" s="72">
        <f t="shared" si="0"/>
        <v>4.328393171020295E-4</v>
      </c>
    </row>
    <row r="47" spans="1:16" x14ac:dyDescent="0.2">
      <c r="A47" s="7" t="s">
        <v>22</v>
      </c>
      <c r="B47" s="56"/>
      <c r="C47" s="73">
        <v>24218.947610015963</v>
      </c>
      <c r="D47" s="73">
        <v>23990.557117432578</v>
      </c>
      <c r="E47" s="73">
        <v>23920.066332083403</v>
      </c>
      <c r="F47" s="73">
        <v>23972.313529704326</v>
      </c>
      <c r="G47" s="73">
        <v>23970.621165401852</v>
      </c>
      <c r="H47" s="73">
        <v>24042.921726942284</v>
      </c>
      <c r="I47" s="73">
        <v>24017.694980728134</v>
      </c>
      <c r="J47" s="73">
        <v>23984.789877088748</v>
      </c>
      <c r="K47" s="73">
        <v>23928.645369833775</v>
      </c>
      <c r="L47" s="73">
        <v>23952.98193888563</v>
      </c>
      <c r="M47" s="73">
        <v>24045.69127659301</v>
      </c>
      <c r="N47" s="73">
        <v>24150.372227766671</v>
      </c>
      <c r="O47" s="73">
        <v>24255.056744424797</v>
      </c>
      <c r="P47" s="72">
        <f t="shared" si="0"/>
        <v>1.2416064785503167E-4</v>
      </c>
    </row>
    <row r="48" spans="1:16" x14ac:dyDescent="0.2">
      <c r="A48" s="7" t="s">
        <v>23</v>
      </c>
      <c r="B48" s="56"/>
      <c r="C48" s="58">
        <v>4549.0401339009641</v>
      </c>
      <c r="D48" s="58">
        <v>4560.2515669329241</v>
      </c>
      <c r="E48" s="58">
        <v>4580.286730171043</v>
      </c>
      <c r="F48" s="58">
        <v>4614.1548370672463</v>
      </c>
      <c r="G48" s="58">
        <v>4706.7763664872546</v>
      </c>
      <c r="H48" s="58">
        <v>4762.1021644424072</v>
      </c>
      <c r="I48" s="58">
        <v>4816.7496672629832</v>
      </c>
      <c r="J48" s="58">
        <v>4863.1186453656583</v>
      </c>
      <c r="K48" s="58">
        <v>4898.6101491831923</v>
      </c>
      <c r="L48" s="58">
        <v>4934.1025305814928</v>
      </c>
      <c r="M48" s="58">
        <v>4964.2222152318409</v>
      </c>
      <c r="N48" s="58">
        <v>4989.7385381851373</v>
      </c>
      <c r="O48" s="58">
        <v>5012.0712825693508</v>
      </c>
      <c r="P48" s="72">
        <f t="shared" si="0"/>
        <v>8.1104637336166796E-3</v>
      </c>
    </row>
    <row r="49" spans="1:16" x14ac:dyDescent="0.2">
      <c r="A49" s="7" t="s">
        <v>116</v>
      </c>
      <c r="B49" s="56"/>
      <c r="C49" s="58">
        <v>145.32381264442952</v>
      </c>
      <c r="D49" s="58">
        <v>145.89219545365663</v>
      </c>
      <c r="E49" s="58">
        <v>146.23765132293269</v>
      </c>
      <c r="F49" s="58">
        <v>147.37360224126405</v>
      </c>
      <c r="G49" s="58">
        <v>149.84004727095055</v>
      </c>
      <c r="H49" s="58">
        <v>151.83339273920285</v>
      </c>
      <c r="I49" s="58">
        <v>153.88170083423222</v>
      </c>
      <c r="J49" s="58">
        <v>156.23573607337434</v>
      </c>
      <c r="K49" s="58">
        <v>158.80256005964497</v>
      </c>
      <c r="L49" s="58">
        <v>161.91143779425406</v>
      </c>
      <c r="M49" s="58">
        <v>164.80699979699352</v>
      </c>
      <c r="N49" s="58">
        <v>167.7896459092953</v>
      </c>
      <c r="O49" s="58">
        <v>170.7200137216719</v>
      </c>
      <c r="P49" s="72">
        <f t="shared" si="0"/>
        <v>1.351217742784705E-2</v>
      </c>
    </row>
    <row r="50" spans="1:16" x14ac:dyDescent="0.2">
      <c r="A50" s="7" t="s">
        <v>34</v>
      </c>
      <c r="B50" s="56"/>
      <c r="C50" s="73">
        <v>28913.311556561359</v>
      </c>
      <c r="D50" s="73">
        <v>28696.70087981916</v>
      </c>
      <c r="E50" s="73">
        <v>28646.590713577378</v>
      </c>
      <c r="F50" s="73">
        <v>28733.841969012836</v>
      </c>
      <c r="G50" s="73">
        <v>28827.237579160057</v>
      </c>
      <c r="H50" s="73">
        <v>28956.857284123893</v>
      </c>
      <c r="I50" s="73">
        <v>28988.326348825351</v>
      </c>
      <c r="J50" s="73">
        <v>29004.14425852778</v>
      </c>
      <c r="K50" s="73">
        <v>28986.058079076611</v>
      </c>
      <c r="L50" s="73">
        <v>29048.995907261378</v>
      </c>
      <c r="M50" s="73">
        <v>29174.720491621847</v>
      </c>
      <c r="N50" s="73">
        <v>29307.900411861105</v>
      </c>
      <c r="O50" s="73">
        <v>29437.84804071582</v>
      </c>
      <c r="P50" s="72">
        <f t="shared" si="0"/>
        <v>1.4993811313035454E-3</v>
      </c>
    </row>
    <row r="51" spans="1:16" x14ac:dyDescent="0.2">
      <c r="A51" s="55"/>
      <c r="B51" s="56" t="s">
        <v>7</v>
      </c>
      <c r="C51" s="58">
        <v>315.11566884725192</v>
      </c>
      <c r="D51" s="58">
        <v>317.27399534620571</v>
      </c>
      <c r="E51" s="58">
        <v>320.51148509463638</v>
      </c>
      <c r="F51" s="58">
        <v>323.74897484306706</v>
      </c>
      <c r="G51" s="58">
        <v>328.06562784097457</v>
      </c>
      <c r="H51" s="58">
        <v>332.38228083888214</v>
      </c>
      <c r="I51" s="58">
        <v>335.61977058731281</v>
      </c>
      <c r="J51" s="58">
        <v>338.85726033574349</v>
      </c>
      <c r="K51" s="58">
        <v>343.17391333365106</v>
      </c>
      <c r="L51" s="58">
        <v>346.41140308208173</v>
      </c>
      <c r="M51" s="58">
        <v>350.7280560799893</v>
      </c>
      <c r="N51" s="58">
        <v>352.88638257894308</v>
      </c>
      <c r="O51" s="58">
        <v>357.20303557685065</v>
      </c>
      <c r="P51" s="72">
        <f t="shared" si="0"/>
        <v>1.0501808693069048E-2</v>
      </c>
    </row>
    <row r="52" spans="1:16" x14ac:dyDescent="0.2">
      <c r="A52" s="55"/>
      <c r="B52" s="56" t="s">
        <v>8</v>
      </c>
      <c r="C52" s="58">
        <v>334.54060733783592</v>
      </c>
      <c r="D52" s="58">
        <v>336.69893383678971</v>
      </c>
      <c r="E52" s="58">
        <v>339.93642358522038</v>
      </c>
      <c r="F52" s="58">
        <v>343.17391333365106</v>
      </c>
      <c r="G52" s="58">
        <v>348.56972958103552</v>
      </c>
      <c r="H52" s="58">
        <v>351.80721932946619</v>
      </c>
      <c r="I52" s="58">
        <v>356.12387232737376</v>
      </c>
      <c r="J52" s="58">
        <v>360.44052532528133</v>
      </c>
      <c r="K52" s="58">
        <v>363.67801507371195</v>
      </c>
      <c r="L52" s="58">
        <v>366.91550482214262</v>
      </c>
      <c r="M52" s="58">
        <v>371.23215782005019</v>
      </c>
      <c r="N52" s="58">
        <v>374.46964756848087</v>
      </c>
      <c r="O52" s="58">
        <v>377.70713731691154</v>
      </c>
      <c r="P52" s="72">
        <f t="shared" si="0"/>
        <v>1.0164718066402845E-2</v>
      </c>
    </row>
    <row r="53" spans="1:16" x14ac:dyDescent="0.2">
      <c r="A53" s="55"/>
      <c r="B53" s="56" t="s">
        <v>6</v>
      </c>
      <c r="C53" s="58">
        <v>6114.2705587989985</v>
      </c>
      <c r="D53" s="58">
        <v>6108.9694745621346</v>
      </c>
      <c r="E53" s="58">
        <v>6147.1372810675557</v>
      </c>
      <c r="F53" s="58">
        <v>6175.7631359466222</v>
      </c>
      <c r="G53" s="58">
        <v>6223.472894078398</v>
      </c>
      <c r="H53" s="58">
        <v>6260.5804837364467</v>
      </c>
      <c r="I53" s="58">
        <v>6290.2665554628857</v>
      </c>
      <c r="J53" s="58">
        <v>6311.4708924103415</v>
      </c>
      <c r="K53" s="58">
        <v>6340.0967472894072</v>
      </c>
      <c r="L53" s="58">
        <v>6362.3613010842364</v>
      </c>
      <c r="M53" s="58">
        <v>6378.2645537948283</v>
      </c>
      <c r="N53" s="58">
        <v>6394.1678065054211</v>
      </c>
      <c r="O53" s="58">
        <v>6402.6495412844033</v>
      </c>
      <c r="P53" s="72">
        <f t="shared" si="0"/>
        <v>3.8479193626732577E-3</v>
      </c>
    </row>
    <row r="54" spans="1:16" x14ac:dyDescent="0.2">
      <c r="A54" s="7" t="s">
        <v>4</v>
      </c>
      <c r="B54" s="56"/>
      <c r="C54" s="73">
        <v>6763.9268349840859</v>
      </c>
      <c r="D54" s="73">
        <v>6762.9424037451299</v>
      </c>
      <c r="E54" s="73">
        <v>6807.5851897474122</v>
      </c>
      <c r="F54" s="73">
        <v>6842.6860241233408</v>
      </c>
      <c r="G54" s="73">
        <v>6900.1082515004082</v>
      </c>
      <c r="H54" s="73">
        <v>6944.7699839047946</v>
      </c>
      <c r="I54" s="73">
        <v>6982.0101983775721</v>
      </c>
      <c r="J54" s="73">
        <v>7010.7686780713666</v>
      </c>
      <c r="K54" s="73">
        <v>7046.9486756967699</v>
      </c>
      <c r="L54" s="73">
        <v>7075.6882089884602</v>
      </c>
      <c r="M54" s="73">
        <v>7100.2247676948682</v>
      </c>
      <c r="N54" s="73">
        <v>7121.5238366528447</v>
      </c>
      <c r="O54" s="73">
        <v>7137.5597141781654</v>
      </c>
      <c r="P54" s="72">
        <f t="shared" si="0"/>
        <v>4.4906635324271083E-3</v>
      </c>
    </row>
    <row r="55" spans="1:16" x14ac:dyDescent="0.2">
      <c r="A55" s="7" t="s">
        <v>5</v>
      </c>
      <c r="B55" s="56"/>
      <c r="C55" s="73">
        <v>1096.9987552198529</v>
      </c>
      <c r="D55" s="73">
        <v>1094.925033565373</v>
      </c>
      <c r="E55" s="73">
        <v>1108.4042243194922</v>
      </c>
      <c r="F55" s="73">
        <v>1121.8834150736116</v>
      </c>
      <c r="G55" s="73">
        <v>1137.4363274822106</v>
      </c>
      <c r="H55" s="73">
        <v>1149.8786574090898</v>
      </c>
      <c r="I55" s="73">
        <v>1161.2841265087291</v>
      </c>
      <c r="J55" s="73">
        <v>1171.6527347811284</v>
      </c>
      <c r="K55" s="73">
        <v>1182.0213430535277</v>
      </c>
      <c r="L55" s="73">
        <v>1192.3899513259271</v>
      </c>
      <c r="M55" s="73">
        <v>1200.6848379438466</v>
      </c>
      <c r="N55" s="73">
        <v>1205.8691420800462</v>
      </c>
      <c r="O55" s="73">
        <v>1207.9428637345263</v>
      </c>
      <c r="P55" s="72">
        <f t="shared" si="0"/>
        <v>8.0607101226406463E-3</v>
      </c>
    </row>
    <row r="56" spans="1:16" x14ac:dyDescent="0.2">
      <c r="A56" s="9" t="s">
        <v>128</v>
      </c>
      <c r="B56" s="56"/>
      <c r="C56" s="73">
        <v>50018.416279199402</v>
      </c>
      <c r="D56" s="73">
        <v>49488.181671776532</v>
      </c>
      <c r="E56" s="73">
        <v>49312.839309138129</v>
      </c>
      <c r="F56" s="73">
        <v>49279.01046911865</v>
      </c>
      <c r="G56" s="73">
        <v>49445.111918481663</v>
      </c>
      <c r="H56" s="73">
        <v>49741.393177294805</v>
      </c>
      <c r="I56" s="73">
        <v>49944.19306291973</v>
      </c>
      <c r="J56" s="73">
        <v>50121.830275429034</v>
      </c>
      <c r="K56" s="73">
        <v>50253.011383779973</v>
      </c>
      <c r="L56" s="73">
        <v>50508.710632916518</v>
      </c>
      <c r="M56" s="73">
        <v>50709.64130422991</v>
      </c>
      <c r="N56" s="73">
        <v>50939.787259037679</v>
      </c>
      <c r="O56" s="73">
        <v>51200.652821454598</v>
      </c>
      <c r="P56" s="72">
        <f t="shared" si="0"/>
        <v>1.9486477499970345E-3</v>
      </c>
    </row>
    <row r="57" spans="1:16" x14ac:dyDescent="0.2">
      <c r="A57" s="9" t="s">
        <v>129</v>
      </c>
      <c r="B57" s="56"/>
      <c r="C57" s="73">
        <v>47509.228218360025</v>
      </c>
      <c r="D57" s="73">
        <v>47016.254125025647</v>
      </c>
      <c r="E57" s="73">
        <v>46974.561134241878</v>
      </c>
      <c r="F57" s="73">
        <v>46758.515010549418</v>
      </c>
      <c r="G57" s="73">
        <v>47160.160957159438</v>
      </c>
      <c r="H57" s="73">
        <v>47618.495315022941</v>
      </c>
      <c r="I57" s="73">
        <v>47975.469794138029</v>
      </c>
      <c r="J57" s="73">
        <v>48304.29617557404</v>
      </c>
      <c r="K57" s="73">
        <v>48577.300242396632</v>
      </c>
      <c r="L57" s="73">
        <v>48968.868206447165</v>
      </c>
      <c r="M57" s="73">
        <v>49222.599987237736</v>
      </c>
      <c r="N57" s="73">
        <v>49497.304580326927</v>
      </c>
      <c r="O57" s="73">
        <v>49771.28436358169</v>
      </c>
      <c r="P57" s="72">
        <f t="shared" si="0"/>
        <v>3.8837077956206389E-3</v>
      </c>
    </row>
    <row r="58" spans="1:16" x14ac:dyDescent="0.2">
      <c r="A58" s="9" t="s">
        <v>130</v>
      </c>
      <c r="B58" s="56"/>
      <c r="C58" s="73">
        <v>63012.195636487042</v>
      </c>
      <c r="D58" s="73">
        <v>62468.727429897132</v>
      </c>
      <c r="E58" s="73">
        <v>62374.099514700276</v>
      </c>
      <c r="F58" s="73">
        <v>62414.139302996533</v>
      </c>
      <c r="G58" s="73">
        <v>62694.145477987666</v>
      </c>
      <c r="H58" s="73">
        <v>63086.962878521699</v>
      </c>
      <c r="I58" s="73">
        <v>63371.754503881028</v>
      </c>
      <c r="J58" s="73">
        <v>63620.96188571005</v>
      </c>
      <c r="K58" s="73">
        <v>63835.348993416745</v>
      </c>
      <c r="L58" s="73">
        <v>64170.982940204034</v>
      </c>
      <c r="M58" s="73">
        <v>64447.553323708096</v>
      </c>
      <c r="N58" s="73">
        <v>64743.742880504928</v>
      </c>
      <c r="O58" s="73">
        <v>65058.225098242663</v>
      </c>
      <c r="P58" s="72">
        <f t="shared" si="0"/>
        <v>2.6664111080436648E-3</v>
      </c>
    </row>
    <row r="59" spans="1:16" x14ac:dyDescent="0.2">
      <c r="A59" s="8" t="s">
        <v>131</v>
      </c>
      <c r="B59" s="59"/>
      <c r="C59" s="74">
        <v>59851.170943186233</v>
      </c>
      <c r="D59" s="74">
        <v>59348.423492108661</v>
      </c>
      <c r="E59" s="74">
        <v>59416.492578711019</v>
      </c>
      <c r="F59" s="74">
        <v>59221.8155699075</v>
      </c>
      <c r="G59" s="74">
        <v>59796.931933090054</v>
      </c>
      <c r="H59" s="74">
        <v>60394.493486788393</v>
      </c>
      <c r="I59" s="74">
        <v>60873.737416726617</v>
      </c>
      <c r="J59" s="74">
        <v>61313.917887966425</v>
      </c>
      <c r="K59" s="74">
        <v>61706.728188875495</v>
      </c>
      <c r="L59" s="74">
        <v>62214.623317450758</v>
      </c>
      <c r="M59" s="74">
        <v>62557.652860866212</v>
      </c>
      <c r="N59" s="74">
        <v>62910.367974851753</v>
      </c>
      <c r="O59" s="74">
        <v>63241.994840302337</v>
      </c>
      <c r="P59" s="72">
        <f t="shared" si="0"/>
        <v>4.6028573676206719E-3</v>
      </c>
    </row>
    <row r="60" spans="1:16" x14ac:dyDescent="0.2">
      <c r="A60" s="56" t="s">
        <v>180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6" x14ac:dyDescent="0.2">
      <c r="A61" s="56" t="s">
        <v>181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6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6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</row>
    <row r="64" spans="1:16" x14ac:dyDescent="0.2">
      <c r="A64" s="62"/>
    </row>
    <row r="66" spans="14:15" x14ac:dyDescent="0.2">
      <c r="N66" s="1"/>
      <c r="O66" s="1"/>
    </row>
    <row r="67" spans="14:15" x14ac:dyDescent="0.2">
      <c r="N67" s="1"/>
      <c r="O67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68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1.710937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3.7109375" style="1" customWidth="1"/>
    <col min="17" max="68" width="9.140625" style="1"/>
    <col min="69" max="69" width="9.140625" style="1" customWidth="1"/>
    <col min="70" max="16384" width="9.140625" style="1"/>
  </cols>
  <sheetData>
    <row r="1" spans="1:17" s="11" customFormat="1" ht="15.75" x14ac:dyDescent="0.2">
      <c r="A1" s="10" t="s">
        <v>168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</row>
    <row r="2" spans="1:17" s="11" customFormat="1" ht="15.75" x14ac:dyDescent="0.2">
      <c r="A2" s="12" t="s">
        <v>178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</row>
    <row r="3" spans="1:17" s="11" customFormat="1" ht="15.75" x14ac:dyDescent="0.2">
      <c r="A3" s="13" t="s">
        <v>169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17" ht="54.75" customHeight="1" x14ac:dyDescent="0.2">
      <c r="A5" s="17" t="s">
        <v>36</v>
      </c>
      <c r="B5" s="18" t="s">
        <v>35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148</v>
      </c>
      <c r="Q5" s="54"/>
    </row>
    <row r="6" spans="1:17" x14ac:dyDescent="0.2">
      <c r="A6" s="55"/>
      <c r="B6" s="56" t="s">
        <v>16</v>
      </c>
      <c r="C6" s="57">
        <v>237.22998335821003</v>
      </c>
      <c r="D6" s="57">
        <v>233.40783381493449</v>
      </c>
      <c r="E6" s="57">
        <v>231.09220517519407</v>
      </c>
      <c r="F6" s="57">
        <v>228.84986966424222</v>
      </c>
      <c r="G6" s="57">
        <v>229.7279185430545</v>
      </c>
      <c r="H6" s="57">
        <v>231.52658172963302</v>
      </c>
      <c r="I6" s="57">
        <v>233.51193780999947</v>
      </c>
      <c r="J6" s="57">
        <v>235.30163089388347</v>
      </c>
      <c r="K6" s="57">
        <v>236.23121923524295</v>
      </c>
      <c r="L6" s="57">
        <v>238.39383556306765</v>
      </c>
      <c r="M6" s="57">
        <v>239.15716077798402</v>
      </c>
      <c r="N6" s="57">
        <v>240.00622599342972</v>
      </c>
      <c r="O6" s="57">
        <v>242.05891841290585</v>
      </c>
      <c r="P6" s="72">
        <f>(O6/C6)^(1/12)-1</f>
        <v>1.6806687863715197E-3</v>
      </c>
    </row>
    <row r="7" spans="1:17" x14ac:dyDescent="0.2">
      <c r="A7" s="55"/>
      <c r="B7" s="56" t="s">
        <v>27</v>
      </c>
      <c r="C7" s="58">
        <v>321.20519870624901</v>
      </c>
      <c r="D7" s="58">
        <v>315.78706927902903</v>
      </c>
      <c r="E7" s="58">
        <v>313.39901797731795</v>
      </c>
      <c r="F7" s="58">
        <v>311.10926982005276</v>
      </c>
      <c r="G7" s="58">
        <v>311.92414627864287</v>
      </c>
      <c r="H7" s="58">
        <v>313.61327888832108</v>
      </c>
      <c r="I7" s="58">
        <v>316.60852829193624</v>
      </c>
      <c r="J7" s="58">
        <v>318.2874739323513</v>
      </c>
      <c r="K7" s="58">
        <v>321.27445815993042</v>
      </c>
      <c r="L7" s="58">
        <v>323.45947732786271</v>
      </c>
      <c r="M7" s="58">
        <v>325.16982386480282</v>
      </c>
      <c r="N7" s="58">
        <v>325.94732001727795</v>
      </c>
      <c r="O7" s="58">
        <v>327.98459507895893</v>
      </c>
      <c r="P7" s="72">
        <f t="shared" ref="P7:P59" si="0">(O7/C7)^(1/12)-1</f>
        <v>1.7420551059403877E-3</v>
      </c>
    </row>
    <row r="8" spans="1:17" x14ac:dyDescent="0.2">
      <c r="A8" s="55"/>
      <c r="B8" s="56" t="s">
        <v>46</v>
      </c>
      <c r="C8" s="58">
        <v>5.2484509592524349</v>
      </c>
      <c r="D8" s="58">
        <v>5.2807202220573419</v>
      </c>
      <c r="E8" s="58">
        <v>5.2760777437258914</v>
      </c>
      <c r="F8" s="58">
        <v>5.273038471526319</v>
      </c>
      <c r="G8" s="58">
        <v>5.2689889574095075</v>
      </c>
      <c r="H8" s="58">
        <v>5.2619677665825684</v>
      </c>
      <c r="I8" s="58">
        <v>5.2592778786035925</v>
      </c>
      <c r="J8" s="58">
        <v>5.2522685467384713</v>
      </c>
      <c r="K8" s="58">
        <v>5.2495826496720657</v>
      </c>
      <c r="L8" s="58">
        <v>5.2509655410367326</v>
      </c>
      <c r="M8" s="58">
        <v>5.2446745784645614</v>
      </c>
      <c r="N8" s="58">
        <v>5.2403106112102558</v>
      </c>
      <c r="O8" s="58">
        <v>5.2393705284178749</v>
      </c>
      <c r="P8" s="72">
        <f t="shared" si="0"/>
        <v>-1.4429081684386169E-4</v>
      </c>
    </row>
    <row r="9" spans="1:17" x14ac:dyDescent="0.2">
      <c r="A9" s="55"/>
      <c r="B9" s="56" t="s">
        <v>37</v>
      </c>
      <c r="C9" s="73">
        <v>7479.3575239922739</v>
      </c>
      <c r="D9" s="73">
        <v>7352.4891628638898</v>
      </c>
      <c r="E9" s="73">
        <v>7313.2486018558702</v>
      </c>
      <c r="F9" s="73">
        <v>7272.3858008518819</v>
      </c>
      <c r="G9" s="73">
        <v>7297.0967009911838</v>
      </c>
      <c r="H9" s="73">
        <v>7357.0255851780094</v>
      </c>
      <c r="I9" s="73">
        <v>7418.6036592994824</v>
      </c>
      <c r="J9" s="73">
        <v>7479.2754806214307</v>
      </c>
      <c r="K9" s="73">
        <v>7536.1595693943773</v>
      </c>
      <c r="L9" s="73">
        <v>7605.0832376074259</v>
      </c>
      <c r="M9" s="73">
        <v>7630.5316642600601</v>
      </c>
      <c r="N9" s="73">
        <v>7665.4275060103428</v>
      </c>
      <c r="O9" s="73">
        <v>7710.6062640678383</v>
      </c>
      <c r="P9" s="72">
        <f t="shared" si="0"/>
        <v>2.5407156758803229E-3</v>
      </c>
    </row>
    <row r="10" spans="1:17" x14ac:dyDescent="0.2">
      <c r="A10" s="55"/>
      <c r="B10" s="56" t="s">
        <v>0</v>
      </c>
      <c r="C10" s="58">
        <v>627.39982766903597</v>
      </c>
      <c r="D10" s="58">
        <v>657.46721509050758</v>
      </c>
      <c r="E10" s="58">
        <v>676.43717803214292</v>
      </c>
      <c r="F10" s="58">
        <v>683.50317485897244</v>
      </c>
      <c r="G10" s="58">
        <v>697.43405261150099</v>
      </c>
      <c r="H10" s="58">
        <v>714.03138592198695</v>
      </c>
      <c r="I10" s="58">
        <v>730.68231335397252</v>
      </c>
      <c r="J10" s="58">
        <v>741.00786263889768</v>
      </c>
      <c r="K10" s="58">
        <v>745.39322426362969</v>
      </c>
      <c r="L10" s="58">
        <v>750.88862719626775</v>
      </c>
      <c r="M10" s="58">
        <v>753.04535443167254</v>
      </c>
      <c r="N10" s="58">
        <v>755.830517227379</v>
      </c>
      <c r="O10" s="58">
        <v>759.58772024493476</v>
      </c>
      <c r="P10" s="72">
        <f t="shared" si="0"/>
        <v>1.6060250736222637E-2</v>
      </c>
    </row>
    <row r="11" spans="1:17" x14ac:dyDescent="0.2">
      <c r="A11" s="7" t="s">
        <v>28</v>
      </c>
      <c r="B11" s="9"/>
      <c r="C11" s="73">
        <v>8670.4409846850212</v>
      </c>
      <c r="D11" s="73">
        <v>8564.4320012704175</v>
      </c>
      <c r="E11" s="73">
        <v>8539.4530807842511</v>
      </c>
      <c r="F11" s="73">
        <v>8501.121153666676</v>
      </c>
      <c r="G11" s="73">
        <v>8541.4518073817908</v>
      </c>
      <c r="H11" s="73">
        <v>8621.4587994845333</v>
      </c>
      <c r="I11" s="73">
        <v>8704.6657166339937</v>
      </c>
      <c r="J11" s="73">
        <v>8779.1247166333014</v>
      </c>
      <c r="K11" s="73">
        <v>8844.3080537028527</v>
      </c>
      <c r="L11" s="73">
        <v>8923.0761432356612</v>
      </c>
      <c r="M11" s="73">
        <v>8953.1486779129846</v>
      </c>
      <c r="N11" s="73">
        <v>8992.45187985964</v>
      </c>
      <c r="O11" s="73">
        <v>9045.4768683330567</v>
      </c>
      <c r="P11" s="72">
        <f t="shared" si="0"/>
        <v>3.5349989592625697E-3</v>
      </c>
    </row>
    <row r="12" spans="1:17" x14ac:dyDescent="0.2">
      <c r="A12" s="55"/>
      <c r="B12" s="56" t="s">
        <v>17</v>
      </c>
      <c r="C12" s="58">
        <v>98</v>
      </c>
      <c r="D12" s="58">
        <v>98</v>
      </c>
      <c r="E12" s="58">
        <v>98</v>
      </c>
      <c r="F12" s="58">
        <v>98</v>
      </c>
      <c r="G12" s="58">
        <v>98</v>
      </c>
      <c r="H12" s="58">
        <v>98</v>
      </c>
      <c r="I12" s="58">
        <v>98</v>
      </c>
      <c r="J12" s="58">
        <v>98</v>
      </c>
      <c r="K12" s="58">
        <v>98</v>
      </c>
      <c r="L12" s="58">
        <v>98</v>
      </c>
      <c r="M12" s="58">
        <v>98</v>
      </c>
      <c r="N12" s="58">
        <v>98</v>
      </c>
      <c r="O12" s="58">
        <v>98</v>
      </c>
      <c r="P12" s="72">
        <f t="shared" si="0"/>
        <v>0</v>
      </c>
    </row>
    <row r="13" spans="1:17" x14ac:dyDescent="0.2">
      <c r="A13" s="55"/>
      <c r="B13" s="56" t="s">
        <v>38</v>
      </c>
      <c r="C13" s="58">
        <v>228.83246182340613</v>
      </c>
      <c r="D13" s="58">
        <v>224.95868145964275</v>
      </c>
      <c r="E13" s="58">
        <v>222.65048078523265</v>
      </c>
      <c r="F13" s="58">
        <v>221.46761580410538</v>
      </c>
      <c r="G13" s="58">
        <v>222.3513340026812</v>
      </c>
      <c r="H13" s="58">
        <v>223.10743330310092</v>
      </c>
      <c r="I13" s="58">
        <v>225.09709320423374</v>
      </c>
      <c r="J13" s="58">
        <v>226.89800121910193</v>
      </c>
      <c r="K13" s="58">
        <v>227.83188699576766</v>
      </c>
      <c r="L13" s="58">
        <v>229.99229069740889</v>
      </c>
      <c r="M13" s="58">
        <v>230.7656814524407</v>
      </c>
      <c r="N13" s="58">
        <v>231.62172901549329</v>
      </c>
      <c r="O13" s="58">
        <v>233.67592556743722</v>
      </c>
      <c r="P13" s="72">
        <f t="shared" si="0"/>
        <v>1.7469486347820862E-3</v>
      </c>
    </row>
    <row r="14" spans="1:17" x14ac:dyDescent="0.2">
      <c r="A14" s="55"/>
      <c r="B14" s="56" t="s">
        <v>39</v>
      </c>
      <c r="C14" s="58">
        <v>48.285748825122397</v>
      </c>
      <c r="D14" s="58">
        <v>47.526481998516076</v>
      </c>
      <c r="E14" s="58">
        <v>47.484699693533024</v>
      </c>
      <c r="F14" s="58">
        <v>47.457346243736865</v>
      </c>
      <c r="G14" s="58">
        <v>47.420900616685564</v>
      </c>
      <c r="H14" s="58">
        <v>47.357709899243126</v>
      </c>
      <c r="I14" s="58">
        <v>48.385356483153046</v>
      </c>
      <c r="J14" s="58">
        <v>48.320870629993934</v>
      </c>
      <c r="K14" s="58">
        <v>48.296160376983011</v>
      </c>
      <c r="L14" s="58">
        <v>49.359076085745286</v>
      </c>
      <c r="M14" s="58">
        <v>49.299941037566882</v>
      </c>
      <c r="N14" s="58">
        <v>49.258919745376403</v>
      </c>
      <c r="O14" s="58">
        <v>50.297957072811606</v>
      </c>
      <c r="P14" s="72">
        <f t="shared" si="0"/>
        <v>3.4081278128503811E-3</v>
      </c>
    </row>
    <row r="15" spans="1:17" x14ac:dyDescent="0.2">
      <c r="A15" s="55"/>
      <c r="B15" s="56" t="s">
        <v>40</v>
      </c>
      <c r="C15" s="58">
        <v>9753.7212626747241</v>
      </c>
      <c r="D15" s="58">
        <v>9584.5072030340762</v>
      </c>
      <c r="E15" s="58">
        <v>9502.2160164503312</v>
      </c>
      <c r="F15" s="58">
        <v>9431.3566101719734</v>
      </c>
      <c r="G15" s="58">
        <v>9455.7275829671016</v>
      </c>
      <c r="H15" s="58">
        <v>9522.0568704078159</v>
      </c>
      <c r="I15" s="58">
        <v>9590.81913942151</v>
      </c>
      <c r="J15" s="58">
        <v>9657.8714037427017</v>
      </c>
      <c r="K15" s="58">
        <v>9723.2769837226006</v>
      </c>
      <c r="L15" s="58">
        <v>9810.9040168730298</v>
      </c>
      <c r="M15" s="58">
        <v>9843.2052488622903</v>
      </c>
      <c r="N15" s="58">
        <v>9885.3219369870276</v>
      </c>
      <c r="O15" s="58">
        <v>9942.229514725761</v>
      </c>
      <c r="P15" s="72">
        <f t="shared" si="0"/>
        <v>1.5964740611777994E-3</v>
      </c>
    </row>
    <row r="16" spans="1:17" x14ac:dyDescent="0.2">
      <c r="A16" s="55"/>
      <c r="B16" s="56" t="s">
        <v>25</v>
      </c>
      <c r="C16" s="58">
        <v>382.08722983357723</v>
      </c>
      <c r="D16" s="58">
        <v>379.15571194371711</v>
      </c>
      <c r="E16" s="58">
        <v>379.87759754826419</v>
      </c>
      <c r="F16" s="58">
        <v>381.76798533850541</v>
      </c>
      <c r="G16" s="58">
        <v>385.68999168237593</v>
      </c>
      <c r="H16" s="58">
        <v>391.49040183374314</v>
      </c>
      <c r="I16" s="58">
        <v>395.49769647099009</v>
      </c>
      <c r="J16" s="58">
        <v>401.27331697081917</v>
      </c>
      <c r="K16" s="58">
        <v>406.31769708461786</v>
      </c>
      <c r="L16" s="58">
        <v>412.72589152548716</v>
      </c>
      <c r="M16" s="58">
        <v>417.47609644577915</v>
      </c>
      <c r="N16" s="58">
        <v>423.41709738578868</v>
      </c>
      <c r="O16" s="58">
        <v>429.62838333026576</v>
      </c>
      <c r="P16" s="72">
        <f t="shared" si="0"/>
        <v>9.8205479574284826E-3</v>
      </c>
    </row>
    <row r="17" spans="1:16" x14ac:dyDescent="0.2">
      <c r="A17" s="7" t="s">
        <v>1</v>
      </c>
      <c r="B17" s="56"/>
      <c r="C17" s="73">
        <v>19181.367687841852</v>
      </c>
      <c r="D17" s="73">
        <v>18898.580079706371</v>
      </c>
      <c r="E17" s="73">
        <v>18789.681875261613</v>
      </c>
      <c r="F17" s="73">
        <v>18681.170711224997</v>
      </c>
      <c r="G17" s="73">
        <v>18750.641616650635</v>
      </c>
      <c r="H17" s="73">
        <v>18903.471214928439</v>
      </c>
      <c r="I17" s="73">
        <v>19062.465002213881</v>
      </c>
      <c r="J17" s="73">
        <v>19211.48830919592</v>
      </c>
      <c r="K17" s="73">
        <v>19348.030781882822</v>
      </c>
      <c r="L17" s="73">
        <v>19524.057418417331</v>
      </c>
      <c r="M17" s="73">
        <v>19591.895645711062</v>
      </c>
      <c r="N17" s="73">
        <v>19680.071562993326</v>
      </c>
      <c r="O17" s="73">
        <v>19799.308649029332</v>
      </c>
      <c r="P17" s="72">
        <f t="shared" si="0"/>
        <v>2.6457977481129102E-3</v>
      </c>
    </row>
    <row r="18" spans="1:16" x14ac:dyDescent="0.2">
      <c r="A18" s="55"/>
      <c r="B18" s="56" t="s">
        <v>18</v>
      </c>
      <c r="C18" s="58">
        <v>117</v>
      </c>
      <c r="D18" s="58">
        <v>117</v>
      </c>
      <c r="E18" s="58">
        <v>117</v>
      </c>
      <c r="F18" s="58">
        <v>117</v>
      </c>
      <c r="G18" s="58">
        <v>117</v>
      </c>
      <c r="H18" s="58">
        <v>117</v>
      </c>
      <c r="I18" s="58">
        <v>117</v>
      </c>
      <c r="J18" s="58">
        <v>117</v>
      </c>
      <c r="K18" s="58">
        <v>117</v>
      </c>
      <c r="L18" s="58">
        <v>117</v>
      </c>
      <c r="M18" s="58">
        <v>117</v>
      </c>
      <c r="N18" s="58">
        <v>117</v>
      </c>
      <c r="O18" s="58">
        <v>117</v>
      </c>
      <c r="P18" s="72">
        <f t="shared" si="0"/>
        <v>0</v>
      </c>
    </row>
    <row r="19" spans="1:16" x14ac:dyDescent="0.2">
      <c r="A19" s="55"/>
      <c r="B19" s="56" t="s">
        <v>41</v>
      </c>
      <c r="C19" s="58">
        <v>2223.243826339331</v>
      </c>
      <c r="D19" s="58">
        <v>2186.2181719317396</v>
      </c>
      <c r="E19" s="58">
        <v>2167.4127371225959</v>
      </c>
      <c r="F19" s="58">
        <v>2152.4543040770432</v>
      </c>
      <c r="G19" s="58">
        <v>2157.1240791634527</v>
      </c>
      <c r="H19" s="58">
        <v>2174.245081151917</v>
      </c>
      <c r="I19" s="58">
        <v>2189.963308650536</v>
      </c>
      <c r="J19" s="58">
        <v>2205.9527896301579</v>
      </c>
      <c r="K19" s="58">
        <v>2221.6233773412182</v>
      </c>
      <c r="L19" s="58">
        <v>2242.1622860226844</v>
      </c>
      <c r="M19" s="58">
        <v>2251.0143290769897</v>
      </c>
      <c r="N19" s="58">
        <v>2261.7180597983461</v>
      </c>
      <c r="O19" s="58">
        <v>2275.9825575447253</v>
      </c>
      <c r="P19" s="72">
        <f t="shared" si="0"/>
        <v>1.9556214180951326E-3</v>
      </c>
    </row>
    <row r="20" spans="1:16" x14ac:dyDescent="0.2">
      <c r="A20" s="7" t="s">
        <v>2</v>
      </c>
      <c r="B20" s="56"/>
      <c r="C20" s="73">
        <v>2340.243826339331</v>
      </c>
      <c r="D20" s="73">
        <v>2303.2181719317396</v>
      </c>
      <c r="E20" s="73">
        <v>2284.4127371225959</v>
      </c>
      <c r="F20" s="73">
        <v>2269.4543040770432</v>
      </c>
      <c r="G20" s="73">
        <v>2274.1240791634527</v>
      </c>
      <c r="H20" s="73">
        <v>2291.245081151917</v>
      </c>
      <c r="I20" s="73">
        <v>2306.963308650536</v>
      </c>
      <c r="J20" s="73">
        <v>2322.9527896301579</v>
      </c>
      <c r="K20" s="73">
        <v>2338.6233773412182</v>
      </c>
      <c r="L20" s="73">
        <v>2359.1622860226844</v>
      </c>
      <c r="M20" s="73">
        <v>2368.0143290769897</v>
      </c>
      <c r="N20" s="73">
        <v>2378.7180597983461</v>
      </c>
      <c r="O20" s="73">
        <v>2392.9825575447253</v>
      </c>
      <c r="P20" s="72">
        <f t="shared" si="0"/>
        <v>1.8588419018892299E-3</v>
      </c>
    </row>
    <row r="21" spans="1:16" x14ac:dyDescent="0.2">
      <c r="A21" s="7" t="s">
        <v>29</v>
      </c>
      <c r="B21" s="56"/>
      <c r="C21" s="73">
        <v>12851.170529496161</v>
      </c>
      <c r="D21" s="73">
        <v>12637.366250367691</v>
      </c>
      <c r="E21" s="73">
        <v>12534.641531599958</v>
      </c>
      <c r="F21" s="73">
        <v>12449.503861635363</v>
      </c>
      <c r="G21" s="73">
        <v>12483.313888432298</v>
      </c>
      <c r="H21" s="73">
        <v>12573.257496595821</v>
      </c>
      <c r="I21" s="73">
        <v>12664.762594230422</v>
      </c>
      <c r="J21" s="73">
        <v>12755.316382192774</v>
      </c>
      <c r="K21" s="73">
        <v>12842.346105521188</v>
      </c>
      <c r="L21" s="73">
        <v>12960.143561204357</v>
      </c>
      <c r="M21" s="73">
        <v>13006.761296875067</v>
      </c>
      <c r="N21" s="73">
        <v>13066.337742932032</v>
      </c>
      <c r="O21" s="73">
        <v>13146.814338241</v>
      </c>
      <c r="P21" s="72">
        <f t="shared" si="0"/>
        <v>1.8971785908612482E-3</v>
      </c>
    </row>
    <row r="22" spans="1:16" x14ac:dyDescent="0.2">
      <c r="A22" s="7" t="s">
        <v>30</v>
      </c>
      <c r="B22" s="56"/>
      <c r="C22" s="73">
        <v>21521.611514181182</v>
      </c>
      <c r="D22" s="73">
        <v>21201.798251638109</v>
      </c>
      <c r="E22" s="73">
        <v>21074.094612384208</v>
      </c>
      <c r="F22" s="73">
        <v>20950.625015302037</v>
      </c>
      <c r="G22" s="73">
        <v>21024.765695814087</v>
      </c>
      <c r="H22" s="73">
        <v>21194.716296080354</v>
      </c>
      <c r="I22" s="73">
        <v>21369.428310864416</v>
      </c>
      <c r="J22" s="73">
        <v>21534.441098826075</v>
      </c>
      <c r="K22" s="73">
        <v>21686.654159224039</v>
      </c>
      <c r="L22" s="73">
        <v>21883.219704440016</v>
      </c>
      <c r="M22" s="73">
        <v>21959.909974788054</v>
      </c>
      <c r="N22" s="73">
        <v>22058.789622791672</v>
      </c>
      <c r="O22" s="73">
        <v>22192.291206574057</v>
      </c>
      <c r="P22" s="72">
        <f t="shared" si="0"/>
        <v>2.5605533522998769E-3</v>
      </c>
    </row>
    <row r="23" spans="1:16" x14ac:dyDescent="0.2">
      <c r="A23" s="55"/>
      <c r="B23" s="56" t="s">
        <v>19</v>
      </c>
      <c r="C23" s="58">
        <v>112.4865624327214</v>
      </c>
      <c r="D23" s="58">
        <v>110.38874763186746</v>
      </c>
      <c r="E23" s="58">
        <v>111.45523114285643</v>
      </c>
      <c r="F23" s="58">
        <v>112.43987951991518</v>
      </c>
      <c r="G23" s="58">
        <v>115.64706245610641</v>
      </c>
      <c r="H23" s="58">
        <v>116.72727732081255</v>
      </c>
      <c r="I23" s="58">
        <v>117.81697241706756</v>
      </c>
      <c r="J23" s="58">
        <v>120.11142951953919</v>
      </c>
      <c r="K23" s="58">
        <v>121.14744221718423</v>
      </c>
      <c r="L23" s="58">
        <v>122.17840822293697</v>
      </c>
      <c r="M23" s="58">
        <v>122.24431640688118</v>
      </c>
      <c r="N23" s="58">
        <v>123.26074488985927</v>
      </c>
      <c r="O23" s="58">
        <v>122.29205345067865</v>
      </c>
      <c r="P23" s="72">
        <f t="shared" si="0"/>
        <v>6.9891689679582036E-3</v>
      </c>
    </row>
    <row r="24" spans="1:16" x14ac:dyDescent="0.2">
      <c r="A24" s="55"/>
      <c r="B24" s="56" t="s">
        <v>12</v>
      </c>
      <c r="C24" s="58">
        <v>553.77999966878224</v>
      </c>
      <c r="D24" s="58">
        <v>548.69701028781185</v>
      </c>
      <c r="E24" s="58">
        <v>554.02988684604361</v>
      </c>
      <c r="F24" s="58">
        <v>558.95593953650143</v>
      </c>
      <c r="G24" s="58">
        <v>566.3463619345772</v>
      </c>
      <c r="H24" s="58">
        <v>574.98992161733588</v>
      </c>
      <c r="I24" s="58">
        <v>582.59952415412306</v>
      </c>
      <c r="J24" s="58">
        <v>588.6542131408047</v>
      </c>
      <c r="K24" s="58">
        <v>594.92047517367268</v>
      </c>
      <c r="L24" s="58">
        <v>600.07979259938065</v>
      </c>
      <c r="M24" s="58">
        <v>607.97615770501977</v>
      </c>
      <c r="N24" s="58">
        <v>610.89755142781132</v>
      </c>
      <c r="O24" s="58">
        <v>613.62472837641417</v>
      </c>
      <c r="P24" s="72">
        <f t="shared" si="0"/>
        <v>8.5880049959550231E-3</v>
      </c>
    </row>
    <row r="25" spans="1:16" x14ac:dyDescent="0.2">
      <c r="A25" s="7" t="s">
        <v>24</v>
      </c>
      <c r="B25" s="56"/>
      <c r="C25" s="73">
        <v>666.26656210150361</v>
      </c>
      <c r="D25" s="73">
        <v>659.08575791967928</v>
      </c>
      <c r="E25" s="73">
        <v>665.48511798890002</v>
      </c>
      <c r="F25" s="73">
        <v>671.3958190564166</v>
      </c>
      <c r="G25" s="73">
        <v>681.99342439068357</v>
      </c>
      <c r="H25" s="73">
        <v>691.71719893814839</v>
      </c>
      <c r="I25" s="73">
        <v>700.41649657119058</v>
      </c>
      <c r="J25" s="73">
        <v>708.76564266034393</v>
      </c>
      <c r="K25" s="73">
        <v>716.06791739085691</v>
      </c>
      <c r="L25" s="73">
        <v>722.25820082231758</v>
      </c>
      <c r="M25" s="73">
        <v>730.22047411190101</v>
      </c>
      <c r="N25" s="73">
        <v>734.15829631767065</v>
      </c>
      <c r="O25" s="73">
        <v>735.91678182709279</v>
      </c>
      <c r="P25" s="72">
        <f t="shared" si="0"/>
        <v>8.3200214490830593E-3</v>
      </c>
    </row>
    <row r="26" spans="1:16" x14ac:dyDescent="0.2">
      <c r="A26" s="55"/>
      <c r="B26" s="56" t="s">
        <v>26</v>
      </c>
      <c r="C26" s="58">
        <v>32.448046855592715</v>
      </c>
      <c r="D26" s="58">
        <v>31.385036091413298</v>
      </c>
      <c r="E26" s="58">
        <v>31.380599059639191</v>
      </c>
      <c r="F26" s="58">
        <v>32.434580630744762</v>
      </c>
      <c r="G26" s="58">
        <v>32.424410034422358</v>
      </c>
      <c r="H26" s="58">
        <v>32.424243700225709</v>
      </c>
      <c r="I26" s="58">
        <v>33.507579311276096</v>
      </c>
      <c r="J26" s="58">
        <v>33.544633469420852</v>
      </c>
      <c r="K26" s="58">
        <v>33.531881327970638</v>
      </c>
      <c r="L26" s="58">
        <v>33.51797039744288</v>
      </c>
      <c r="M26" s="58">
        <v>33.536051403657673</v>
      </c>
      <c r="N26" s="58">
        <v>34.599507337504356</v>
      </c>
      <c r="O26" s="58">
        <v>33.549147406823344</v>
      </c>
      <c r="P26" s="72">
        <f t="shared" si="0"/>
        <v>2.7848035894137979E-3</v>
      </c>
    </row>
    <row r="27" spans="1:16" x14ac:dyDescent="0.2">
      <c r="A27" s="55"/>
      <c r="B27" s="56" t="s">
        <v>3</v>
      </c>
      <c r="C27" s="58">
        <v>684.65378865300625</v>
      </c>
      <c r="D27" s="58">
        <v>680.73061039651611</v>
      </c>
      <c r="E27" s="58">
        <v>688.20900006656996</v>
      </c>
      <c r="F27" s="58">
        <v>695.18117818562939</v>
      </c>
      <c r="G27" s="58">
        <v>705.77132508259331</v>
      </c>
      <c r="H27" s="58">
        <v>718.73740202166982</v>
      </c>
      <c r="I27" s="58">
        <v>728.51962760645438</v>
      </c>
      <c r="J27" s="58">
        <v>739.06402127788533</v>
      </c>
      <c r="K27" s="58">
        <v>750.68147231005241</v>
      </c>
      <c r="L27" s="58">
        <v>757.93862092282131</v>
      </c>
      <c r="M27" s="58">
        <v>769.1655660645356</v>
      </c>
      <c r="N27" s="58">
        <v>776.32644588525397</v>
      </c>
      <c r="O27" s="58">
        <v>781.37046541053076</v>
      </c>
      <c r="P27" s="72">
        <f t="shared" si="0"/>
        <v>1.1072188984652787E-2</v>
      </c>
    </row>
    <row r="28" spans="1:16" x14ac:dyDescent="0.2">
      <c r="A28" s="55"/>
      <c r="B28" s="56" t="s">
        <v>10</v>
      </c>
      <c r="C28" s="58">
        <v>235.78914048397371</v>
      </c>
      <c r="D28" s="58">
        <v>235.92889199752068</v>
      </c>
      <c r="E28" s="58">
        <v>235.89553775866702</v>
      </c>
      <c r="F28" s="58">
        <v>237.85359129212827</v>
      </c>
      <c r="G28" s="58">
        <v>242.10226159035361</v>
      </c>
      <c r="H28" s="58">
        <v>246.42425212171537</v>
      </c>
      <c r="I28" s="58">
        <v>251.8472896621719</v>
      </c>
      <c r="J28" s="58">
        <v>254.28996339722261</v>
      </c>
      <c r="K28" s="58">
        <v>256.35664112029167</v>
      </c>
      <c r="L28" s="58">
        <v>258.41273951576932</v>
      </c>
      <c r="M28" s="58">
        <v>260.71575446069352</v>
      </c>
      <c r="N28" s="58">
        <v>260.57753963557968</v>
      </c>
      <c r="O28" s="58">
        <v>260.81756532401374</v>
      </c>
      <c r="P28" s="72">
        <f t="shared" si="0"/>
        <v>8.4423747315678366E-3</v>
      </c>
    </row>
    <row r="29" spans="1:16" x14ac:dyDescent="0.2">
      <c r="A29" s="55"/>
      <c r="B29" s="56" t="s">
        <v>11</v>
      </c>
      <c r="C29" s="58">
        <v>340.70449198372347</v>
      </c>
      <c r="D29" s="58">
        <v>338.74194126249523</v>
      </c>
      <c r="E29" s="58">
        <v>341.94032078779253</v>
      </c>
      <c r="F29" s="58">
        <v>345.9688600612775</v>
      </c>
      <c r="G29" s="58">
        <v>351.26444203957556</v>
      </c>
      <c r="H29" s="58">
        <v>357.74748882582367</v>
      </c>
      <c r="I29" s="58">
        <v>362.09803449282231</v>
      </c>
      <c r="J29" s="58">
        <v>366.82679826237649</v>
      </c>
      <c r="K29" s="58">
        <v>371.01404179012673</v>
      </c>
      <c r="L29" s="58">
        <v>375.18502348105426</v>
      </c>
      <c r="M29" s="58">
        <v>380.79645464798386</v>
      </c>
      <c r="N29" s="58">
        <v>383.83828452543889</v>
      </c>
      <c r="O29" s="58">
        <v>387.43854102073408</v>
      </c>
      <c r="P29" s="72">
        <f t="shared" si="0"/>
        <v>1.0769387110458828E-2</v>
      </c>
    </row>
    <row r="30" spans="1:16" x14ac:dyDescent="0.2">
      <c r="A30" s="55"/>
      <c r="B30" s="56" t="s">
        <v>9</v>
      </c>
      <c r="C30" s="58">
        <v>3300.5282894736843</v>
      </c>
      <c r="D30" s="58">
        <v>3306.0036184210526</v>
      </c>
      <c r="E30" s="58">
        <v>3311.4789473684209</v>
      </c>
      <c r="F30" s="58">
        <v>3316.9542763157892</v>
      </c>
      <c r="G30" s="58">
        <v>3327.9049342105263</v>
      </c>
      <c r="H30" s="58">
        <v>3335.570394736842</v>
      </c>
      <c r="I30" s="58">
        <v>3339.9506578947367</v>
      </c>
      <c r="J30" s="58">
        <v>3346.5210526315786</v>
      </c>
      <c r="K30" s="58">
        <v>3359.6618421052631</v>
      </c>
      <c r="L30" s="58">
        <v>3382.6582236842105</v>
      </c>
      <c r="M30" s="58">
        <v>3399.0842105263155</v>
      </c>
      <c r="N30" s="58">
        <v>3425.3657894736839</v>
      </c>
      <c r="O30" s="58">
        <v>3452.742434210526</v>
      </c>
      <c r="P30" s="72">
        <f t="shared" si="0"/>
        <v>3.7642571163691851E-3</v>
      </c>
    </row>
    <row r="31" spans="1:16" x14ac:dyDescent="0.2">
      <c r="A31" s="55"/>
      <c r="B31" s="56" t="s">
        <v>125</v>
      </c>
      <c r="C31" s="58">
        <v>97.344140566778137</v>
      </c>
      <c r="D31" s="58">
        <v>95.237350898081743</v>
      </c>
      <c r="E31" s="58">
        <v>96.305976424409934</v>
      </c>
      <c r="F31" s="58">
        <v>97.303741892234299</v>
      </c>
      <c r="G31" s="58">
        <v>98.354043771081152</v>
      </c>
      <c r="H31" s="58">
        <v>98.353539224017979</v>
      </c>
      <c r="I31" s="58">
        <v>99.441848278625827</v>
      </c>
      <c r="J31" s="58">
        <v>100.63390040826256</v>
      </c>
      <c r="K31" s="58">
        <v>100.59564398391191</v>
      </c>
      <c r="L31" s="58">
        <v>100.55391119232866</v>
      </c>
      <c r="M31" s="58">
        <v>101.68996232076843</v>
      </c>
      <c r="N31" s="58">
        <v>101.63605280391906</v>
      </c>
      <c r="O31" s="58">
        <v>101.72967278198047</v>
      </c>
      <c r="P31" s="72">
        <f t="shared" si="0"/>
        <v>3.6789581149607731E-3</v>
      </c>
    </row>
    <row r="32" spans="1:16" x14ac:dyDescent="0.2">
      <c r="A32" s="7" t="s">
        <v>173</v>
      </c>
      <c r="B32" s="56"/>
      <c r="C32" s="73">
        <v>4691.4678980167582</v>
      </c>
      <c r="D32" s="73">
        <v>4688.0274490670799</v>
      </c>
      <c r="E32" s="73">
        <v>4705.2103814654993</v>
      </c>
      <c r="F32" s="73">
        <v>4725.696228377803</v>
      </c>
      <c r="G32" s="73">
        <v>4757.8214167285523</v>
      </c>
      <c r="H32" s="73">
        <v>4789.257320630295</v>
      </c>
      <c r="I32" s="73">
        <v>4815.365037246087</v>
      </c>
      <c r="J32" s="73">
        <v>4840.880369446747</v>
      </c>
      <c r="K32" s="73">
        <v>4871.8415226376164</v>
      </c>
      <c r="L32" s="73">
        <v>4908.2664891936274</v>
      </c>
      <c r="M32" s="73">
        <v>4944.9879994239545</v>
      </c>
      <c r="N32" s="73">
        <v>4982.3436196613802</v>
      </c>
      <c r="O32" s="73">
        <v>5017.6478261546081</v>
      </c>
      <c r="P32" s="72">
        <f t="shared" si="0"/>
        <v>5.6170287818912978E-3</v>
      </c>
    </row>
    <row r="33" spans="1:16" x14ac:dyDescent="0.2">
      <c r="A33" s="55"/>
      <c r="B33" s="56" t="s">
        <v>13</v>
      </c>
      <c r="C33" s="58">
        <v>614.90845325811347</v>
      </c>
      <c r="D33" s="58">
        <v>608.71289652916698</v>
      </c>
      <c r="E33" s="58">
        <v>607.58133109522191</v>
      </c>
      <c r="F33" s="58">
        <v>607.22541083404883</v>
      </c>
      <c r="G33" s="58">
        <v>606.8706702639189</v>
      </c>
      <c r="H33" s="58">
        <v>608.52001105718102</v>
      </c>
      <c r="I33" s="58">
        <v>607.84269688906022</v>
      </c>
      <c r="J33" s="58">
        <v>607.47855244092307</v>
      </c>
      <c r="K33" s="58">
        <v>605.93405673551354</v>
      </c>
      <c r="L33" s="58">
        <v>606.87324779082621</v>
      </c>
      <c r="M33" s="58">
        <v>608.93053928864788</v>
      </c>
      <c r="N33" s="58">
        <v>611.45887771404637</v>
      </c>
      <c r="O33" s="58">
        <v>614.31059333461371</v>
      </c>
      <c r="P33" s="72">
        <f t="shared" si="0"/>
        <v>-8.10590188680127E-5</v>
      </c>
    </row>
    <row r="34" spans="1:16" x14ac:dyDescent="0.2">
      <c r="A34" s="55"/>
      <c r="B34" s="56" t="s">
        <v>20</v>
      </c>
      <c r="C34" s="58">
        <v>20</v>
      </c>
      <c r="D34" s="58">
        <v>19.072050034952458</v>
      </c>
      <c r="E34" s="58">
        <v>18.985066240536355</v>
      </c>
      <c r="F34" s="58">
        <v>18.962236669902207</v>
      </c>
      <c r="G34" s="58">
        <v>18.913473115907188</v>
      </c>
      <c r="H34" s="58">
        <v>18.881673391355331</v>
      </c>
      <c r="I34" s="58">
        <v>18.87059306913995</v>
      </c>
      <c r="J34" s="58">
        <v>18.85231957279581</v>
      </c>
      <c r="K34" s="58">
        <v>18.835142601657605</v>
      </c>
      <c r="L34" s="58">
        <v>18.845543494058923</v>
      </c>
      <c r="M34" s="58">
        <v>18.818101510307045</v>
      </c>
      <c r="N34" s="58">
        <v>18.73323069569696</v>
      </c>
      <c r="O34" s="58">
        <v>19.716928506356279</v>
      </c>
      <c r="P34" s="72">
        <f t="shared" si="0"/>
        <v>-1.1871857173268996E-3</v>
      </c>
    </row>
    <row r="35" spans="1:16" x14ac:dyDescent="0.2">
      <c r="A35" s="55"/>
      <c r="B35" s="56" t="s">
        <v>31</v>
      </c>
      <c r="C35" s="58">
        <v>371.92902978696981</v>
      </c>
      <c r="D35" s="58">
        <v>368.00920282255441</v>
      </c>
      <c r="E35" s="58">
        <v>366.90210662968508</v>
      </c>
      <c r="F35" s="58">
        <v>367.75623473048029</v>
      </c>
      <c r="G35" s="58">
        <v>367.96200569604929</v>
      </c>
      <c r="H35" s="58">
        <v>368.73541825881728</v>
      </c>
      <c r="I35" s="58">
        <v>368.32499671386142</v>
      </c>
      <c r="J35" s="58">
        <v>368.10434175929828</v>
      </c>
      <c r="K35" s="58">
        <v>366.74956065570558</v>
      </c>
      <c r="L35" s="58">
        <v>367.73755470337272</v>
      </c>
      <c r="M35" s="58">
        <v>369.17740012621857</v>
      </c>
      <c r="N35" s="58">
        <v>369.84254475251686</v>
      </c>
      <c r="O35" s="58">
        <v>371.76382458698174</v>
      </c>
      <c r="P35" s="72">
        <f t="shared" si="0"/>
        <v>-3.7022933039421169E-5</v>
      </c>
    </row>
    <row r="36" spans="1:16" x14ac:dyDescent="0.2">
      <c r="A36" s="55"/>
      <c r="B36" s="56" t="s">
        <v>127</v>
      </c>
      <c r="C36" s="58">
        <v>280.27889637241566</v>
      </c>
      <c r="D36" s="58">
        <v>278.14649050541908</v>
      </c>
      <c r="E36" s="58">
        <v>277.04852949588457</v>
      </c>
      <c r="F36" s="58">
        <v>276.88623486975115</v>
      </c>
      <c r="G36" s="58">
        <v>277.30469994484878</v>
      </c>
      <c r="H36" s="58">
        <v>278.15012764610202</v>
      </c>
      <c r="I36" s="58">
        <v>277.84053220323068</v>
      </c>
      <c r="J36" s="58">
        <v>277.67408439068464</v>
      </c>
      <c r="K36" s="58">
        <v>276.39097324777811</v>
      </c>
      <c r="L36" s="58">
        <v>276.33457867883499</v>
      </c>
      <c r="M36" s="58">
        <v>277.94390469272776</v>
      </c>
      <c r="N36" s="58">
        <v>278.7065595126416</v>
      </c>
      <c r="O36" s="58">
        <v>280.67639178219423</v>
      </c>
      <c r="P36" s="72">
        <f t="shared" si="0"/>
        <v>1.1810773451581547E-4</v>
      </c>
    </row>
    <row r="37" spans="1:16" x14ac:dyDescent="0.2">
      <c r="A37" s="55"/>
      <c r="B37" s="56" t="s">
        <v>14</v>
      </c>
      <c r="C37" s="58">
        <v>588.26597261434756</v>
      </c>
      <c r="D37" s="58">
        <v>583.03783586712836</v>
      </c>
      <c r="E37" s="58">
        <v>580.83919504349547</v>
      </c>
      <c r="F37" s="58">
        <v>581.56799910866641</v>
      </c>
      <c r="G37" s="58">
        <v>581.27331334593282</v>
      </c>
      <c r="H37" s="58">
        <v>582.94298782535554</v>
      </c>
      <c r="I37" s="58">
        <v>582.29414220370575</v>
      </c>
      <c r="J37" s="58">
        <v>580.88141792074248</v>
      </c>
      <c r="K37" s="58">
        <v>580.42104382033403</v>
      </c>
      <c r="L37" s="58">
        <v>580.3026152255535</v>
      </c>
      <c r="M37" s="58">
        <v>582.4091743370517</v>
      </c>
      <c r="N37" s="58">
        <v>584.96585874896641</v>
      </c>
      <c r="O37" s="58">
        <v>587.83168844950114</v>
      </c>
      <c r="P37" s="72">
        <f t="shared" si="0"/>
        <v>-6.1541207508897244E-5</v>
      </c>
    </row>
    <row r="38" spans="1:16" x14ac:dyDescent="0.2">
      <c r="A38" s="55"/>
      <c r="B38" s="56" t="s">
        <v>42</v>
      </c>
      <c r="C38" s="58">
        <v>17270.9065552721</v>
      </c>
      <c r="D38" s="58">
        <v>17110.594923103916</v>
      </c>
      <c r="E38" s="58">
        <v>17066.931118235603</v>
      </c>
      <c r="F38" s="58">
        <v>17098.996208233533</v>
      </c>
      <c r="G38" s="58">
        <v>17106.674564051376</v>
      </c>
      <c r="H38" s="58">
        <v>17169.917941102198</v>
      </c>
      <c r="I38" s="58">
        <v>17156.753210196715</v>
      </c>
      <c r="J38" s="58">
        <v>17139.013834968464</v>
      </c>
      <c r="K38" s="58">
        <v>17103.451141488786</v>
      </c>
      <c r="L38" s="58">
        <v>17124.39297400065</v>
      </c>
      <c r="M38" s="58">
        <v>17196.374094205792</v>
      </c>
      <c r="N38" s="58">
        <v>17277.115230317762</v>
      </c>
      <c r="O38" s="58">
        <v>17354.380988377205</v>
      </c>
      <c r="P38" s="72">
        <f t="shared" si="0"/>
        <v>4.0188049942235793E-4</v>
      </c>
    </row>
    <row r="39" spans="1:16" x14ac:dyDescent="0.2">
      <c r="A39" s="55"/>
      <c r="B39" s="56" t="s">
        <v>15</v>
      </c>
      <c r="C39" s="58">
        <v>271.75330256641064</v>
      </c>
      <c r="D39" s="58">
        <v>269.19451355158355</v>
      </c>
      <c r="E39" s="58">
        <v>268.40913294053627</v>
      </c>
      <c r="F39" s="58">
        <v>294.75483372168372</v>
      </c>
      <c r="G39" s="58">
        <v>294.7273393374295</v>
      </c>
      <c r="H39" s="58">
        <v>295.5401718328028</v>
      </c>
      <c r="I39" s="58">
        <v>295.25538572926945</v>
      </c>
      <c r="J39" s="58">
        <v>294.89295602540068</v>
      </c>
      <c r="K39" s="58">
        <v>294.25299726591891</v>
      </c>
      <c r="L39" s="58">
        <v>294.53052892746558</v>
      </c>
      <c r="M39" s="58">
        <v>295.56689612439686</v>
      </c>
      <c r="N39" s="58">
        <v>296.74372549277439</v>
      </c>
      <c r="O39" s="58">
        <v>297.92137231942149</v>
      </c>
      <c r="P39" s="72">
        <f t="shared" si="0"/>
        <v>7.690665875754954E-3</v>
      </c>
    </row>
    <row r="40" spans="1:16" x14ac:dyDescent="0.2">
      <c r="A40" s="7" t="s">
        <v>32</v>
      </c>
      <c r="B40" s="56"/>
      <c r="C40" s="73">
        <v>19418.042209870357</v>
      </c>
      <c r="D40" s="73">
        <v>19236.767912414722</v>
      </c>
      <c r="E40" s="73">
        <v>19186.696479680963</v>
      </c>
      <c r="F40" s="73">
        <v>19246.149158168064</v>
      </c>
      <c r="G40" s="73">
        <v>19253.726065755465</v>
      </c>
      <c r="H40" s="73">
        <v>19322.688331113812</v>
      </c>
      <c r="I40" s="73">
        <v>19307.181557004984</v>
      </c>
      <c r="J40" s="73">
        <v>19286.897507078309</v>
      </c>
      <c r="K40" s="73">
        <v>19246.034915815693</v>
      </c>
      <c r="L40" s="73">
        <v>19269.01704282076</v>
      </c>
      <c r="M40" s="73">
        <v>19349.220110285143</v>
      </c>
      <c r="N40" s="73">
        <v>19437.566027234407</v>
      </c>
      <c r="O40" s="73">
        <v>19526.601787356274</v>
      </c>
      <c r="P40" s="72">
        <f t="shared" si="0"/>
        <v>4.6469839138763014E-4</v>
      </c>
    </row>
    <row r="41" spans="1:16" x14ac:dyDescent="0.2">
      <c r="A41" s="55"/>
      <c r="B41" s="56" t="s">
        <v>21</v>
      </c>
      <c r="C41" s="58">
        <v>160</v>
      </c>
      <c r="D41" s="58">
        <v>160</v>
      </c>
      <c r="E41" s="58">
        <v>160</v>
      </c>
      <c r="F41" s="58">
        <v>160</v>
      </c>
      <c r="G41" s="58">
        <v>160</v>
      </c>
      <c r="H41" s="58">
        <v>160</v>
      </c>
      <c r="I41" s="58">
        <v>160</v>
      </c>
      <c r="J41" s="58">
        <v>160</v>
      </c>
      <c r="K41" s="58">
        <v>160</v>
      </c>
      <c r="L41" s="58">
        <v>160</v>
      </c>
      <c r="M41" s="58">
        <v>160</v>
      </c>
      <c r="N41" s="58">
        <v>160</v>
      </c>
      <c r="O41" s="58">
        <v>160</v>
      </c>
      <c r="P41" s="72">
        <f t="shared" si="0"/>
        <v>0</v>
      </c>
    </row>
    <row r="42" spans="1:16" x14ac:dyDescent="0.2">
      <c r="A42" s="55"/>
      <c r="B42" s="56" t="s">
        <v>43</v>
      </c>
      <c r="C42" s="58">
        <v>3966.5189013741133</v>
      </c>
      <c r="D42" s="58">
        <v>3926.5132273027948</v>
      </c>
      <c r="E42" s="58">
        <v>3908.5632473874866</v>
      </c>
      <c r="F42" s="58">
        <v>3901.6957693932</v>
      </c>
      <c r="G42" s="58">
        <v>3893.1223656555931</v>
      </c>
      <c r="H42" s="58">
        <v>3894.5183385385612</v>
      </c>
      <c r="I42" s="58">
        <v>3884.57351155686</v>
      </c>
      <c r="J42" s="58">
        <v>3872.7649159053781</v>
      </c>
      <c r="K42" s="58">
        <v>3859.3054636546485</v>
      </c>
      <c r="L42" s="58">
        <v>3858.8732986297814</v>
      </c>
      <c r="M42" s="58">
        <v>3869.0440935405813</v>
      </c>
      <c r="N42" s="58">
        <v>3881.708801018578</v>
      </c>
      <c r="O42" s="58">
        <v>3893.8773774310607</v>
      </c>
      <c r="P42" s="72">
        <f t="shared" si="0"/>
        <v>-1.5391012567650408E-3</v>
      </c>
    </row>
    <row r="43" spans="1:16" x14ac:dyDescent="0.2">
      <c r="A43" s="7" t="s">
        <v>33</v>
      </c>
      <c r="B43" s="56"/>
      <c r="C43" s="73">
        <v>4126.5189013741128</v>
      </c>
      <c r="D43" s="73">
        <v>4086.5132273027948</v>
      </c>
      <c r="E43" s="73">
        <v>4068.5632473874866</v>
      </c>
      <c r="F43" s="73">
        <v>4061.6957693932</v>
      </c>
      <c r="G43" s="73">
        <v>4053.1223656555931</v>
      </c>
      <c r="H43" s="73">
        <v>4054.5183385385612</v>
      </c>
      <c r="I43" s="73">
        <v>4044.57351155686</v>
      </c>
      <c r="J43" s="73">
        <v>4032.7649159053781</v>
      </c>
      <c r="K43" s="73">
        <v>4019.3054636546485</v>
      </c>
      <c r="L43" s="73">
        <v>4018.8732986297814</v>
      </c>
      <c r="M43" s="73">
        <v>4029.0440935405813</v>
      </c>
      <c r="N43" s="73">
        <v>4041.708801018578</v>
      </c>
      <c r="O43" s="73">
        <v>4053.8773774310607</v>
      </c>
      <c r="P43" s="72">
        <f t="shared" si="0"/>
        <v>-1.478936149222676E-3</v>
      </c>
    </row>
    <row r="44" spans="1:16" x14ac:dyDescent="0.2">
      <c r="A44" s="55"/>
      <c r="B44" s="56" t="s">
        <v>20</v>
      </c>
      <c r="C44" s="58">
        <v>195</v>
      </c>
      <c r="D44" s="58">
        <v>191.72429245662732</v>
      </c>
      <c r="E44" s="58">
        <v>189.85066240536355</v>
      </c>
      <c r="F44" s="58">
        <v>189.62236669902205</v>
      </c>
      <c r="G44" s="58">
        <v>189.13473115907189</v>
      </c>
      <c r="H44" s="58">
        <v>188.81673391355332</v>
      </c>
      <c r="I44" s="58">
        <v>188.70593069139952</v>
      </c>
      <c r="J44" s="58">
        <v>188.5231957279581</v>
      </c>
      <c r="K44" s="58">
        <v>187.36010272175199</v>
      </c>
      <c r="L44" s="58">
        <v>188.45543494058924</v>
      </c>
      <c r="M44" s="58">
        <v>189.17144149834979</v>
      </c>
      <c r="N44" s="58">
        <v>190.29018548786911</v>
      </c>
      <c r="O44" s="58">
        <v>191.25420651165587</v>
      </c>
      <c r="P44" s="72">
        <f t="shared" si="0"/>
        <v>-1.6150353633974657E-3</v>
      </c>
    </row>
    <row r="45" spans="1:16" x14ac:dyDescent="0.2">
      <c r="A45" s="55"/>
      <c r="B45" s="56" t="s">
        <v>44</v>
      </c>
      <c r="C45" s="58">
        <v>24.511082192264485</v>
      </c>
      <c r="D45" s="58">
        <v>24.605266467787068</v>
      </c>
      <c r="E45" s="58">
        <v>24.602765167588213</v>
      </c>
      <c r="F45" s="58">
        <v>24.588352903491412</v>
      </c>
      <c r="G45" s="58">
        <v>24.530800379736618</v>
      </c>
      <c r="H45" s="58">
        <v>24.511313930499409</v>
      </c>
      <c r="I45" s="58">
        <v>24.484031573464776</v>
      </c>
      <c r="J45" s="58">
        <v>24.469363758566075</v>
      </c>
      <c r="K45" s="58">
        <v>24.44997071038037</v>
      </c>
      <c r="L45" s="58">
        <v>24.444981960050789</v>
      </c>
      <c r="M45" s="58">
        <v>24.399655755468469</v>
      </c>
      <c r="N45" s="58">
        <v>24.3735774478736</v>
      </c>
      <c r="O45" s="58">
        <v>24.360592494303649</v>
      </c>
      <c r="P45" s="72">
        <f t="shared" si="0"/>
        <v>-5.130837178662917E-4</v>
      </c>
    </row>
    <row r="46" spans="1:16" x14ac:dyDescent="0.2">
      <c r="A46" s="55"/>
      <c r="B46" s="56" t="s">
        <v>45</v>
      </c>
      <c r="C46" s="58">
        <v>918.46144670938043</v>
      </c>
      <c r="D46" s="58">
        <v>910.16072131804617</v>
      </c>
      <c r="E46" s="58">
        <v>908.21818338282549</v>
      </c>
      <c r="F46" s="58">
        <v>909.12297615324235</v>
      </c>
      <c r="G46" s="58">
        <v>908.93990174015721</v>
      </c>
      <c r="H46" s="58">
        <v>912.60364708016732</v>
      </c>
      <c r="I46" s="58">
        <v>912.48371076839021</v>
      </c>
      <c r="J46" s="58">
        <v>911.23880374244186</v>
      </c>
      <c r="K46" s="58">
        <v>909.52413818473156</v>
      </c>
      <c r="L46" s="58">
        <v>910.68623926420764</v>
      </c>
      <c r="M46" s="58">
        <v>914.12562637314352</v>
      </c>
      <c r="N46" s="58">
        <v>918.70703373437937</v>
      </c>
      <c r="O46" s="58">
        <v>923.23999233326447</v>
      </c>
      <c r="P46" s="72">
        <f t="shared" si="0"/>
        <v>4.3253388915065472E-4</v>
      </c>
    </row>
    <row r="47" spans="1:16" x14ac:dyDescent="0.2">
      <c r="A47" s="7" t="s">
        <v>22</v>
      </c>
      <c r="B47" s="56"/>
      <c r="C47" s="73">
        <v>24682.533640146114</v>
      </c>
      <c r="D47" s="73">
        <v>24449.77141995998</v>
      </c>
      <c r="E47" s="73">
        <v>24377.931338024227</v>
      </c>
      <c r="F47" s="73">
        <v>24431.178623317021</v>
      </c>
      <c r="G47" s="73">
        <v>24429.453864690022</v>
      </c>
      <c r="H47" s="73">
        <v>24503.138364576593</v>
      </c>
      <c r="I47" s="73">
        <v>24477.4287415951</v>
      </c>
      <c r="J47" s="73">
        <v>24443.893786212655</v>
      </c>
      <c r="K47" s="73">
        <v>24386.674591087205</v>
      </c>
      <c r="L47" s="73">
        <v>24411.476997615388</v>
      </c>
      <c r="M47" s="73">
        <v>24505.960927452688</v>
      </c>
      <c r="N47" s="73">
        <v>24612.645624923109</v>
      </c>
      <c r="O47" s="73">
        <v>24719.33395612656</v>
      </c>
      <c r="P47" s="72">
        <f t="shared" si="0"/>
        <v>1.2416064785503167E-4</v>
      </c>
    </row>
    <row r="48" spans="1:16" x14ac:dyDescent="0.2">
      <c r="A48" s="7" t="s">
        <v>23</v>
      </c>
      <c r="B48" s="56"/>
      <c r="C48" s="58">
        <v>4599.4537256809108</v>
      </c>
      <c r="D48" s="58">
        <v>4610.7894065962719</v>
      </c>
      <c r="E48" s="58">
        <v>4631.0466044858777</v>
      </c>
      <c r="F48" s="58">
        <v>4665.2900461483541</v>
      </c>
      <c r="G48" s="58">
        <v>4758.9380303449243</v>
      </c>
      <c r="H48" s="58">
        <v>4814.8769625242021</v>
      </c>
      <c r="I48" s="58">
        <v>4870.1300825338767</v>
      </c>
      <c r="J48" s="58">
        <v>4917.0129331600974</v>
      </c>
      <c r="K48" s="58">
        <v>4952.8977626314945</v>
      </c>
      <c r="L48" s="58">
        <v>4988.783479409225</v>
      </c>
      <c r="M48" s="58">
        <v>5019.2369578802054</v>
      </c>
      <c r="N48" s="58">
        <v>5045.0360590573091</v>
      </c>
      <c r="O48" s="58">
        <v>5067.6163004575019</v>
      </c>
      <c r="P48" s="72">
        <f t="shared" si="0"/>
        <v>8.1104637336166796E-3</v>
      </c>
    </row>
    <row r="49" spans="1:16" x14ac:dyDescent="0.2">
      <c r="A49" s="7" t="s">
        <v>116</v>
      </c>
      <c r="B49" s="56"/>
      <c r="C49" s="58">
        <v>148.10552267048149</v>
      </c>
      <c r="D49" s="58">
        <v>148.68478515682617</v>
      </c>
      <c r="E49" s="58">
        <v>149.03685355599418</v>
      </c>
      <c r="F49" s="58">
        <v>150.19454823401037</v>
      </c>
      <c r="G49" s="58">
        <v>152.70820462392021</v>
      </c>
      <c r="H49" s="58">
        <v>154.73970563580659</v>
      </c>
      <c r="I49" s="58">
        <v>156.82722133942192</v>
      </c>
      <c r="J49" s="58">
        <v>159.22631625121676</v>
      </c>
      <c r="K49" s="58">
        <v>161.84227299754778</v>
      </c>
      <c r="L49" s="58">
        <v>165.0106591926546</v>
      </c>
      <c r="M49" s="58">
        <v>167.9616464812265</v>
      </c>
      <c r="N49" s="58">
        <v>171.00138479640802</v>
      </c>
      <c r="O49" s="58">
        <v>173.98784412864899</v>
      </c>
      <c r="P49" s="72">
        <f t="shared" si="0"/>
        <v>1.351217742784705E-2</v>
      </c>
    </row>
    <row r="50" spans="1:16" x14ac:dyDescent="0.2">
      <c r="A50" s="7" t="s">
        <v>34</v>
      </c>
      <c r="B50" s="56"/>
      <c r="C50" s="73">
        <v>29430.092888497504</v>
      </c>
      <c r="D50" s="73">
        <v>29209.245611713079</v>
      </c>
      <c r="E50" s="73">
        <v>29158.014796066098</v>
      </c>
      <c r="F50" s="73">
        <v>29246.663217699384</v>
      </c>
      <c r="G50" s="73">
        <v>29341.100099658866</v>
      </c>
      <c r="H50" s="73">
        <v>29472.755032736601</v>
      </c>
      <c r="I50" s="73">
        <v>29504.3860454684</v>
      </c>
      <c r="J50" s="73">
        <v>29520.13303562397</v>
      </c>
      <c r="K50" s="73">
        <v>29501.414626716247</v>
      </c>
      <c r="L50" s="73">
        <v>29565.271136217267</v>
      </c>
      <c r="M50" s="73">
        <v>29693.159531814123</v>
      </c>
      <c r="N50" s="73">
        <v>29828.683068776823</v>
      </c>
      <c r="O50" s="73">
        <v>29960.938100712712</v>
      </c>
      <c r="P50" s="72">
        <f t="shared" si="0"/>
        <v>1.4908394845003503E-3</v>
      </c>
    </row>
    <row r="51" spans="1:16" x14ac:dyDescent="0.2">
      <c r="A51" s="55"/>
      <c r="B51" s="56" t="s">
        <v>7</v>
      </c>
      <c r="C51" s="58">
        <v>324.57860184566783</v>
      </c>
      <c r="D51" s="58">
        <v>326.80174295419982</v>
      </c>
      <c r="E51" s="58">
        <v>330.13645461699775</v>
      </c>
      <c r="F51" s="58">
        <v>333.47116627979574</v>
      </c>
      <c r="G51" s="58">
        <v>337.91744849685966</v>
      </c>
      <c r="H51" s="58">
        <v>342.36373071392359</v>
      </c>
      <c r="I51" s="58">
        <v>345.69844237672157</v>
      </c>
      <c r="J51" s="58">
        <v>349.0331540395195</v>
      </c>
      <c r="K51" s="58">
        <v>353.47943625658348</v>
      </c>
      <c r="L51" s="58">
        <v>356.81414791938141</v>
      </c>
      <c r="M51" s="58">
        <v>361.26043013644534</v>
      </c>
      <c r="N51" s="58">
        <v>363.48357124497733</v>
      </c>
      <c r="O51" s="58">
        <v>367.92985346204125</v>
      </c>
      <c r="P51" s="72">
        <f t="shared" si="0"/>
        <v>1.0501808693069048E-2</v>
      </c>
    </row>
    <row r="52" spans="1:16" x14ac:dyDescent="0.2">
      <c r="A52" s="55"/>
      <c r="B52" s="56" t="s">
        <v>8</v>
      </c>
      <c r="C52" s="58">
        <v>344.58687182245558</v>
      </c>
      <c r="D52" s="58">
        <v>346.81001293098757</v>
      </c>
      <c r="E52" s="58">
        <v>350.1447245937855</v>
      </c>
      <c r="F52" s="58">
        <v>353.47943625658348</v>
      </c>
      <c r="G52" s="58">
        <v>359.0372890279134</v>
      </c>
      <c r="H52" s="58">
        <v>362.37200069071133</v>
      </c>
      <c r="I52" s="58">
        <v>366.81828290777531</v>
      </c>
      <c r="J52" s="58">
        <v>371.26456512483924</v>
      </c>
      <c r="K52" s="58">
        <v>374.59927678763717</v>
      </c>
      <c r="L52" s="58">
        <v>377.93398845043515</v>
      </c>
      <c r="M52" s="58">
        <v>382.38027066749908</v>
      </c>
      <c r="N52" s="58">
        <v>385.71498233029706</v>
      </c>
      <c r="O52" s="58">
        <v>389.04969399309499</v>
      </c>
      <c r="P52" s="72">
        <f t="shared" si="0"/>
        <v>1.0164718066402845E-2</v>
      </c>
    </row>
    <row r="53" spans="1:16" x14ac:dyDescent="0.2">
      <c r="A53" s="55"/>
      <c r="B53" s="56" t="s">
        <v>6</v>
      </c>
      <c r="C53" s="58">
        <v>6320.1317764804007</v>
      </c>
      <c r="D53" s="58">
        <v>6314.6522101751461</v>
      </c>
      <c r="E53" s="58">
        <v>6354.105087572977</v>
      </c>
      <c r="F53" s="58">
        <v>6383.6947456213511</v>
      </c>
      <c r="G53" s="58">
        <v>6433.0108423686406</v>
      </c>
      <c r="H53" s="58">
        <v>6471.367806505421</v>
      </c>
      <c r="I53" s="58">
        <v>6502.0533778148456</v>
      </c>
      <c r="J53" s="58">
        <v>6523.9716430358631</v>
      </c>
      <c r="K53" s="58">
        <v>6553.5613010842371</v>
      </c>
      <c r="L53" s="58">
        <v>6576.5754795663051</v>
      </c>
      <c r="M53" s="58">
        <v>6593.014178482068</v>
      </c>
      <c r="N53" s="58">
        <v>6609.4528773978318</v>
      </c>
      <c r="O53" s="58">
        <v>6618.2201834862381</v>
      </c>
      <c r="P53" s="72">
        <f t="shared" si="0"/>
        <v>3.8479193626732577E-3</v>
      </c>
    </row>
    <row r="54" spans="1:16" x14ac:dyDescent="0.2">
      <c r="A54" s="7" t="s">
        <v>4</v>
      </c>
      <c r="B54" s="56"/>
      <c r="C54" s="73">
        <v>6989.2972501485237</v>
      </c>
      <c r="D54" s="73">
        <v>6988.2639660603336</v>
      </c>
      <c r="E54" s="73">
        <v>7034.3862667837602</v>
      </c>
      <c r="F54" s="73">
        <v>7070.64534815773</v>
      </c>
      <c r="G54" s="73">
        <v>7129.9655798934136</v>
      </c>
      <c r="H54" s="73">
        <v>7176.1035379100558</v>
      </c>
      <c r="I54" s="73">
        <v>7214.5701030993423</v>
      </c>
      <c r="J54" s="73">
        <v>7244.2693622002216</v>
      </c>
      <c r="K54" s="73">
        <v>7281.6400141284576</v>
      </c>
      <c r="L54" s="73">
        <v>7311.3236159361222</v>
      </c>
      <c r="M54" s="73">
        <v>7336.6548792860121</v>
      </c>
      <c r="N54" s="73">
        <v>7358.6514309731065</v>
      </c>
      <c r="O54" s="73">
        <v>7375.1997309413746</v>
      </c>
      <c r="P54" s="72">
        <f t="shared" si="0"/>
        <v>4.4886246053603696E-3</v>
      </c>
    </row>
    <row r="55" spans="1:16" x14ac:dyDescent="0.2">
      <c r="A55" s="7" t="s">
        <v>5</v>
      </c>
      <c r="B55" s="56"/>
      <c r="C55" s="73">
        <v>1106.9353381475689</v>
      </c>
      <c r="D55" s="73">
        <v>1104.8428327824508</v>
      </c>
      <c r="E55" s="73">
        <v>1118.4441176557195</v>
      </c>
      <c r="F55" s="73">
        <v>1132.0454025289882</v>
      </c>
      <c r="G55" s="73">
        <v>1147.7391927673755</v>
      </c>
      <c r="H55" s="73">
        <v>1160.2942249580851</v>
      </c>
      <c r="I55" s="73">
        <v>1171.8030044662355</v>
      </c>
      <c r="J55" s="73">
        <v>1182.2655312918271</v>
      </c>
      <c r="K55" s="73">
        <v>1192.7280581174184</v>
      </c>
      <c r="L55" s="73">
        <v>1203.1905849430098</v>
      </c>
      <c r="M55" s="73">
        <v>1211.560606403483</v>
      </c>
      <c r="N55" s="73">
        <v>1216.7918698162787</v>
      </c>
      <c r="O55" s="73">
        <v>1218.8843751813968</v>
      </c>
      <c r="P55" s="72">
        <f t="shared" si="0"/>
        <v>8.0607101226406463E-3</v>
      </c>
    </row>
    <row r="56" spans="1:16" x14ac:dyDescent="0.2">
      <c r="A56" s="9" t="s">
        <v>128</v>
      </c>
      <c r="B56" s="56"/>
      <c r="C56" s="73">
        <v>50951.70440267869</v>
      </c>
      <c r="D56" s="73">
        <v>50411.043863351188</v>
      </c>
      <c r="E56" s="73">
        <v>50232.109408450306</v>
      </c>
      <c r="F56" s="73">
        <v>50197.288233001425</v>
      </c>
      <c r="G56" s="73">
        <v>50365.865795472957</v>
      </c>
      <c r="H56" s="73">
        <v>50667.471328816959</v>
      </c>
      <c r="I56" s="73">
        <v>50873.814356332819</v>
      </c>
      <c r="J56" s="73">
        <v>51054.574134450042</v>
      </c>
      <c r="K56" s="73">
        <v>51188.068785940282</v>
      </c>
      <c r="L56" s="73">
        <v>51448.490840657279</v>
      </c>
      <c r="M56" s="73">
        <v>51653.069506602173</v>
      </c>
      <c r="N56" s="73">
        <v>51887.472691568495</v>
      </c>
      <c r="O56" s="73">
        <v>52153.229307286769</v>
      </c>
      <c r="P56" s="72">
        <f t="shared" si="0"/>
        <v>1.944211817131114E-3</v>
      </c>
    </row>
    <row r="57" spans="1:16" x14ac:dyDescent="0.2">
      <c r="A57" s="9" t="s">
        <v>129</v>
      </c>
      <c r="B57" s="56"/>
      <c r="C57" s="73">
        <v>48395.697678015858</v>
      </c>
      <c r="D57" s="73">
        <v>47893.01948305047</v>
      </c>
      <c r="E57" s="73">
        <v>47850.241993101256</v>
      </c>
      <c r="F57" s="73">
        <v>47629.82521336434</v>
      </c>
      <c r="G57" s="73">
        <v>48038.365077971779</v>
      </c>
      <c r="H57" s="73">
        <v>48505.049657447998</v>
      </c>
      <c r="I57" s="73">
        <v>48868.446846063598</v>
      </c>
      <c r="J57" s="73">
        <v>49203.216573622347</v>
      </c>
      <c r="K57" s="73">
        <v>49481.177700042441</v>
      </c>
      <c r="L57" s="73">
        <v>49879.997644502815</v>
      </c>
      <c r="M57" s="73">
        <v>50138.362509465929</v>
      </c>
      <c r="N57" s="73">
        <v>50418.154018935333</v>
      </c>
      <c r="O57" s="73">
        <v>50697.267774764841</v>
      </c>
      <c r="P57" s="72">
        <f t="shared" si="0"/>
        <v>3.8792632956523576E-3</v>
      </c>
    </row>
    <row r="58" spans="1:16" x14ac:dyDescent="0.2">
      <c r="A58" s="9" t="s">
        <v>130</v>
      </c>
      <c r="B58" s="56"/>
      <c r="C58" s="73">
        <v>64405.67145109304</v>
      </c>
      <c r="D58" s="73">
        <v>63851.26386918073</v>
      </c>
      <c r="E58" s="73">
        <v>63755.635292344188</v>
      </c>
      <c r="F58" s="73">
        <v>63797.071031122359</v>
      </c>
      <c r="G58" s="73">
        <v>64083.38540925298</v>
      </c>
      <c r="H58" s="73">
        <v>64484.843611253542</v>
      </c>
      <c r="I58" s="73">
        <v>64775.968997715674</v>
      </c>
      <c r="J58" s="73">
        <v>65030.755040049189</v>
      </c>
      <c r="K58" s="73">
        <v>65250.346298214637</v>
      </c>
      <c r="L58" s="73">
        <v>65593.529731552364</v>
      </c>
      <c r="M58" s="73">
        <v>65876.493465827516</v>
      </c>
      <c r="N58" s="73">
        <v>66179.417908336924</v>
      </c>
      <c r="O58" s="73">
        <v>66500.87802139124</v>
      </c>
      <c r="P58" s="72">
        <f t="shared" si="0"/>
        <v>2.6713496846209051E-3</v>
      </c>
    </row>
    <row r="59" spans="1:16" x14ac:dyDescent="0.2">
      <c r="A59" s="8" t="s">
        <v>131</v>
      </c>
      <c r="B59" s="59"/>
      <c r="C59" s="74">
        <v>61174.742647722844</v>
      </c>
      <c r="D59" s="74">
        <v>60661.902435375989</v>
      </c>
      <c r="E59" s="74">
        <v>60732.51975855443</v>
      </c>
      <c r="F59" s="74">
        <v>60534.013874064985</v>
      </c>
      <c r="G59" s="74">
        <v>61121.972492702909</v>
      </c>
      <c r="H59" s="74">
        <v>61732.714490878345</v>
      </c>
      <c r="I59" s="74">
        <v>62222.599935109589</v>
      </c>
      <c r="J59" s="74">
        <v>62672.588664737283</v>
      </c>
      <c r="K59" s="74">
        <v>63074.541719340566</v>
      </c>
      <c r="L59" s="74">
        <v>63593.801393274429</v>
      </c>
      <c r="M59" s="74">
        <v>63944.689866300199</v>
      </c>
      <c r="N59" s="74">
        <v>64305.388408871368</v>
      </c>
      <c r="O59" s="74">
        <v>64644.373226499265</v>
      </c>
      <c r="P59" s="72">
        <f t="shared" si="0"/>
        <v>4.6078054820544168E-3</v>
      </c>
    </row>
    <row r="60" spans="1:16" x14ac:dyDescent="0.2">
      <c r="A60" s="56" t="s">
        <v>180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6" x14ac:dyDescent="0.2">
      <c r="A61" s="56" t="s">
        <v>181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6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6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</row>
    <row r="64" spans="1:16" x14ac:dyDescent="0.2">
      <c r="A64" s="62"/>
    </row>
    <row r="67" spans="14:15" x14ac:dyDescent="0.2">
      <c r="N67" s="1"/>
      <c r="O67" s="1"/>
    </row>
    <row r="68" spans="14:15" x14ac:dyDescent="0.2">
      <c r="N68" s="1"/>
      <c r="O6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67"/>
  <sheetViews>
    <sheetView zoomScale="80" zoomScaleNormal="80" workbookViewId="0">
      <selection activeCell="A5" sqref="A5"/>
    </sheetView>
  </sheetViews>
  <sheetFormatPr defaultColWidth="9.140625" defaultRowHeight="12.75" x14ac:dyDescent="0.2"/>
  <cols>
    <col min="1" max="1" width="12.7109375" style="1" customWidth="1"/>
    <col min="2" max="2" width="45.85546875" style="1" customWidth="1"/>
    <col min="3" max="13" width="10.140625" style="1" customWidth="1"/>
    <col min="14" max="15" width="10.85546875" style="22" customWidth="1"/>
    <col min="16" max="16" width="14.42578125" style="1" customWidth="1"/>
    <col min="17" max="68" width="9.140625" style="1"/>
    <col min="69" max="69" width="9.140625" style="1" customWidth="1"/>
    <col min="70" max="16384" width="9.140625" style="1"/>
  </cols>
  <sheetData>
    <row r="1" spans="1:17" s="11" customFormat="1" ht="15.75" x14ac:dyDescent="0.2">
      <c r="A1" s="10" t="s">
        <v>170</v>
      </c>
      <c r="B1" s="10"/>
      <c r="C1" s="10"/>
      <c r="D1" s="10"/>
      <c r="E1" s="10"/>
      <c r="F1" s="10"/>
      <c r="G1" s="5"/>
      <c r="H1" s="10"/>
      <c r="I1" s="10"/>
      <c r="J1" s="10"/>
      <c r="K1" s="10"/>
      <c r="L1" s="10"/>
      <c r="M1" s="10"/>
      <c r="N1" s="20"/>
      <c r="O1" s="20"/>
    </row>
    <row r="2" spans="1:17" s="11" customFormat="1" ht="15.75" x14ac:dyDescent="0.2">
      <c r="A2" s="12" t="s">
        <v>178</v>
      </c>
      <c r="B2" s="12"/>
      <c r="C2" s="12"/>
      <c r="D2" s="12"/>
      <c r="E2" s="12"/>
      <c r="F2" s="12"/>
      <c r="G2" s="5"/>
      <c r="H2" s="12"/>
      <c r="I2" s="12"/>
      <c r="J2" s="10"/>
      <c r="K2" s="10"/>
      <c r="L2" s="10"/>
      <c r="M2" s="10"/>
      <c r="N2" s="20"/>
      <c r="O2" s="20"/>
    </row>
    <row r="3" spans="1:17" s="11" customFormat="1" ht="15.75" x14ac:dyDescent="0.2">
      <c r="A3" s="13" t="s">
        <v>171</v>
      </c>
      <c r="B3" s="13"/>
      <c r="C3" s="13"/>
      <c r="D3" s="13"/>
      <c r="E3" s="13"/>
      <c r="F3" s="13"/>
      <c r="G3" s="5"/>
      <c r="H3" s="10"/>
      <c r="I3" s="10"/>
      <c r="J3" s="10"/>
      <c r="K3" s="10"/>
      <c r="L3" s="10"/>
      <c r="M3" s="10"/>
      <c r="N3" s="20"/>
      <c r="O3" s="20"/>
    </row>
    <row r="4" spans="1:17" s="15" customFormat="1" ht="15" x14ac:dyDescent="0.2">
      <c r="A4" s="14"/>
      <c r="B4" s="14"/>
      <c r="C4" s="14"/>
      <c r="D4" s="14"/>
      <c r="E4" s="14"/>
      <c r="F4" s="14"/>
      <c r="G4" s="5"/>
      <c r="H4" s="14"/>
      <c r="I4" s="14"/>
      <c r="J4" s="14"/>
      <c r="K4" s="14"/>
      <c r="L4" s="14"/>
      <c r="M4" s="14"/>
      <c r="N4" s="21"/>
      <c r="O4" s="21"/>
    </row>
    <row r="5" spans="1:17" ht="54.75" customHeight="1" x14ac:dyDescent="0.2">
      <c r="A5" s="17" t="s">
        <v>36</v>
      </c>
      <c r="B5" s="18" t="s">
        <v>35</v>
      </c>
      <c r="C5" s="33">
        <v>2018</v>
      </c>
      <c r="D5" s="33">
        <v>2019</v>
      </c>
      <c r="E5" s="33">
        <v>2020</v>
      </c>
      <c r="F5" s="33">
        <v>2021</v>
      </c>
      <c r="G5" s="33">
        <v>2022</v>
      </c>
      <c r="H5" s="33">
        <v>2023</v>
      </c>
      <c r="I5" s="33">
        <v>2024</v>
      </c>
      <c r="J5" s="33">
        <v>2025</v>
      </c>
      <c r="K5" s="33">
        <v>2026</v>
      </c>
      <c r="L5" s="33">
        <v>2027</v>
      </c>
      <c r="M5" s="33">
        <v>2028</v>
      </c>
      <c r="N5" s="33">
        <v>2029</v>
      </c>
      <c r="O5" s="33">
        <v>2030</v>
      </c>
      <c r="P5" s="48" t="s">
        <v>148</v>
      </c>
      <c r="Q5" s="54"/>
    </row>
    <row r="6" spans="1:17" x14ac:dyDescent="0.2">
      <c r="A6" s="55"/>
      <c r="B6" s="56" t="s">
        <v>16</v>
      </c>
      <c r="C6" s="57">
        <v>239.8914098848642</v>
      </c>
      <c r="D6" s="57">
        <v>236.02677919264281</v>
      </c>
      <c r="E6" s="57">
        <v>233.68532909264235</v>
      </c>
      <c r="F6" s="57">
        <v>231.41798796218816</v>
      </c>
      <c r="G6" s="57">
        <v>232.30579591546723</v>
      </c>
      <c r="H6" s="57">
        <v>234.12442746917438</v>
      </c>
      <c r="I6" s="57">
        <v>236.13184074246689</v>
      </c>
      <c r="J6" s="57">
        <v>237.94140782502322</v>
      </c>
      <c r="K6" s="57">
        <v>238.8812373600509</v>
      </c>
      <c r="L6" s="57">
        <v>241.0678731890016</v>
      </c>
      <c r="M6" s="57">
        <v>241.8396675860086</v>
      </c>
      <c r="N6" s="57">
        <v>242.69813703603307</v>
      </c>
      <c r="O6" s="57">
        <v>244.77369172243814</v>
      </c>
      <c r="P6" s="72">
        <f>(O6/C6)^(1/12)-1</f>
        <v>1.6803864588794681E-3</v>
      </c>
    </row>
    <row r="7" spans="1:17" x14ac:dyDescent="0.2">
      <c r="A7" s="55"/>
      <c r="B7" s="56" t="s">
        <v>27</v>
      </c>
      <c r="C7" s="58">
        <v>324.80872311844445</v>
      </c>
      <c r="D7" s="58">
        <v>319.33034831945787</v>
      </c>
      <c r="E7" s="58">
        <v>316.91572027632316</v>
      </c>
      <c r="F7" s="58">
        <v>314.60049054767518</v>
      </c>
      <c r="G7" s="58">
        <v>315.42438344485458</v>
      </c>
      <c r="H7" s="58">
        <v>317.13217902642708</v>
      </c>
      <c r="I7" s="58">
        <v>320.16073902469606</v>
      </c>
      <c r="J7" s="58">
        <v>321.85824362045554</v>
      </c>
      <c r="K7" s="58">
        <v>324.87848280966921</v>
      </c>
      <c r="L7" s="58">
        <v>327.08768697009907</v>
      </c>
      <c r="M7" s="58">
        <v>328.81709189325727</v>
      </c>
      <c r="N7" s="58">
        <v>329.60314680439427</v>
      </c>
      <c r="O7" s="58">
        <v>331.66305415204812</v>
      </c>
      <c r="P7" s="72">
        <f t="shared" ref="P7:P59" si="0">(O7/C7)^(1/12)-1</f>
        <v>1.7417727611463985E-3</v>
      </c>
    </row>
    <row r="8" spans="1:17" x14ac:dyDescent="0.2">
      <c r="A8" s="55"/>
      <c r="B8" s="56" t="s">
        <v>46</v>
      </c>
      <c r="C8" s="58">
        <v>5.3073320770987653</v>
      </c>
      <c r="D8" s="58">
        <v>5.3399723799240455</v>
      </c>
      <c r="E8" s="58">
        <v>5.335281486133387</v>
      </c>
      <c r="F8" s="58">
        <v>5.332211704197884</v>
      </c>
      <c r="G8" s="58">
        <v>5.328114585217139</v>
      </c>
      <c r="H8" s="58">
        <v>5.3210097152085085</v>
      </c>
      <c r="I8" s="58">
        <v>5.3182847014069123</v>
      </c>
      <c r="J8" s="58">
        <v>5.3111921389514114</v>
      </c>
      <c r="K8" s="58">
        <v>5.3084719413344637</v>
      </c>
      <c r="L8" s="58">
        <v>5.3098650482158947</v>
      </c>
      <c r="M8" s="58">
        <v>5.3035014821493105</v>
      </c>
      <c r="N8" s="58">
        <v>5.2990859614854386</v>
      </c>
      <c r="O8" s="58">
        <v>5.2981318554640291</v>
      </c>
      <c r="P8" s="72">
        <f t="shared" si="0"/>
        <v>-1.4457262996392384E-4</v>
      </c>
    </row>
    <row r="9" spans="1:17" x14ac:dyDescent="0.2">
      <c r="A9" s="55"/>
      <c r="B9" s="56" t="s">
        <v>37</v>
      </c>
      <c r="C9" s="73">
        <v>7563.2666497903674</v>
      </c>
      <c r="D9" s="73">
        <v>7434.9875400306146</v>
      </c>
      <c r="E9" s="73">
        <v>7395.3117759440684</v>
      </c>
      <c r="F9" s="73">
        <v>7353.9954040047742</v>
      </c>
      <c r="G9" s="73">
        <v>7378.9806121374349</v>
      </c>
      <c r="H9" s="73">
        <v>7439.5751457052329</v>
      </c>
      <c r="I9" s="73">
        <v>7501.8371833072651</v>
      </c>
      <c r="J9" s="73">
        <v>7563.1831815599226</v>
      </c>
      <c r="K9" s="73">
        <v>7620.6994516122841</v>
      </c>
      <c r="L9" s="73">
        <v>7690.388625969038</v>
      </c>
      <c r="M9" s="73">
        <v>7716.1195390769335</v>
      </c>
      <c r="N9" s="73">
        <v>7751.4029796227214</v>
      </c>
      <c r="O9" s="73">
        <v>7797.0833425545597</v>
      </c>
      <c r="P9" s="72">
        <f t="shared" si="0"/>
        <v>2.5404331059810659E-3</v>
      </c>
    </row>
    <row r="10" spans="1:17" x14ac:dyDescent="0.2">
      <c r="A10" s="55"/>
      <c r="B10" s="56" t="s">
        <v>0</v>
      </c>
      <c r="C10" s="58">
        <v>634.43847649638656</v>
      </c>
      <c r="D10" s="58">
        <v>664.8443056354688</v>
      </c>
      <c r="E10" s="58">
        <v>684.02759166672047</v>
      </c>
      <c r="F10" s="58">
        <v>691.17334313407264</v>
      </c>
      <c r="G10" s="58">
        <v>705.26026491682148</v>
      </c>
      <c r="H10" s="58">
        <v>722.04318042073851</v>
      </c>
      <c r="I10" s="58">
        <v>738.88025284011462</v>
      </c>
      <c r="J10" s="58">
        <v>749.32100290127642</v>
      </c>
      <c r="K10" s="58">
        <v>753.75497069495384</v>
      </c>
      <c r="L10" s="58">
        <v>759.31126294633316</v>
      </c>
      <c r="M10" s="58">
        <v>761.49188926860973</v>
      </c>
      <c r="N10" s="58">
        <v>764.30791612500877</v>
      </c>
      <c r="O10" s="58">
        <v>768.1067555388621</v>
      </c>
      <c r="P10" s="72">
        <f t="shared" si="0"/>
        <v>1.6059964355791045E-2</v>
      </c>
    </row>
    <row r="11" spans="1:17" x14ac:dyDescent="0.2">
      <c r="A11" s="7" t="s">
        <v>28</v>
      </c>
      <c r="B11" s="9"/>
      <c r="C11" s="73">
        <v>8767.7125913671607</v>
      </c>
      <c r="D11" s="73">
        <v>8660.5289455581078</v>
      </c>
      <c r="E11" s="73">
        <v>8635.2756984658881</v>
      </c>
      <c r="F11" s="73">
        <v>8596.5194373529084</v>
      </c>
      <c r="G11" s="73">
        <v>8637.299170999795</v>
      </c>
      <c r="H11" s="73">
        <v>8718.1959423367807</v>
      </c>
      <c r="I11" s="73">
        <v>8802.328300615949</v>
      </c>
      <c r="J11" s="73">
        <v>8877.6150280456295</v>
      </c>
      <c r="K11" s="73">
        <v>8943.5226144182925</v>
      </c>
      <c r="L11" s="73">
        <v>9023.1653141226889</v>
      </c>
      <c r="M11" s="73">
        <v>9053.5716893069584</v>
      </c>
      <c r="N11" s="73">
        <v>9093.3112655496425</v>
      </c>
      <c r="O11" s="73">
        <v>9146.9249758233709</v>
      </c>
      <c r="P11" s="72">
        <f t="shared" si="0"/>
        <v>3.5347161091208168E-3</v>
      </c>
    </row>
    <row r="12" spans="1:17" x14ac:dyDescent="0.2">
      <c r="A12" s="55"/>
      <c r="B12" s="56" t="s">
        <v>17</v>
      </c>
      <c r="C12" s="58">
        <v>98</v>
      </c>
      <c r="D12" s="58">
        <v>98</v>
      </c>
      <c r="E12" s="58">
        <v>98</v>
      </c>
      <c r="F12" s="58">
        <v>98</v>
      </c>
      <c r="G12" s="58">
        <v>98</v>
      </c>
      <c r="H12" s="58">
        <v>98</v>
      </c>
      <c r="I12" s="58">
        <v>98</v>
      </c>
      <c r="J12" s="58">
        <v>98</v>
      </c>
      <c r="K12" s="58">
        <v>98</v>
      </c>
      <c r="L12" s="58">
        <v>98</v>
      </c>
      <c r="M12" s="58">
        <v>98</v>
      </c>
      <c r="N12" s="58">
        <v>98</v>
      </c>
      <c r="O12" s="58">
        <v>98</v>
      </c>
      <c r="P12" s="72">
        <f t="shared" si="0"/>
        <v>0</v>
      </c>
    </row>
    <row r="13" spans="1:17" x14ac:dyDescent="0.2">
      <c r="A13" s="55"/>
      <c r="B13" s="56" t="s">
        <v>38</v>
      </c>
      <c r="C13" s="58">
        <v>231.39967856150616</v>
      </c>
      <c r="D13" s="58">
        <v>227.48282338476434</v>
      </c>
      <c r="E13" s="58">
        <v>225.14887871482892</v>
      </c>
      <c r="F13" s="58">
        <v>223.95289157631115</v>
      </c>
      <c r="G13" s="58">
        <v>224.84643549616325</v>
      </c>
      <c r="H13" s="58">
        <v>225.61081192484079</v>
      </c>
      <c r="I13" s="58">
        <v>227.62258522021583</v>
      </c>
      <c r="J13" s="58">
        <v>229.44350040270098</v>
      </c>
      <c r="K13" s="58">
        <v>230.38768225391573</v>
      </c>
      <c r="L13" s="58">
        <v>232.57208911185617</v>
      </c>
      <c r="M13" s="58">
        <v>233.35406521456972</v>
      </c>
      <c r="N13" s="58">
        <v>234.21959949765636</v>
      </c>
      <c r="O13" s="58">
        <v>236.29668075369568</v>
      </c>
      <c r="P13" s="72">
        <f t="shared" si="0"/>
        <v>1.7466662886089779E-3</v>
      </c>
    </row>
    <row r="14" spans="1:17" x14ac:dyDescent="0.2">
      <c r="A14" s="55"/>
      <c r="B14" s="56" t="s">
        <v>39</v>
      </c>
      <c r="C14" s="58">
        <v>48.827455109308644</v>
      </c>
      <c r="D14" s="58">
        <v>48.059751419316413</v>
      </c>
      <c r="E14" s="58">
        <v>48.017533375200479</v>
      </c>
      <c r="F14" s="58">
        <v>47.989905337780954</v>
      </c>
      <c r="G14" s="58">
        <v>47.953031266954241</v>
      </c>
      <c r="H14" s="58">
        <v>47.889087436876586</v>
      </c>
      <c r="I14" s="58">
        <v>48.928219252943592</v>
      </c>
      <c r="J14" s="58">
        <v>48.862967678352987</v>
      </c>
      <c r="K14" s="58">
        <v>48.83794186027707</v>
      </c>
      <c r="L14" s="58">
        <v>49.912731453229405</v>
      </c>
      <c r="M14" s="58">
        <v>49.852913932203521</v>
      </c>
      <c r="N14" s="58">
        <v>49.811408037963119</v>
      </c>
      <c r="O14" s="58">
        <v>50.862065812454674</v>
      </c>
      <c r="P14" s="72">
        <f t="shared" si="0"/>
        <v>3.4078449984675796E-3</v>
      </c>
    </row>
    <row r="15" spans="1:17" x14ac:dyDescent="0.2">
      <c r="A15" s="55"/>
      <c r="B15" s="56" t="s">
        <v>40</v>
      </c>
      <c r="C15" s="58">
        <v>9863.145932080346</v>
      </c>
      <c r="D15" s="58">
        <v>9692.0498695621427</v>
      </c>
      <c r="E15" s="58">
        <v>9608.8419565262284</v>
      </c>
      <c r="F15" s="58">
        <v>9537.1938541283344</v>
      </c>
      <c r="G15" s="58">
        <v>9561.8344346306767</v>
      </c>
      <c r="H15" s="58">
        <v>9628.8991806413196</v>
      </c>
      <c r="I15" s="58">
        <v>9698.4239814856464</v>
      </c>
      <c r="J15" s="58">
        <v>9766.2201051038555</v>
      </c>
      <c r="K15" s="58">
        <v>9832.3517297396938</v>
      </c>
      <c r="L15" s="58">
        <v>9920.9518560865763</v>
      </c>
      <c r="M15" s="58">
        <v>9953.6115816978272</v>
      </c>
      <c r="N15" s="58">
        <v>9996.1957577461308</v>
      </c>
      <c r="O15" s="58">
        <v>10053.735008928543</v>
      </c>
      <c r="P15" s="72">
        <f t="shared" si="0"/>
        <v>1.596191757416543E-3</v>
      </c>
    </row>
    <row r="16" spans="1:17" x14ac:dyDescent="0.2">
      <c r="A16" s="55"/>
      <c r="B16" s="56" t="s">
        <v>25</v>
      </c>
      <c r="C16" s="58">
        <v>386.37377521279012</v>
      </c>
      <c r="D16" s="58">
        <v>383.4100168785464</v>
      </c>
      <c r="E16" s="58">
        <v>384.14026700160383</v>
      </c>
      <c r="F16" s="58">
        <v>386.05212738392675</v>
      </c>
      <c r="G16" s="58">
        <v>390.01798763789458</v>
      </c>
      <c r="H16" s="58">
        <v>395.88312281151303</v>
      </c>
      <c r="I16" s="58">
        <v>399.9350095457998</v>
      </c>
      <c r="J16" s="58">
        <v>405.77507941588777</v>
      </c>
      <c r="K16" s="58">
        <v>410.87572825928754</v>
      </c>
      <c r="L16" s="58">
        <v>417.35539278976927</v>
      </c>
      <c r="M16" s="58">
        <v>422.15871797908517</v>
      </c>
      <c r="N16" s="58">
        <v>428.16614568802345</v>
      </c>
      <c r="O16" s="58">
        <v>434.44681214805036</v>
      </c>
      <c r="P16" s="72">
        <f t="shared" si="0"/>
        <v>9.8202633356807567E-3</v>
      </c>
    </row>
    <row r="17" spans="1:16" x14ac:dyDescent="0.2">
      <c r="A17" s="7" t="s">
        <v>1</v>
      </c>
      <c r="B17" s="56"/>
      <c r="C17" s="73">
        <v>19395.45943233111</v>
      </c>
      <c r="D17" s="73">
        <v>19109.531406802878</v>
      </c>
      <c r="E17" s="73">
        <v>18999.424334083749</v>
      </c>
      <c r="F17" s="73">
        <v>18889.708215779261</v>
      </c>
      <c r="G17" s="73">
        <v>18959.951060031482</v>
      </c>
      <c r="H17" s="73">
        <v>19114.47814515133</v>
      </c>
      <c r="I17" s="73">
        <v>19275.238096120556</v>
      </c>
      <c r="J17" s="73">
        <v>19425.916680646427</v>
      </c>
      <c r="K17" s="73">
        <v>19563.975696531466</v>
      </c>
      <c r="L17" s="73">
        <v>19741.95738356412</v>
      </c>
      <c r="M17" s="73">
        <v>19810.548968130643</v>
      </c>
      <c r="N17" s="73">
        <v>19899.704176519415</v>
      </c>
      <c r="O17" s="73">
        <v>20020.265543466114</v>
      </c>
      <c r="P17" s="72">
        <f t="shared" si="0"/>
        <v>2.6456643520944567E-3</v>
      </c>
    </row>
    <row r="18" spans="1:16" x14ac:dyDescent="0.2">
      <c r="A18" s="55"/>
      <c r="B18" s="56" t="s">
        <v>18</v>
      </c>
      <c r="C18" s="58">
        <v>117</v>
      </c>
      <c r="D18" s="58">
        <v>117</v>
      </c>
      <c r="E18" s="58">
        <v>117</v>
      </c>
      <c r="F18" s="58">
        <v>117</v>
      </c>
      <c r="G18" s="58">
        <v>117</v>
      </c>
      <c r="H18" s="58">
        <v>117</v>
      </c>
      <c r="I18" s="58">
        <v>117</v>
      </c>
      <c r="J18" s="58">
        <v>117</v>
      </c>
      <c r="K18" s="58">
        <v>117</v>
      </c>
      <c r="L18" s="58">
        <v>117</v>
      </c>
      <c r="M18" s="58">
        <v>117</v>
      </c>
      <c r="N18" s="58">
        <v>117</v>
      </c>
      <c r="O18" s="58">
        <v>117</v>
      </c>
      <c r="P18" s="72">
        <f t="shared" si="0"/>
        <v>0</v>
      </c>
    </row>
    <row r="19" spans="1:16" x14ac:dyDescent="0.2">
      <c r="A19" s="55"/>
      <c r="B19" s="56" t="s">
        <v>41</v>
      </c>
      <c r="C19" s="58">
        <v>2248.185867859037</v>
      </c>
      <c r="D19" s="58">
        <v>2210.7485652885553</v>
      </c>
      <c r="E19" s="58">
        <v>2191.7336345035951</v>
      </c>
      <c r="F19" s="58">
        <v>2176.6088176535764</v>
      </c>
      <c r="G19" s="58">
        <v>2181.3301111878964</v>
      </c>
      <c r="H19" s="58">
        <v>2198.641214324156</v>
      </c>
      <c r="I19" s="58">
        <v>2214.5337496658385</v>
      </c>
      <c r="J19" s="58">
        <v>2230.7006983595925</v>
      </c>
      <c r="K19" s="58">
        <v>2246.5453255727452</v>
      </c>
      <c r="L19" s="58">
        <v>2267.3123755881866</v>
      </c>
      <c r="M19" s="58">
        <v>2276.2628361384841</v>
      </c>
      <c r="N19" s="58">
        <v>2287.0855009771149</v>
      </c>
      <c r="O19" s="58">
        <v>2301.5084780135744</v>
      </c>
      <c r="P19" s="72">
        <f t="shared" si="0"/>
        <v>1.9553390131068493E-3</v>
      </c>
    </row>
    <row r="20" spans="1:16" x14ac:dyDescent="0.2">
      <c r="A20" s="7" t="s">
        <v>2</v>
      </c>
      <c r="B20" s="56"/>
      <c r="C20" s="73">
        <v>2365.185867859037</v>
      </c>
      <c r="D20" s="73">
        <v>2327.7485652885553</v>
      </c>
      <c r="E20" s="73">
        <v>2308.7336345035951</v>
      </c>
      <c r="F20" s="73">
        <v>2293.6088176535764</v>
      </c>
      <c r="G20" s="73">
        <v>2298.3301111878964</v>
      </c>
      <c r="H20" s="73">
        <v>2315.641214324156</v>
      </c>
      <c r="I20" s="73">
        <v>2331.5337496658385</v>
      </c>
      <c r="J20" s="73">
        <v>2347.7006983595925</v>
      </c>
      <c r="K20" s="73">
        <v>2363.5453255727452</v>
      </c>
      <c r="L20" s="73">
        <v>2384.3123755881866</v>
      </c>
      <c r="M20" s="73">
        <v>2393.2628361384841</v>
      </c>
      <c r="N20" s="73">
        <v>2404.0855009771149</v>
      </c>
      <c r="O20" s="73">
        <v>2418.5084780135744</v>
      </c>
      <c r="P20" s="72">
        <f t="shared" si="0"/>
        <v>1.8595943084562805E-3</v>
      </c>
    </row>
    <row r="21" spans="1:16" x14ac:dyDescent="0.2">
      <c r="A21" s="7" t="s">
        <v>29</v>
      </c>
      <c r="B21" s="56"/>
      <c r="C21" s="73">
        <v>12992.932708822987</v>
      </c>
      <c r="D21" s="73">
        <v>12776.751026533326</v>
      </c>
      <c r="E21" s="73">
        <v>12672.882270121456</v>
      </c>
      <c r="F21" s="73">
        <v>12586.797596079929</v>
      </c>
      <c r="G21" s="73">
        <v>12620.982000219585</v>
      </c>
      <c r="H21" s="73">
        <v>12711.923417138705</v>
      </c>
      <c r="I21" s="73">
        <v>12804.443545170445</v>
      </c>
      <c r="J21" s="73">
        <v>12896.002350960391</v>
      </c>
      <c r="K21" s="73">
        <v>12983.998407685918</v>
      </c>
      <c r="L21" s="73">
        <v>13103.104445029618</v>
      </c>
      <c r="M21" s="73">
        <v>13150.240114962169</v>
      </c>
      <c r="N21" s="73">
        <v>13210.478411946888</v>
      </c>
      <c r="O21" s="73">
        <v>13291.849045656318</v>
      </c>
      <c r="P21" s="72">
        <f t="shared" si="0"/>
        <v>1.8972493203055496E-3</v>
      </c>
    </row>
    <row r="22" spans="1:16" x14ac:dyDescent="0.2">
      <c r="A22" s="7" t="s">
        <v>30</v>
      </c>
      <c r="B22" s="56"/>
      <c r="C22" s="73">
        <v>21760.645300190146</v>
      </c>
      <c r="D22" s="73">
        <v>21437.279972091434</v>
      </c>
      <c r="E22" s="73">
        <v>21308.157968587344</v>
      </c>
      <c r="F22" s="73">
        <v>21183.317033432839</v>
      </c>
      <c r="G22" s="73">
        <v>21258.28117121938</v>
      </c>
      <c r="H22" s="73">
        <v>21430.119359475488</v>
      </c>
      <c r="I22" s="73">
        <v>21606.771845786396</v>
      </c>
      <c r="J22" s="73">
        <v>21773.61737900602</v>
      </c>
      <c r="K22" s="73">
        <v>21927.521022104211</v>
      </c>
      <c r="L22" s="73">
        <v>22126.269759152307</v>
      </c>
      <c r="M22" s="73">
        <v>22203.811804269128</v>
      </c>
      <c r="N22" s="73">
        <v>22303.78967749653</v>
      </c>
      <c r="O22" s="73">
        <v>22438.774021479687</v>
      </c>
      <c r="P22" s="72">
        <f t="shared" si="0"/>
        <v>2.5605533522998769E-3</v>
      </c>
    </row>
    <row r="23" spans="1:16" x14ac:dyDescent="0.2">
      <c r="A23" s="55"/>
      <c r="B23" s="56" t="s">
        <v>19</v>
      </c>
      <c r="C23" s="58">
        <v>115.40327859934993</v>
      </c>
      <c r="D23" s="58">
        <v>113.24019694907709</v>
      </c>
      <c r="E23" s="58">
        <v>114.34252010064813</v>
      </c>
      <c r="F23" s="58">
        <v>115.36245488394898</v>
      </c>
      <c r="G23" s="58">
        <v>118.66696615808253</v>
      </c>
      <c r="H23" s="58">
        <v>119.79115267941343</v>
      </c>
      <c r="I23" s="58">
        <v>120.92437783528408</v>
      </c>
      <c r="J23" s="58">
        <v>123.29171995275541</v>
      </c>
      <c r="K23" s="58">
        <v>124.36390037361419</v>
      </c>
      <c r="L23" s="58">
        <v>125.42453680297872</v>
      </c>
      <c r="M23" s="58">
        <v>125.50119759264047</v>
      </c>
      <c r="N23" s="58">
        <v>126.54337131878786</v>
      </c>
      <c r="O23" s="58">
        <v>125.54448019203643</v>
      </c>
      <c r="P23" s="72">
        <f t="shared" si="0"/>
        <v>7.0436368041859598E-3</v>
      </c>
    </row>
    <row r="24" spans="1:16" x14ac:dyDescent="0.2">
      <c r="A24" s="55"/>
      <c r="B24" s="56" t="s">
        <v>12</v>
      </c>
      <c r="C24" s="58">
        <v>568.13921771987657</v>
      </c>
      <c r="D24" s="58">
        <v>562.87039071747142</v>
      </c>
      <c r="E24" s="58">
        <v>568.38223584011496</v>
      </c>
      <c r="F24" s="58">
        <v>573.48451129809257</v>
      </c>
      <c r="G24" s="58">
        <v>581.13542305453507</v>
      </c>
      <c r="H24" s="58">
        <v>590.08234468007356</v>
      </c>
      <c r="I24" s="58">
        <v>597.96550140567092</v>
      </c>
      <c r="J24" s="58">
        <v>604.24050139008057</v>
      </c>
      <c r="K24" s="58">
        <v>610.71558219185533</v>
      </c>
      <c r="L24" s="58">
        <v>616.02316748365661</v>
      </c>
      <c r="M24" s="58">
        <v>624.17409776162788</v>
      </c>
      <c r="N24" s="58">
        <v>627.16670872908014</v>
      </c>
      <c r="O24" s="58">
        <v>629.94442715827131</v>
      </c>
      <c r="P24" s="72">
        <f t="shared" si="0"/>
        <v>8.642559312893594E-3</v>
      </c>
    </row>
    <row r="25" spans="1:16" x14ac:dyDescent="0.2">
      <c r="A25" s="7" t="s">
        <v>24</v>
      </c>
      <c r="B25" s="56"/>
      <c r="C25" s="73">
        <v>683.54249631922653</v>
      </c>
      <c r="D25" s="73">
        <v>676.11058766654855</v>
      </c>
      <c r="E25" s="73">
        <v>682.72475594076309</v>
      </c>
      <c r="F25" s="73">
        <v>688.84696618204157</v>
      </c>
      <c r="G25" s="73">
        <v>699.80238921261764</v>
      </c>
      <c r="H25" s="73">
        <v>709.87349735948703</v>
      </c>
      <c r="I25" s="73">
        <v>718.889879240955</v>
      </c>
      <c r="J25" s="73">
        <v>727.53222134283601</v>
      </c>
      <c r="K25" s="73">
        <v>735.07948256546956</v>
      </c>
      <c r="L25" s="73">
        <v>741.44770428663537</v>
      </c>
      <c r="M25" s="73">
        <v>749.67529535426831</v>
      </c>
      <c r="N25" s="73">
        <v>753.71008004786802</v>
      </c>
      <c r="O25" s="73">
        <v>755.48890735030773</v>
      </c>
      <c r="P25" s="72">
        <f t="shared" si="0"/>
        <v>8.374561270846792E-3</v>
      </c>
    </row>
    <row r="26" spans="1:16" x14ac:dyDescent="0.2">
      <c r="A26" s="55"/>
      <c r="B26" s="56" t="s">
        <v>26</v>
      </c>
      <c r="C26" s="58">
        <v>33.28940728827402</v>
      </c>
      <c r="D26" s="58">
        <v>32.195742269835648</v>
      </c>
      <c r="E26" s="58">
        <v>32.193525076881514</v>
      </c>
      <c r="F26" s="58">
        <v>33.277631216523744</v>
      </c>
      <c r="G26" s="58">
        <v>33.271112006939028</v>
      </c>
      <c r="H26" s="58">
        <v>33.275320188725956</v>
      </c>
      <c r="I26" s="58">
        <v>34.39133681553951</v>
      </c>
      <c r="J26" s="58">
        <v>34.432822689508271</v>
      </c>
      <c r="K26" s="58">
        <v>34.422150996268215</v>
      </c>
      <c r="L26" s="58">
        <v>34.408501246834874</v>
      </c>
      <c r="M26" s="58">
        <v>34.429532082936767</v>
      </c>
      <c r="N26" s="58">
        <v>35.520946335098344</v>
      </c>
      <c r="O26" s="58">
        <v>34.441406070381674</v>
      </c>
      <c r="P26" s="72">
        <f t="shared" si="0"/>
        <v>2.839044012386438E-3</v>
      </c>
    </row>
    <row r="27" spans="1:16" x14ac:dyDescent="0.2">
      <c r="A27" s="55"/>
      <c r="B27" s="56" t="s">
        <v>3</v>
      </c>
      <c r="C27" s="58">
        <v>702.40649378258183</v>
      </c>
      <c r="D27" s="58">
        <v>698.31454785264202</v>
      </c>
      <c r="E27" s="58">
        <v>706.03730858264282</v>
      </c>
      <c r="F27" s="58">
        <v>713.25056240749223</v>
      </c>
      <c r="G27" s="58">
        <v>724.20120468437278</v>
      </c>
      <c r="H27" s="58">
        <v>737.60293085009198</v>
      </c>
      <c r="I27" s="58">
        <v>747.73422624753641</v>
      </c>
      <c r="J27" s="58">
        <v>758.6328353849724</v>
      </c>
      <c r="K27" s="58">
        <v>770.61202552935936</v>
      </c>
      <c r="L27" s="58">
        <v>778.07610883971768</v>
      </c>
      <c r="M27" s="58">
        <v>789.65797777316266</v>
      </c>
      <c r="N27" s="58">
        <v>797.0012333937691</v>
      </c>
      <c r="O27" s="58">
        <v>802.15145751017963</v>
      </c>
      <c r="P27" s="72">
        <f t="shared" si="0"/>
        <v>1.1126877670590174E-2</v>
      </c>
    </row>
    <row r="28" spans="1:16" x14ac:dyDescent="0.2">
      <c r="A28" s="55"/>
      <c r="B28" s="56" t="s">
        <v>10</v>
      </c>
      <c r="C28" s="58">
        <v>241.9030262947912</v>
      </c>
      <c r="D28" s="58">
        <v>242.02316602841967</v>
      </c>
      <c r="E28" s="58">
        <v>242.00649885379894</v>
      </c>
      <c r="F28" s="58">
        <v>244.03596225450744</v>
      </c>
      <c r="G28" s="58">
        <v>248.42430298514472</v>
      </c>
      <c r="H28" s="58">
        <v>252.89243343431727</v>
      </c>
      <c r="I28" s="58">
        <v>258.48972509744215</v>
      </c>
      <c r="J28" s="58">
        <v>261.02301071078853</v>
      </c>
      <c r="K28" s="58">
        <v>263.16289632630861</v>
      </c>
      <c r="L28" s="58">
        <v>265.27844509656563</v>
      </c>
      <c r="M28" s="58">
        <v>267.66184619315356</v>
      </c>
      <c r="N28" s="58">
        <v>267.51712708620943</v>
      </c>
      <c r="O28" s="58">
        <v>267.75415686974139</v>
      </c>
      <c r="P28" s="72">
        <f t="shared" si="0"/>
        <v>8.496921171395444E-3</v>
      </c>
    </row>
    <row r="29" spans="1:16" x14ac:dyDescent="0.2">
      <c r="A29" s="55"/>
      <c r="B29" s="56" t="s">
        <v>11</v>
      </c>
      <c r="C29" s="58">
        <v>349.5387765268772</v>
      </c>
      <c r="D29" s="58">
        <v>347.49197691236401</v>
      </c>
      <c r="E29" s="58">
        <v>350.79841118257099</v>
      </c>
      <c r="F29" s="58">
        <v>354.96139964291996</v>
      </c>
      <c r="G29" s="58">
        <v>360.43704674183948</v>
      </c>
      <c r="H29" s="58">
        <v>367.13769941560969</v>
      </c>
      <c r="I29" s="58">
        <v>371.64831720018503</v>
      </c>
      <c r="J29" s="58">
        <v>376.53957715300976</v>
      </c>
      <c r="K29" s="58">
        <v>380.86444489419347</v>
      </c>
      <c r="L29" s="58">
        <v>385.15322363392585</v>
      </c>
      <c r="M29" s="58">
        <v>390.94178365141101</v>
      </c>
      <c r="N29" s="58">
        <v>394.0604984049973</v>
      </c>
      <c r="O29" s="58">
        <v>397.74268945795615</v>
      </c>
      <c r="P29" s="72">
        <f t="shared" si="0"/>
        <v>1.0824059417905652E-2</v>
      </c>
    </row>
    <row r="30" spans="1:16" x14ac:dyDescent="0.2">
      <c r="A30" s="55"/>
      <c r="B30" s="56" t="s">
        <v>9</v>
      </c>
      <c r="C30" s="58">
        <v>3441.3138157894732</v>
      </c>
      <c r="D30" s="58">
        <v>3447.0226973684207</v>
      </c>
      <c r="E30" s="58">
        <v>3452.7315789473682</v>
      </c>
      <c r="F30" s="58">
        <v>3458.4404605263153</v>
      </c>
      <c r="G30" s="58">
        <v>3469.8582236842103</v>
      </c>
      <c r="H30" s="58">
        <v>3477.8506578947367</v>
      </c>
      <c r="I30" s="58">
        <v>3482.4177631578946</v>
      </c>
      <c r="J30" s="58">
        <v>3489.2684210526313</v>
      </c>
      <c r="K30" s="58">
        <v>3502.9697368421048</v>
      </c>
      <c r="L30" s="58">
        <v>3526.9470394736841</v>
      </c>
      <c r="M30" s="58">
        <v>3544.0736842105262</v>
      </c>
      <c r="N30" s="58">
        <v>3571.4763157894736</v>
      </c>
      <c r="O30" s="58">
        <v>3600.0207236842102</v>
      </c>
      <c r="P30" s="72">
        <f t="shared" si="0"/>
        <v>3.7642571163691851E-3</v>
      </c>
    </row>
    <row r="31" spans="1:16" x14ac:dyDescent="0.2">
      <c r="A31" s="55"/>
      <c r="B31" s="56" t="s">
        <v>125</v>
      </c>
      <c r="C31" s="58">
        <v>99.868221864822061</v>
      </c>
      <c r="D31" s="58">
        <v>97.697424818811612</v>
      </c>
      <c r="E31" s="58">
        <v>98.800818339394979</v>
      </c>
      <c r="F31" s="58">
        <v>99.832893649571233</v>
      </c>
      <c r="G31" s="58">
        <v>100.92237308771504</v>
      </c>
      <c r="H31" s="58">
        <v>100.93513790580205</v>
      </c>
      <c r="I31" s="58">
        <v>102.06461248482692</v>
      </c>
      <c r="J31" s="58">
        <v>103.2984680685248</v>
      </c>
      <c r="K31" s="58">
        <v>103.26645298880463</v>
      </c>
      <c r="L31" s="58">
        <v>103.22550374050461</v>
      </c>
      <c r="M31" s="58">
        <v>104.3992263160018</v>
      </c>
      <c r="N31" s="58">
        <v>104.34277985935138</v>
      </c>
      <c r="O31" s="58">
        <v>104.43523131018959</v>
      </c>
      <c r="P31" s="72">
        <f t="shared" si="0"/>
        <v>3.7332469025670445E-3</v>
      </c>
    </row>
    <row r="32" spans="1:16" x14ac:dyDescent="0.2">
      <c r="A32" s="7" t="s">
        <v>173</v>
      </c>
      <c r="B32" s="56"/>
      <c r="C32" s="73">
        <v>4868.3197415468194</v>
      </c>
      <c r="D32" s="73">
        <v>4864.7455552504935</v>
      </c>
      <c r="E32" s="73">
        <v>4882.5681409826575</v>
      </c>
      <c r="F32" s="73">
        <v>4903.7989096973297</v>
      </c>
      <c r="G32" s="73">
        <v>4937.1142631902212</v>
      </c>
      <c r="H32" s="73">
        <v>4969.6941796892834</v>
      </c>
      <c r="I32" s="73">
        <v>4996.7459810034243</v>
      </c>
      <c r="J32" s="73">
        <v>5023.1951350594354</v>
      </c>
      <c r="K32" s="73">
        <v>5055.2977075770386</v>
      </c>
      <c r="L32" s="73">
        <v>5093.0888220312327</v>
      </c>
      <c r="M32" s="73">
        <v>5131.1640502271921</v>
      </c>
      <c r="N32" s="73">
        <v>5169.9189008688991</v>
      </c>
      <c r="O32" s="73">
        <v>5206.5456649026592</v>
      </c>
      <c r="P32" s="72">
        <f t="shared" si="0"/>
        <v>5.6130075938862767E-3</v>
      </c>
    </row>
    <row r="33" spans="1:16" x14ac:dyDescent="0.2">
      <c r="A33" s="55"/>
      <c r="B33" s="56" t="s">
        <v>13</v>
      </c>
      <c r="C33" s="58">
        <v>624.21885913525728</v>
      </c>
      <c r="D33" s="58">
        <v>617.92923928017694</v>
      </c>
      <c r="E33" s="58">
        <v>616.78020737555494</v>
      </c>
      <c r="F33" s="58">
        <v>616.41849467769543</v>
      </c>
      <c r="G33" s="58">
        <v>616.05818863069067</v>
      </c>
      <c r="H33" s="58">
        <v>617.73194182797522</v>
      </c>
      <c r="I33" s="58">
        <v>617.04447503220536</v>
      </c>
      <c r="J33" s="58">
        <v>616.67493358759191</v>
      </c>
      <c r="K33" s="58">
        <v>615.10693404514086</v>
      </c>
      <c r="L33" s="58">
        <v>616.06062314481289</v>
      </c>
      <c r="M33" s="58">
        <v>618.14877974778608</v>
      </c>
      <c r="N33" s="58">
        <v>620.71517627551157</v>
      </c>
      <c r="O33" s="58">
        <v>623.6101942828443</v>
      </c>
      <c r="P33" s="72">
        <f t="shared" si="0"/>
        <v>-8.1293207928156974E-5</v>
      </c>
    </row>
    <row r="34" spans="1:16" x14ac:dyDescent="0.2">
      <c r="A34" s="55"/>
      <c r="B34" s="56" t="s">
        <v>20</v>
      </c>
      <c r="C34" s="58">
        <v>20</v>
      </c>
      <c r="D34" s="58">
        <v>19.072050034952458</v>
      </c>
      <c r="E34" s="58">
        <v>18.985066240536355</v>
      </c>
      <c r="F34" s="58">
        <v>18.962236669902207</v>
      </c>
      <c r="G34" s="58">
        <v>18.913473115907188</v>
      </c>
      <c r="H34" s="58">
        <v>18.881673391355331</v>
      </c>
      <c r="I34" s="58">
        <v>18.87059306913995</v>
      </c>
      <c r="J34" s="58">
        <v>18.85231957279581</v>
      </c>
      <c r="K34" s="58">
        <v>18.835142601657605</v>
      </c>
      <c r="L34" s="58">
        <v>18.845543494058923</v>
      </c>
      <c r="M34" s="58">
        <v>18.818101510307045</v>
      </c>
      <c r="N34" s="58">
        <v>18.73323069569696</v>
      </c>
      <c r="O34" s="58">
        <v>19.716928506356279</v>
      </c>
      <c r="P34" s="72">
        <f t="shared" si="0"/>
        <v>-1.1871857173268996E-3</v>
      </c>
    </row>
    <row r="35" spans="1:16" x14ac:dyDescent="0.2">
      <c r="A35" s="55"/>
      <c r="B35" s="56" t="s">
        <v>31</v>
      </c>
      <c r="C35" s="58">
        <v>377.56045379238265</v>
      </c>
      <c r="D35" s="58">
        <v>373.5811218143777</v>
      </c>
      <c r="E35" s="58">
        <v>372.45706184826645</v>
      </c>
      <c r="F35" s="58">
        <v>373.32387705832252</v>
      </c>
      <c r="G35" s="58">
        <v>373.5326451275717</v>
      </c>
      <c r="H35" s="58">
        <v>374.31742884847534</v>
      </c>
      <c r="I35" s="58">
        <v>373.90085527345536</v>
      </c>
      <c r="J35" s="58">
        <v>373.67692998477537</v>
      </c>
      <c r="K35" s="58">
        <v>372.30156534311158</v>
      </c>
      <c r="L35" s="58">
        <v>373.30468582855565</v>
      </c>
      <c r="M35" s="58">
        <v>374.76615915022575</v>
      </c>
      <c r="N35" s="58">
        <v>375.4412418026925</v>
      </c>
      <c r="O35" s="58">
        <v>377.39168654013503</v>
      </c>
      <c r="P35" s="72">
        <f t="shared" si="0"/>
        <v>-3.7257132413093252E-5</v>
      </c>
    </row>
    <row r="36" spans="1:16" x14ac:dyDescent="0.2">
      <c r="A36" s="55"/>
      <c r="B36" s="56" t="s">
        <v>127</v>
      </c>
      <c r="C36" s="58">
        <v>284.52263423322819</v>
      </c>
      <c r="D36" s="58">
        <v>282.35782462714593</v>
      </c>
      <c r="E36" s="58">
        <v>281.24308751807871</v>
      </c>
      <c r="F36" s="58">
        <v>281.07815162239979</v>
      </c>
      <c r="G36" s="58">
        <v>281.50286299469172</v>
      </c>
      <c r="H36" s="58">
        <v>282.3608350562198</v>
      </c>
      <c r="I36" s="58">
        <v>282.04659892014985</v>
      </c>
      <c r="J36" s="58">
        <v>281.87768417926702</v>
      </c>
      <c r="K36" s="58">
        <v>280.57509272234495</v>
      </c>
      <c r="L36" s="58">
        <v>280.51797200989728</v>
      </c>
      <c r="M36" s="58">
        <v>282.15153361310104</v>
      </c>
      <c r="N36" s="58">
        <v>282.92563494013791</v>
      </c>
      <c r="O36" s="58">
        <v>284.92534738785122</v>
      </c>
      <c r="P36" s="72">
        <f t="shared" si="0"/>
        <v>1.1787349880920672E-4</v>
      </c>
    </row>
    <row r="37" spans="1:16" x14ac:dyDescent="0.2">
      <c r="A37" s="55"/>
      <c r="B37" s="56" t="s">
        <v>14</v>
      </c>
      <c r="C37" s="58">
        <v>597.1729813564333</v>
      </c>
      <c r="D37" s="58">
        <v>591.86544008382498</v>
      </c>
      <c r="E37" s="58">
        <v>589.63319120585618</v>
      </c>
      <c r="F37" s="58">
        <v>590.3726427899054</v>
      </c>
      <c r="G37" s="58">
        <v>590.0733089696422</v>
      </c>
      <c r="H37" s="58">
        <v>591.7677271101619</v>
      </c>
      <c r="I37" s="58">
        <v>591.10915559127193</v>
      </c>
      <c r="J37" s="58">
        <v>589.67515540950114</v>
      </c>
      <c r="K37" s="58">
        <v>589.20769471692438</v>
      </c>
      <c r="L37" s="58">
        <v>589.08774122078432</v>
      </c>
      <c r="M37" s="58">
        <v>591.22592348699402</v>
      </c>
      <c r="N37" s="58">
        <v>593.82110451314111</v>
      </c>
      <c r="O37" s="58">
        <v>596.73044452927343</v>
      </c>
      <c r="P37" s="72">
        <f t="shared" si="0"/>
        <v>-6.1775401140162778E-5</v>
      </c>
    </row>
    <row r="38" spans="1:16" x14ac:dyDescent="0.2">
      <c r="A38" s="55"/>
      <c r="B38" s="56" t="s">
        <v>42</v>
      </c>
      <c r="C38" s="58">
        <v>17532.407513738046</v>
      </c>
      <c r="D38" s="58">
        <v>17369.661403187041</v>
      </c>
      <c r="E38" s="58">
        <v>17325.327121876155</v>
      </c>
      <c r="F38" s="58">
        <v>17357.866313107064</v>
      </c>
      <c r="G38" s="58">
        <v>17365.655421839841</v>
      </c>
      <c r="H38" s="58">
        <v>17429.84052793523</v>
      </c>
      <c r="I38" s="58">
        <v>17416.479349056182</v>
      </c>
      <c r="J38" s="58">
        <v>17398.474688476912</v>
      </c>
      <c r="K38" s="58">
        <v>17362.370172607982</v>
      </c>
      <c r="L38" s="58">
        <v>17383.636937273095</v>
      </c>
      <c r="M38" s="58">
        <v>17456.699864056107</v>
      </c>
      <c r="N38" s="58">
        <v>17538.65716335917</v>
      </c>
      <c r="O38" s="58">
        <v>17617.096330822162</v>
      </c>
      <c r="P38" s="72">
        <f t="shared" si="0"/>
        <v>4.0164619725402417E-4</v>
      </c>
    </row>
    <row r="39" spans="1:16" x14ac:dyDescent="0.2">
      <c r="A39" s="55"/>
      <c r="B39" s="56" t="s">
        <v>15</v>
      </c>
      <c r="C39" s="58">
        <v>275.86795334400449</v>
      </c>
      <c r="D39" s="58">
        <v>273.27030842586527</v>
      </c>
      <c r="E39" s="58">
        <v>272.47288914907671</v>
      </c>
      <c r="F39" s="58">
        <v>299.21727197175903</v>
      </c>
      <c r="G39" s="58">
        <v>299.18926669037739</v>
      </c>
      <c r="H39" s="58">
        <v>300.01413415687261</v>
      </c>
      <c r="I39" s="58">
        <v>299.72508581607553</v>
      </c>
      <c r="J39" s="58">
        <v>299.35722560361125</v>
      </c>
      <c r="K39" s="58">
        <v>298.70751935773217</v>
      </c>
      <c r="L39" s="58">
        <v>298.98938838834198</v>
      </c>
      <c r="M39" s="58">
        <v>300.04130912299382</v>
      </c>
      <c r="N39" s="58">
        <v>301.23584854391299</v>
      </c>
      <c r="O39" s="58">
        <v>302.43138713372031</v>
      </c>
      <c r="P39" s="72">
        <f t="shared" si="0"/>
        <v>7.6904298664943749E-3</v>
      </c>
    </row>
    <row r="40" spans="1:16" x14ac:dyDescent="0.2">
      <c r="A40" s="7" t="s">
        <v>32</v>
      </c>
      <c r="B40" s="56"/>
      <c r="C40" s="73">
        <v>19711.750395599352</v>
      </c>
      <c r="D40" s="73">
        <v>19527.737387453384</v>
      </c>
      <c r="E40" s="73">
        <v>19476.898625213526</v>
      </c>
      <c r="F40" s="73">
        <v>19537.23898789705</v>
      </c>
      <c r="G40" s="73">
        <v>19544.925167368721</v>
      </c>
      <c r="H40" s="73">
        <v>19614.914268326291</v>
      </c>
      <c r="I40" s="73">
        <v>19599.176112758483</v>
      </c>
      <c r="J40" s="73">
        <v>19578.588936814453</v>
      </c>
      <c r="K40" s="73">
        <v>19537.104121394892</v>
      </c>
      <c r="L40" s="73">
        <v>19560.442891359548</v>
      </c>
      <c r="M40" s="73">
        <v>19641.851670687513</v>
      </c>
      <c r="N40" s="73">
        <v>19731.529400130265</v>
      </c>
      <c r="O40" s="73">
        <v>19821.902319202345</v>
      </c>
      <c r="P40" s="72">
        <f t="shared" si="0"/>
        <v>4.6448945551502696E-4</v>
      </c>
    </row>
    <row r="41" spans="1:16" x14ac:dyDescent="0.2">
      <c r="A41" s="55"/>
      <c r="B41" s="56" t="s">
        <v>21</v>
      </c>
      <c r="C41" s="58">
        <v>160</v>
      </c>
      <c r="D41" s="58">
        <v>160</v>
      </c>
      <c r="E41" s="58">
        <v>160</v>
      </c>
      <c r="F41" s="58">
        <v>160</v>
      </c>
      <c r="G41" s="58">
        <v>160</v>
      </c>
      <c r="H41" s="58">
        <v>160</v>
      </c>
      <c r="I41" s="58">
        <v>160</v>
      </c>
      <c r="J41" s="58">
        <v>160</v>
      </c>
      <c r="K41" s="58">
        <v>160</v>
      </c>
      <c r="L41" s="58">
        <v>160</v>
      </c>
      <c r="M41" s="58">
        <v>160</v>
      </c>
      <c r="N41" s="58">
        <v>160</v>
      </c>
      <c r="O41" s="58">
        <v>160</v>
      </c>
      <c r="P41" s="72">
        <f t="shared" si="0"/>
        <v>0</v>
      </c>
    </row>
    <row r="42" spans="1:16" x14ac:dyDescent="0.2">
      <c r="A42" s="55"/>
      <c r="B42" s="56" t="s">
        <v>43</v>
      </c>
      <c r="C42" s="58">
        <v>4026.5764606668527</v>
      </c>
      <c r="D42" s="58">
        <v>3985.9634080457008</v>
      </c>
      <c r="E42" s="58">
        <v>3967.739505620706</v>
      </c>
      <c r="F42" s="58">
        <v>3960.7654586724507</v>
      </c>
      <c r="G42" s="58">
        <v>3952.0610077603365</v>
      </c>
      <c r="H42" s="58">
        <v>3953.474548142709</v>
      </c>
      <c r="I42" s="58">
        <v>3943.3798175584407</v>
      </c>
      <c r="J42" s="58">
        <v>3931.39319523311</v>
      </c>
      <c r="K42" s="58">
        <v>3917.729206510764</v>
      </c>
      <c r="L42" s="58">
        <v>3917.2922807929376</v>
      </c>
      <c r="M42" s="58">
        <v>3927.6152712038506</v>
      </c>
      <c r="N42" s="58">
        <v>3940.4703251381093</v>
      </c>
      <c r="O42" s="58">
        <v>3952.8239529001353</v>
      </c>
      <c r="P42" s="72">
        <f t="shared" si="0"/>
        <v>-1.5393351043399006E-3</v>
      </c>
    </row>
    <row r="43" spans="1:16" x14ac:dyDescent="0.2">
      <c r="A43" s="7" t="s">
        <v>33</v>
      </c>
      <c r="B43" s="56"/>
      <c r="C43" s="73">
        <v>4186.5764606668527</v>
      </c>
      <c r="D43" s="73">
        <v>4145.9634080457008</v>
      </c>
      <c r="E43" s="73">
        <v>4127.739505620706</v>
      </c>
      <c r="F43" s="73">
        <v>4120.7654586724511</v>
      </c>
      <c r="G43" s="73">
        <v>4112.061007760336</v>
      </c>
      <c r="H43" s="73">
        <v>4113.474548142709</v>
      </c>
      <c r="I43" s="73">
        <v>4103.3798175584407</v>
      </c>
      <c r="J43" s="73">
        <v>4091.39319523311</v>
      </c>
      <c r="K43" s="73">
        <v>4077.729206510764</v>
      </c>
      <c r="L43" s="73">
        <v>4077.2922807929376</v>
      </c>
      <c r="M43" s="73">
        <v>4087.6152712038506</v>
      </c>
      <c r="N43" s="73">
        <v>4100.4703251381088</v>
      </c>
      <c r="O43" s="73">
        <v>4112.8239529001348</v>
      </c>
      <c r="P43" s="72">
        <f t="shared" si="0"/>
        <v>-1.4800237155508933E-3</v>
      </c>
    </row>
    <row r="44" spans="1:16" x14ac:dyDescent="0.2">
      <c r="A44" s="55"/>
      <c r="B44" s="56" t="s">
        <v>20</v>
      </c>
      <c r="C44" s="58">
        <v>195</v>
      </c>
      <c r="D44" s="58">
        <v>191.72429245662732</v>
      </c>
      <c r="E44" s="58">
        <v>189.85066240536355</v>
      </c>
      <c r="F44" s="58">
        <v>189.62236669902205</v>
      </c>
      <c r="G44" s="58">
        <v>189.13473115907189</v>
      </c>
      <c r="H44" s="58">
        <v>188.81673391355332</v>
      </c>
      <c r="I44" s="58">
        <v>188.70593069139952</v>
      </c>
      <c r="J44" s="58">
        <v>188.5231957279581</v>
      </c>
      <c r="K44" s="58">
        <v>187.36010272175199</v>
      </c>
      <c r="L44" s="58">
        <v>188.45543494058924</v>
      </c>
      <c r="M44" s="58">
        <v>189.17144149834979</v>
      </c>
      <c r="N44" s="58">
        <v>190.29018548786911</v>
      </c>
      <c r="O44" s="58">
        <v>191.25420651165587</v>
      </c>
      <c r="P44" s="72">
        <f t="shared" si="0"/>
        <v>-1.6150353633974657E-3</v>
      </c>
    </row>
    <row r="45" spans="1:16" x14ac:dyDescent="0.2">
      <c r="A45" s="55"/>
      <c r="B45" s="56" t="s">
        <v>44</v>
      </c>
      <c r="C45" s="58">
        <v>24.882207556518054</v>
      </c>
      <c r="D45" s="58">
        <v>24.9778075631706</v>
      </c>
      <c r="E45" s="58">
        <v>24.975254876122825</v>
      </c>
      <c r="F45" s="58">
        <v>24.960608059132028</v>
      </c>
      <c r="G45" s="58">
        <v>24.902176341838114</v>
      </c>
      <c r="H45" s="58">
        <v>24.882372437904429</v>
      </c>
      <c r="I45" s="58">
        <v>24.854681130894434</v>
      </c>
      <c r="J45" s="58">
        <v>24.83979592384345</v>
      </c>
      <c r="K45" s="58">
        <v>24.820104356207441</v>
      </c>
      <c r="L45" s="58">
        <v>24.8150513701063</v>
      </c>
      <c r="M45" s="58">
        <v>24.769027759928711</v>
      </c>
      <c r="N45" s="58">
        <v>24.742546021380878</v>
      </c>
      <c r="O45" s="58">
        <v>24.7293697732852</v>
      </c>
      <c r="P45" s="72">
        <f t="shared" si="0"/>
        <v>-5.1331780574270791E-4</v>
      </c>
    </row>
    <row r="46" spans="1:16" x14ac:dyDescent="0.2">
      <c r="A46" s="55"/>
      <c r="B46" s="56" t="s">
        <v>45</v>
      </c>
      <c r="C46" s="58">
        <v>932.36798646511795</v>
      </c>
      <c r="D46" s="58">
        <v>923.94119683286317</v>
      </c>
      <c r="E46" s="58">
        <v>921.96874857782166</v>
      </c>
      <c r="F46" s="58">
        <v>922.88663557006851</v>
      </c>
      <c r="G46" s="58">
        <v>922.70049761455948</v>
      </c>
      <c r="H46" s="58">
        <v>926.4188733099038</v>
      </c>
      <c r="I46" s="58">
        <v>926.29727258084199</v>
      </c>
      <c r="J46" s="58">
        <v>925.03369299602582</v>
      </c>
      <c r="K46" s="58">
        <v>923.29288618127271</v>
      </c>
      <c r="L46" s="58">
        <v>924.47300007511546</v>
      </c>
      <c r="M46" s="58">
        <v>927.96403533783746</v>
      </c>
      <c r="N46" s="58">
        <v>932.61447200161876</v>
      </c>
      <c r="O46" s="58">
        <v>937.21625059952885</v>
      </c>
      <c r="P46" s="72">
        <f t="shared" si="0"/>
        <v>4.3229957980295275E-4</v>
      </c>
    </row>
    <row r="47" spans="1:16" x14ac:dyDescent="0.2">
      <c r="A47" s="7" t="s">
        <v>22</v>
      </c>
      <c r="B47" s="56"/>
      <c r="C47" s="73">
        <v>25050.57705028784</v>
      </c>
      <c r="D47" s="73">
        <v>24814.344092351745</v>
      </c>
      <c r="E47" s="73">
        <v>24741.432796693538</v>
      </c>
      <c r="F47" s="73">
        <v>24795.474056897725</v>
      </c>
      <c r="G47" s="73">
        <v>24793.723580244528</v>
      </c>
      <c r="H47" s="73">
        <v>24868.506796130361</v>
      </c>
      <c r="I47" s="73">
        <v>24842.413814720061</v>
      </c>
      <c r="J47" s="73">
        <v>24808.378816695393</v>
      </c>
      <c r="K47" s="73">
        <v>24750.306421164889</v>
      </c>
      <c r="L47" s="73">
        <v>24775.478658538297</v>
      </c>
      <c r="M47" s="73">
        <v>24871.371446487479</v>
      </c>
      <c r="N47" s="73">
        <v>24979.646928779242</v>
      </c>
      <c r="O47" s="73">
        <v>25087.926098986951</v>
      </c>
      <c r="P47" s="72">
        <f t="shared" si="0"/>
        <v>1.2416064785503167E-4</v>
      </c>
    </row>
    <row r="48" spans="1:16" x14ac:dyDescent="0.2">
      <c r="A48" s="7" t="s">
        <v>23</v>
      </c>
      <c r="B48" s="56"/>
      <c r="C48" s="58">
        <v>4681.3554982910482</v>
      </c>
      <c r="D48" s="58">
        <v>4692.8930319515575</v>
      </c>
      <c r="E48" s="58">
        <v>4713.5109466815147</v>
      </c>
      <c r="F48" s="58">
        <v>4748.364156098969</v>
      </c>
      <c r="G48" s="58">
        <v>4843.6797157000346</v>
      </c>
      <c r="H48" s="58">
        <v>4900.6147439325941</v>
      </c>
      <c r="I48" s="58">
        <v>4956.8517478426038</v>
      </c>
      <c r="J48" s="58">
        <v>5004.5694342559236</v>
      </c>
      <c r="K48" s="58">
        <v>5041.0932594252463</v>
      </c>
      <c r="L48" s="58">
        <v>5077.6179877010318</v>
      </c>
      <c r="M48" s="58">
        <v>5108.6137466291439</v>
      </c>
      <c r="N48" s="58">
        <v>5134.8722484751479</v>
      </c>
      <c r="O48" s="58">
        <v>5157.8545727979954</v>
      </c>
      <c r="P48" s="72">
        <f t="shared" si="0"/>
        <v>8.1104637336166796E-3</v>
      </c>
    </row>
    <row r="49" spans="1:18" x14ac:dyDescent="0.2">
      <c r="A49" s="7" t="s">
        <v>116</v>
      </c>
      <c r="B49" s="56"/>
      <c r="C49" s="58">
        <v>150.31393702612152</v>
      </c>
      <c r="D49" s="58">
        <v>150.90183694588166</v>
      </c>
      <c r="E49" s="58">
        <v>151.25915506763172</v>
      </c>
      <c r="F49" s="58">
        <v>152.43411223188258</v>
      </c>
      <c r="G49" s="58">
        <v>154.98524997128251</v>
      </c>
      <c r="H49" s="58">
        <v>157.04704287179837</v>
      </c>
      <c r="I49" s="58">
        <v>159.16568570399318</v>
      </c>
      <c r="J49" s="58">
        <v>161.60055372909409</v>
      </c>
      <c r="K49" s="58">
        <v>164.25551723444505</v>
      </c>
      <c r="L49" s="58">
        <v>167.47114751222563</v>
      </c>
      <c r="M49" s="58">
        <v>170.46613722943007</v>
      </c>
      <c r="N49" s="58">
        <v>173.55120134753639</v>
      </c>
      <c r="O49" s="58">
        <v>176.58219203514437</v>
      </c>
      <c r="P49" s="72">
        <f t="shared" si="0"/>
        <v>1.351217742784705E-2</v>
      </c>
    </row>
    <row r="50" spans="1:18" x14ac:dyDescent="0.2">
      <c r="A50" s="7" t="s">
        <v>34</v>
      </c>
      <c r="B50" s="56"/>
      <c r="C50" s="73">
        <v>29882.24648560501</v>
      </c>
      <c r="D50" s="73">
        <v>29658.138961249184</v>
      </c>
      <c r="E50" s="73">
        <v>29606.202898442687</v>
      </c>
      <c r="F50" s="73">
        <v>29696.272325228576</v>
      </c>
      <c r="G50" s="73">
        <v>29792.388545915845</v>
      </c>
      <c r="H50" s="73">
        <v>29926.168582934755</v>
      </c>
      <c r="I50" s="73">
        <v>29958.431248266657</v>
      </c>
      <c r="J50" s="73">
        <v>29974.548804680413</v>
      </c>
      <c r="K50" s="73">
        <v>29955.655197824577</v>
      </c>
      <c r="L50" s="73">
        <v>30020.567793751554</v>
      </c>
      <c r="M50" s="73">
        <v>30150.451330346052</v>
      </c>
      <c r="N50" s="73">
        <v>30288.070378601929</v>
      </c>
      <c r="O50" s="73">
        <v>30422.36286382009</v>
      </c>
      <c r="P50" s="72">
        <f t="shared" si="0"/>
        <v>1.4938995470166194E-3</v>
      </c>
    </row>
    <row r="51" spans="1:18" x14ac:dyDescent="0.2">
      <c r="A51" s="55"/>
      <c r="B51" s="56" t="s">
        <v>7</v>
      </c>
      <c r="C51" s="58">
        <v>328.36377504503423</v>
      </c>
      <c r="D51" s="58">
        <v>330.61284199739748</v>
      </c>
      <c r="E51" s="58">
        <v>333.98644242594236</v>
      </c>
      <c r="F51" s="58">
        <v>337.36004285448723</v>
      </c>
      <c r="G51" s="58">
        <v>341.85817675921373</v>
      </c>
      <c r="H51" s="58">
        <v>346.35631066394023</v>
      </c>
      <c r="I51" s="58">
        <v>349.72991109248511</v>
      </c>
      <c r="J51" s="58">
        <v>353.10351152102999</v>
      </c>
      <c r="K51" s="58">
        <v>357.60164542575649</v>
      </c>
      <c r="L51" s="58">
        <v>360.97524585430136</v>
      </c>
      <c r="M51" s="58">
        <v>365.47337975902786</v>
      </c>
      <c r="N51" s="58">
        <v>367.72244671139111</v>
      </c>
      <c r="O51" s="58">
        <v>372.22058061611762</v>
      </c>
      <c r="P51" s="72">
        <f t="shared" si="0"/>
        <v>1.050180869306927E-2</v>
      </c>
    </row>
    <row r="52" spans="1:18" x14ac:dyDescent="0.2">
      <c r="A52" s="55"/>
      <c r="B52" s="56" t="s">
        <v>8</v>
      </c>
      <c r="C52" s="58">
        <v>348.60537761630349</v>
      </c>
      <c r="D52" s="58">
        <v>350.85444456866674</v>
      </c>
      <c r="E52" s="58">
        <v>354.22804499721161</v>
      </c>
      <c r="F52" s="58">
        <v>357.60164542575649</v>
      </c>
      <c r="G52" s="58">
        <v>363.22431280666461</v>
      </c>
      <c r="H52" s="58">
        <v>366.59791323520949</v>
      </c>
      <c r="I52" s="58">
        <v>371.09604713993599</v>
      </c>
      <c r="J52" s="58">
        <v>375.59418104466243</v>
      </c>
      <c r="K52" s="58">
        <v>378.96778147320731</v>
      </c>
      <c r="L52" s="58">
        <v>382.34138190175219</v>
      </c>
      <c r="M52" s="58">
        <v>386.83951580647869</v>
      </c>
      <c r="N52" s="58">
        <v>390.21311623502356</v>
      </c>
      <c r="O52" s="58">
        <v>393.58671666356844</v>
      </c>
      <c r="P52" s="72">
        <f t="shared" si="0"/>
        <v>1.0164718066402845E-2</v>
      </c>
      <c r="R52" s="65"/>
    </row>
    <row r="53" spans="1:18" x14ac:dyDescent="0.2">
      <c r="A53" s="55"/>
      <c r="B53" s="56" t="s">
        <v>6</v>
      </c>
      <c r="C53" s="58">
        <v>6473.0847372810676</v>
      </c>
      <c r="D53" s="58">
        <v>6467.4725604670566</v>
      </c>
      <c r="E53" s="58">
        <v>6507.8802335279406</v>
      </c>
      <c r="F53" s="58">
        <v>6538.1859883236039</v>
      </c>
      <c r="G53" s="58">
        <v>6588.6955796497086</v>
      </c>
      <c r="H53" s="58">
        <v>6627.9808173477904</v>
      </c>
      <c r="I53" s="58">
        <v>6659.4090075062559</v>
      </c>
      <c r="J53" s="58">
        <v>6681.8577147623027</v>
      </c>
      <c r="K53" s="58">
        <v>6712.1634695579651</v>
      </c>
      <c r="L53" s="58">
        <v>6735.7346121768142</v>
      </c>
      <c r="M53" s="58">
        <v>6752.5711426188491</v>
      </c>
      <c r="N53" s="58">
        <v>6769.4076730608849</v>
      </c>
      <c r="O53" s="58">
        <v>6778.3871559633035</v>
      </c>
      <c r="P53" s="72">
        <f t="shared" si="0"/>
        <v>3.8479193626732577E-3</v>
      </c>
    </row>
    <row r="54" spans="1:18" x14ac:dyDescent="0.2">
      <c r="A54" s="7" t="s">
        <v>4</v>
      </c>
      <c r="B54" s="56"/>
      <c r="C54" s="73">
        <v>7150.0538899424055</v>
      </c>
      <c r="D54" s="73">
        <v>7148.9398470331207</v>
      </c>
      <c r="E54" s="73">
        <v>7196.0947209510941</v>
      </c>
      <c r="F54" s="73">
        <v>7233.1476766038477</v>
      </c>
      <c r="G54" s="73">
        <v>7293.7780692155866</v>
      </c>
      <c r="H54" s="73">
        <v>7340.9350412469403</v>
      </c>
      <c r="I54" s="73">
        <v>7380.2349657386767</v>
      </c>
      <c r="J54" s="73">
        <v>7410.5554073279955</v>
      </c>
      <c r="K54" s="73">
        <v>7448.7328964569288</v>
      </c>
      <c r="L54" s="73">
        <v>7479.0512399328672</v>
      </c>
      <c r="M54" s="73">
        <v>7504.8840381843556</v>
      </c>
      <c r="N54" s="73">
        <v>7527.3432360072993</v>
      </c>
      <c r="O54" s="73">
        <v>7544.1944532429898</v>
      </c>
      <c r="P54" s="72">
        <f t="shared" si="0"/>
        <v>4.4815478286757138E-3</v>
      </c>
    </row>
    <row r="55" spans="1:18" x14ac:dyDescent="0.2">
      <c r="A55" s="7" t="s">
        <v>5</v>
      </c>
      <c r="B55" s="56"/>
      <c r="C55" s="73">
        <v>1111.9036296114268</v>
      </c>
      <c r="D55" s="73">
        <v>1109.8017323909894</v>
      </c>
      <c r="E55" s="73">
        <v>1123.4640643238331</v>
      </c>
      <c r="F55" s="73">
        <v>1137.1263962566766</v>
      </c>
      <c r="G55" s="73">
        <v>1152.8906254099577</v>
      </c>
      <c r="H55" s="73">
        <v>1165.5020087325827</v>
      </c>
      <c r="I55" s="73">
        <v>1177.0624434449887</v>
      </c>
      <c r="J55" s="73">
        <v>1187.5719295471761</v>
      </c>
      <c r="K55" s="73">
        <v>1198.0814156493636</v>
      </c>
      <c r="L55" s="73">
        <v>1208.590901751551</v>
      </c>
      <c r="M55" s="73">
        <v>1216.9984906333009</v>
      </c>
      <c r="N55" s="73">
        <v>1222.2532336843947</v>
      </c>
      <c r="O55" s="73">
        <v>1224.3551309048321</v>
      </c>
      <c r="P55" s="72">
        <f t="shared" si="0"/>
        <v>8.0607101226406463E-3</v>
      </c>
    </row>
    <row r="56" spans="1:18" x14ac:dyDescent="0.2">
      <c r="A56" s="9" t="s">
        <v>128</v>
      </c>
      <c r="B56" s="56"/>
      <c r="C56" s="73">
        <v>51642.89178579516</v>
      </c>
      <c r="D56" s="73">
        <v>51095.418933340618</v>
      </c>
      <c r="E56" s="73">
        <v>50914.360867030031</v>
      </c>
      <c r="F56" s="73">
        <v>50879.589358661411</v>
      </c>
      <c r="G56" s="73">
        <v>51050.669717135228</v>
      </c>
      <c r="H56" s="73">
        <v>51356.287942410243</v>
      </c>
      <c r="I56" s="73">
        <v>51565.203094053053</v>
      </c>
      <c r="J56" s="73">
        <v>51748.166183686437</v>
      </c>
      <c r="K56" s="73">
        <v>51883.176219928791</v>
      </c>
      <c r="L56" s="73">
        <v>52146.83755290386</v>
      </c>
      <c r="M56" s="73">
        <v>52354.263134615176</v>
      </c>
      <c r="N56" s="73">
        <v>52591.860056098463</v>
      </c>
      <c r="O56" s="73">
        <v>52861.136885299777</v>
      </c>
      <c r="P56" s="72">
        <f t="shared" si="0"/>
        <v>1.9448765790148759E-3</v>
      </c>
    </row>
    <row r="57" spans="1:18" x14ac:dyDescent="0.2">
      <c r="A57" s="9" t="s">
        <v>129</v>
      </c>
      <c r="B57" s="56"/>
      <c r="C57" s="73">
        <v>49052.211449720133</v>
      </c>
      <c r="D57" s="73">
        <v>48543.210116864066</v>
      </c>
      <c r="E57" s="73">
        <v>48500.142978300457</v>
      </c>
      <c r="F57" s="73">
        <v>48277.228379990025</v>
      </c>
      <c r="G57" s="73">
        <v>48691.522931531312</v>
      </c>
      <c r="H57" s="73">
        <v>49164.468475300375</v>
      </c>
      <c r="I57" s="73">
        <v>49532.582103203844</v>
      </c>
      <c r="J57" s="73">
        <v>49871.657362540675</v>
      </c>
      <c r="K57" s="73">
        <v>50153.106438077833</v>
      </c>
      <c r="L57" s="73">
        <v>50557.054090527439</v>
      </c>
      <c r="M57" s="73">
        <v>50818.993895876571</v>
      </c>
      <c r="N57" s="73">
        <v>51102.594959910959</v>
      </c>
      <c r="O57" s="73">
        <v>51385.412699230641</v>
      </c>
      <c r="P57" s="72">
        <f t="shared" si="0"/>
        <v>3.8799293413886993E-3</v>
      </c>
    </row>
    <row r="58" spans="1:18" x14ac:dyDescent="0.2">
      <c r="A58" s="9" t="s">
        <v>130</v>
      </c>
      <c r="B58" s="56"/>
      <c r="C58" s="73">
        <v>65456.711543215031</v>
      </c>
      <c r="D58" s="73">
        <v>64895.016655681764</v>
      </c>
      <c r="E58" s="73">
        <v>64799.212549228381</v>
      </c>
      <c r="F58" s="73">
        <v>64842.509307401313</v>
      </c>
      <c r="G58" s="73">
        <v>65134.255064163604</v>
      </c>
      <c r="H58" s="73">
        <v>65542.292669438524</v>
      </c>
      <c r="I58" s="73">
        <v>65838.136363481099</v>
      </c>
      <c r="J58" s="73">
        <v>66097.02087696387</v>
      </c>
      <c r="K58" s="73">
        <v>66320.367722177587</v>
      </c>
      <c r="L58" s="73">
        <v>66669.016220906153</v>
      </c>
      <c r="M58" s="73">
        <v>66956.985009014286</v>
      </c>
      <c r="N58" s="73">
        <v>67265.085506706921</v>
      </c>
      <c r="O58" s="73">
        <v>67591.72104170057</v>
      </c>
      <c r="P58" s="72">
        <f t="shared" si="0"/>
        <v>2.678286390022544E-3</v>
      </c>
    </row>
    <row r="59" spans="1:18" x14ac:dyDescent="0.2">
      <c r="A59" s="8" t="s">
        <v>131</v>
      </c>
      <c r="B59" s="59"/>
      <c r="C59" s="74">
        <v>62173.057015065882</v>
      </c>
      <c r="D59" s="74">
        <v>61653.519920522398</v>
      </c>
      <c r="E59" s="74">
        <v>61726.613474077458</v>
      </c>
      <c r="F59" s="74">
        <v>61525.980654011313</v>
      </c>
      <c r="G59" s="74">
        <v>62124.279498343545</v>
      </c>
      <c r="H59" s="74">
        <v>62745.033000807853</v>
      </c>
      <c r="I59" s="74">
        <v>63242.898297091364</v>
      </c>
      <c r="J59" s="74">
        <v>63700.189223320092</v>
      </c>
      <c r="K59" s="74">
        <v>64108.882757744919</v>
      </c>
      <c r="L59" s="74">
        <v>64636.499880229232</v>
      </c>
      <c r="M59" s="74">
        <v>64993.496397996947</v>
      </c>
      <c r="N59" s="74">
        <v>65360.312716196153</v>
      </c>
      <c r="O59" s="74">
        <v>65704.763185767399</v>
      </c>
      <c r="P59" s="72">
        <f t="shared" si="0"/>
        <v>4.6147555842916965E-3</v>
      </c>
    </row>
    <row r="60" spans="1:18" x14ac:dyDescent="0.2">
      <c r="A60" s="56" t="s">
        <v>180</v>
      </c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1:18" x14ac:dyDescent="0.2">
      <c r="A61" s="56" t="s">
        <v>181</v>
      </c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  <c r="O61" s="61"/>
    </row>
    <row r="62" spans="1:18" x14ac:dyDescent="0.2">
      <c r="A62" s="56"/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  <c r="O62" s="61"/>
    </row>
    <row r="63" spans="1:18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</row>
    <row r="64" spans="1:18" x14ac:dyDescent="0.2">
      <c r="A64" s="62"/>
    </row>
    <row r="66" spans="14:15" x14ac:dyDescent="0.2">
      <c r="N66" s="1"/>
      <c r="O66" s="1"/>
    </row>
    <row r="67" spans="14:15" x14ac:dyDescent="0.2">
      <c r="N67" s="1"/>
      <c r="O6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List of Forms</vt:lpstr>
      <vt:lpstr>Form 1.1c</vt:lpstr>
      <vt:lpstr>Form 1.5a</vt:lpstr>
      <vt:lpstr>Form 1.5b</vt:lpstr>
      <vt:lpstr>Form 1.5c</vt:lpstr>
      <vt:lpstr>Form 1.5d</vt:lpstr>
      <vt:lpstr>Form 1.5e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Fugate, Nicholas@Energy</cp:lastModifiedBy>
  <cp:lastPrinted>2009-06-11T06:37:33Z</cp:lastPrinted>
  <dcterms:created xsi:type="dcterms:W3CDTF">2005-06-02T20:25:49Z</dcterms:created>
  <dcterms:modified xsi:type="dcterms:W3CDTF">2019-01-24T18:28:33Z</dcterms:modified>
</cp:coreProperties>
</file>