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ED 2018 Update\Forms\LSE and BA\"/>
    </mc:Choice>
  </mc:AlternateContent>
  <bookViews>
    <workbookView xWindow="0" yWindow="0" windowWidth="24000" windowHeight="8325" tabRatio="790"/>
  </bookViews>
  <sheets>
    <sheet name="List of Forms" sheetId="47" r:id="rId1"/>
    <sheet name="Form 1.1c" sheetId="46" r:id="rId2"/>
    <sheet name="Form 1.5a" sheetId="40" r:id="rId3"/>
    <sheet name="Form 1.5b" sheetId="48" r:id="rId4"/>
    <sheet name="Form 1.5c" sheetId="49" r:id="rId5"/>
    <sheet name="Form 1.5d" sheetId="50" r:id="rId6"/>
    <sheet name="Form 1.5e" sheetId="51" r:id="rId7"/>
  </sheets>
  <externalReferences>
    <externalReference r:id="rId8"/>
    <externalReference r:id="rId9"/>
  </externalReferences>
  <definedNames>
    <definedName name="_Order1" hidden="1">255</definedName>
    <definedName name="_Order2" hidden="1">255</definedName>
    <definedName name="cf" localSheetId="4">#REF!</definedName>
    <definedName name="cf" localSheetId="5">#REF!</definedName>
    <definedName name="cf" localSheetId="6">#REF!</definedName>
    <definedName name="cf">#REF!</definedName>
    <definedName name="CoName">'[1]FormList&amp;FilerInfo'!$C$3</definedName>
    <definedName name="LSEENERGYFORTABLES" localSheetId="4">#REF!</definedName>
    <definedName name="LSEENERGYFORTABLES" localSheetId="5">#REF!</definedName>
    <definedName name="LSEENERGYFORTABLES" localSheetId="6">#REF!</definedName>
    <definedName name="LSEENERGYFORTABLES">#REF!</definedName>
    <definedName name="print" localSheetId="4">#REF!</definedName>
    <definedName name="print" localSheetId="5">#REF!</definedName>
    <definedName name="print" localSheetId="6">#REF!</definedName>
    <definedName name="print">#REF!</definedName>
    <definedName name="SCALARS">[2]BApeakTable1in10!$A$93:$D$108</definedName>
  </definedNames>
  <calcPr calcId="162913"/>
</workbook>
</file>

<file path=xl/calcChain.xml><?xml version="1.0" encoding="utf-8"?>
<calcChain xmlns="http://schemas.openxmlformats.org/spreadsheetml/2006/main">
  <c r="P50" i="49" l="1"/>
  <c r="P17" i="49"/>
  <c r="P55" i="51"/>
  <c r="P54" i="51"/>
  <c r="P53" i="51"/>
  <c r="P52" i="51"/>
  <c r="P51" i="51"/>
  <c r="P50" i="51"/>
  <c r="P49" i="51"/>
  <c r="P48" i="51"/>
  <c r="P47" i="51"/>
  <c r="P46" i="51"/>
  <c r="P45" i="51"/>
  <c r="P44" i="51"/>
  <c r="P43" i="51"/>
  <c r="P42" i="51"/>
  <c r="P41" i="51"/>
  <c r="P40" i="51"/>
  <c r="P39" i="51"/>
  <c r="P38" i="51"/>
  <c r="P37" i="51"/>
  <c r="P36" i="51"/>
  <c r="P35" i="51"/>
  <c r="P34" i="51"/>
  <c r="P33" i="51"/>
  <c r="P32" i="51"/>
  <c r="P31" i="51"/>
  <c r="P30" i="51"/>
  <c r="P29" i="51"/>
  <c r="P28" i="51"/>
  <c r="P27" i="51"/>
  <c r="P26" i="51"/>
  <c r="P25" i="51"/>
  <c r="P24" i="51"/>
  <c r="P23" i="51"/>
  <c r="P22" i="51"/>
  <c r="P21" i="51"/>
  <c r="P20" i="51"/>
  <c r="P19" i="51"/>
  <c r="P18" i="51"/>
  <c r="P17" i="51"/>
  <c r="P16" i="51"/>
  <c r="P15" i="51"/>
  <c r="P14" i="51"/>
  <c r="P13" i="51"/>
  <c r="P12" i="51"/>
  <c r="P11" i="51"/>
  <c r="P10" i="51"/>
  <c r="P9" i="51"/>
  <c r="P8" i="51"/>
  <c r="P7" i="51"/>
  <c r="P6" i="51"/>
  <c r="P55" i="50"/>
  <c r="P54" i="50"/>
  <c r="P53" i="50"/>
  <c r="P52" i="50"/>
  <c r="P51" i="50"/>
  <c r="P49" i="50"/>
  <c r="P48" i="50"/>
  <c r="P47" i="50"/>
  <c r="P46" i="50"/>
  <c r="P45" i="50"/>
  <c r="P44" i="50"/>
  <c r="P43" i="50"/>
  <c r="P42" i="50"/>
  <c r="P41" i="50"/>
  <c r="P40" i="50"/>
  <c r="P39" i="50"/>
  <c r="P38" i="50"/>
  <c r="P37" i="50"/>
  <c r="P36" i="50"/>
  <c r="P35" i="50"/>
  <c r="P34" i="50"/>
  <c r="P33" i="50"/>
  <c r="P32" i="50"/>
  <c r="P31" i="50"/>
  <c r="P30" i="50"/>
  <c r="P29" i="50"/>
  <c r="P28" i="50"/>
  <c r="P27" i="50"/>
  <c r="P26" i="50"/>
  <c r="P25" i="50"/>
  <c r="P24" i="50"/>
  <c r="P23" i="50"/>
  <c r="P22" i="50"/>
  <c r="P21" i="50"/>
  <c r="P20" i="50"/>
  <c r="P19" i="50"/>
  <c r="P18" i="50"/>
  <c r="P17" i="50"/>
  <c r="P16" i="50"/>
  <c r="P15" i="50"/>
  <c r="P14" i="50"/>
  <c r="P13" i="50"/>
  <c r="P12" i="50"/>
  <c r="P11" i="50"/>
  <c r="P10" i="50"/>
  <c r="P9" i="50"/>
  <c r="P8" i="50"/>
  <c r="P7" i="50"/>
  <c r="P6" i="50"/>
  <c r="P55" i="49"/>
  <c r="P54" i="49"/>
  <c r="P53" i="49"/>
  <c r="P52" i="49"/>
  <c r="P51" i="49"/>
  <c r="P49" i="49"/>
  <c r="P48" i="49"/>
  <c r="P47" i="49"/>
  <c r="P46" i="49"/>
  <c r="P45" i="49"/>
  <c r="P44" i="49"/>
  <c r="P43" i="49"/>
  <c r="P42" i="49"/>
  <c r="P41" i="49"/>
  <c r="P40" i="49"/>
  <c r="P39" i="49"/>
  <c r="P38" i="49"/>
  <c r="P37" i="49"/>
  <c r="P36" i="49"/>
  <c r="P35" i="49"/>
  <c r="P34" i="49"/>
  <c r="P33" i="49"/>
  <c r="P32" i="49"/>
  <c r="P31" i="49"/>
  <c r="P30" i="49"/>
  <c r="P29" i="49"/>
  <c r="P28" i="49"/>
  <c r="P27" i="49"/>
  <c r="P26" i="49"/>
  <c r="P25" i="49"/>
  <c r="P24" i="49"/>
  <c r="P23" i="49"/>
  <c r="P21" i="49"/>
  <c r="P20" i="49"/>
  <c r="P19" i="49"/>
  <c r="P18" i="49"/>
  <c r="P16" i="49"/>
  <c r="P15" i="49"/>
  <c r="P14" i="49"/>
  <c r="P13" i="49"/>
  <c r="P12" i="49"/>
  <c r="P11" i="49"/>
  <c r="P10" i="49"/>
  <c r="P9" i="49"/>
  <c r="P8" i="49"/>
  <c r="P7" i="49"/>
  <c r="P6" i="49"/>
  <c r="P58" i="51" l="1"/>
  <c r="P50" i="50"/>
  <c r="P58" i="50"/>
  <c r="P56" i="51"/>
  <c r="P56" i="50"/>
  <c r="P22" i="49"/>
  <c r="P7" i="48"/>
  <c r="P8" i="48"/>
  <c r="P9" i="48"/>
  <c r="P10" i="48"/>
  <c r="P12" i="48"/>
  <c r="P13" i="48"/>
  <c r="P14" i="48"/>
  <c r="P15" i="48"/>
  <c r="P16" i="48"/>
  <c r="P18" i="48"/>
  <c r="P19" i="48"/>
  <c r="P23" i="48"/>
  <c r="P24" i="48"/>
  <c r="P26" i="48"/>
  <c r="P27" i="48"/>
  <c r="P28" i="48"/>
  <c r="P29" i="48"/>
  <c r="P30" i="48"/>
  <c r="P31" i="48"/>
  <c r="P33" i="48"/>
  <c r="P34" i="48"/>
  <c r="P35" i="48"/>
  <c r="P36" i="48"/>
  <c r="P37" i="48"/>
  <c r="P38" i="48"/>
  <c r="P39" i="48"/>
  <c r="P41" i="48"/>
  <c r="P42" i="48"/>
  <c r="P44" i="48"/>
  <c r="P45" i="48"/>
  <c r="P46" i="48"/>
  <c r="P48" i="48"/>
  <c r="P49" i="48"/>
  <c r="P51" i="48"/>
  <c r="P52" i="48"/>
  <c r="P53" i="48"/>
  <c r="P55" i="48"/>
  <c r="P57" i="48"/>
  <c r="P6" i="48"/>
  <c r="P56" i="49" l="1"/>
  <c r="P58" i="49"/>
  <c r="P54" i="48"/>
  <c r="P25" i="48"/>
  <c r="P32" i="48" l="1"/>
  <c r="P43" i="48"/>
  <c r="P40" i="48"/>
  <c r="P21" i="48"/>
  <c r="P20" i="48"/>
  <c r="P17" i="48"/>
  <c r="P11" i="48"/>
  <c r="Q7" i="46"/>
  <c r="Q8" i="46"/>
  <c r="Q9" i="46"/>
  <c r="Q10" i="46"/>
  <c r="Q11" i="46"/>
  <c r="Q12" i="46"/>
  <c r="Q13" i="46"/>
  <c r="Q14" i="46"/>
  <c r="Q15" i="46"/>
  <c r="Q16" i="46"/>
  <c r="Q17" i="46"/>
  <c r="Q18" i="46"/>
  <c r="Q19" i="46"/>
  <c r="Q20" i="46"/>
  <c r="Q21" i="46"/>
  <c r="Q22" i="46"/>
  <c r="Q25" i="46"/>
  <c r="Q27" i="46"/>
  <c r="Q29" i="46"/>
  <c r="Q31" i="46"/>
  <c r="Q32" i="46"/>
  <c r="Q34" i="46"/>
  <c r="Q35" i="46"/>
  <c r="Q36" i="46"/>
  <c r="Q37" i="46"/>
  <c r="Q38" i="46"/>
  <c r="Q39" i="46"/>
  <c r="Q40" i="46"/>
  <c r="Q41" i="46"/>
  <c r="Q42" i="46"/>
  <c r="Q43" i="46"/>
  <c r="Q44" i="46"/>
  <c r="Q45" i="46"/>
  <c r="Q46" i="46"/>
  <c r="Q47" i="46"/>
  <c r="Q48" i="46"/>
  <c r="Q49" i="46"/>
  <c r="Q50" i="46"/>
  <c r="Q51" i="46"/>
  <c r="Q52" i="46"/>
  <c r="Q53" i="46"/>
  <c r="Q54" i="46"/>
  <c r="Q55" i="46"/>
  <c r="Q56" i="46"/>
  <c r="Q57" i="46"/>
  <c r="Q58" i="46"/>
  <c r="Q60" i="46"/>
  <c r="Q61" i="46"/>
  <c r="Q64" i="46"/>
  <c r="Q65" i="46"/>
  <c r="Q66" i="46"/>
  <c r="Q67" i="46"/>
  <c r="Q69" i="46"/>
  <c r="Q70" i="46"/>
  <c r="Q71" i="46"/>
  <c r="Q72" i="46"/>
  <c r="Q73" i="46"/>
  <c r="Q74" i="46"/>
  <c r="Q75" i="46"/>
  <c r="Q76" i="46"/>
  <c r="Q77" i="46"/>
  <c r="Q78" i="46"/>
  <c r="Q79" i="46"/>
  <c r="Q80" i="46"/>
  <c r="Q81" i="46"/>
  <c r="Q82" i="46"/>
  <c r="Q83" i="46"/>
  <c r="Q84" i="46"/>
  <c r="Q85" i="46"/>
  <c r="Q86" i="46"/>
  <c r="Q87" i="46"/>
  <c r="Q88" i="46"/>
  <c r="Q89" i="46"/>
  <c r="Q90" i="46"/>
  <c r="Q91" i="46"/>
  <c r="Q92" i="46"/>
  <c r="Q93" i="46"/>
  <c r="Q94" i="46"/>
  <c r="Q95" i="46"/>
  <c r="Q6" i="46"/>
  <c r="Q7" i="40"/>
  <c r="Q8" i="40"/>
  <c r="Q9" i="40"/>
  <c r="Q10" i="40"/>
  <c r="Q11" i="40"/>
  <c r="Q12" i="40"/>
  <c r="Q13" i="40"/>
  <c r="Q14" i="40"/>
  <c r="Q15" i="40"/>
  <c r="Q16" i="40"/>
  <c r="Q17" i="40"/>
  <c r="Q18" i="40"/>
  <c r="Q19" i="40"/>
  <c r="Q20" i="40"/>
  <c r="Q21" i="40"/>
  <c r="Q22" i="40"/>
  <c r="Q23" i="40"/>
  <c r="Q24" i="40"/>
  <c r="Q25" i="40"/>
  <c r="Q26" i="40"/>
  <c r="Q27" i="40"/>
  <c r="Q28" i="40"/>
  <c r="Q29" i="40"/>
  <c r="Q30" i="40"/>
  <c r="Q31" i="40"/>
  <c r="Q32" i="40"/>
  <c r="Q33" i="40"/>
  <c r="Q34" i="40"/>
  <c r="Q35" i="40"/>
  <c r="Q36" i="40"/>
  <c r="Q37" i="40"/>
  <c r="Q38" i="40"/>
  <c r="Q39" i="40"/>
  <c r="Q40" i="40"/>
  <c r="Q41" i="40"/>
  <c r="Q42" i="40"/>
  <c r="Q43" i="40"/>
  <c r="Q44" i="40"/>
  <c r="Q45" i="40"/>
  <c r="Q46" i="40"/>
  <c r="Q47" i="40"/>
  <c r="Q48" i="40"/>
  <c r="Q49" i="40"/>
  <c r="Q50" i="40"/>
  <c r="Q51" i="40"/>
  <c r="Q52" i="40"/>
  <c r="Q53" i="40"/>
  <c r="Q54" i="40"/>
  <c r="Q55" i="40"/>
  <c r="Q56" i="40"/>
  <c r="Q57" i="40"/>
  <c r="Q6" i="40"/>
  <c r="P22" i="48" l="1"/>
  <c r="P50" i="48"/>
  <c r="P47" i="48"/>
  <c r="P56" i="48" l="1"/>
  <c r="P58" i="48"/>
  <c r="P59" i="48"/>
  <c r="P57" i="50" l="1"/>
  <c r="P59" i="50"/>
  <c r="P57" i="49"/>
  <c r="P59" i="49"/>
  <c r="P57" i="51"/>
  <c r="P59" i="51"/>
</calcChain>
</file>

<file path=xl/sharedStrings.xml><?xml version="1.0" encoding="utf-8"?>
<sst xmlns="http://schemas.openxmlformats.org/spreadsheetml/2006/main" count="424" uniqueCount="184">
  <si>
    <t>Silicon Valley Power</t>
  </si>
  <si>
    <t>Total North of Path 15</t>
  </si>
  <si>
    <t>Total Zone Path 26</t>
  </si>
  <si>
    <t>Modesto Irrigation District</t>
  </si>
  <si>
    <t>Total LADWP Control Area</t>
  </si>
  <si>
    <t>Imperial Irrigation District Control Area</t>
  </si>
  <si>
    <t>LADWP</t>
  </si>
  <si>
    <t>Burbank</t>
  </si>
  <si>
    <t>Glendale</t>
  </si>
  <si>
    <t>SMUD</t>
  </si>
  <si>
    <t>Redding</t>
  </si>
  <si>
    <t>Roseville</t>
  </si>
  <si>
    <t>Turlock Irrigation District</t>
  </si>
  <si>
    <t>Anaheim</t>
  </si>
  <si>
    <t>Riverside</t>
  </si>
  <si>
    <t>Vernon</t>
  </si>
  <si>
    <t>CCSF</t>
  </si>
  <si>
    <t>CDWR-N</t>
  </si>
  <si>
    <t>CDWR-ZP26</t>
  </si>
  <si>
    <t>Merced</t>
  </si>
  <si>
    <t>WAPA (SMUD)</t>
  </si>
  <si>
    <t>MWD</t>
  </si>
  <si>
    <t>CDWR-S</t>
  </si>
  <si>
    <t>Total SCE TAC Area</t>
  </si>
  <si>
    <t>SDG&amp;E Service Area</t>
  </si>
  <si>
    <t>Total Turlock Irrigation District Control Area</t>
  </si>
  <si>
    <t>WAPA</t>
  </si>
  <si>
    <t>City of Shasta Lake</t>
  </si>
  <si>
    <t>NCPA - Greater Bay Area</t>
  </si>
  <si>
    <t>Greater Bay Area Subtotal</t>
  </si>
  <si>
    <t>Total Valley</t>
  </si>
  <si>
    <t>Total North of Path 26</t>
  </si>
  <si>
    <t>Other SP15 LSEs - LA Basin</t>
  </si>
  <si>
    <t>LA Basin Subtotal</t>
  </si>
  <si>
    <t>Big Creek/Ventura Subtotal</t>
  </si>
  <si>
    <t>Total South of Path 26</t>
  </si>
  <si>
    <t>Agency</t>
  </si>
  <si>
    <t>Balancing Authority</t>
  </si>
  <si>
    <t>PG&amp;E Service Area - Greater Bay Area</t>
  </si>
  <si>
    <t>NCPA - Non Bay Area</t>
  </si>
  <si>
    <t>Other NP15 LSEs - Non Bay Area</t>
  </si>
  <si>
    <t>PG&amp;E Service Area - Non Bay Area</t>
  </si>
  <si>
    <t>PG&amp;E Service Area - ZP26</t>
  </si>
  <si>
    <t>SCE Service Area - LA Basin</t>
  </si>
  <si>
    <t>SCE Service Area - Big Creek Ventura</t>
  </si>
  <si>
    <t>Other SP15 LSEs - Out of LA Basin</t>
  </si>
  <si>
    <t>SCE Service Area - Out of LA Basin</t>
  </si>
  <si>
    <t>Other NP15 LSEs - Bay Area</t>
  </si>
  <si>
    <t>Total CAISO</t>
  </si>
  <si>
    <t>Total Statewide</t>
  </si>
  <si>
    <t>Planning Area</t>
  </si>
  <si>
    <t>PGE</t>
  </si>
  <si>
    <t>Calaveras Public Power Agency</t>
  </si>
  <si>
    <t>City of Alameda</t>
  </si>
  <si>
    <t>City of Biggs</t>
  </si>
  <si>
    <t>City of Gridley</t>
  </si>
  <si>
    <t>City of Healdsburg</t>
  </si>
  <si>
    <t>City of Lodi</t>
  </si>
  <si>
    <t>City of Lompoc</t>
  </si>
  <si>
    <t>City of Palo Alto</t>
  </si>
  <si>
    <t>City of Redding</t>
  </si>
  <si>
    <t>City of Roseville</t>
  </si>
  <si>
    <t>City of San Francisco</t>
  </si>
  <si>
    <t>City of Ukiah</t>
  </si>
  <si>
    <t>Lassen Municipal Utility District</t>
  </si>
  <si>
    <t>Merced Irrigation District</t>
  </si>
  <si>
    <t>Pacific Gas and Electric Company (Bundled)</t>
  </si>
  <si>
    <t>Pacific Gas and Electric Company (Direct Access)</t>
  </si>
  <si>
    <t>Plumas-Sierra Rural Electric Cooperation</t>
  </si>
  <si>
    <t>Port of Oakland</t>
  </si>
  <si>
    <t>Port of Stockton</t>
  </si>
  <si>
    <t>Tuolumne County Public Power Agency</t>
  </si>
  <si>
    <t>PGE Total</t>
  </si>
  <si>
    <t>Sacramento Municipal Utility District</t>
  </si>
  <si>
    <t>SCE</t>
  </si>
  <si>
    <t>Anza Electric Cooperative, Inc.</t>
  </si>
  <si>
    <t>Azusa Light &amp; Water</t>
  </si>
  <si>
    <t>Bear Valley Electric Service</t>
  </si>
  <si>
    <t>City of Anaheim</t>
  </si>
  <si>
    <t>City of Banning</t>
  </si>
  <si>
    <t>City of Colton</t>
  </si>
  <si>
    <t>City of Corona</t>
  </si>
  <si>
    <t>City of Rancho Cucamonga</t>
  </si>
  <si>
    <t>City of Riverside</t>
  </si>
  <si>
    <t>City of Vernon</t>
  </si>
  <si>
    <t>Metropolitan Water District</t>
  </si>
  <si>
    <t>Moreno Valley Utilities</t>
  </si>
  <si>
    <t>Southern California Edison Company (Bundled)</t>
  </si>
  <si>
    <t>Southern California Edison Company (Direct Access)</t>
  </si>
  <si>
    <t>Valley Electric Association, Inc.</t>
  </si>
  <si>
    <t>Victorville Municipal</t>
  </si>
  <si>
    <t>SCE Total</t>
  </si>
  <si>
    <t>Los Angeles Department of Water and Power</t>
  </si>
  <si>
    <t>BUGL</t>
  </si>
  <si>
    <t>City of Burbank</t>
  </si>
  <si>
    <t>City of Glendale</t>
  </si>
  <si>
    <t>BUGL Total</t>
  </si>
  <si>
    <t>City of Pasadena</t>
  </si>
  <si>
    <t>SDGE</t>
  </si>
  <si>
    <t>San Diego Gas and Electric Company (Bundled)</t>
  </si>
  <si>
    <t>San Diego Gas and Electric Company (Direct Access)</t>
  </si>
  <si>
    <t>SDGE Total</t>
  </si>
  <si>
    <t>IID</t>
  </si>
  <si>
    <t>Imperial Irrigation District</t>
  </si>
  <si>
    <t>OTHER</t>
  </si>
  <si>
    <t>City of Needles</t>
  </si>
  <si>
    <t>PacifiCorp</t>
  </si>
  <si>
    <t>Surprise Valley Electrification Corporation</t>
  </si>
  <si>
    <t>Truckee-Donner Public Utility District</t>
  </si>
  <si>
    <t>OTHER Total</t>
  </si>
  <si>
    <t>Statewide Total</t>
  </si>
  <si>
    <t>Total Pumping Load</t>
  </si>
  <si>
    <t>Total Statewide Retail Deliveries excluding pumping</t>
  </si>
  <si>
    <t>List of Forms</t>
  </si>
  <si>
    <t>Form 1.1c:  Electricity Deliveries to End Users by Agency</t>
  </si>
  <si>
    <t>Form 1.5b:  1 in 2 Net Electricity Peak Demand by Agency and Balancing Authority</t>
  </si>
  <si>
    <t>Island Energy/Pittsburg</t>
  </si>
  <si>
    <t>Valley Electric Association</t>
  </si>
  <si>
    <t>Kirkwood Meadows Public Utility District</t>
  </si>
  <si>
    <t>Department of Water Resources (North)</t>
  </si>
  <si>
    <t>Pacific Gas and Electric Company (Marin Clean Energy CCA)</t>
  </si>
  <si>
    <t>Pacific Gas and Electric Company (Sonoma Clean Power CCA)</t>
  </si>
  <si>
    <t>Department of Water Resources (South)</t>
  </si>
  <si>
    <t>VEA</t>
  </si>
  <si>
    <t>Northern California Non-CAISO</t>
  </si>
  <si>
    <t>Northern California Non-CAISO Total</t>
  </si>
  <si>
    <t>WAPA (BANC)</t>
  </si>
  <si>
    <t>Southern California Edison Company (Lancaster Energy Clean CCA)</t>
  </si>
  <si>
    <t>Pasadena</t>
  </si>
  <si>
    <t>Total CAISO Noncoincident Peak</t>
  </si>
  <si>
    <t>Total CAISO Coincident Peak</t>
  </si>
  <si>
    <t>Total Statewide Noncoincident Peak</t>
  </si>
  <si>
    <t>Total Statewide Coincident Peak</t>
  </si>
  <si>
    <t>City of Cerritos</t>
  </si>
  <si>
    <t>Lathrop Irrigation District</t>
  </si>
  <si>
    <t>Liberty Utilities</t>
  </si>
  <si>
    <t>Average Annual Growth 2017 - 2030</t>
  </si>
  <si>
    <t>Southern California Edison Company (Apple Valley Choice Energy CCA)</t>
  </si>
  <si>
    <t>Southern California Edison Company (Pico Rivera Innovative Municipal Energy CCA)</t>
  </si>
  <si>
    <t>Pacific Gas and Electric Company (Peninsula Clean Energy Authority CCA)</t>
  </si>
  <si>
    <t>Pacific Gas and Electric Company (Redwood Coast Energy Authority CCA)</t>
  </si>
  <si>
    <t>Pacific Gas and Electric Company (Pioneer Community Energy CCA)</t>
  </si>
  <si>
    <t>Pacific Gas and Electric Company (Monterrey Bay Community Power Authority CCA)</t>
  </si>
  <si>
    <t>Form 1.5c:  1 in 5 Net Electricity Peak Demand by Agency and Balancing Authority</t>
  </si>
  <si>
    <t>Form 1.5d:  1 in 10 Net Electricity Peak Demand by Agency and Balancing Authority</t>
  </si>
  <si>
    <t>Form 1.5e:  1 in 20 Net Electricity Peak Demand by Agency and Balancing Authority</t>
  </si>
  <si>
    <t>Pacific Gas and Electric Company (Silicon Valley Clean Energy CCA)</t>
  </si>
  <si>
    <t>Pacific Gas and Electric Company (East Bay Community Energy CCA)</t>
  </si>
  <si>
    <t>Pacific Gas and Electric Company (Valley Clean Energy Alliance CCA)</t>
  </si>
  <si>
    <t>Average Annual Growth 2018 - 2030</t>
  </si>
  <si>
    <t>Average Annual Growth 2018- 2030</t>
  </si>
  <si>
    <t>San Diego Gas and Electric Company (City of Solana Beach CCA)</t>
  </si>
  <si>
    <t>Southern California Edison Company (Clean Power Alliance of Southern California CCA)</t>
  </si>
  <si>
    <t>Southern California Edison Company (Rancho Mirage Energy Authority CCA)</t>
  </si>
  <si>
    <t>Southern California Edison Company (San Jacinto Power CCA)</t>
  </si>
  <si>
    <t>Pacific Gas and Electric Company (King City Community Power CCA)</t>
  </si>
  <si>
    <t>Pacific Gas and Electric Company (San Jose Clean Energy CCA)</t>
  </si>
  <si>
    <t>Pacific Gas and Electric Company (Clean Power San Francisco CCA)</t>
  </si>
  <si>
    <t>Pacific Gas and Electric Company (BART)</t>
  </si>
  <si>
    <t>Form 1.1c - Statewide</t>
  </si>
  <si>
    <t>Electricity Deliveries to End Users by Agency (GWh)</t>
  </si>
  <si>
    <t>This table includes retail sales and other deliveries only measured at the customer level. Losses and consumption served by self-generation are excluded. Table developed based on actual 2017 data.</t>
  </si>
  <si>
    <t>Form 1.5a - Statewide</t>
  </si>
  <si>
    <t>Table developed based on actual 2017 data.</t>
  </si>
  <si>
    <t>On 2013, Valley Electric Association became a CAISO participating transmission owner.</t>
  </si>
  <si>
    <t>Form 1.5b - Statewide</t>
  </si>
  <si>
    <t>1 in 2 Net Electricity Peak Demand by Agency and Balancing Authority (MW)</t>
  </si>
  <si>
    <t>Form 1.5c - Statewide</t>
  </si>
  <si>
    <t>1 in 5 Net Electricity Peak Demand by Agency and Balancing Authority (MW)</t>
  </si>
  <si>
    <t>Form 1.5d - Statewide</t>
  </si>
  <si>
    <t>1 in 10 Net Electricity Peak Demand by Agency and Balancing Authority (MW)</t>
  </si>
  <si>
    <t>Form 1.5e - Statewide</t>
  </si>
  <si>
    <t>1 in 20 Net Electricity Peak Demand by Agency and Balancing Authority (MW)</t>
  </si>
  <si>
    <t>Total BANC Control Area</t>
  </si>
  <si>
    <t>WAPA (CAISO)</t>
  </si>
  <si>
    <t>Table developed based on weather-adjusted 2018 peak estimates.</t>
  </si>
  <si>
    <t xml:space="preserve">California Energy Demand Update Forecast, 2018 - 2030, High Demand Baseline Case, No AAEE/AAPV </t>
  </si>
  <si>
    <t>California Energy Demand Update Forecast, 2018 - 2030, High Demand Baseline Case, No AAEE/AAPV</t>
  </si>
  <si>
    <t xml:space="preserve">Form 1.5a:  Total Energy for Load by Agency and Balancing Authority </t>
  </si>
  <si>
    <t>California Energy Demand Update  Forecast 2018 - 2030, High Demand Baseline Case, No AAEE/AAPV</t>
  </si>
  <si>
    <t>Incorporates peak shift for the PG&amp;E, SCE, and SDG&amp;E TAC areas.</t>
  </si>
  <si>
    <t>January 2019</t>
  </si>
  <si>
    <t>Total Energy for Load by Agency and Balancing Authority (GWh)</t>
  </si>
  <si>
    <t>Table includes sales from entities outside of California control area. Thus, total sales in row 93 are higher than state totals given in Form 1.1b.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</si>
</sst>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\ ;\(&quot;$&quot;#,##0\)"/>
    <numFmt numFmtId="167" formatCode="m/d"/>
    <numFmt numFmtId="168" formatCode="0.000"/>
    <numFmt numFmtId="169" formatCode="0.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9" fontId="8" fillId="0" borderId="0" applyFont="0" applyFill="0" applyBorder="0" applyAlignment="0" applyProtection="0"/>
    <xf numFmtId="0" fontId="2" fillId="0" borderId="1" applyNumberFormat="0" applyFont="0" applyBorder="0" applyAlignment="0" applyProtection="0"/>
    <xf numFmtId="0" fontId="10" fillId="0" borderId="20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21" applyNumberFormat="0" applyAlignment="0" applyProtection="0"/>
    <xf numFmtId="0" fontId="15" fillId="6" borderId="22" applyNumberFormat="0" applyAlignment="0" applyProtection="0"/>
    <xf numFmtId="0" fontId="16" fillId="6" borderId="21" applyNumberFormat="0" applyAlignment="0" applyProtection="0"/>
    <xf numFmtId="0" fontId="17" fillId="0" borderId="23" applyNumberFormat="0" applyFill="0" applyAlignment="0" applyProtection="0"/>
    <xf numFmtId="0" fontId="18" fillId="7" borderId="2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3" fillId="0" borderId="26" applyNumberFormat="0" applyFill="0" applyAlignment="0" applyProtection="0"/>
    <xf numFmtId="0" fontId="24" fillId="0" borderId="27" applyNumberFormat="0" applyFill="0" applyAlignment="0" applyProtection="0"/>
    <xf numFmtId="0" fontId="22" fillId="0" borderId="0"/>
    <xf numFmtId="0" fontId="1" fillId="8" borderId="25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28" applyNumberFormat="0" applyFill="0" applyAlignment="0" applyProtection="0"/>
  </cellStyleXfs>
  <cellXfs count="79">
    <xf numFmtId="0" fontId="0" fillId="0" borderId="0" xfId="0"/>
    <xf numFmtId="0" fontId="0" fillId="0" borderId="0" xfId="0" applyBorder="1"/>
    <xf numFmtId="0" fontId="6" fillId="0" borderId="0" xfId="9" applyFont="1" applyFill="1" applyBorder="1"/>
    <xf numFmtId="0" fontId="6" fillId="0" borderId="0" xfId="9" applyFont="1" applyBorder="1"/>
    <xf numFmtId="165" fontId="6" fillId="0" borderId="0" xfId="2" applyNumberFormat="1" applyFont="1" applyBorder="1"/>
    <xf numFmtId="165" fontId="0" fillId="0" borderId="0" xfId="1" applyNumberFormat="1" applyFont="1" applyBorder="1" applyAlignment="1">
      <alignment horizontal="centerContinuous" vertical="center"/>
    </xf>
    <xf numFmtId="0" fontId="6" fillId="0" borderId="5" xfId="9" applyFont="1" applyBorder="1"/>
    <xf numFmtId="0" fontId="7" fillId="0" borderId="5" xfId="9" applyFont="1" applyBorder="1"/>
    <xf numFmtId="0" fontId="7" fillId="0" borderId="6" xfId="9" applyFont="1" applyBorder="1"/>
    <xf numFmtId="0" fontId="7" fillId="0" borderId="0" xfId="9" applyFont="1" applyBorder="1"/>
    <xf numFmtId="0" fontId="4" fillId="0" borderId="0" xfId="16" applyFont="1" applyBorder="1" applyAlignment="1">
      <alignment horizontal="centerContinuous" vertical="center"/>
    </xf>
    <xf numFmtId="0" fontId="4" fillId="0" borderId="0" xfId="16" applyFont="1" applyBorder="1" applyAlignment="1">
      <alignment vertical="center"/>
    </xf>
    <xf numFmtId="0" fontId="4" fillId="0" borderId="0" xfId="15" applyFont="1" applyBorder="1" applyAlignment="1">
      <alignment horizontal="centerContinuous" vertical="center"/>
    </xf>
    <xf numFmtId="0" fontId="4" fillId="0" borderId="0" xfId="14" applyFont="1" applyBorder="1" applyAlignment="1">
      <alignment horizontal="centerContinuous" vertical="center"/>
    </xf>
    <xf numFmtId="0" fontId="5" fillId="0" borderId="0" xfId="16" applyBorder="1" applyAlignment="1">
      <alignment horizontal="centerContinuous" vertical="center"/>
    </xf>
    <xf numFmtId="0" fontId="5" fillId="0" borderId="0" xfId="16" applyBorder="1" applyAlignment="1">
      <alignment vertical="center"/>
    </xf>
    <xf numFmtId="0" fontId="6" fillId="0" borderId="4" xfId="9" applyFont="1" applyBorder="1"/>
    <xf numFmtId="0" fontId="7" fillId="0" borderId="7" xfId="9" applyFont="1" applyBorder="1" applyAlignment="1">
      <alignment horizontal="center" wrapText="1"/>
    </xf>
    <xf numFmtId="0" fontId="7" fillId="0" borderId="7" xfId="9" applyFont="1" applyBorder="1" applyAlignment="1">
      <alignment horizontal="center"/>
    </xf>
    <xf numFmtId="165" fontId="6" fillId="0" borderId="2" xfId="2" applyNumberFormat="1" applyFont="1" applyBorder="1"/>
    <xf numFmtId="0" fontId="4" fillId="0" borderId="0" xfId="16" applyFont="1" applyBorder="1" applyAlignment="1">
      <alignment horizontal="centerContinuous" vertical="center" wrapText="1"/>
    </xf>
    <xf numFmtId="0" fontId="5" fillId="0" borderId="0" xfId="16" applyBorder="1" applyAlignment="1">
      <alignment horizontal="centerContinuous" vertical="center" wrapText="1"/>
    </xf>
    <xf numFmtId="0" fontId="0" fillId="0" borderId="0" xfId="0" applyBorder="1" applyAlignment="1">
      <alignment wrapText="1"/>
    </xf>
    <xf numFmtId="164" fontId="6" fillId="0" borderId="0" xfId="17" applyNumberFormat="1" applyFont="1" applyBorder="1" applyAlignment="1">
      <alignment wrapText="1"/>
    </xf>
    <xf numFmtId="10" fontId="6" fillId="0" borderId="3" xfId="2" applyNumberFormat="1" applyFont="1" applyBorder="1" applyAlignment="1">
      <alignment wrapText="1"/>
    </xf>
    <xf numFmtId="0" fontId="4" fillId="0" borderId="0" xfId="16" applyFont="1" applyAlignment="1">
      <alignment horizontal="centerContinuous" vertical="center"/>
    </xf>
    <xf numFmtId="0" fontId="4" fillId="0" borderId="0" xfId="16" applyFont="1" applyAlignment="1">
      <alignment vertical="center"/>
    </xf>
    <xf numFmtId="0" fontId="4" fillId="0" borderId="0" xfId="15" applyFont="1" applyAlignment="1">
      <alignment horizontal="centerContinuous" vertical="center"/>
    </xf>
    <xf numFmtId="0" fontId="4" fillId="0" borderId="0" xfId="14" applyFont="1" applyAlignment="1">
      <alignment horizontal="centerContinuous" vertical="center"/>
    </xf>
    <xf numFmtId="0" fontId="5" fillId="0" borderId="0" xfId="16" applyAlignment="1">
      <alignment horizontal="centerContinuous" vertical="center"/>
    </xf>
    <xf numFmtId="0" fontId="5" fillId="0" borderId="0" xfId="16" applyAlignment="1">
      <alignment vertical="center"/>
    </xf>
    <xf numFmtId="0" fontId="7" fillId="0" borderId="8" xfId="9" applyFont="1" applyBorder="1" applyAlignment="1">
      <alignment horizontal="center" wrapText="1"/>
    </xf>
    <xf numFmtId="0" fontId="7" fillId="0" borderId="9" xfId="9" applyFont="1" applyBorder="1" applyAlignment="1">
      <alignment horizontal="center"/>
    </xf>
    <xf numFmtId="0" fontId="7" fillId="0" borderId="10" xfId="9" applyFont="1" applyBorder="1" applyAlignment="1">
      <alignment horizontal="center"/>
    </xf>
    <xf numFmtId="164" fontId="9" fillId="0" borderId="2" xfId="0" applyNumberFormat="1" applyFont="1" applyBorder="1" applyAlignment="1">
      <alignment horizontal="center" wrapText="1"/>
    </xf>
    <xf numFmtId="0" fontId="6" fillId="0" borderId="10" xfId="9" applyFont="1" applyBorder="1"/>
    <xf numFmtId="165" fontId="6" fillId="0" borderId="10" xfId="2" applyNumberFormat="1" applyFont="1" applyBorder="1"/>
    <xf numFmtId="0" fontId="6" fillId="0" borderId="11" xfId="9" applyFont="1" applyBorder="1"/>
    <xf numFmtId="0" fontId="6" fillId="0" borderId="12" xfId="9" applyFont="1" applyBorder="1"/>
    <xf numFmtId="0" fontId="6" fillId="0" borderId="13" xfId="9" applyFont="1" applyBorder="1"/>
    <xf numFmtId="165" fontId="6" fillId="0" borderId="7" xfId="2" applyNumberFormat="1" applyFont="1" applyBorder="1"/>
    <xf numFmtId="0" fontId="6" fillId="0" borderId="14" xfId="9" applyFont="1" applyBorder="1"/>
    <xf numFmtId="0" fontId="6" fillId="0" borderId="15" xfId="9" applyFont="1" applyBorder="1"/>
    <xf numFmtId="0" fontId="6" fillId="0" borderId="8" xfId="9" applyFont="1" applyBorder="1"/>
    <xf numFmtId="0" fontId="6" fillId="0" borderId="0" xfId="9" applyFont="1"/>
    <xf numFmtId="0" fontId="2" fillId="0" borderId="0" xfId="0" applyFont="1"/>
    <xf numFmtId="0" fontId="7" fillId="0" borderId="0" xfId="0" applyFont="1"/>
    <xf numFmtId="15" fontId="7" fillId="0" borderId="0" xfId="0" quotePrefix="1" applyNumberFormat="1" applyFont="1"/>
    <xf numFmtId="164" fontId="9" fillId="0" borderId="7" xfId="0" applyNumberFormat="1" applyFont="1" applyBorder="1" applyAlignment="1">
      <alignment horizontal="center" wrapText="1"/>
    </xf>
    <xf numFmtId="0" fontId="2" fillId="0" borderId="12" xfId="9" applyFont="1" applyBorder="1"/>
    <xf numFmtId="0" fontId="6" fillId="0" borderId="16" xfId="9" applyFont="1" applyBorder="1"/>
    <xf numFmtId="0" fontId="2" fillId="0" borderId="10" xfId="9" applyFont="1" applyBorder="1"/>
    <xf numFmtId="0" fontId="2" fillId="0" borderId="14" xfId="9" applyFont="1" applyBorder="1"/>
    <xf numFmtId="165" fontId="6" fillId="0" borderId="17" xfId="2" applyNumberFormat="1" applyFont="1" applyBorder="1"/>
    <xf numFmtId="164" fontId="9" fillId="0" borderId="0" xfId="0" applyNumberFormat="1" applyFont="1" applyBorder="1" applyAlignment="1">
      <alignment horizontal="center" wrapText="1"/>
    </xf>
    <xf numFmtId="0" fontId="2" fillId="0" borderId="5" xfId="9" applyFont="1" applyBorder="1"/>
    <xf numFmtId="0" fontId="2" fillId="0" borderId="0" xfId="9" applyFont="1" applyBorder="1"/>
    <xf numFmtId="165" fontId="2" fillId="0" borderId="2" xfId="2" applyNumberFormat="1" applyFont="1" applyBorder="1"/>
    <xf numFmtId="165" fontId="2" fillId="0" borderId="18" xfId="2" applyNumberFormat="1" applyFont="1" applyBorder="1"/>
    <xf numFmtId="0" fontId="2" fillId="0" borderId="4" xfId="9" applyFont="1" applyBorder="1"/>
    <xf numFmtId="165" fontId="2" fillId="0" borderId="0" xfId="2" applyNumberFormat="1" applyFont="1" applyBorder="1"/>
    <xf numFmtId="164" fontId="2" fillId="0" borderId="0" xfId="17" applyNumberFormat="1" applyFont="1" applyBorder="1" applyAlignment="1">
      <alignment wrapText="1"/>
    </xf>
    <xf numFmtId="0" fontId="2" fillId="0" borderId="0" xfId="9" applyFont="1" applyFill="1" applyBorder="1"/>
    <xf numFmtId="164" fontId="6" fillId="0" borderId="7" xfId="17" applyNumberFormat="1" applyFont="1" applyBorder="1"/>
    <xf numFmtId="0" fontId="2" fillId="0" borderId="19" xfId="9" applyFont="1" applyBorder="1"/>
    <xf numFmtId="165" fontId="0" fillId="0" borderId="0" xfId="0" applyNumberFormat="1" applyBorder="1"/>
    <xf numFmtId="1" fontId="2" fillId="0" borderId="0" xfId="9" applyNumberFormat="1" applyFont="1" applyBorder="1"/>
    <xf numFmtId="1" fontId="0" fillId="0" borderId="0" xfId="0" applyNumberFormat="1" applyBorder="1"/>
    <xf numFmtId="0" fontId="0" fillId="0" borderId="0" xfId="0" applyFill="1" applyBorder="1"/>
    <xf numFmtId="168" fontId="0" fillId="0" borderId="0" xfId="0" applyNumberFormat="1" applyBorder="1"/>
    <xf numFmtId="43" fontId="2" fillId="0" borderId="0" xfId="2" applyNumberFormat="1" applyFont="1" applyBorder="1"/>
    <xf numFmtId="1" fontId="0" fillId="0" borderId="0" xfId="0" applyNumberFormat="1" applyBorder="1" applyAlignment="1">
      <alignment wrapText="1"/>
    </xf>
    <xf numFmtId="165" fontId="2" fillId="0" borderId="18" xfId="2" applyNumberFormat="1" applyFont="1" applyFill="1" applyBorder="1"/>
    <xf numFmtId="165" fontId="2" fillId="0" borderId="3" xfId="2" applyNumberFormat="1" applyFont="1" applyFill="1" applyBorder="1"/>
    <xf numFmtId="10" fontId="2" fillId="0" borderId="7" xfId="17" applyNumberFormat="1" applyFont="1" applyBorder="1"/>
    <xf numFmtId="165" fontId="2" fillId="0" borderId="2" xfId="2" applyNumberFormat="1" applyFont="1" applyFill="1" applyBorder="1"/>
    <xf numFmtId="0" fontId="5" fillId="0" borderId="0" xfId="16" applyFont="1" applyBorder="1" applyAlignment="1">
      <alignment vertical="center"/>
    </xf>
    <xf numFmtId="10" fontId="2" fillId="0" borderId="29" xfId="17" applyNumberFormat="1" applyFont="1" applyBorder="1"/>
    <xf numFmtId="169" fontId="0" fillId="0" borderId="0" xfId="0" applyNumberFormat="1" applyBorder="1"/>
  </cellXfs>
  <cellStyles count="63">
    <cellStyle name="20% - Accent1" xfId="32" builtinId="30" customBuiltin="1"/>
    <cellStyle name="20% - Accent2" xfId="36" builtinId="34" customBuiltin="1"/>
    <cellStyle name="20% - Accent3" xfId="40" builtinId="38" customBuiltin="1"/>
    <cellStyle name="20% - Accent4" xfId="44" builtinId="42" customBuiltin="1"/>
    <cellStyle name="20% - Accent5" xfId="48" builtinId="46" customBuiltin="1"/>
    <cellStyle name="20% - Accent6" xfId="52" builtinId="50" customBuiltin="1"/>
    <cellStyle name="40% - Accent1" xfId="33" builtinId="31" customBuiltin="1"/>
    <cellStyle name="40% - Accent2" xfId="37" builtinId="35" customBuiltin="1"/>
    <cellStyle name="40% - Accent3" xfId="41" builtinId="39" customBuiltin="1"/>
    <cellStyle name="40% - Accent4" xfId="45" builtinId="43" customBuiltin="1"/>
    <cellStyle name="40% - Accent5" xfId="49" builtinId="47" customBuiltin="1"/>
    <cellStyle name="40% - Accent6" xfId="53" builtinId="51" customBuiltin="1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2" builtinId="27" customBuiltin="1"/>
    <cellStyle name="Calculation" xfId="26" builtinId="22" customBuiltin="1"/>
    <cellStyle name="Check Cell" xfId="28" builtinId="23" customBuiltin="1"/>
    <cellStyle name="Comma" xfId="1" builtinId="3"/>
    <cellStyle name="Comma 2" xfId="2"/>
    <cellStyle name="Comma 3" xfId="56"/>
    <cellStyle name="Comma0" xfId="3"/>
    <cellStyle name="Currency0" xfId="4"/>
    <cellStyle name="Date" xfId="5"/>
    <cellStyle name="Explanatory Text" xfId="30" builtinId="53" customBuiltin="1"/>
    <cellStyle name="Fixed" xfId="6"/>
    <cellStyle name="Good" xfId="21" builtinId="26" customBuiltin="1"/>
    <cellStyle name="Heading 1" xfId="7" builtinId="16" customBuiltin="1"/>
    <cellStyle name="Heading 1 2" xfId="57"/>
    <cellStyle name="Heading 2" xfId="8" builtinId="17" customBuiltin="1"/>
    <cellStyle name="Heading 2 2" xfId="58"/>
    <cellStyle name="Heading 3" xfId="19" builtinId="18" customBuiltin="1"/>
    <cellStyle name="Heading 4" xfId="20" builtinId="19" customBuiltin="1"/>
    <cellStyle name="Input" xfId="24" builtinId="20" customBuiltin="1"/>
    <cellStyle name="Linked Cell" xfId="27" builtinId="24" customBuiltin="1"/>
    <cellStyle name="Neutral" xfId="23" builtinId="28" customBuiltin="1"/>
    <cellStyle name="Normal" xfId="0" builtinId="0"/>
    <cellStyle name="Normal 2" xfId="9"/>
    <cellStyle name="Normal 2 2" xfId="59"/>
    <cellStyle name="Normal 3" xfId="10"/>
    <cellStyle name="Normal 4" xfId="55"/>
    <cellStyle name="Normal 5" xfId="11"/>
    <cellStyle name="Normal 7" xfId="12"/>
    <cellStyle name="Normal 8" xfId="13"/>
    <cellStyle name="Normal_AppendixF1" xfId="14"/>
    <cellStyle name="Normal_CED 2002 consumption" xfId="15"/>
    <cellStyle name="Normal_Form 1.4NetPeak" xfId="16"/>
    <cellStyle name="Note 2" xfId="60"/>
    <cellStyle name="Output" xfId="25" builtinId="21" customBuiltin="1"/>
    <cellStyle name="Percent 2" xfId="17"/>
    <cellStyle name="Title 2" xfId="61"/>
    <cellStyle name="Total" xfId="18" builtinId="25" customBuiltin="1"/>
    <cellStyle name="Total 2" xfId="62"/>
    <cellStyle name="Warning Text" xfId="2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\Home\CED%202005\F&amp;I\2004-10-25_DEMAND_FOR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NIT_320\CED%202009\Revised\ControlAreaworkfiles\revisedEnergyandPeakforecastbyL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1.1"/>
      <sheetName val="Form1.2"/>
      <sheetName val="Form1.3"/>
      <sheetName val="Form1.4"/>
      <sheetName val="Form1.5"/>
      <sheetName val="Form1.6"/>
      <sheetName val="Form1.7"/>
      <sheetName val="Form2.1"/>
      <sheetName val="Form2.2"/>
      <sheetName val="Form2.3"/>
      <sheetName val="Form2.4"/>
      <sheetName val="Form3.1a"/>
      <sheetName val="Form3.1b"/>
      <sheetName val="Form3.2"/>
      <sheetName val="Form3.3"/>
      <sheetName val="Form3.4"/>
    </sheetNames>
    <sheetDataSet>
      <sheetData sheetId="0" refreshError="1"/>
      <sheetData sheetId="1" refreshError="1">
        <row r="3">
          <cell r="C3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ks2008"/>
      <sheetName val="peakbyagency"/>
      <sheetName val="LU"/>
      <sheetName val="copkdata"/>
      <sheetName val="planreanel"/>
      <sheetName val="BApeakTable"/>
      <sheetName val="BApeakTable1in20"/>
      <sheetName val="BApeakTable1in10"/>
      <sheetName val="BApeakTable1in5"/>
      <sheetName val="BANELTable"/>
      <sheetName val="nelbyagency"/>
      <sheetName val="salesbyagency"/>
      <sheetName val="qfer"/>
      <sheetName val="bayn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2007</v>
          </cell>
        </row>
      </sheetData>
      <sheetData sheetId="5" refreshError="1"/>
      <sheetData sheetId="6" refreshError="1"/>
      <sheetData sheetId="7">
        <row r="93">
          <cell r="A93" t="str">
            <v>Control Area</v>
          </cell>
          <cell r="B93" t="str">
            <v>onein5</v>
          </cell>
          <cell r="C93" t="str">
            <v>1-in-10</v>
          </cell>
          <cell r="D93" t="str">
            <v>1-in-20</v>
          </cell>
        </row>
        <row r="94">
          <cell r="A94" t="str">
            <v>PGE</v>
          </cell>
          <cell r="B94">
            <v>1.0569999999999999</v>
          </cell>
          <cell r="C94">
            <v>1.073</v>
          </cell>
          <cell r="D94">
            <v>1.087</v>
          </cell>
        </row>
        <row r="95">
          <cell r="A95" t="str">
            <v>SCE</v>
          </cell>
          <cell r="B95">
            <v>1.0680000000000001</v>
          </cell>
          <cell r="C95">
            <v>1.0880000000000001</v>
          </cell>
          <cell r="D95">
            <v>1.1040000000000001</v>
          </cell>
        </row>
        <row r="96">
          <cell r="A96" t="str">
            <v>SDGE</v>
          </cell>
          <cell r="B96">
            <v>1.0780000000000001</v>
          </cell>
          <cell r="C96">
            <v>1.1000000000000001</v>
          </cell>
          <cell r="D96">
            <v>1.119</v>
          </cell>
        </row>
        <row r="97">
          <cell r="A97" t="str">
            <v>LADWP</v>
          </cell>
          <cell r="B97">
            <v>1.0663</v>
          </cell>
          <cell r="C97">
            <v>1.0851</v>
          </cell>
          <cell r="D97">
            <v>1.1013999999999999</v>
          </cell>
        </row>
        <row r="98">
          <cell r="A98" t="str">
            <v>SMUD</v>
          </cell>
          <cell r="B98">
            <v>1.0724899999999999</v>
          </cell>
          <cell r="C98">
            <v>1.09301</v>
          </cell>
          <cell r="D98">
            <v>1.11083</v>
          </cell>
        </row>
        <row r="99">
          <cell r="A99" t="str">
            <v>TID</v>
          </cell>
          <cell r="B99">
            <v>1.0527599999999999</v>
          </cell>
          <cell r="C99">
            <v>1.0677000000000001</v>
          </cell>
          <cell r="D99">
            <v>1.08066</v>
          </cell>
        </row>
        <row r="100">
          <cell r="A100" t="str">
            <v>IID</v>
          </cell>
          <cell r="B100">
            <v>1.0676000000000001</v>
          </cell>
          <cell r="C100">
            <v>1.0780000000000001</v>
          </cell>
          <cell r="D100">
            <v>1.117</v>
          </cell>
        </row>
        <row r="101">
          <cell r="A101" t="str">
            <v>LADWPBA</v>
          </cell>
          <cell r="B101">
            <v>1.07633</v>
          </cell>
          <cell r="C101">
            <v>1.0979399999999999</v>
          </cell>
          <cell r="D101">
            <v>1.1167</v>
          </cell>
        </row>
        <row r="102">
          <cell r="A102" t="str">
            <v>SMUDBA</v>
          </cell>
          <cell r="B102">
            <v>1.0710999999999999</v>
          </cell>
          <cell r="C102">
            <v>1.0912299999999999</v>
          </cell>
          <cell r="D102">
            <v>1.1087</v>
          </cell>
        </row>
        <row r="103">
          <cell r="A103" t="str">
            <v>TID</v>
          </cell>
          <cell r="B103">
            <v>1.0653900000000001</v>
          </cell>
          <cell r="C103">
            <v>1.0839000000000001</v>
          </cell>
          <cell r="D103">
            <v>1.0999699999999999</v>
          </cell>
        </row>
        <row r="104">
          <cell r="A104" t="str">
            <v>SP26</v>
          </cell>
          <cell r="B104">
            <v>1.0730999999999999</v>
          </cell>
          <cell r="C104">
            <v>1.09379</v>
          </cell>
          <cell r="D104">
            <v>1.11175</v>
          </cell>
        </row>
        <row r="105">
          <cell r="A105" t="str">
            <v>GBAY</v>
          </cell>
          <cell r="B105">
            <v>1.0579099999999999</v>
          </cell>
          <cell r="C105">
            <v>1.0743100000000001</v>
          </cell>
          <cell r="D105">
            <v>1.0885400000000001</v>
          </cell>
        </row>
        <row r="106">
          <cell r="A106" t="str">
            <v>BCVTOTAL</v>
          </cell>
          <cell r="B106">
            <v>1.054</v>
          </cell>
          <cell r="C106">
            <v>1.069</v>
          </cell>
          <cell r="D106">
            <v>1.0820000000000001</v>
          </cell>
        </row>
        <row r="107">
          <cell r="A107" t="str">
            <v>labasinlra</v>
          </cell>
          <cell r="B107">
            <v>1.077</v>
          </cell>
          <cell r="C107">
            <v>1.0980000000000001</v>
          </cell>
          <cell r="D107">
            <v>1.117</v>
          </cell>
        </row>
        <row r="108">
          <cell r="C10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/>
  </sheetViews>
  <sheetFormatPr defaultRowHeight="12.75" x14ac:dyDescent="0.2"/>
  <sheetData>
    <row r="1" spans="1:4" x14ac:dyDescent="0.2">
      <c r="A1" s="45"/>
      <c r="B1" s="46" t="s">
        <v>179</v>
      </c>
    </row>
    <row r="2" spans="1:4" x14ac:dyDescent="0.2">
      <c r="B2" s="47" t="s">
        <v>181</v>
      </c>
    </row>
    <row r="3" spans="1:4" x14ac:dyDescent="0.2">
      <c r="D3" s="47"/>
    </row>
    <row r="4" spans="1:4" x14ac:dyDescent="0.2">
      <c r="B4" s="46" t="s">
        <v>113</v>
      </c>
    </row>
    <row r="6" spans="1:4" x14ac:dyDescent="0.2">
      <c r="B6" t="s">
        <v>114</v>
      </c>
    </row>
    <row r="7" spans="1:4" x14ac:dyDescent="0.2">
      <c r="B7" t="s">
        <v>178</v>
      </c>
    </row>
    <row r="8" spans="1:4" x14ac:dyDescent="0.2">
      <c r="B8" t="s">
        <v>115</v>
      </c>
    </row>
    <row r="9" spans="1:4" x14ac:dyDescent="0.2">
      <c r="B9" t="s">
        <v>143</v>
      </c>
    </row>
    <row r="10" spans="1:4" x14ac:dyDescent="0.2">
      <c r="B10" t="s">
        <v>144</v>
      </c>
    </row>
    <row r="11" spans="1:4" x14ac:dyDescent="0.2">
      <c r="B11" t="s">
        <v>145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97"/>
  <sheetViews>
    <sheetView zoomScale="90" zoomScaleNormal="90" workbookViewId="0">
      <selection activeCell="A5" sqref="A5"/>
    </sheetView>
  </sheetViews>
  <sheetFormatPr defaultRowHeight="12.75" x14ac:dyDescent="0.2"/>
  <cols>
    <col min="1" max="1" width="28.85546875" customWidth="1"/>
    <col min="2" max="2" width="71.42578125" customWidth="1"/>
    <col min="3" max="12" width="10.140625" customWidth="1"/>
    <col min="13" max="13" width="10.85546875" customWidth="1"/>
    <col min="255" max="255" width="45.85546875" customWidth="1"/>
    <col min="256" max="268" width="10.140625" customWidth="1"/>
    <col min="269" max="269" width="10.85546875" customWidth="1"/>
    <col min="511" max="511" width="45.85546875" customWidth="1"/>
    <col min="512" max="524" width="10.140625" customWidth="1"/>
    <col min="525" max="525" width="10.85546875" customWidth="1"/>
    <col min="767" max="767" width="45.85546875" customWidth="1"/>
    <col min="768" max="780" width="10.140625" customWidth="1"/>
    <col min="781" max="781" width="10.85546875" customWidth="1"/>
    <col min="1023" max="1023" width="45.85546875" customWidth="1"/>
    <col min="1024" max="1036" width="10.140625" customWidth="1"/>
    <col min="1037" max="1037" width="10.85546875" customWidth="1"/>
    <col min="1279" max="1279" width="45.85546875" customWidth="1"/>
    <col min="1280" max="1292" width="10.140625" customWidth="1"/>
    <col min="1293" max="1293" width="10.85546875" customWidth="1"/>
    <col min="1535" max="1535" width="45.85546875" customWidth="1"/>
    <col min="1536" max="1548" width="10.140625" customWidth="1"/>
    <col min="1549" max="1549" width="10.85546875" customWidth="1"/>
    <col min="1791" max="1791" width="45.85546875" customWidth="1"/>
    <col min="1792" max="1804" width="10.140625" customWidth="1"/>
    <col min="1805" max="1805" width="10.85546875" customWidth="1"/>
    <col min="2047" max="2047" width="45.85546875" customWidth="1"/>
    <col min="2048" max="2060" width="10.140625" customWidth="1"/>
    <col min="2061" max="2061" width="10.85546875" customWidth="1"/>
    <col min="2303" max="2303" width="45.85546875" customWidth="1"/>
    <col min="2304" max="2316" width="10.140625" customWidth="1"/>
    <col min="2317" max="2317" width="10.85546875" customWidth="1"/>
    <col min="2559" max="2559" width="45.85546875" customWidth="1"/>
    <col min="2560" max="2572" width="10.140625" customWidth="1"/>
    <col min="2573" max="2573" width="10.85546875" customWidth="1"/>
    <col min="2815" max="2815" width="45.85546875" customWidth="1"/>
    <col min="2816" max="2828" width="10.140625" customWidth="1"/>
    <col min="2829" max="2829" width="10.85546875" customWidth="1"/>
    <col min="3071" max="3071" width="45.85546875" customWidth="1"/>
    <col min="3072" max="3084" width="10.140625" customWidth="1"/>
    <col min="3085" max="3085" width="10.85546875" customWidth="1"/>
    <col min="3327" max="3327" width="45.85546875" customWidth="1"/>
    <col min="3328" max="3340" width="10.140625" customWidth="1"/>
    <col min="3341" max="3341" width="10.85546875" customWidth="1"/>
    <col min="3583" max="3583" width="45.85546875" customWidth="1"/>
    <col min="3584" max="3596" width="10.140625" customWidth="1"/>
    <col min="3597" max="3597" width="10.85546875" customWidth="1"/>
    <col min="3839" max="3839" width="45.85546875" customWidth="1"/>
    <col min="3840" max="3852" width="10.140625" customWidth="1"/>
    <col min="3853" max="3853" width="10.85546875" customWidth="1"/>
    <col min="4095" max="4095" width="45.85546875" customWidth="1"/>
    <col min="4096" max="4108" width="10.140625" customWidth="1"/>
    <col min="4109" max="4109" width="10.85546875" customWidth="1"/>
    <col min="4351" max="4351" width="45.85546875" customWidth="1"/>
    <col min="4352" max="4364" width="10.140625" customWidth="1"/>
    <col min="4365" max="4365" width="10.85546875" customWidth="1"/>
    <col min="4607" max="4607" width="45.85546875" customWidth="1"/>
    <col min="4608" max="4620" width="10.140625" customWidth="1"/>
    <col min="4621" max="4621" width="10.85546875" customWidth="1"/>
    <col min="4863" max="4863" width="45.85546875" customWidth="1"/>
    <col min="4864" max="4876" width="10.140625" customWidth="1"/>
    <col min="4877" max="4877" width="10.85546875" customWidth="1"/>
    <col min="5119" max="5119" width="45.85546875" customWidth="1"/>
    <col min="5120" max="5132" width="10.140625" customWidth="1"/>
    <col min="5133" max="5133" width="10.85546875" customWidth="1"/>
    <col min="5375" max="5375" width="45.85546875" customWidth="1"/>
    <col min="5376" max="5388" width="10.140625" customWidth="1"/>
    <col min="5389" max="5389" width="10.85546875" customWidth="1"/>
    <col min="5631" max="5631" width="45.85546875" customWidth="1"/>
    <col min="5632" max="5644" width="10.140625" customWidth="1"/>
    <col min="5645" max="5645" width="10.85546875" customWidth="1"/>
    <col min="5887" max="5887" width="45.85546875" customWidth="1"/>
    <col min="5888" max="5900" width="10.140625" customWidth="1"/>
    <col min="5901" max="5901" width="10.85546875" customWidth="1"/>
    <col min="6143" max="6143" width="45.85546875" customWidth="1"/>
    <col min="6144" max="6156" width="10.140625" customWidth="1"/>
    <col min="6157" max="6157" width="10.85546875" customWidth="1"/>
    <col min="6399" max="6399" width="45.85546875" customWidth="1"/>
    <col min="6400" max="6412" width="10.140625" customWidth="1"/>
    <col min="6413" max="6413" width="10.85546875" customWidth="1"/>
    <col min="6655" max="6655" width="45.85546875" customWidth="1"/>
    <col min="6656" max="6668" width="10.140625" customWidth="1"/>
    <col min="6669" max="6669" width="10.85546875" customWidth="1"/>
    <col min="6911" max="6911" width="45.85546875" customWidth="1"/>
    <col min="6912" max="6924" width="10.140625" customWidth="1"/>
    <col min="6925" max="6925" width="10.85546875" customWidth="1"/>
    <col min="7167" max="7167" width="45.85546875" customWidth="1"/>
    <col min="7168" max="7180" width="10.140625" customWidth="1"/>
    <col min="7181" max="7181" width="10.85546875" customWidth="1"/>
    <col min="7423" max="7423" width="45.85546875" customWidth="1"/>
    <col min="7424" max="7436" width="10.140625" customWidth="1"/>
    <col min="7437" max="7437" width="10.85546875" customWidth="1"/>
    <col min="7679" max="7679" width="45.85546875" customWidth="1"/>
    <col min="7680" max="7692" width="10.140625" customWidth="1"/>
    <col min="7693" max="7693" width="10.85546875" customWidth="1"/>
    <col min="7935" max="7935" width="45.85546875" customWidth="1"/>
    <col min="7936" max="7948" width="10.140625" customWidth="1"/>
    <col min="7949" max="7949" width="10.85546875" customWidth="1"/>
    <col min="8191" max="8191" width="45.85546875" customWidth="1"/>
    <col min="8192" max="8204" width="10.140625" customWidth="1"/>
    <col min="8205" max="8205" width="10.85546875" customWidth="1"/>
    <col min="8447" max="8447" width="45.85546875" customWidth="1"/>
    <col min="8448" max="8460" width="10.140625" customWidth="1"/>
    <col min="8461" max="8461" width="10.85546875" customWidth="1"/>
    <col min="8703" max="8703" width="45.85546875" customWidth="1"/>
    <col min="8704" max="8716" width="10.140625" customWidth="1"/>
    <col min="8717" max="8717" width="10.85546875" customWidth="1"/>
    <col min="8959" max="8959" width="45.85546875" customWidth="1"/>
    <col min="8960" max="8972" width="10.140625" customWidth="1"/>
    <col min="8973" max="8973" width="10.85546875" customWidth="1"/>
    <col min="9215" max="9215" width="45.85546875" customWidth="1"/>
    <col min="9216" max="9228" width="10.140625" customWidth="1"/>
    <col min="9229" max="9229" width="10.85546875" customWidth="1"/>
    <col min="9471" max="9471" width="45.85546875" customWidth="1"/>
    <col min="9472" max="9484" width="10.140625" customWidth="1"/>
    <col min="9485" max="9485" width="10.85546875" customWidth="1"/>
    <col min="9727" max="9727" width="45.85546875" customWidth="1"/>
    <col min="9728" max="9740" width="10.140625" customWidth="1"/>
    <col min="9741" max="9741" width="10.85546875" customWidth="1"/>
    <col min="9983" max="9983" width="45.85546875" customWidth="1"/>
    <col min="9984" max="9996" width="10.140625" customWidth="1"/>
    <col min="9997" max="9997" width="10.85546875" customWidth="1"/>
    <col min="10239" max="10239" width="45.85546875" customWidth="1"/>
    <col min="10240" max="10252" width="10.140625" customWidth="1"/>
    <col min="10253" max="10253" width="10.85546875" customWidth="1"/>
    <col min="10495" max="10495" width="45.85546875" customWidth="1"/>
    <col min="10496" max="10508" width="10.140625" customWidth="1"/>
    <col min="10509" max="10509" width="10.85546875" customWidth="1"/>
    <col min="10751" max="10751" width="45.85546875" customWidth="1"/>
    <col min="10752" max="10764" width="10.140625" customWidth="1"/>
    <col min="10765" max="10765" width="10.85546875" customWidth="1"/>
    <col min="11007" max="11007" width="45.85546875" customWidth="1"/>
    <col min="11008" max="11020" width="10.140625" customWidth="1"/>
    <col min="11021" max="11021" width="10.85546875" customWidth="1"/>
    <col min="11263" max="11263" width="45.85546875" customWidth="1"/>
    <col min="11264" max="11276" width="10.140625" customWidth="1"/>
    <col min="11277" max="11277" width="10.85546875" customWidth="1"/>
    <col min="11519" max="11519" width="45.85546875" customWidth="1"/>
    <col min="11520" max="11532" width="10.140625" customWidth="1"/>
    <col min="11533" max="11533" width="10.85546875" customWidth="1"/>
    <col min="11775" max="11775" width="45.85546875" customWidth="1"/>
    <col min="11776" max="11788" width="10.140625" customWidth="1"/>
    <col min="11789" max="11789" width="10.85546875" customWidth="1"/>
    <col min="12031" max="12031" width="45.85546875" customWidth="1"/>
    <col min="12032" max="12044" width="10.140625" customWidth="1"/>
    <col min="12045" max="12045" width="10.85546875" customWidth="1"/>
    <col min="12287" max="12287" width="45.85546875" customWidth="1"/>
    <col min="12288" max="12300" width="10.140625" customWidth="1"/>
    <col min="12301" max="12301" width="10.85546875" customWidth="1"/>
    <col min="12543" max="12543" width="45.85546875" customWidth="1"/>
    <col min="12544" max="12556" width="10.140625" customWidth="1"/>
    <col min="12557" max="12557" width="10.85546875" customWidth="1"/>
    <col min="12799" max="12799" width="45.85546875" customWidth="1"/>
    <col min="12800" max="12812" width="10.140625" customWidth="1"/>
    <col min="12813" max="12813" width="10.85546875" customWidth="1"/>
    <col min="13055" max="13055" width="45.85546875" customWidth="1"/>
    <col min="13056" max="13068" width="10.140625" customWidth="1"/>
    <col min="13069" max="13069" width="10.85546875" customWidth="1"/>
    <col min="13311" max="13311" width="45.85546875" customWidth="1"/>
    <col min="13312" max="13324" width="10.140625" customWidth="1"/>
    <col min="13325" max="13325" width="10.85546875" customWidth="1"/>
    <col min="13567" max="13567" width="45.85546875" customWidth="1"/>
    <col min="13568" max="13580" width="10.140625" customWidth="1"/>
    <col min="13581" max="13581" width="10.85546875" customWidth="1"/>
    <col min="13823" max="13823" width="45.85546875" customWidth="1"/>
    <col min="13824" max="13836" width="10.140625" customWidth="1"/>
    <col min="13837" max="13837" width="10.85546875" customWidth="1"/>
    <col min="14079" max="14079" width="45.85546875" customWidth="1"/>
    <col min="14080" max="14092" width="10.140625" customWidth="1"/>
    <col min="14093" max="14093" width="10.85546875" customWidth="1"/>
    <col min="14335" max="14335" width="45.85546875" customWidth="1"/>
    <col min="14336" max="14348" width="10.140625" customWidth="1"/>
    <col min="14349" max="14349" width="10.85546875" customWidth="1"/>
    <col min="14591" max="14591" width="45.85546875" customWidth="1"/>
    <col min="14592" max="14604" width="10.140625" customWidth="1"/>
    <col min="14605" max="14605" width="10.85546875" customWidth="1"/>
    <col min="14847" max="14847" width="45.85546875" customWidth="1"/>
    <col min="14848" max="14860" width="10.140625" customWidth="1"/>
    <col min="14861" max="14861" width="10.85546875" customWidth="1"/>
    <col min="15103" max="15103" width="45.85546875" customWidth="1"/>
    <col min="15104" max="15116" width="10.140625" customWidth="1"/>
    <col min="15117" max="15117" width="10.85546875" customWidth="1"/>
    <col min="15359" max="15359" width="45.85546875" customWidth="1"/>
    <col min="15360" max="15372" width="10.140625" customWidth="1"/>
    <col min="15373" max="15373" width="10.85546875" customWidth="1"/>
    <col min="15615" max="15615" width="45.85546875" customWidth="1"/>
    <col min="15616" max="15628" width="10.140625" customWidth="1"/>
    <col min="15629" max="15629" width="10.85546875" customWidth="1"/>
    <col min="15871" max="15871" width="45.85546875" customWidth="1"/>
    <col min="15872" max="15884" width="10.140625" customWidth="1"/>
    <col min="15885" max="15885" width="10.85546875" customWidth="1"/>
    <col min="16127" max="16127" width="45.85546875" customWidth="1"/>
    <col min="16128" max="16140" width="10.140625" customWidth="1"/>
    <col min="16141" max="16141" width="10.85546875" customWidth="1"/>
  </cols>
  <sheetData>
    <row r="1" spans="1:17" s="26" customFormat="1" ht="15.75" x14ac:dyDescent="0.2">
      <c r="A1" s="25" t="s">
        <v>159</v>
      </c>
      <c r="B1" s="25"/>
      <c r="C1" s="25"/>
      <c r="D1" s="25"/>
      <c r="E1" s="25"/>
      <c r="F1" s="25"/>
      <c r="G1" s="5"/>
      <c r="H1" s="25"/>
      <c r="I1" s="25"/>
      <c r="J1" s="25"/>
      <c r="K1" s="25"/>
      <c r="L1" s="25"/>
      <c r="M1" s="25"/>
    </row>
    <row r="2" spans="1:17" s="26" customFormat="1" ht="15.75" x14ac:dyDescent="0.2">
      <c r="A2" s="27" t="s">
        <v>176</v>
      </c>
      <c r="B2" s="27"/>
      <c r="C2" s="27"/>
      <c r="D2" s="27"/>
      <c r="E2" s="27"/>
      <c r="F2" s="27"/>
      <c r="G2" s="5"/>
      <c r="H2" s="27"/>
      <c r="I2" s="27"/>
      <c r="J2" s="25"/>
      <c r="K2" s="25"/>
      <c r="L2" s="25"/>
      <c r="M2" s="25"/>
    </row>
    <row r="3" spans="1:17" s="26" customFormat="1" ht="15.75" x14ac:dyDescent="0.2">
      <c r="A3" s="28" t="s">
        <v>160</v>
      </c>
      <c r="B3" s="28"/>
      <c r="C3" s="28"/>
      <c r="D3" s="28"/>
      <c r="E3" s="28"/>
      <c r="F3" s="28"/>
      <c r="G3" s="5"/>
      <c r="H3" s="25"/>
      <c r="I3" s="25"/>
      <c r="J3" s="25"/>
      <c r="K3" s="25"/>
      <c r="L3" s="25"/>
      <c r="M3" s="25"/>
    </row>
    <row r="4" spans="1:17" s="30" customFormat="1" ht="15" x14ac:dyDescent="0.2">
      <c r="A4" s="29"/>
      <c r="B4" s="29"/>
      <c r="C4" s="29"/>
      <c r="D4" s="29"/>
      <c r="E4" s="29"/>
      <c r="F4" s="29"/>
      <c r="G4" s="5"/>
      <c r="H4" s="29"/>
      <c r="I4" s="29"/>
      <c r="J4" s="29"/>
      <c r="K4" s="29"/>
      <c r="L4" s="29"/>
      <c r="M4" s="29"/>
    </row>
    <row r="5" spans="1:17" ht="63.75" x14ac:dyDescent="0.2">
      <c r="A5" s="31" t="s">
        <v>50</v>
      </c>
      <c r="B5" s="32" t="s">
        <v>36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34" t="s">
        <v>136</v>
      </c>
    </row>
    <row r="6" spans="1:17" x14ac:dyDescent="0.2">
      <c r="A6" s="35" t="s">
        <v>51</v>
      </c>
      <c r="B6" s="35" t="s">
        <v>52</v>
      </c>
      <c r="C6" s="36">
        <v>34</v>
      </c>
      <c r="D6" s="36">
        <v>34</v>
      </c>
      <c r="E6" s="36">
        <v>34</v>
      </c>
      <c r="F6" s="36">
        <v>35</v>
      </c>
      <c r="G6" s="36">
        <v>36</v>
      </c>
      <c r="H6" s="36">
        <v>36</v>
      </c>
      <c r="I6" s="36">
        <v>37</v>
      </c>
      <c r="J6" s="36">
        <v>38</v>
      </c>
      <c r="K6" s="36">
        <v>38</v>
      </c>
      <c r="L6" s="36">
        <v>39</v>
      </c>
      <c r="M6" s="36">
        <v>39</v>
      </c>
      <c r="N6" s="36">
        <v>40</v>
      </c>
      <c r="O6" s="36">
        <v>40</v>
      </c>
      <c r="P6" s="36">
        <v>41</v>
      </c>
      <c r="Q6" s="63">
        <f>((P6/C6)^(1/COUNT(D6:P6)))-1</f>
        <v>1.4505080191675068E-2</v>
      </c>
    </row>
    <row r="7" spans="1:17" x14ac:dyDescent="0.2">
      <c r="A7" s="37"/>
      <c r="B7" s="38" t="s">
        <v>53</v>
      </c>
      <c r="C7" s="36">
        <v>395</v>
      </c>
      <c r="D7" s="36">
        <v>391</v>
      </c>
      <c r="E7" s="36">
        <v>395</v>
      </c>
      <c r="F7" s="36">
        <v>402</v>
      </c>
      <c r="G7" s="36">
        <v>409</v>
      </c>
      <c r="H7" s="36">
        <v>417</v>
      </c>
      <c r="I7" s="36">
        <v>425</v>
      </c>
      <c r="J7" s="36">
        <v>432</v>
      </c>
      <c r="K7" s="36">
        <v>440</v>
      </c>
      <c r="L7" s="36">
        <v>447</v>
      </c>
      <c r="M7" s="36">
        <v>452</v>
      </c>
      <c r="N7" s="36">
        <v>458</v>
      </c>
      <c r="O7" s="36">
        <v>463</v>
      </c>
      <c r="P7" s="36">
        <v>468</v>
      </c>
      <c r="Q7" s="63">
        <f t="shared" ref="Q7:Q70" si="0">((P7/C7)^(1/COUNT(D7:P7)))-1</f>
        <v>1.3130264789056545E-2</v>
      </c>
    </row>
    <row r="8" spans="1:17" x14ac:dyDescent="0.2">
      <c r="A8" s="37"/>
      <c r="B8" s="38" t="s">
        <v>54</v>
      </c>
      <c r="C8" s="36">
        <v>18</v>
      </c>
      <c r="D8" s="36">
        <v>18</v>
      </c>
      <c r="E8" s="36">
        <v>19</v>
      </c>
      <c r="F8" s="36">
        <v>19</v>
      </c>
      <c r="G8" s="36">
        <v>19</v>
      </c>
      <c r="H8" s="36">
        <v>20</v>
      </c>
      <c r="I8" s="36">
        <v>20</v>
      </c>
      <c r="J8" s="36">
        <v>20</v>
      </c>
      <c r="K8" s="36">
        <v>21</v>
      </c>
      <c r="L8" s="36">
        <v>21</v>
      </c>
      <c r="M8" s="36">
        <v>21</v>
      </c>
      <c r="N8" s="36">
        <v>21</v>
      </c>
      <c r="O8" s="36">
        <v>22</v>
      </c>
      <c r="P8" s="36">
        <v>22</v>
      </c>
      <c r="Q8" s="63">
        <f t="shared" si="0"/>
        <v>1.5555960979025896E-2</v>
      </c>
    </row>
    <row r="9" spans="1:17" x14ac:dyDescent="0.2">
      <c r="A9" s="37"/>
      <c r="B9" s="38" t="s">
        <v>55</v>
      </c>
      <c r="C9" s="36">
        <v>37</v>
      </c>
      <c r="D9" s="36">
        <v>37</v>
      </c>
      <c r="E9" s="36">
        <v>38</v>
      </c>
      <c r="F9" s="36">
        <v>38</v>
      </c>
      <c r="G9" s="36">
        <v>39</v>
      </c>
      <c r="H9" s="36">
        <v>40</v>
      </c>
      <c r="I9" s="36">
        <v>40</v>
      </c>
      <c r="J9" s="36">
        <v>41</v>
      </c>
      <c r="K9" s="36">
        <v>42</v>
      </c>
      <c r="L9" s="36">
        <v>42</v>
      </c>
      <c r="M9" s="36">
        <v>43</v>
      </c>
      <c r="N9" s="36">
        <v>43</v>
      </c>
      <c r="O9" s="36">
        <v>44</v>
      </c>
      <c r="P9" s="36">
        <v>44</v>
      </c>
      <c r="Q9" s="63">
        <f t="shared" si="0"/>
        <v>1.3417815611534101E-2</v>
      </c>
    </row>
    <row r="10" spans="1:17" x14ac:dyDescent="0.2">
      <c r="A10" s="37"/>
      <c r="B10" s="38" t="s">
        <v>56</v>
      </c>
      <c r="C10" s="36">
        <v>83</v>
      </c>
      <c r="D10" s="36">
        <v>82</v>
      </c>
      <c r="E10" s="36">
        <v>83</v>
      </c>
      <c r="F10" s="36">
        <v>85</v>
      </c>
      <c r="G10" s="36">
        <v>86</v>
      </c>
      <c r="H10" s="36">
        <v>88</v>
      </c>
      <c r="I10" s="36">
        <v>89</v>
      </c>
      <c r="J10" s="36">
        <v>91</v>
      </c>
      <c r="K10" s="36">
        <v>93</v>
      </c>
      <c r="L10" s="36">
        <v>94</v>
      </c>
      <c r="M10" s="36">
        <v>95</v>
      </c>
      <c r="N10" s="36">
        <v>96</v>
      </c>
      <c r="O10" s="36">
        <v>97</v>
      </c>
      <c r="P10" s="36">
        <v>99</v>
      </c>
      <c r="Q10" s="63">
        <f t="shared" si="0"/>
        <v>1.3652294689520783E-2</v>
      </c>
    </row>
    <row r="11" spans="1:17" x14ac:dyDescent="0.2">
      <c r="A11" s="37"/>
      <c r="B11" s="38" t="s">
        <v>57</v>
      </c>
      <c r="C11" s="36">
        <v>462</v>
      </c>
      <c r="D11" s="36">
        <v>458</v>
      </c>
      <c r="E11" s="36">
        <v>463</v>
      </c>
      <c r="F11" s="36">
        <v>471</v>
      </c>
      <c r="G11" s="36">
        <v>479</v>
      </c>
      <c r="H11" s="36">
        <v>488</v>
      </c>
      <c r="I11" s="36">
        <v>497</v>
      </c>
      <c r="J11" s="36">
        <v>506</v>
      </c>
      <c r="K11" s="36">
        <v>515</v>
      </c>
      <c r="L11" s="36">
        <v>523</v>
      </c>
      <c r="M11" s="36">
        <v>530</v>
      </c>
      <c r="N11" s="36">
        <v>536</v>
      </c>
      <c r="O11" s="36">
        <v>542</v>
      </c>
      <c r="P11" s="36">
        <v>548</v>
      </c>
      <c r="Q11" s="63">
        <f t="shared" si="0"/>
        <v>1.3218166603198078E-2</v>
      </c>
    </row>
    <row r="12" spans="1:17" x14ac:dyDescent="0.2">
      <c r="A12" s="37"/>
      <c r="B12" s="38" t="s">
        <v>58</v>
      </c>
      <c r="C12" s="36">
        <v>138</v>
      </c>
      <c r="D12" s="36">
        <v>137</v>
      </c>
      <c r="E12" s="36">
        <v>138</v>
      </c>
      <c r="F12" s="36">
        <v>141</v>
      </c>
      <c r="G12" s="36">
        <v>143</v>
      </c>
      <c r="H12" s="36">
        <v>146</v>
      </c>
      <c r="I12" s="36">
        <v>148</v>
      </c>
      <c r="J12" s="36">
        <v>151</v>
      </c>
      <c r="K12" s="36">
        <v>154</v>
      </c>
      <c r="L12" s="36">
        <v>156</v>
      </c>
      <c r="M12" s="36">
        <v>158</v>
      </c>
      <c r="N12" s="36">
        <v>160</v>
      </c>
      <c r="O12" s="36">
        <v>162</v>
      </c>
      <c r="P12" s="36">
        <v>164</v>
      </c>
      <c r="Q12" s="63">
        <f t="shared" si="0"/>
        <v>1.3366446093485251E-2</v>
      </c>
    </row>
    <row r="13" spans="1:17" x14ac:dyDescent="0.2">
      <c r="A13" s="37"/>
      <c r="B13" s="38" t="s">
        <v>59</v>
      </c>
      <c r="C13" s="36">
        <v>984</v>
      </c>
      <c r="D13" s="36">
        <v>976</v>
      </c>
      <c r="E13" s="36">
        <v>986</v>
      </c>
      <c r="F13" s="36">
        <v>1003</v>
      </c>
      <c r="G13" s="36">
        <v>1021</v>
      </c>
      <c r="H13" s="36">
        <v>1041</v>
      </c>
      <c r="I13" s="36">
        <v>1059</v>
      </c>
      <c r="J13" s="36">
        <v>1078</v>
      </c>
      <c r="K13" s="36">
        <v>1099</v>
      </c>
      <c r="L13" s="36">
        <v>1115</v>
      </c>
      <c r="M13" s="36">
        <v>1129</v>
      </c>
      <c r="N13" s="36">
        <v>1143</v>
      </c>
      <c r="O13" s="36">
        <v>1155</v>
      </c>
      <c r="P13" s="36">
        <v>1167</v>
      </c>
      <c r="Q13" s="63">
        <f t="shared" si="0"/>
        <v>1.3206891836675227E-2</v>
      </c>
    </row>
    <row r="14" spans="1:17" x14ac:dyDescent="0.2">
      <c r="A14" s="37"/>
      <c r="B14" s="38" t="s">
        <v>62</v>
      </c>
      <c r="C14" s="36">
        <v>1055</v>
      </c>
      <c r="D14" s="36">
        <v>1046</v>
      </c>
      <c r="E14" s="36">
        <v>1057</v>
      </c>
      <c r="F14" s="36">
        <v>1075</v>
      </c>
      <c r="G14" s="36">
        <v>1094</v>
      </c>
      <c r="H14" s="36">
        <v>1116</v>
      </c>
      <c r="I14" s="36">
        <v>1135</v>
      </c>
      <c r="J14" s="36">
        <v>1155</v>
      </c>
      <c r="K14" s="36">
        <v>1177</v>
      </c>
      <c r="L14" s="36">
        <v>1195</v>
      </c>
      <c r="M14" s="36">
        <v>1210</v>
      </c>
      <c r="N14" s="36">
        <v>1224</v>
      </c>
      <c r="O14" s="36">
        <v>1238</v>
      </c>
      <c r="P14" s="36">
        <v>1251</v>
      </c>
      <c r="Q14" s="63">
        <f t="shared" si="0"/>
        <v>1.3194166764604498E-2</v>
      </c>
    </row>
    <row r="15" spans="1:17" x14ac:dyDescent="0.2">
      <c r="A15" s="37"/>
      <c r="B15" s="38" t="s">
        <v>63</v>
      </c>
      <c r="C15" s="36">
        <v>121</v>
      </c>
      <c r="D15" s="36">
        <v>120</v>
      </c>
      <c r="E15" s="36">
        <v>121</v>
      </c>
      <c r="F15" s="36">
        <v>123</v>
      </c>
      <c r="G15" s="36">
        <v>125</v>
      </c>
      <c r="H15" s="36">
        <v>128</v>
      </c>
      <c r="I15" s="36">
        <v>130</v>
      </c>
      <c r="J15" s="36">
        <v>132</v>
      </c>
      <c r="K15" s="36">
        <v>135</v>
      </c>
      <c r="L15" s="36">
        <v>137</v>
      </c>
      <c r="M15" s="36">
        <v>138</v>
      </c>
      <c r="N15" s="36">
        <v>140</v>
      </c>
      <c r="O15" s="36">
        <v>141</v>
      </c>
      <c r="P15" s="36">
        <v>143</v>
      </c>
      <c r="Q15" s="63">
        <f t="shared" si="0"/>
        <v>1.2933234294834062E-2</v>
      </c>
    </row>
    <row r="16" spans="1:17" x14ac:dyDescent="0.2">
      <c r="A16" s="37"/>
      <c r="B16" s="49" t="s">
        <v>119</v>
      </c>
      <c r="C16" s="36">
        <v>4573</v>
      </c>
      <c r="D16" s="36">
        <v>3017</v>
      </c>
      <c r="E16" s="36">
        <v>3017</v>
      </c>
      <c r="F16" s="36">
        <v>3017</v>
      </c>
      <c r="G16" s="36">
        <v>3017</v>
      </c>
      <c r="H16" s="36">
        <v>3017</v>
      </c>
      <c r="I16" s="36">
        <v>3017</v>
      </c>
      <c r="J16" s="36">
        <v>3017</v>
      </c>
      <c r="K16" s="36">
        <v>3017</v>
      </c>
      <c r="L16" s="36">
        <v>3017</v>
      </c>
      <c r="M16" s="36">
        <v>3017</v>
      </c>
      <c r="N16" s="36">
        <v>3017</v>
      </c>
      <c r="O16" s="36">
        <v>3017</v>
      </c>
      <c r="P16" s="36">
        <v>3017</v>
      </c>
      <c r="Q16" s="63">
        <f t="shared" si="0"/>
        <v>-3.1486450943570832E-2</v>
      </c>
    </row>
    <row r="17" spans="1:17" x14ac:dyDescent="0.2">
      <c r="A17" s="37"/>
      <c r="B17" s="38" t="s">
        <v>116</v>
      </c>
      <c r="C17" s="36">
        <v>24</v>
      </c>
      <c r="D17" s="36">
        <v>23</v>
      </c>
      <c r="E17" s="36">
        <v>24</v>
      </c>
      <c r="F17" s="36">
        <v>24</v>
      </c>
      <c r="G17" s="36">
        <v>25</v>
      </c>
      <c r="H17" s="36">
        <v>25</v>
      </c>
      <c r="I17" s="36">
        <v>25</v>
      </c>
      <c r="J17" s="36">
        <v>26</v>
      </c>
      <c r="K17" s="36">
        <v>26</v>
      </c>
      <c r="L17" s="36">
        <v>27</v>
      </c>
      <c r="M17" s="36">
        <v>27</v>
      </c>
      <c r="N17" s="36">
        <v>28</v>
      </c>
      <c r="O17" s="36">
        <v>28</v>
      </c>
      <c r="P17" s="36">
        <v>28</v>
      </c>
      <c r="Q17" s="63">
        <f t="shared" si="0"/>
        <v>1.1928326359882835E-2</v>
      </c>
    </row>
    <row r="18" spans="1:17" x14ac:dyDescent="0.2">
      <c r="A18" s="37"/>
      <c r="B18" s="38" t="s">
        <v>64</v>
      </c>
      <c r="C18" s="36">
        <v>136</v>
      </c>
      <c r="D18" s="36">
        <v>135</v>
      </c>
      <c r="E18" s="36">
        <v>136</v>
      </c>
      <c r="F18" s="36">
        <v>138</v>
      </c>
      <c r="G18" s="36">
        <v>141</v>
      </c>
      <c r="H18" s="36">
        <v>144</v>
      </c>
      <c r="I18" s="36">
        <v>146</v>
      </c>
      <c r="J18" s="36">
        <v>149</v>
      </c>
      <c r="K18" s="36">
        <v>152</v>
      </c>
      <c r="L18" s="36">
        <v>154</v>
      </c>
      <c r="M18" s="36">
        <v>156</v>
      </c>
      <c r="N18" s="36">
        <v>158</v>
      </c>
      <c r="O18" s="36">
        <v>159</v>
      </c>
      <c r="P18" s="36">
        <v>161</v>
      </c>
      <c r="Q18" s="63">
        <f t="shared" si="0"/>
        <v>1.3065344564658909E-2</v>
      </c>
    </row>
    <row r="19" spans="1:17" x14ac:dyDescent="0.2">
      <c r="A19" s="37"/>
      <c r="B19" s="38" t="s">
        <v>66</v>
      </c>
      <c r="C19" s="36">
        <v>61182</v>
      </c>
      <c r="D19" s="36">
        <v>50542</v>
      </c>
      <c r="E19" s="36">
        <v>38007</v>
      </c>
      <c r="F19" s="36">
        <v>37519</v>
      </c>
      <c r="G19" s="36">
        <v>38256</v>
      </c>
      <c r="H19" s="36">
        <v>39185</v>
      </c>
      <c r="I19" s="36">
        <v>40017</v>
      </c>
      <c r="J19" s="36">
        <v>40856</v>
      </c>
      <c r="K19" s="36">
        <v>41819</v>
      </c>
      <c r="L19" s="36">
        <v>42553</v>
      </c>
      <c r="M19" s="36">
        <v>43200</v>
      </c>
      <c r="N19" s="36">
        <v>43815</v>
      </c>
      <c r="O19" s="36">
        <v>44374</v>
      </c>
      <c r="P19" s="36">
        <v>44929</v>
      </c>
      <c r="Q19" s="63">
        <f t="shared" si="0"/>
        <v>-2.3471657800641643E-2</v>
      </c>
    </row>
    <row r="20" spans="1:17" x14ac:dyDescent="0.2">
      <c r="A20" s="37"/>
      <c r="B20" s="38" t="s">
        <v>67</v>
      </c>
      <c r="C20" s="36">
        <v>9074</v>
      </c>
      <c r="D20" s="36">
        <v>9556</v>
      </c>
      <c r="E20" s="36">
        <v>9676</v>
      </c>
      <c r="F20" s="36">
        <v>9787</v>
      </c>
      <c r="G20" s="36">
        <v>9892</v>
      </c>
      <c r="H20" s="36">
        <v>9979</v>
      </c>
      <c r="I20" s="36">
        <v>10059</v>
      </c>
      <c r="J20" s="36">
        <v>10139</v>
      </c>
      <c r="K20" s="36">
        <v>10223</v>
      </c>
      <c r="L20" s="36">
        <v>10290</v>
      </c>
      <c r="M20" s="36">
        <v>10345</v>
      </c>
      <c r="N20" s="36">
        <v>10407</v>
      </c>
      <c r="O20" s="36">
        <v>10460</v>
      </c>
      <c r="P20" s="36">
        <v>10518</v>
      </c>
      <c r="Q20" s="63">
        <f t="shared" si="0"/>
        <v>1.1424372567140795E-2</v>
      </c>
    </row>
    <row r="21" spans="1:17" x14ac:dyDescent="0.2">
      <c r="A21" s="37"/>
      <c r="B21" s="49" t="s">
        <v>158</v>
      </c>
      <c r="C21" s="36">
        <v>407</v>
      </c>
      <c r="D21" s="36">
        <v>404</v>
      </c>
      <c r="E21" s="36">
        <v>408</v>
      </c>
      <c r="F21" s="36">
        <v>414</v>
      </c>
      <c r="G21" s="36">
        <v>422</v>
      </c>
      <c r="H21" s="36">
        <v>430</v>
      </c>
      <c r="I21" s="36">
        <v>437</v>
      </c>
      <c r="J21" s="36">
        <v>445</v>
      </c>
      <c r="K21" s="36">
        <v>454</v>
      </c>
      <c r="L21" s="36">
        <v>460</v>
      </c>
      <c r="M21" s="36">
        <v>466</v>
      </c>
      <c r="N21" s="36">
        <v>472</v>
      </c>
      <c r="O21" s="36">
        <v>477</v>
      </c>
      <c r="P21" s="36">
        <v>482</v>
      </c>
      <c r="Q21" s="63">
        <f t="shared" si="0"/>
        <v>1.3095070625918526E-2</v>
      </c>
    </row>
    <row r="22" spans="1:17" x14ac:dyDescent="0.2">
      <c r="A22" s="37"/>
      <c r="B22" s="49" t="s">
        <v>157</v>
      </c>
      <c r="C22" s="36">
        <v>541</v>
      </c>
      <c r="D22" s="36">
        <v>1228</v>
      </c>
      <c r="E22" s="36">
        <v>2951</v>
      </c>
      <c r="F22" s="36">
        <v>3658</v>
      </c>
      <c r="G22" s="36">
        <v>3722</v>
      </c>
      <c r="H22" s="36">
        <v>3797</v>
      </c>
      <c r="I22" s="36">
        <v>3863</v>
      </c>
      <c r="J22" s="36">
        <v>3930</v>
      </c>
      <c r="K22" s="36">
        <v>4007</v>
      </c>
      <c r="L22" s="36">
        <v>4065</v>
      </c>
      <c r="M22" s="36">
        <v>4117</v>
      </c>
      <c r="N22" s="36">
        <v>4167</v>
      </c>
      <c r="O22" s="36">
        <v>4213</v>
      </c>
      <c r="P22" s="36">
        <v>4258</v>
      </c>
      <c r="Q22" s="63">
        <f t="shared" si="0"/>
        <v>0.17198950447995554</v>
      </c>
    </row>
    <row r="23" spans="1:17" x14ac:dyDescent="0.2">
      <c r="A23" s="37"/>
      <c r="B23" s="49" t="s">
        <v>147</v>
      </c>
      <c r="C23" s="36">
        <v>0</v>
      </c>
      <c r="D23" s="36">
        <v>1351</v>
      </c>
      <c r="E23" s="36">
        <v>6303</v>
      </c>
      <c r="F23" s="36">
        <v>6389</v>
      </c>
      <c r="G23" s="36">
        <v>6500</v>
      </c>
      <c r="H23" s="36">
        <v>6630</v>
      </c>
      <c r="I23" s="36">
        <v>6745</v>
      </c>
      <c r="J23" s="36">
        <v>6863</v>
      </c>
      <c r="K23" s="36">
        <v>6996</v>
      </c>
      <c r="L23" s="36">
        <v>7099</v>
      </c>
      <c r="M23" s="36">
        <v>7190</v>
      </c>
      <c r="N23" s="36">
        <v>7277</v>
      </c>
      <c r="O23" s="36">
        <v>7356</v>
      </c>
      <c r="P23" s="36">
        <v>7436</v>
      </c>
      <c r="Q23" s="40">
        <v>0</v>
      </c>
    </row>
    <row r="24" spans="1:17" x14ac:dyDescent="0.2">
      <c r="A24" s="37"/>
      <c r="B24" s="49" t="s">
        <v>155</v>
      </c>
      <c r="C24" s="36">
        <v>0</v>
      </c>
      <c r="D24" s="36">
        <v>43</v>
      </c>
      <c r="E24" s="36">
        <v>44</v>
      </c>
      <c r="F24" s="36">
        <v>44</v>
      </c>
      <c r="G24" s="36">
        <v>45</v>
      </c>
      <c r="H24" s="36">
        <v>45</v>
      </c>
      <c r="I24" s="36">
        <v>46</v>
      </c>
      <c r="J24" s="36">
        <v>47</v>
      </c>
      <c r="K24" s="36">
        <v>48</v>
      </c>
      <c r="L24" s="36">
        <v>49</v>
      </c>
      <c r="M24" s="36">
        <v>49</v>
      </c>
      <c r="N24" s="36">
        <v>50</v>
      </c>
      <c r="O24" s="36">
        <v>51</v>
      </c>
      <c r="P24" s="36">
        <v>51</v>
      </c>
      <c r="Q24" s="40">
        <v>0</v>
      </c>
    </row>
    <row r="25" spans="1:17" x14ac:dyDescent="0.2">
      <c r="A25" s="37"/>
      <c r="B25" s="49" t="s">
        <v>120</v>
      </c>
      <c r="C25" s="36">
        <v>2821</v>
      </c>
      <c r="D25" s="36">
        <v>4309</v>
      </c>
      <c r="E25" s="36">
        <v>5341</v>
      </c>
      <c r="F25" s="36">
        <v>5573</v>
      </c>
      <c r="G25" s="36">
        <v>5714</v>
      </c>
      <c r="H25" s="36">
        <v>5828</v>
      </c>
      <c r="I25" s="36">
        <v>5930</v>
      </c>
      <c r="J25" s="36">
        <v>6033</v>
      </c>
      <c r="K25" s="36">
        <v>6150</v>
      </c>
      <c r="L25" s="36">
        <v>6240</v>
      </c>
      <c r="M25" s="36">
        <v>6320</v>
      </c>
      <c r="N25" s="36">
        <v>6396</v>
      </c>
      <c r="O25" s="36">
        <v>6466</v>
      </c>
      <c r="P25" s="36">
        <v>6535</v>
      </c>
      <c r="Q25" s="63">
        <f t="shared" si="0"/>
        <v>6.6755297242448108E-2</v>
      </c>
    </row>
    <row r="26" spans="1:17" x14ac:dyDescent="0.2">
      <c r="A26" s="37"/>
      <c r="B26" s="49" t="s">
        <v>142</v>
      </c>
      <c r="C26" s="36">
        <v>0</v>
      </c>
      <c r="D26" s="36">
        <v>2329</v>
      </c>
      <c r="E26" s="36">
        <v>3386</v>
      </c>
      <c r="F26" s="36">
        <v>3691</v>
      </c>
      <c r="G26" s="36">
        <v>3751</v>
      </c>
      <c r="H26" s="36">
        <v>3826</v>
      </c>
      <c r="I26" s="36">
        <v>3893</v>
      </c>
      <c r="J26" s="36">
        <v>3960</v>
      </c>
      <c r="K26" s="36">
        <v>4037</v>
      </c>
      <c r="L26" s="36">
        <v>4096</v>
      </c>
      <c r="M26" s="36">
        <v>4148</v>
      </c>
      <c r="N26" s="36">
        <v>4198</v>
      </c>
      <c r="O26" s="36">
        <v>4243</v>
      </c>
      <c r="P26" s="36">
        <v>4289</v>
      </c>
      <c r="Q26" s="40">
        <v>0</v>
      </c>
    </row>
    <row r="27" spans="1:17" x14ac:dyDescent="0.2">
      <c r="A27" s="37"/>
      <c r="B27" s="49" t="s">
        <v>139</v>
      </c>
      <c r="C27" s="36">
        <v>2800</v>
      </c>
      <c r="D27" s="36">
        <v>3437</v>
      </c>
      <c r="E27" s="36">
        <v>3473</v>
      </c>
      <c r="F27" s="36">
        <v>3532</v>
      </c>
      <c r="G27" s="36">
        <v>3594</v>
      </c>
      <c r="H27" s="36">
        <v>3666</v>
      </c>
      <c r="I27" s="36">
        <v>3730</v>
      </c>
      <c r="J27" s="36">
        <v>3795</v>
      </c>
      <c r="K27" s="36">
        <v>3868</v>
      </c>
      <c r="L27" s="36">
        <v>3925</v>
      </c>
      <c r="M27" s="36">
        <v>3975</v>
      </c>
      <c r="N27" s="36">
        <v>4023</v>
      </c>
      <c r="O27" s="36">
        <v>4066</v>
      </c>
      <c r="P27" s="36">
        <v>4110</v>
      </c>
      <c r="Q27" s="63">
        <f t="shared" si="0"/>
        <v>2.9963489697297119E-2</v>
      </c>
    </row>
    <row r="28" spans="1:17" x14ac:dyDescent="0.2">
      <c r="A28" s="37"/>
      <c r="B28" s="49" t="s">
        <v>141</v>
      </c>
      <c r="C28" s="36">
        <v>0</v>
      </c>
      <c r="D28" s="36">
        <v>1140</v>
      </c>
      <c r="E28" s="36">
        <v>1166</v>
      </c>
      <c r="F28" s="36">
        <v>1185</v>
      </c>
      <c r="G28" s="36">
        <v>1206</v>
      </c>
      <c r="H28" s="36">
        <v>1231</v>
      </c>
      <c r="I28" s="36">
        <v>1252</v>
      </c>
      <c r="J28" s="36">
        <v>1274</v>
      </c>
      <c r="K28" s="36">
        <v>1298</v>
      </c>
      <c r="L28" s="36">
        <v>1318</v>
      </c>
      <c r="M28" s="36">
        <v>1334</v>
      </c>
      <c r="N28" s="36">
        <v>1350</v>
      </c>
      <c r="O28" s="36">
        <v>1365</v>
      </c>
      <c r="P28" s="36">
        <v>1379</v>
      </c>
      <c r="Q28" s="40">
        <v>0</v>
      </c>
    </row>
    <row r="29" spans="1:17" x14ac:dyDescent="0.2">
      <c r="A29" s="37"/>
      <c r="B29" s="49" t="s">
        <v>140</v>
      </c>
      <c r="C29" s="36">
        <v>409</v>
      </c>
      <c r="D29" s="36">
        <v>670</v>
      </c>
      <c r="E29" s="36">
        <v>677</v>
      </c>
      <c r="F29" s="36">
        <v>689</v>
      </c>
      <c r="G29" s="36">
        <v>701</v>
      </c>
      <c r="H29" s="36">
        <v>715</v>
      </c>
      <c r="I29" s="36">
        <v>727</v>
      </c>
      <c r="J29" s="36">
        <v>739</v>
      </c>
      <c r="K29" s="36">
        <v>754</v>
      </c>
      <c r="L29" s="36">
        <v>765</v>
      </c>
      <c r="M29" s="36">
        <v>775</v>
      </c>
      <c r="N29" s="36">
        <v>784</v>
      </c>
      <c r="O29" s="36">
        <v>792</v>
      </c>
      <c r="P29" s="36">
        <v>801</v>
      </c>
      <c r="Q29" s="63">
        <f t="shared" si="0"/>
        <v>5.306348647794068E-2</v>
      </c>
    </row>
    <row r="30" spans="1:17" x14ac:dyDescent="0.2">
      <c r="A30" s="37"/>
      <c r="B30" s="49" t="s">
        <v>156</v>
      </c>
      <c r="C30" s="36">
        <v>0</v>
      </c>
      <c r="D30" s="36">
        <v>857</v>
      </c>
      <c r="E30" s="36">
        <v>4683</v>
      </c>
      <c r="F30" s="36">
        <v>4973</v>
      </c>
      <c r="G30" s="36">
        <v>5060</v>
      </c>
      <c r="H30" s="36">
        <v>5161</v>
      </c>
      <c r="I30" s="36">
        <v>5251</v>
      </c>
      <c r="J30" s="36">
        <v>5342</v>
      </c>
      <c r="K30" s="36">
        <v>5446</v>
      </c>
      <c r="L30" s="36">
        <v>5526</v>
      </c>
      <c r="M30" s="36">
        <v>5596</v>
      </c>
      <c r="N30" s="36">
        <v>5664</v>
      </c>
      <c r="O30" s="36">
        <v>5726</v>
      </c>
      <c r="P30" s="36">
        <v>5787</v>
      </c>
      <c r="Q30" s="40">
        <v>0</v>
      </c>
    </row>
    <row r="31" spans="1:17" x14ac:dyDescent="0.2">
      <c r="A31" s="37"/>
      <c r="B31" s="49" t="s">
        <v>146</v>
      </c>
      <c r="C31" s="36">
        <v>2549</v>
      </c>
      <c r="D31" s="36">
        <v>3954</v>
      </c>
      <c r="E31" s="36">
        <v>4244</v>
      </c>
      <c r="F31" s="36">
        <v>4316</v>
      </c>
      <c r="G31" s="36">
        <v>4392</v>
      </c>
      <c r="H31" s="36">
        <v>4480</v>
      </c>
      <c r="I31" s="36">
        <v>4558</v>
      </c>
      <c r="J31" s="36">
        <v>4637</v>
      </c>
      <c r="K31" s="36">
        <v>4727</v>
      </c>
      <c r="L31" s="36">
        <v>4796</v>
      </c>
      <c r="M31" s="36">
        <v>4857</v>
      </c>
      <c r="N31" s="36">
        <v>4916</v>
      </c>
      <c r="O31" s="36">
        <v>4970</v>
      </c>
      <c r="P31" s="36">
        <v>5023</v>
      </c>
      <c r="Q31" s="63">
        <f t="shared" si="0"/>
        <v>5.3564252004159929E-2</v>
      </c>
    </row>
    <row r="32" spans="1:17" x14ac:dyDescent="0.2">
      <c r="A32" s="37"/>
      <c r="B32" s="49" t="s">
        <v>121</v>
      </c>
      <c r="C32" s="36">
        <v>2372</v>
      </c>
      <c r="D32" s="36">
        <v>2708</v>
      </c>
      <c r="E32" s="36">
        <v>2737</v>
      </c>
      <c r="F32" s="36">
        <v>2784</v>
      </c>
      <c r="G32" s="36">
        <v>2833</v>
      </c>
      <c r="H32" s="36">
        <v>2889</v>
      </c>
      <c r="I32" s="36">
        <v>2939</v>
      </c>
      <c r="J32" s="36">
        <v>2990</v>
      </c>
      <c r="K32" s="36">
        <v>3049</v>
      </c>
      <c r="L32" s="36">
        <v>3094</v>
      </c>
      <c r="M32" s="36">
        <v>3133</v>
      </c>
      <c r="N32" s="36">
        <v>3171</v>
      </c>
      <c r="O32" s="36">
        <v>3206</v>
      </c>
      <c r="P32" s="36">
        <v>3240</v>
      </c>
      <c r="Q32" s="63">
        <f t="shared" si="0"/>
        <v>2.4277699394656072E-2</v>
      </c>
    </row>
    <row r="33" spans="1:17" x14ac:dyDescent="0.2">
      <c r="A33" s="37"/>
      <c r="B33" s="49" t="s">
        <v>148</v>
      </c>
      <c r="C33" s="36">
        <v>0</v>
      </c>
      <c r="D33" s="36">
        <v>464</v>
      </c>
      <c r="E33" s="36">
        <v>794</v>
      </c>
      <c r="F33" s="36">
        <v>807</v>
      </c>
      <c r="G33" s="36">
        <v>821</v>
      </c>
      <c r="H33" s="36">
        <v>838</v>
      </c>
      <c r="I33" s="36">
        <v>853</v>
      </c>
      <c r="J33" s="36">
        <v>868</v>
      </c>
      <c r="K33" s="36">
        <v>885</v>
      </c>
      <c r="L33" s="36">
        <v>898</v>
      </c>
      <c r="M33" s="36">
        <v>909</v>
      </c>
      <c r="N33" s="36">
        <v>920</v>
      </c>
      <c r="O33" s="36">
        <v>931</v>
      </c>
      <c r="P33" s="36">
        <v>940</v>
      </c>
      <c r="Q33" s="40">
        <v>0</v>
      </c>
    </row>
    <row r="34" spans="1:17" x14ac:dyDescent="0.2">
      <c r="A34" s="37"/>
      <c r="B34" s="38" t="s">
        <v>68</v>
      </c>
      <c r="C34" s="36">
        <v>158</v>
      </c>
      <c r="D34" s="36">
        <v>157</v>
      </c>
      <c r="E34" s="36">
        <v>158</v>
      </c>
      <c r="F34" s="36">
        <v>161</v>
      </c>
      <c r="G34" s="36">
        <v>164</v>
      </c>
      <c r="H34" s="36">
        <v>167</v>
      </c>
      <c r="I34" s="36">
        <v>170</v>
      </c>
      <c r="J34" s="36">
        <v>173</v>
      </c>
      <c r="K34" s="36">
        <v>176</v>
      </c>
      <c r="L34" s="36">
        <v>179</v>
      </c>
      <c r="M34" s="36">
        <v>181</v>
      </c>
      <c r="N34" s="36">
        <v>183</v>
      </c>
      <c r="O34" s="36">
        <v>185</v>
      </c>
      <c r="P34" s="36">
        <v>187</v>
      </c>
      <c r="Q34" s="63">
        <f t="shared" si="0"/>
        <v>1.3046961848694361E-2</v>
      </c>
    </row>
    <row r="35" spans="1:17" x14ac:dyDescent="0.2">
      <c r="A35" s="37"/>
      <c r="B35" s="38" t="s">
        <v>69</v>
      </c>
      <c r="C35" s="36">
        <v>52</v>
      </c>
      <c r="D35" s="36">
        <v>51</v>
      </c>
      <c r="E35" s="36">
        <v>52</v>
      </c>
      <c r="F35" s="36">
        <v>53</v>
      </c>
      <c r="G35" s="36">
        <v>54</v>
      </c>
      <c r="H35" s="36">
        <v>55</v>
      </c>
      <c r="I35" s="36">
        <v>56</v>
      </c>
      <c r="J35" s="36">
        <v>57</v>
      </c>
      <c r="K35" s="36">
        <v>58</v>
      </c>
      <c r="L35" s="36">
        <v>59</v>
      </c>
      <c r="M35" s="36">
        <v>59</v>
      </c>
      <c r="N35" s="36">
        <v>60</v>
      </c>
      <c r="O35" s="36">
        <v>61</v>
      </c>
      <c r="P35" s="36">
        <v>61</v>
      </c>
      <c r="Q35" s="63">
        <f t="shared" si="0"/>
        <v>1.2354941386779172E-2</v>
      </c>
    </row>
    <row r="36" spans="1:17" x14ac:dyDescent="0.2">
      <c r="A36" s="37"/>
      <c r="B36" s="38" t="s">
        <v>70</v>
      </c>
      <c r="C36" s="36">
        <v>20</v>
      </c>
      <c r="D36" s="36">
        <v>20</v>
      </c>
      <c r="E36" s="36">
        <v>20</v>
      </c>
      <c r="F36" s="36">
        <v>20</v>
      </c>
      <c r="G36" s="36">
        <v>21</v>
      </c>
      <c r="H36" s="36">
        <v>21</v>
      </c>
      <c r="I36" s="36">
        <v>22</v>
      </c>
      <c r="J36" s="36">
        <v>22</v>
      </c>
      <c r="K36" s="36">
        <v>22</v>
      </c>
      <c r="L36" s="36">
        <v>23</v>
      </c>
      <c r="M36" s="36">
        <v>23</v>
      </c>
      <c r="N36" s="36">
        <v>23</v>
      </c>
      <c r="O36" s="36">
        <v>24</v>
      </c>
      <c r="P36" s="36">
        <v>24</v>
      </c>
      <c r="Q36" s="63">
        <f t="shared" si="0"/>
        <v>1.4123543114045178E-2</v>
      </c>
    </row>
    <row r="37" spans="1:17" x14ac:dyDescent="0.2">
      <c r="A37" s="37"/>
      <c r="B37" s="38" t="s">
        <v>0</v>
      </c>
      <c r="C37" s="36">
        <v>4011</v>
      </c>
      <c r="D37" s="36">
        <v>4061</v>
      </c>
      <c r="E37" s="36">
        <v>4325</v>
      </c>
      <c r="F37" s="36">
        <v>4607</v>
      </c>
      <c r="G37" s="36">
        <v>4790</v>
      </c>
      <c r="H37" s="36">
        <v>4951</v>
      </c>
      <c r="I37" s="36">
        <v>5109</v>
      </c>
      <c r="J37" s="36">
        <v>5269</v>
      </c>
      <c r="K37" s="36">
        <v>5412</v>
      </c>
      <c r="L37" s="36">
        <v>5498</v>
      </c>
      <c r="M37" s="36">
        <v>5553</v>
      </c>
      <c r="N37" s="36">
        <v>5609</v>
      </c>
      <c r="O37" s="36">
        <v>5659</v>
      </c>
      <c r="P37" s="36">
        <v>5709</v>
      </c>
      <c r="Q37" s="63">
        <f t="shared" si="0"/>
        <v>2.7526131565821288E-2</v>
      </c>
    </row>
    <row r="38" spans="1:17" x14ac:dyDescent="0.2">
      <c r="A38" s="37"/>
      <c r="B38" s="38" t="s">
        <v>71</v>
      </c>
      <c r="C38" s="36">
        <v>27</v>
      </c>
      <c r="D38" s="36">
        <v>26</v>
      </c>
      <c r="E38" s="36">
        <v>27</v>
      </c>
      <c r="F38" s="36">
        <v>27</v>
      </c>
      <c r="G38" s="36">
        <v>28</v>
      </c>
      <c r="H38" s="36">
        <v>28</v>
      </c>
      <c r="I38" s="36">
        <v>29</v>
      </c>
      <c r="J38" s="36">
        <v>29</v>
      </c>
      <c r="K38" s="36">
        <v>30</v>
      </c>
      <c r="L38" s="36">
        <v>30</v>
      </c>
      <c r="M38" s="36">
        <v>31</v>
      </c>
      <c r="N38" s="36">
        <v>31</v>
      </c>
      <c r="O38" s="36">
        <v>31</v>
      </c>
      <c r="P38" s="36">
        <v>32</v>
      </c>
      <c r="Q38" s="63">
        <f t="shared" si="0"/>
        <v>1.3154931364987021E-2</v>
      </c>
    </row>
    <row r="39" spans="1:17" x14ac:dyDescent="0.2">
      <c r="A39" s="37"/>
      <c r="B39" s="49" t="s">
        <v>174</v>
      </c>
      <c r="C39" s="36">
        <v>1760</v>
      </c>
      <c r="D39" s="36">
        <v>1729</v>
      </c>
      <c r="E39" s="36">
        <v>1760</v>
      </c>
      <c r="F39" s="36">
        <v>1793</v>
      </c>
      <c r="G39" s="36">
        <v>1829</v>
      </c>
      <c r="H39" s="36">
        <v>1869</v>
      </c>
      <c r="I39" s="36">
        <v>1903</v>
      </c>
      <c r="J39" s="36">
        <v>1939</v>
      </c>
      <c r="K39" s="36">
        <v>1977</v>
      </c>
      <c r="L39" s="36">
        <v>2011</v>
      </c>
      <c r="M39" s="36">
        <v>2045</v>
      </c>
      <c r="N39" s="36">
        <v>2081</v>
      </c>
      <c r="O39" s="36">
        <v>2114</v>
      </c>
      <c r="P39" s="36">
        <v>2146</v>
      </c>
      <c r="Q39" s="63">
        <f t="shared" si="0"/>
        <v>1.5370142153140698E-2</v>
      </c>
    </row>
    <row r="40" spans="1:17" x14ac:dyDescent="0.2">
      <c r="A40" s="35" t="s">
        <v>72</v>
      </c>
      <c r="B40" s="50"/>
      <c r="C40" s="36">
        <v>96242</v>
      </c>
      <c r="D40" s="36">
        <v>95510</v>
      </c>
      <c r="E40" s="36">
        <v>96742</v>
      </c>
      <c r="F40" s="36">
        <v>98593</v>
      </c>
      <c r="G40" s="36">
        <v>100427</v>
      </c>
      <c r="H40" s="36">
        <v>102495</v>
      </c>
      <c r="I40" s="36">
        <v>104358</v>
      </c>
      <c r="J40" s="36">
        <v>106240</v>
      </c>
      <c r="K40" s="36">
        <v>108345</v>
      </c>
      <c r="L40" s="36">
        <v>109940</v>
      </c>
      <c r="M40" s="36">
        <v>111322</v>
      </c>
      <c r="N40" s="36">
        <v>112661</v>
      </c>
      <c r="O40" s="36">
        <v>113877</v>
      </c>
      <c r="P40" s="36">
        <v>115089</v>
      </c>
      <c r="Q40" s="63">
        <f t="shared" si="0"/>
        <v>1.3851976326224369E-2</v>
      </c>
    </row>
    <row r="41" spans="1:17" x14ac:dyDescent="0.2">
      <c r="A41" s="35" t="s">
        <v>74</v>
      </c>
      <c r="B41" s="38" t="s">
        <v>75</v>
      </c>
      <c r="C41" s="36">
        <v>62</v>
      </c>
      <c r="D41" s="36">
        <v>61</v>
      </c>
      <c r="E41" s="36">
        <v>62</v>
      </c>
      <c r="F41" s="36">
        <v>63</v>
      </c>
      <c r="G41" s="36">
        <v>64</v>
      </c>
      <c r="H41" s="36">
        <v>65</v>
      </c>
      <c r="I41" s="36">
        <v>67</v>
      </c>
      <c r="J41" s="36">
        <v>68</v>
      </c>
      <c r="K41" s="36">
        <v>69</v>
      </c>
      <c r="L41" s="36">
        <v>70</v>
      </c>
      <c r="M41" s="36">
        <v>71</v>
      </c>
      <c r="N41" s="36">
        <v>72</v>
      </c>
      <c r="O41" s="36">
        <v>72</v>
      </c>
      <c r="P41" s="36">
        <v>73</v>
      </c>
      <c r="Q41" s="63">
        <f t="shared" si="0"/>
        <v>1.2642717736237596E-2</v>
      </c>
    </row>
    <row r="42" spans="1:17" x14ac:dyDescent="0.2">
      <c r="A42" s="38"/>
      <c r="B42" s="38" t="s">
        <v>76</v>
      </c>
      <c r="C42" s="36">
        <v>273</v>
      </c>
      <c r="D42" s="36">
        <v>270</v>
      </c>
      <c r="E42" s="36">
        <v>274</v>
      </c>
      <c r="F42" s="36">
        <v>278</v>
      </c>
      <c r="G42" s="36">
        <v>283</v>
      </c>
      <c r="H42" s="36">
        <v>289</v>
      </c>
      <c r="I42" s="36">
        <v>295</v>
      </c>
      <c r="J42" s="36">
        <v>300</v>
      </c>
      <c r="K42" s="36">
        <v>305</v>
      </c>
      <c r="L42" s="36">
        <v>309</v>
      </c>
      <c r="M42" s="36">
        <v>312</v>
      </c>
      <c r="N42" s="36">
        <v>316</v>
      </c>
      <c r="O42" s="36">
        <v>319</v>
      </c>
      <c r="P42" s="36">
        <v>323</v>
      </c>
      <c r="Q42" s="63">
        <f t="shared" si="0"/>
        <v>1.3021008246071997E-2</v>
      </c>
    </row>
    <row r="43" spans="1:17" x14ac:dyDescent="0.2">
      <c r="A43" s="37"/>
      <c r="B43" s="38" t="s">
        <v>77</v>
      </c>
      <c r="C43" s="36">
        <v>128</v>
      </c>
      <c r="D43" s="36">
        <v>126</v>
      </c>
      <c r="E43" s="36">
        <v>128</v>
      </c>
      <c r="F43" s="36">
        <v>130</v>
      </c>
      <c r="G43" s="36">
        <v>132</v>
      </c>
      <c r="H43" s="36">
        <v>135</v>
      </c>
      <c r="I43" s="36">
        <v>138</v>
      </c>
      <c r="J43" s="36">
        <v>140</v>
      </c>
      <c r="K43" s="36">
        <v>143</v>
      </c>
      <c r="L43" s="36">
        <v>144</v>
      </c>
      <c r="M43" s="36">
        <v>146</v>
      </c>
      <c r="N43" s="36">
        <v>148</v>
      </c>
      <c r="O43" s="36">
        <v>149</v>
      </c>
      <c r="P43" s="36">
        <v>151</v>
      </c>
      <c r="Q43" s="63">
        <f t="shared" si="0"/>
        <v>1.2792640211252149E-2</v>
      </c>
    </row>
    <row r="44" spans="1:17" x14ac:dyDescent="0.2">
      <c r="A44" s="37"/>
      <c r="B44" s="38" t="s">
        <v>78</v>
      </c>
      <c r="C44" s="36">
        <v>2467</v>
      </c>
      <c r="D44" s="36">
        <v>2435</v>
      </c>
      <c r="E44" s="36">
        <v>2474</v>
      </c>
      <c r="F44" s="36">
        <v>2512</v>
      </c>
      <c r="G44" s="36">
        <v>2559</v>
      </c>
      <c r="H44" s="36">
        <v>2607</v>
      </c>
      <c r="I44" s="36">
        <v>2664</v>
      </c>
      <c r="J44" s="36">
        <v>2711</v>
      </c>
      <c r="K44" s="36">
        <v>2754</v>
      </c>
      <c r="L44" s="36">
        <v>2788</v>
      </c>
      <c r="M44" s="36">
        <v>2821</v>
      </c>
      <c r="N44" s="36">
        <v>2854</v>
      </c>
      <c r="O44" s="36">
        <v>2883</v>
      </c>
      <c r="P44" s="36">
        <v>2914</v>
      </c>
      <c r="Q44" s="63">
        <f t="shared" si="0"/>
        <v>1.2891921920016092E-2</v>
      </c>
    </row>
    <row r="45" spans="1:17" x14ac:dyDescent="0.2">
      <c r="A45" s="37"/>
      <c r="B45" s="38" t="s">
        <v>79</v>
      </c>
      <c r="C45" s="36">
        <v>128</v>
      </c>
      <c r="D45" s="36">
        <v>127</v>
      </c>
      <c r="E45" s="36">
        <v>129</v>
      </c>
      <c r="F45" s="36">
        <v>131</v>
      </c>
      <c r="G45" s="36">
        <v>133</v>
      </c>
      <c r="H45" s="36">
        <v>135</v>
      </c>
      <c r="I45" s="36">
        <v>138</v>
      </c>
      <c r="J45" s="36">
        <v>141</v>
      </c>
      <c r="K45" s="36">
        <v>143</v>
      </c>
      <c r="L45" s="36">
        <v>145</v>
      </c>
      <c r="M45" s="36">
        <v>147</v>
      </c>
      <c r="N45" s="36">
        <v>148</v>
      </c>
      <c r="O45" s="36">
        <v>150</v>
      </c>
      <c r="P45" s="36">
        <v>151</v>
      </c>
      <c r="Q45" s="63">
        <f t="shared" si="0"/>
        <v>1.2792640211252149E-2</v>
      </c>
    </row>
    <row r="46" spans="1:17" x14ac:dyDescent="0.2">
      <c r="A46" s="37"/>
      <c r="B46" s="49" t="s">
        <v>133</v>
      </c>
      <c r="C46" s="36">
        <v>72</v>
      </c>
      <c r="D46" s="36">
        <v>71</v>
      </c>
      <c r="E46" s="36">
        <v>72</v>
      </c>
      <c r="F46" s="36">
        <v>73</v>
      </c>
      <c r="G46" s="36">
        <v>74</v>
      </c>
      <c r="H46" s="36">
        <v>76</v>
      </c>
      <c r="I46" s="36">
        <v>77</v>
      </c>
      <c r="J46" s="36">
        <v>79</v>
      </c>
      <c r="K46" s="36">
        <v>80</v>
      </c>
      <c r="L46" s="36">
        <v>81</v>
      </c>
      <c r="M46" s="36">
        <v>82</v>
      </c>
      <c r="N46" s="36">
        <v>83</v>
      </c>
      <c r="O46" s="36">
        <v>84</v>
      </c>
      <c r="P46" s="36">
        <v>85</v>
      </c>
      <c r="Q46" s="63">
        <f t="shared" si="0"/>
        <v>1.2849947554974595E-2</v>
      </c>
    </row>
    <row r="47" spans="1:17" x14ac:dyDescent="0.2">
      <c r="A47" s="37"/>
      <c r="B47" s="38" t="s">
        <v>80</v>
      </c>
      <c r="C47" s="36">
        <v>378</v>
      </c>
      <c r="D47" s="36">
        <v>373</v>
      </c>
      <c r="E47" s="36">
        <v>379</v>
      </c>
      <c r="F47" s="36">
        <v>385</v>
      </c>
      <c r="G47" s="36">
        <v>392</v>
      </c>
      <c r="H47" s="36">
        <v>399</v>
      </c>
      <c r="I47" s="36">
        <v>408</v>
      </c>
      <c r="J47" s="36">
        <v>415</v>
      </c>
      <c r="K47" s="36">
        <v>422</v>
      </c>
      <c r="L47" s="36">
        <v>427</v>
      </c>
      <c r="M47" s="36">
        <v>432</v>
      </c>
      <c r="N47" s="36">
        <v>437</v>
      </c>
      <c r="O47" s="36">
        <v>442</v>
      </c>
      <c r="P47" s="36">
        <v>446</v>
      </c>
      <c r="Q47" s="63">
        <f t="shared" si="0"/>
        <v>1.2806288346650874E-2</v>
      </c>
    </row>
    <row r="48" spans="1:17" x14ac:dyDescent="0.2">
      <c r="A48" s="37"/>
      <c r="B48" s="38" t="s">
        <v>81</v>
      </c>
      <c r="C48" s="36">
        <v>167</v>
      </c>
      <c r="D48" s="36">
        <v>165</v>
      </c>
      <c r="E48" s="36">
        <v>168</v>
      </c>
      <c r="F48" s="36">
        <v>170</v>
      </c>
      <c r="G48" s="36">
        <v>174</v>
      </c>
      <c r="H48" s="36">
        <v>177</v>
      </c>
      <c r="I48" s="36">
        <v>181</v>
      </c>
      <c r="J48" s="36">
        <v>184</v>
      </c>
      <c r="K48" s="36">
        <v>187</v>
      </c>
      <c r="L48" s="36">
        <v>189</v>
      </c>
      <c r="M48" s="36">
        <v>191</v>
      </c>
      <c r="N48" s="36">
        <v>194</v>
      </c>
      <c r="O48" s="36">
        <v>196</v>
      </c>
      <c r="P48" s="36">
        <v>198</v>
      </c>
      <c r="Q48" s="63">
        <f t="shared" si="0"/>
        <v>1.318409361653039E-2</v>
      </c>
    </row>
    <row r="49" spans="1:17" x14ac:dyDescent="0.2">
      <c r="A49" s="37"/>
      <c r="B49" s="49" t="s">
        <v>97</v>
      </c>
      <c r="C49" s="36">
        <v>1126</v>
      </c>
      <c r="D49" s="36">
        <v>1112</v>
      </c>
      <c r="E49" s="36">
        <v>1129</v>
      </c>
      <c r="F49" s="36">
        <v>1147</v>
      </c>
      <c r="G49" s="36">
        <v>1168</v>
      </c>
      <c r="H49" s="36">
        <v>1190</v>
      </c>
      <c r="I49" s="36">
        <v>1216</v>
      </c>
      <c r="J49" s="36">
        <v>1237</v>
      </c>
      <c r="K49" s="36">
        <v>1257</v>
      </c>
      <c r="L49" s="36">
        <v>1273</v>
      </c>
      <c r="M49" s="36">
        <v>1287</v>
      </c>
      <c r="N49" s="36">
        <v>1303</v>
      </c>
      <c r="O49" s="36">
        <v>1316</v>
      </c>
      <c r="P49" s="36">
        <v>1330</v>
      </c>
      <c r="Q49" s="63">
        <f t="shared" si="0"/>
        <v>1.2890639622278766E-2</v>
      </c>
    </row>
    <row r="50" spans="1:17" x14ac:dyDescent="0.2">
      <c r="A50" s="37"/>
      <c r="B50" s="38" t="s">
        <v>82</v>
      </c>
      <c r="C50" s="36">
        <v>75</v>
      </c>
      <c r="D50" s="36">
        <v>74</v>
      </c>
      <c r="E50" s="36">
        <v>75</v>
      </c>
      <c r="F50" s="36">
        <v>76</v>
      </c>
      <c r="G50" s="36">
        <v>78</v>
      </c>
      <c r="H50" s="36">
        <v>79</v>
      </c>
      <c r="I50" s="36">
        <v>81</v>
      </c>
      <c r="J50" s="36">
        <v>82</v>
      </c>
      <c r="K50" s="36">
        <v>84</v>
      </c>
      <c r="L50" s="36">
        <v>85</v>
      </c>
      <c r="M50" s="36">
        <v>86</v>
      </c>
      <c r="N50" s="36">
        <v>87</v>
      </c>
      <c r="O50" s="36">
        <v>87</v>
      </c>
      <c r="P50" s="36">
        <v>88</v>
      </c>
      <c r="Q50" s="63">
        <f t="shared" si="0"/>
        <v>1.2371961190504654E-2</v>
      </c>
    </row>
    <row r="51" spans="1:17" x14ac:dyDescent="0.2">
      <c r="A51" s="37"/>
      <c r="B51" s="38" t="s">
        <v>83</v>
      </c>
      <c r="C51" s="36">
        <v>2361</v>
      </c>
      <c r="D51" s="36">
        <v>2331</v>
      </c>
      <c r="E51" s="36">
        <v>2367</v>
      </c>
      <c r="F51" s="36">
        <v>2404</v>
      </c>
      <c r="G51" s="36">
        <v>2449</v>
      </c>
      <c r="H51" s="36">
        <v>2495</v>
      </c>
      <c r="I51" s="36">
        <v>2549</v>
      </c>
      <c r="J51" s="36">
        <v>2594</v>
      </c>
      <c r="K51" s="36">
        <v>2636</v>
      </c>
      <c r="L51" s="36">
        <v>2668</v>
      </c>
      <c r="M51" s="36">
        <v>2699</v>
      </c>
      <c r="N51" s="36">
        <v>2731</v>
      </c>
      <c r="O51" s="36">
        <v>2759</v>
      </c>
      <c r="P51" s="36">
        <v>2789</v>
      </c>
      <c r="Q51" s="63">
        <f t="shared" si="0"/>
        <v>1.2897686095236116E-2</v>
      </c>
    </row>
    <row r="52" spans="1:17" x14ac:dyDescent="0.2">
      <c r="A52" s="37"/>
      <c r="B52" s="38" t="s">
        <v>84</v>
      </c>
      <c r="C52" s="36">
        <v>1092</v>
      </c>
      <c r="D52" s="36">
        <v>1078</v>
      </c>
      <c r="E52" s="36">
        <v>1095</v>
      </c>
      <c r="F52" s="36">
        <v>1112</v>
      </c>
      <c r="G52" s="36">
        <v>1313</v>
      </c>
      <c r="H52" s="36">
        <v>1335</v>
      </c>
      <c r="I52" s="36">
        <v>1360</v>
      </c>
      <c r="J52" s="36">
        <v>1381</v>
      </c>
      <c r="K52" s="36">
        <v>1400</v>
      </c>
      <c r="L52" s="36">
        <v>1415</v>
      </c>
      <c r="M52" s="36">
        <v>1429</v>
      </c>
      <c r="N52" s="36">
        <v>1444</v>
      </c>
      <c r="O52" s="36">
        <v>1457</v>
      </c>
      <c r="P52" s="36">
        <v>1471</v>
      </c>
      <c r="Q52" s="63">
        <f t="shared" si="0"/>
        <v>2.3182443425779464E-2</v>
      </c>
    </row>
    <row r="53" spans="1:17" x14ac:dyDescent="0.2">
      <c r="A53" s="37"/>
      <c r="B53" s="49" t="s">
        <v>122</v>
      </c>
      <c r="C53" s="36">
        <v>5444</v>
      </c>
      <c r="D53" s="36">
        <v>3514</v>
      </c>
      <c r="E53" s="36">
        <v>3514</v>
      </c>
      <c r="F53" s="36">
        <v>3514</v>
      </c>
      <c r="G53" s="36">
        <v>3514</v>
      </c>
      <c r="H53" s="36">
        <v>3514</v>
      </c>
      <c r="I53" s="36">
        <v>3514</v>
      </c>
      <c r="J53" s="36">
        <v>3514</v>
      </c>
      <c r="K53" s="36">
        <v>3514</v>
      </c>
      <c r="L53" s="36">
        <v>3514</v>
      </c>
      <c r="M53" s="36">
        <v>3514</v>
      </c>
      <c r="N53" s="36">
        <v>3514</v>
      </c>
      <c r="O53" s="36">
        <v>3514</v>
      </c>
      <c r="P53" s="36">
        <v>3514</v>
      </c>
      <c r="Q53" s="63">
        <f t="shared" si="0"/>
        <v>-3.3113125624527173E-2</v>
      </c>
    </row>
    <row r="54" spans="1:17" x14ac:dyDescent="0.2">
      <c r="A54" s="37"/>
      <c r="B54" s="38" t="s">
        <v>85</v>
      </c>
      <c r="C54" s="36">
        <v>1396</v>
      </c>
      <c r="D54" s="36">
        <v>1378</v>
      </c>
      <c r="E54" s="36">
        <v>1399</v>
      </c>
      <c r="F54" s="36">
        <v>1421</v>
      </c>
      <c r="G54" s="36">
        <v>1448</v>
      </c>
      <c r="H54" s="36">
        <v>1475</v>
      </c>
      <c r="I54" s="36">
        <v>1507</v>
      </c>
      <c r="J54" s="36">
        <v>1534</v>
      </c>
      <c r="K54" s="36">
        <v>1558</v>
      </c>
      <c r="L54" s="36">
        <v>1577</v>
      </c>
      <c r="M54" s="36">
        <v>1596</v>
      </c>
      <c r="N54" s="36">
        <v>1615</v>
      </c>
      <c r="O54" s="36">
        <v>1631</v>
      </c>
      <c r="P54" s="36">
        <v>1648</v>
      </c>
      <c r="Q54" s="63">
        <f t="shared" si="0"/>
        <v>1.2847321135064593E-2</v>
      </c>
    </row>
    <row r="55" spans="1:17" x14ac:dyDescent="0.2">
      <c r="A55" s="37"/>
      <c r="B55" s="38" t="s">
        <v>86</v>
      </c>
      <c r="C55" s="36">
        <v>216</v>
      </c>
      <c r="D55" s="36">
        <v>213</v>
      </c>
      <c r="E55" s="36">
        <v>217</v>
      </c>
      <c r="F55" s="36">
        <v>220</v>
      </c>
      <c r="G55" s="36">
        <v>224</v>
      </c>
      <c r="H55" s="36">
        <v>228</v>
      </c>
      <c r="I55" s="36">
        <v>233</v>
      </c>
      <c r="J55" s="36">
        <v>238</v>
      </c>
      <c r="K55" s="36">
        <v>241</v>
      </c>
      <c r="L55" s="36">
        <v>244</v>
      </c>
      <c r="M55" s="36">
        <v>247</v>
      </c>
      <c r="N55" s="36">
        <v>250</v>
      </c>
      <c r="O55" s="36">
        <v>253</v>
      </c>
      <c r="P55" s="36">
        <v>255</v>
      </c>
      <c r="Q55" s="63">
        <f t="shared" si="0"/>
        <v>1.2849947554974595E-2</v>
      </c>
    </row>
    <row r="56" spans="1:17" x14ac:dyDescent="0.2">
      <c r="A56" s="37"/>
      <c r="B56" s="38" t="s">
        <v>87</v>
      </c>
      <c r="C56" s="36">
        <v>72216</v>
      </c>
      <c r="D56" s="36">
        <v>70416</v>
      </c>
      <c r="E56" s="36">
        <v>62275</v>
      </c>
      <c r="F56" s="36">
        <v>61279</v>
      </c>
      <c r="G56" s="36">
        <v>62610</v>
      </c>
      <c r="H56" s="36">
        <v>64007</v>
      </c>
      <c r="I56" s="36">
        <v>65648</v>
      </c>
      <c r="J56" s="36">
        <v>66991</v>
      </c>
      <c r="K56" s="36">
        <v>68235</v>
      </c>
      <c r="L56" s="36">
        <v>69205</v>
      </c>
      <c r="M56" s="36">
        <v>70139</v>
      </c>
      <c r="N56" s="36">
        <v>71090</v>
      </c>
      <c r="O56" s="36">
        <v>71944</v>
      </c>
      <c r="P56" s="36">
        <v>72818</v>
      </c>
      <c r="Q56" s="63">
        <f t="shared" si="0"/>
        <v>6.3878465854760869E-4</v>
      </c>
    </row>
    <row r="57" spans="1:17" x14ac:dyDescent="0.2">
      <c r="A57" s="37"/>
      <c r="B57" s="38" t="s">
        <v>88</v>
      </c>
      <c r="C57" s="36">
        <v>10636</v>
      </c>
      <c r="D57" s="36">
        <v>11766</v>
      </c>
      <c r="E57" s="36">
        <v>11898</v>
      </c>
      <c r="F57" s="36">
        <v>11998</v>
      </c>
      <c r="G57" s="36">
        <v>12090</v>
      </c>
      <c r="H57" s="36">
        <v>12171</v>
      </c>
      <c r="I57" s="36">
        <v>12259</v>
      </c>
      <c r="J57" s="36">
        <v>12349</v>
      </c>
      <c r="K57" s="36">
        <v>12437</v>
      </c>
      <c r="L57" s="36">
        <v>12506</v>
      </c>
      <c r="M57" s="36">
        <v>12564</v>
      </c>
      <c r="N57" s="36">
        <v>12627</v>
      </c>
      <c r="O57" s="36">
        <v>12677</v>
      </c>
      <c r="P57" s="36">
        <v>12732</v>
      </c>
      <c r="Q57" s="63">
        <f t="shared" si="0"/>
        <v>1.3932631207735469E-2</v>
      </c>
    </row>
    <row r="58" spans="1:17" x14ac:dyDescent="0.2">
      <c r="A58" s="37"/>
      <c r="B58" s="49" t="s">
        <v>137</v>
      </c>
      <c r="C58" s="36">
        <v>237</v>
      </c>
      <c r="D58" s="36">
        <v>234</v>
      </c>
      <c r="E58" s="36">
        <v>238</v>
      </c>
      <c r="F58" s="36">
        <v>242</v>
      </c>
      <c r="G58" s="36">
        <v>246</v>
      </c>
      <c r="H58" s="36">
        <v>250</v>
      </c>
      <c r="I58" s="36">
        <v>256</v>
      </c>
      <c r="J58" s="36">
        <v>260</v>
      </c>
      <c r="K58" s="36">
        <v>264</v>
      </c>
      <c r="L58" s="36">
        <v>268</v>
      </c>
      <c r="M58" s="36">
        <v>271</v>
      </c>
      <c r="N58" s="36">
        <v>274</v>
      </c>
      <c r="O58" s="36">
        <v>277</v>
      </c>
      <c r="P58" s="36">
        <v>281</v>
      </c>
      <c r="Q58" s="63">
        <f t="shared" si="0"/>
        <v>1.3185754454262844E-2</v>
      </c>
    </row>
    <row r="59" spans="1:17" x14ac:dyDescent="0.2">
      <c r="A59" s="37"/>
      <c r="B59" s="49" t="s">
        <v>152</v>
      </c>
      <c r="C59" s="36">
        <v>0</v>
      </c>
      <c r="D59" s="36">
        <v>1076</v>
      </c>
      <c r="E59" s="36">
        <v>10239</v>
      </c>
      <c r="F59" s="36">
        <v>12508</v>
      </c>
      <c r="G59" s="36">
        <v>12739</v>
      </c>
      <c r="H59" s="36">
        <v>12979</v>
      </c>
      <c r="I59" s="36">
        <v>13262</v>
      </c>
      <c r="J59" s="36">
        <v>13495</v>
      </c>
      <c r="K59" s="36">
        <v>13712</v>
      </c>
      <c r="L59" s="36">
        <v>13881</v>
      </c>
      <c r="M59" s="36">
        <v>14043</v>
      </c>
      <c r="N59" s="36">
        <v>14208</v>
      </c>
      <c r="O59" s="36">
        <v>14355</v>
      </c>
      <c r="P59" s="36">
        <v>14507</v>
      </c>
      <c r="Q59" s="40">
        <v>0</v>
      </c>
    </row>
    <row r="60" spans="1:17" x14ac:dyDescent="0.2">
      <c r="A60" s="37"/>
      <c r="B60" s="49" t="s">
        <v>127</v>
      </c>
      <c r="C60" s="36">
        <v>590</v>
      </c>
      <c r="D60" s="36">
        <v>583</v>
      </c>
      <c r="E60" s="36">
        <v>592</v>
      </c>
      <c r="F60" s="36">
        <v>601</v>
      </c>
      <c r="G60" s="36">
        <v>612</v>
      </c>
      <c r="H60" s="36">
        <v>624</v>
      </c>
      <c r="I60" s="36">
        <v>638</v>
      </c>
      <c r="J60" s="36">
        <v>649</v>
      </c>
      <c r="K60" s="36">
        <v>660</v>
      </c>
      <c r="L60" s="36">
        <v>667</v>
      </c>
      <c r="M60" s="36">
        <v>675</v>
      </c>
      <c r="N60" s="36">
        <v>683</v>
      </c>
      <c r="O60" s="36">
        <v>690</v>
      </c>
      <c r="P60" s="36">
        <v>697</v>
      </c>
      <c r="Q60" s="63">
        <f t="shared" si="0"/>
        <v>1.2902752413224583E-2</v>
      </c>
    </row>
    <row r="61" spans="1:17" x14ac:dyDescent="0.2">
      <c r="A61" s="37"/>
      <c r="B61" s="49" t="s">
        <v>138</v>
      </c>
      <c r="C61" s="36">
        <v>22</v>
      </c>
      <c r="D61" s="36">
        <v>161</v>
      </c>
      <c r="E61" s="36">
        <v>164</v>
      </c>
      <c r="F61" s="36">
        <v>166</v>
      </c>
      <c r="G61" s="36">
        <v>169</v>
      </c>
      <c r="H61" s="36">
        <v>173</v>
      </c>
      <c r="I61" s="36">
        <v>176</v>
      </c>
      <c r="J61" s="36">
        <v>179</v>
      </c>
      <c r="K61" s="36">
        <v>183</v>
      </c>
      <c r="L61" s="36">
        <v>185</v>
      </c>
      <c r="M61" s="36">
        <v>187</v>
      </c>
      <c r="N61" s="36">
        <v>189</v>
      </c>
      <c r="O61" s="36">
        <v>191</v>
      </c>
      <c r="P61" s="36">
        <v>192</v>
      </c>
      <c r="Q61" s="63">
        <f t="shared" si="0"/>
        <v>0.18134098891593053</v>
      </c>
    </row>
    <row r="62" spans="1:17" x14ac:dyDescent="0.2">
      <c r="A62" s="37"/>
      <c r="B62" s="49" t="s">
        <v>153</v>
      </c>
      <c r="C62" s="36">
        <v>0</v>
      </c>
      <c r="D62" s="36">
        <v>204</v>
      </c>
      <c r="E62" s="36">
        <v>299</v>
      </c>
      <c r="F62" s="36">
        <v>303</v>
      </c>
      <c r="G62" s="36">
        <v>309</v>
      </c>
      <c r="H62" s="36">
        <v>315</v>
      </c>
      <c r="I62" s="36">
        <v>321</v>
      </c>
      <c r="J62" s="36">
        <v>327</v>
      </c>
      <c r="K62" s="36">
        <v>332</v>
      </c>
      <c r="L62" s="36">
        <v>336</v>
      </c>
      <c r="M62" s="36">
        <v>340</v>
      </c>
      <c r="N62" s="36">
        <v>344</v>
      </c>
      <c r="O62" s="36">
        <v>348</v>
      </c>
      <c r="P62" s="36">
        <v>351</v>
      </c>
      <c r="Q62" s="40">
        <v>0</v>
      </c>
    </row>
    <row r="63" spans="1:17" x14ac:dyDescent="0.2">
      <c r="A63" s="37"/>
      <c r="B63" s="49" t="s">
        <v>154</v>
      </c>
      <c r="C63" s="36">
        <v>0</v>
      </c>
      <c r="D63" s="36">
        <v>57</v>
      </c>
      <c r="E63" s="36">
        <v>174</v>
      </c>
      <c r="F63" s="36">
        <v>176</v>
      </c>
      <c r="G63" s="36">
        <v>180</v>
      </c>
      <c r="H63" s="36">
        <v>183</v>
      </c>
      <c r="I63" s="36">
        <v>187</v>
      </c>
      <c r="J63" s="36">
        <v>191</v>
      </c>
      <c r="K63" s="36">
        <v>194</v>
      </c>
      <c r="L63" s="36">
        <v>197</v>
      </c>
      <c r="M63" s="36">
        <v>198</v>
      </c>
      <c r="N63" s="36">
        <v>201</v>
      </c>
      <c r="O63" s="36">
        <v>202</v>
      </c>
      <c r="P63" s="36">
        <v>204</v>
      </c>
      <c r="Q63" s="40">
        <v>0</v>
      </c>
    </row>
    <row r="64" spans="1:17" x14ac:dyDescent="0.2">
      <c r="A64" s="37"/>
      <c r="B64" s="38" t="s">
        <v>90</v>
      </c>
      <c r="C64" s="36">
        <v>99</v>
      </c>
      <c r="D64" s="36">
        <v>97</v>
      </c>
      <c r="E64" s="36">
        <v>100</v>
      </c>
      <c r="F64" s="36">
        <v>100</v>
      </c>
      <c r="G64" s="36">
        <v>102</v>
      </c>
      <c r="H64" s="36">
        <v>105</v>
      </c>
      <c r="I64" s="36">
        <v>107</v>
      </c>
      <c r="J64" s="36">
        <v>109</v>
      </c>
      <c r="K64" s="36">
        <v>110</v>
      </c>
      <c r="L64" s="36">
        <v>112</v>
      </c>
      <c r="M64" s="36">
        <v>113</v>
      </c>
      <c r="N64" s="36">
        <v>114</v>
      </c>
      <c r="O64" s="36">
        <v>116</v>
      </c>
      <c r="P64" s="36">
        <v>116</v>
      </c>
      <c r="Q64" s="63">
        <f t="shared" si="0"/>
        <v>1.2264627420305763E-2</v>
      </c>
    </row>
    <row r="65" spans="1:17" x14ac:dyDescent="0.2">
      <c r="A65" s="35" t="s">
        <v>91</v>
      </c>
      <c r="B65" s="39"/>
      <c r="C65" s="36">
        <v>99184</v>
      </c>
      <c r="D65" s="36">
        <v>97922</v>
      </c>
      <c r="E65" s="36">
        <v>99458</v>
      </c>
      <c r="F65" s="36">
        <v>101011</v>
      </c>
      <c r="G65" s="36">
        <v>103062</v>
      </c>
      <c r="H65" s="36">
        <v>105006</v>
      </c>
      <c r="I65" s="36">
        <v>107282</v>
      </c>
      <c r="J65" s="36">
        <v>109167</v>
      </c>
      <c r="K65" s="36">
        <v>110920</v>
      </c>
      <c r="L65" s="36">
        <v>112287</v>
      </c>
      <c r="M65" s="36">
        <v>113590</v>
      </c>
      <c r="N65" s="36">
        <v>114923</v>
      </c>
      <c r="O65" s="36">
        <v>116112</v>
      </c>
      <c r="P65" s="36">
        <v>117335</v>
      </c>
      <c r="Q65" s="63">
        <f t="shared" si="0"/>
        <v>1.3011334126886487E-2</v>
      </c>
    </row>
    <row r="66" spans="1:17" x14ac:dyDescent="0.2">
      <c r="A66" s="35" t="s">
        <v>98</v>
      </c>
      <c r="B66" s="41" t="s">
        <v>99</v>
      </c>
      <c r="C66" s="36">
        <v>15219</v>
      </c>
      <c r="D66" s="36">
        <v>15082</v>
      </c>
      <c r="E66" s="36">
        <v>15238</v>
      </c>
      <c r="F66" s="36">
        <v>15458</v>
      </c>
      <c r="G66" s="36">
        <v>15738</v>
      </c>
      <c r="H66" s="36">
        <v>16271</v>
      </c>
      <c r="I66" s="36">
        <v>16667</v>
      </c>
      <c r="J66" s="36">
        <v>17085</v>
      </c>
      <c r="K66" s="36">
        <v>17459</v>
      </c>
      <c r="L66" s="36">
        <v>17739</v>
      </c>
      <c r="M66" s="36">
        <v>17957</v>
      </c>
      <c r="N66" s="36">
        <v>18169</v>
      </c>
      <c r="O66" s="36">
        <v>18332</v>
      </c>
      <c r="P66" s="36">
        <v>18475</v>
      </c>
      <c r="Q66" s="63">
        <f t="shared" si="0"/>
        <v>1.5025129928030401E-2</v>
      </c>
    </row>
    <row r="67" spans="1:17" x14ac:dyDescent="0.2">
      <c r="A67" s="38"/>
      <c r="B67" s="38" t="s">
        <v>100</v>
      </c>
      <c r="C67" s="36">
        <v>3441</v>
      </c>
      <c r="D67" s="36">
        <v>3585</v>
      </c>
      <c r="E67" s="36">
        <v>3639</v>
      </c>
      <c r="F67" s="36">
        <v>3696</v>
      </c>
      <c r="G67" s="36">
        <v>3734</v>
      </c>
      <c r="H67" s="36">
        <v>3753</v>
      </c>
      <c r="I67" s="36">
        <v>3769</v>
      </c>
      <c r="J67" s="36">
        <v>3788</v>
      </c>
      <c r="K67" s="36">
        <v>3811</v>
      </c>
      <c r="L67" s="36">
        <v>3829</v>
      </c>
      <c r="M67" s="36">
        <v>3847</v>
      </c>
      <c r="N67" s="36">
        <v>3871</v>
      </c>
      <c r="O67" s="36">
        <v>3894</v>
      </c>
      <c r="P67" s="36">
        <v>3925</v>
      </c>
      <c r="Q67" s="63">
        <f t="shared" si="0"/>
        <v>1.0174816862901448E-2</v>
      </c>
    </row>
    <row r="68" spans="1:17" x14ac:dyDescent="0.2">
      <c r="A68" s="42"/>
      <c r="B68" s="49" t="s">
        <v>151</v>
      </c>
      <c r="C68" s="36">
        <v>0</v>
      </c>
      <c r="D68" s="36">
        <v>44</v>
      </c>
      <c r="E68" s="36">
        <v>67</v>
      </c>
      <c r="F68" s="36">
        <v>68</v>
      </c>
      <c r="G68" s="36">
        <v>69</v>
      </c>
      <c r="H68" s="36">
        <v>72</v>
      </c>
      <c r="I68" s="36">
        <v>73</v>
      </c>
      <c r="J68" s="36">
        <v>74</v>
      </c>
      <c r="K68" s="36">
        <v>76</v>
      </c>
      <c r="L68" s="36">
        <v>77</v>
      </c>
      <c r="M68" s="36">
        <v>78</v>
      </c>
      <c r="N68" s="36">
        <v>78</v>
      </c>
      <c r="O68" s="36">
        <v>79</v>
      </c>
      <c r="P68" s="36">
        <v>79</v>
      </c>
      <c r="Q68" s="40">
        <v>0</v>
      </c>
    </row>
    <row r="69" spans="1:17" x14ac:dyDescent="0.2">
      <c r="A69" s="35" t="s">
        <v>101</v>
      </c>
      <c r="B69" s="39"/>
      <c r="C69" s="36">
        <v>18660</v>
      </c>
      <c r="D69" s="36">
        <v>18711</v>
      </c>
      <c r="E69" s="36">
        <v>18944</v>
      </c>
      <c r="F69" s="36">
        <v>19222</v>
      </c>
      <c r="G69" s="36">
        <v>19541</v>
      </c>
      <c r="H69" s="36">
        <v>20096</v>
      </c>
      <c r="I69" s="36">
        <v>20508</v>
      </c>
      <c r="J69" s="36">
        <v>20948</v>
      </c>
      <c r="K69" s="36">
        <v>21345</v>
      </c>
      <c r="L69" s="36">
        <v>21645</v>
      </c>
      <c r="M69" s="36">
        <v>21882</v>
      </c>
      <c r="N69" s="36">
        <v>22118</v>
      </c>
      <c r="O69" s="36">
        <v>22305</v>
      </c>
      <c r="P69" s="36">
        <v>22480</v>
      </c>
      <c r="Q69" s="63">
        <f t="shared" si="0"/>
        <v>1.4429563830945069E-2</v>
      </c>
    </row>
    <row r="70" spans="1:17" x14ac:dyDescent="0.2">
      <c r="A70" s="51" t="s">
        <v>124</v>
      </c>
      <c r="B70" s="52" t="s">
        <v>60</v>
      </c>
      <c r="C70" s="36">
        <v>748</v>
      </c>
      <c r="D70" s="36">
        <v>761</v>
      </c>
      <c r="E70" s="36">
        <v>776</v>
      </c>
      <c r="F70" s="36">
        <v>788</v>
      </c>
      <c r="G70" s="36">
        <v>803</v>
      </c>
      <c r="H70" s="36">
        <v>819</v>
      </c>
      <c r="I70" s="36">
        <v>833</v>
      </c>
      <c r="J70" s="36">
        <v>848</v>
      </c>
      <c r="K70" s="36">
        <v>862</v>
      </c>
      <c r="L70" s="36">
        <v>875</v>
      </c>
      <c r="M70" s="36">
        <v>888</v>
      </c>
      <c r="N70" s="36">
        <v>901</v>
      </c>
      <c r="O70" s="36">
        <v>913</v>
      </c>
      <c r="P70" s="36">
        <v>924</v>
      </c>
      <c r="Q70" s="63">
        <f t="shared" si="0"/>
        <v>1.6387369481841274E-2</v>
      </c>
    </row>
    <row r="71" spans="1:17" x14ac:dyDescent="0.2">
      <c r="A71" s="38"/>
      <c r="B71" s="49" t="s">
        <v>61</v>
      </c>
      <c r="C71" s="36">
        <v>1174</v>
      </c>
      <c r="D71" s="36">
        <v>1195</v>
      </c>
      <c r="E71" s="36">
        <v>1218</v>
      </c>
      <c r="F71" s="36">
        <v>1238</v>
      </c>
      <c r="G71" s="36">
        <v>1262</v>
      </c>
      <c r="H71" s="36">
        <v>1286</v>
      </c>
      <c r="I71" s="36">
        <v>1309</v>
      </c>
      <c r="J71" s="36">
        <v>1332</v>
      </c>
      <c r="K71" s="36">
        <v>1354</v>
      </c>
      <c r="L71" s="36">
        <v>1374</v>
      </c>
      <c r="M71" s="36">
        <v>1394</v>
      </c>
      <c r="N71" s="36">
        <v>1415</v>
      </c>
      <c r="O71" s="36">
        <v>1434</v>
      </c>
      <c r="P71" s="36">
        <v>1451</v>
      </c>
      <c r="Q71" s="63">
        <f t="shared" ref="Q71:Q95" si="1">((P71/C71)^(1/COUNT(D71:P71)))-1</f>
        <v>1.6428585515615879E-2</v>
      </c>
    </row>
    <row r="72" spans="1:17" x14ac:dyDescent="0.2">
      <c r="A72" s="37"/>
      <c r="B72" s="49" t="s">
        <v>27</v>
      </c>
      <c r="C72" s="36">
        <v>187</v>
      </c>
      <c r="D72" s="36">
        <v>190</v>
      </c>
      <c r="E72" s="36">
        <v>194</v>
      </c>
      <c r="F72" s="36">
        <v>197</v>
      </c>
      <c r="G72" s="36">
        <v>201</v>
      </c>
      <c r="H72" s="36">
        <v>205</v>
      </c>
      <c r="I72" s="36">
        <v>208</v>
      </c>
      <c r="J72" s="36">
        <v>212</v>
      </c>
      <c r="K72" s="36">
        <v>215</v>
      </c>
      <c r="L72" s="36">
        <v>219</v>
      </c>
      <c r="M72" s="36">
        <v>222</v>
      </c>
      <c r="N72" s="36">
        <v>225</v>
      </c>
      <c r="O72" s="36">
        <v>228</v>
      </c>
      <c r="P72" s="36">
        <v>231</v>
      </c>
      <c r="Q72" s="63">
        <f t="shared" si="1"/>
        <v>1.6387369481841274E-2</v>
      </c>
    </row>
    <row r="73" spans="1:17" x14ac:dyDescent="0.2">
      <c r="A73" s="37"/>
      <c r="B73" s="49" t="s">
        <v>65</v>
      </c>
      <c r="C73" s="36">
        <v>501</v>
      </c>
      <c r="D73" s="36">
        <v>510</v>
      </c>
      <c r="E73" s="36">
        <v>520</v>
      </c>
      <c r="F73" s="36">
        <v>529</v>
      </c>
      <c r="G73" s="36">
        <v>539</v>
      </c>
      <c r="H73" s="36">
        <v>549</v>
      </c>
      <c r="I73" s="36">
        <v>559</v>
      </c>
      <c r="J73" s="36">
        <v>569</v>
      </c>
      <c r="K73" s="36">
        <v>578</v>
      </c>
      <c r="L73" s="36">
        <v>587</v>
      </c>
      <c r="M73" s="36">
        <v>595</v>
      </c>
      <c r="N73" s="36">
        <v>604</v>
      </c>
      <c r="O73" s="36">
        <v>612</v>
      </c>
      <c r="P73" s="36">
        <v>620</v>
      </c>
      <c r="Q73" s="63">
        <f t="shared" si="1"/>
        <v>1.652844471344439E-2</v>
      </c>
    </row>
    <row r="74" spans="1:17" x14ac:dyDescent="0.2">
      <c r="A74" s="37"/>
      <c r="B74" s="49" t="s">
        <v>3</v>
      </c>
      <c r="C74" s="36">
        <v>2197</v>
      </c>
      <c r="D74" s="36">
        <v>2235</v>
      </c>
      <c r="E74" s="36">
        <v>2280</v>
      </c>
      <c r="F74" s="36">
        <v>2316</v>
      </c>
      <c r="G74" s="36">
        <v>2361</v>
      </c>
      <c r="H74" s="36">
        <v>2407</v>
      </c>
      <c r="I74" s="36">
        <v>2449</v>
      </c>
      <c r="J74" s="36">
        <v>2492</v>
      </c>
      <c r="K74" s="36">
        <v>2533</v>
      </c>
      <c r="L74" s="36">
        <v>2571</v>
      </c>
      <c r="M74" s="36">
        <v>2608</v>
      </c>
      <c r="N74" s="36">
        <v>2647</v>
      </c>
      <c r="O74" s="36">
        <v>2682</v>
      </c>
      <c r="P74" s="36">
        <v>2715</v>
      </c>
      <c r="Q74" s="63">
        <f t="shared" si="1"/>
        <v>1.6417866745303877E-2</v>
      </c>
    </row>
    <row r="75" spans="1:17" x14ac:dyDescent="0.2">
      <c r="A75" s="37"/>
      <c r="B75" s="49" t="s">
        <v>73</v>
      </c>
      <c r="C75" s="36">
        <v>11055</v>
      </c>
      <c r="D75" s="36">
        <v>10671</v>
      </c>
      <c r="E75" s="36">
        <v>10912</v>
      </c>
      <c r="F75" s="36">
        <v>11131</v>
      </c>
      <c r="G75" s="36">
        <v>11382</v>
      </c>
      <c r="H75" s="36">
        <v>11647</v>
      </c>
      <c r="I75" s="36">
        <v>11907</v>
      </c>
      <c r="J75" s="36">
        <v>12185</v>
      </c>
      <c r="K75" s="36">
        <v>12452</v>
      </c>
      <c r="L75" s="36">
        <v>12691</v>
      </c>
      <c r="M75" s="36">
        <v>12923</v>
      </c>
      <c r="N75" s="36">
        <v>13169</v>
      </c>
      <c r="O75" s="36">
        <v>13407</v>
      </c>
      <c r="P75" s="36">
        <v>13640</v>
      </c>
      <c r="Q75" s="63">
        <f t="shared" si="1"/>
        <v>1.6294706107503609E-2</v>
      </c>
    </row>
    <row r="76" spans="1:17" x14ac:dyDescent="0.2">
      <c r="A76" s="37"/>
      <c r="B76" s="49" t="s">
        <v>12</v>
      </c>
      <c r="C76" s="36">
        <v>2061</v>
      </c>
      <c r="D76" s="36">
        <v>2097</v>
      </c>
      <c r="E76" s="36">
        <v>2138</v>
      </c>
      <c r="F76" s="36">
        <v>2173</v>
      </c>
      <c r="G76" s="36">
        <v>2214</v>
      </c>
      <c r="H76" s="36">
        <v>2257</v>
      </c>
      <c r="I76" s="36">
        <v>2297</v>
      </c>
      <c r="J76" s="36">
        <v>2337</v>
      </c>
      <c r="K76" s="36">
        <v>2376</v>
      </c>
      <c r="L76" s="36">
        <v>2411</v>
      </c>
      <c r="M76" s="36">
        <v>2446</v>
      </c>
      <c r="N76" s="36">
        <v>2483</v>
      </c>
      <c r="O76" s="36">
        <v>2516</v>
      </c>
      <c r="P76" s="36">
        <v>2547</v>
      </c>
      <c r="Q76" s="63">
        <f t="shared" si="1"/>
        <v>1.6419878793809906E-2</v>
      </c>
    </row>
    <row r="77" spans="1:17" x14ac:dyDescent="0.2">
      <c r="A77" s="37"/>
      <c r="B77" s="49" t="s">
        <v>126</v>
      </c>
      <c r="C77" s="36">
        <v>682</v>
      </c>
      <c r="D77" s="36">
        <v>702</v>
      </c>
      <c r="E77" s="36">
        <v>723</v>
      </c>
      <c r="F77" s="36">
        <v>734</v>
      </c>
      <c r="G77" s="36">
        <v>751</v>
      </c>
      <c r="H77" s="36">
        <v>765</v>
      </c>
      <c r="I77" s="36">
        <v>782</v>
      </c>
      <c r="J77" s="36">
        <v>800</v>
      </c>
      <c r="K77" s="36">
        <v>814</v>
      </c>
      <c r="L77" s="36">
        <v>826</v>
      </c>
      <c r="M77" s="36">
        <v>838</v>
      </c>
      <c r="N77" s="36">
        <v>851</v>
      </c>
      <c r="O77" s="36">
        <v>862</v>
      </c>
      <c r="P77" s="36">
        <v>873</v>
      </c>
      <c r="Q77" s="63">
        <f t="shared" si="1"/>
        <v>1.917427117984527E-2</v>
      </c>
    </row>
    <row r="78" spans="1:17" x14ac:dyDescent="0.2">
      <c r="A78" s="51" t="s">
        <v>125</v>
      </c>
      <c r="B78" s="39"/>
      <c r="C78" s="36">
        <v>18605</v>
      </c>
      <c r="D78" s="36">
        <v>18361</v>
      </c>
      <c r="E78" s="36">
        <v>18761</v>
      </c>
      <c r="F78" s="36">
        <v>19106</v>
      </c>
      <c r="G78" s="36">
        <v>19512</v>
      </c>
      <c r="H78" s="36">
        <v>19935</v>
      </c>
      <c r="I78" s="36">
        <v>20345</v>
      </c>
      <c r="J78" s="36">
        <v>20775</v>
      </c>
      <c r="K78" s="36">
        <v>21184</v>
      </c>
      <c r="L78" s="36">
        <v>21554</v>
      </c>
      <c r="M78" s="36">
        <v>21914</v>
      </c>
      <c r="N78" s="36">
        <v>22296</v>
      </c>
      <c r="O78" s="36">
        <v>22655</v>
      </c>
      <c r="P78" s="36">
        <v>23001</v>
      </c>
      <c r="Q78" s="63">
        <f t="shared" si="1"/>
        <v>1.644978053612367E-2</v>
      </c>
    </row>
    <row r="79" spans="1:17" x14ac:dyDescent="0.2">
      <c r="A79" s="35" t="s">
        <v>6</v>
      </c>
      <c r="B79" s="35" t="s">
        <v>92</v>
      </c>
      <c r="C79" s="36">
        <v>22893</v>
      </c>
      <c r="D79" s="36">
        <v>22982</v>
      </c>
      <c r="E79" s="36">
        <v>23479</v>
      </c>
      <c r="F79" s="36">
        <v>23911</v>
      </c>
      <c r="G79" s="36">
        <v>24422</v>
      </c>
      <c r="H79" s="36">
        <v>24953</v>
      </c>
      <c r="I79" s="36">
        <v>25280</v>
      </c>
      <c r="J79" s="36">
        <v>25772</v>
      </c>
      <c r="K79" s="36">
        <v>26169</v>
      </c>
      <c r="L79" s="36">
        <v>26694</v>
      </c>
      <c r="M79" s="36">
        <v>27029</v>
      </c>
      <c r="N79" s="36">
        <v>27383</v>
      </c>
      <c r="O79" s="36">
        <v>27691</v>
      </c>
      <c r="P79" s="36">
        <v>27988</v>
      </c>
      <c r="Q79" s="63">
        <f t="shared" si="1"/>
        <v>1.5577363221936702E-2</v>
      </c>
    </row>
    <row r="80" spans="1:17" x14ac:dyDescent="0.2">
      <c r="A80" s="35" t="s">
        <v>93</v>
      </c>
      <c r="B80" s="35" t="s">
        <v>94</v>
      </c>
      <c r="C80" s="36">
        <v>1092</v>
      </c>
      <c r="D80" s="36">
        <v>1110</v>
      </c>
      <c r="E80" s="36">
        <v>1139</v>
      </c>
      <c r="F80" s="36">
        <v>1167</v>
      </c>
      <c r="G80" s="36">
        <v>1196</v>
      </c>
      <c r="H80" s="36">
        <v>1236</v>
      </c>
      <c r="I80" s="36">
        <v>1268</v>
      </c>
      <c r="J80" s="36">
        <v>1302</v>
      </c>
      <c r="K80" s="36">
        <v>1341</v>
      </c>
      <c r="L80" s="36">
        <v>1372</v>
      </c>
      <c r="M80" s="36">
        <v>1400</v>
      </c>
      <c r="N80" s="36">
        <v>1432</v>
      </c>
      <c r="O80" s="36">
        <v>1462</v>
      </c>
      <c r="P80" s="36">
        <v>1494</v>
      </c>
      <c r="Q80" s="63">
        <f t="shared" si="1"/>
        <v>2.4404273327072623E-2</v>
      </c>
    </row>
    <row r="81" spans="1:17" x14ac:dyDescent="0.2">
      <c r="A81" s="37"/>
      <c r="B81" s="38" t="s">
        <v>95</v>
      </c>
      <c r="C81" s="36">
        <v>1077</v>
      </c>
      <c r="D81" s="36">
        <v>1094</v>
      </c>
      <c r="E81" s="36">
        <v>1123</v>
      </c>
      <c r="F81" s="36">
        <v>1151</v>
      </c>
      <c r="G81" s="36">
        <v>1179</v>
      </c>
      <c r="H81" s="36">
        <v>1218</v>
      </c>
      <c r="I81" s="36">
        <v>1250</v>
      </c>
      <c r="J81" s="36">
        <v>1284</v>
      </c>
      <c r="K81" s="36">
        <v>1322</v>
      </c>
      <c r="L81" s="36">
        <v>1352</v>
      </c>
      <c r="M81" s="36">
        <v>1381</v>
      </c>
      <c r="N81" s="36">
        <v>1412</v>
      </c>
      <c r="O81" s="36">
        <v>1442</v>
      </c>
      <c r="P81" s="36">
        <v>1473</v>
      </c>
      <c r="Q81" s="63">
        <f t="shared" si="1"/>
        <v>2.4378705297058545E-2</v>
      </c>
    </row>
    <row r="82" spans="1:17" x14ac:dyDescent="0.2">
      <c r="A82" s="35" t="s">
        <v>96</v>
      </c>
      <c r="B82" s="39"/>
      <c r="C82" s="36">
        <v>2170</v>
      </c>
      <c r="D82" s="36">
        <v>2204</v>
      </c>
      <c r="E82" s="36">
        <v>2262</v>
      </c>
      <c r="F82" s="36">
        <v>2318</v>
      </c>
      <c r="G82" s="36">
        <v>2374</v>
      </c>
      <c r="H82" s="36">
        <v>2454</v>
      </c>
      <c r="I82" s="36">
        <v>2518</v>
      </c>
      <c r="J82" s="36">
        <v>2586</v>
      </c>
      <c r="K82" s="36">
        <v>2664</v>
      </c>
      <c r="L82" s="36">
        <v>2724</v>
      </c>
      <c r="M82" s="36">
        <v>2781</v>
      </c>
      <c r="N82" s="36">
        <v>2843</v>
      </c>
      <c r="O82" s="36">
        <v>2905</v>
      </c>
      <c r="P82" s="36">
        <v>2967</v>
      </c>
      <c r="Q82" s="63">
        <f t="shared" si="1"/>
        <v>2.4355257887505477E-2</v>
      </c>
    </row>
    <row r="83" spans="1:17" x14ac:dyDescent="0.2">
      <c r="A83" s="35" t="s">
        <v>102</v>
      </c>
      <c r="B83" s="35" t="s">
        <v>103</v>
      </c>
      <c r="C83" s="36">
        <v>3442</v>
      </c>
      <c r="D83" s="36">
        <v>3506</v>
      </c>
      <c r="E83" s="36">
        <v>3566</v>
      </c>
      <c r="F83" s="36">
        <v>3648</v>
      </c>
      <c r="G83" s="36">
        <v>3716</v>
      </c>
      <c r="H83" s="36">
        <v>3798</v>
      </c>
      <c r="I83" s="36">
        <v>3873</v>
      </c>
      <c r="J83" s="36">
        <v>3947</v>
      </c>
      <c r="K83" s="36">
        <v>4026</v>
      </c>
      <c r="L83" s="36">
        <v>4095</v>
      </c>
      <c r="M83" s="36">
        <v>4159</v>
      </c>
      <c r="N83" s="36">
        <v>4223</v>
      </c>
      <c r="O83" s="36">
        <v>4276</v>
      </c>
      <c r="P83" s="36">
        <v>4325</v>
      </c>
      <c r="Q83" s="63">
        <f t="shared" si="1"/>
        <v>1.7721302468035827E-2</v>
      </c>
    </row>
    <row r="84" spans="1:17" x14ac:dyDescent="0.2">
      <c r="A84" s="51" t="s">
        <v>123</v>
      </c>
      <c r="B84" s="64" t="s">
        <v>89</v>
      </c>
      <c r="C84" s="36">
        <v>10</v>
      </c>
      <c r="D84" s="36">
        <v>10</v>
      </c>
      <c r="E84" s="36">
        <v>11</v>
      </c>
      <c r="F84" s="36">
        <v>11</v>
      </c>
      <c r="G84" s="36">
        <v>11</v>
      </c>
      <c r="H84" s="36">
        <v>11</v>
      </c>
      <c r="I84" s="36">
        <v>11</v>
      </c>
      <c r="J84" s="36">
        <v>12</v>
      </c>
      <c r="K84" s="36">
        <v>12</v>
      </c>
      <c r="L84" s="36">
        <v>12</v>
      </c>
      <c r="M84" s="36">
        <v>12</v>
      </c>
      <c r="N84" s="36">
        <v>12</v>
      </c>
      <c r="O84" s="36">
        <v>13</v>
      </c>
      <c r="P84" s="36">
        <v>13</v>
      </c>
      <c r="Q84" s="63">
        <f t="shared" si="1"/>
        <v>2.0386897344028876E-2</v>
      </c>
    </row>
    <row r="85" spans="1:17" x14ac:dyDescent="0.2">
      <c r="A85" s="35" t="s">
        <v>104</v>
      </c>
      <c r="B85" s="38" t="s">
        <v>118</v>
      </c>
      <c r="C85" s="36">
        <v>7</v>
      </c>
      <c r="D85" s="36">
        <v>7</v>
      </c>
      <c r="E85" s="36">
        <v>7</v>
      </c>
      <c r="F85" s="36">
        <v>7</v>
      </c>
      <c r="G85" s="36">
        <v>7</v>
      </c>
      <c r="H85" s="36">
        <v>7</v>
      </c>
      <c r="I85" s="36">
        <v>7</v>
      </c>
      <c r="J85" s="36">
        <v>8</v>
      </c>
      <c r="K85" s="36">
        <v>8</v>
      </c>
      <c r="L85" s="36">
        <v>8</v>
      </c>
      <c r="M85" s="36">
        <v>8</v>
      </c>
      <c r="N85" s="36">
        <v>8</v>
      </c>
      <c r="O85" s="36">
        <v>8</v>
      </c>
      <c r="P85" s="36">
        <v>8</v>
      </c>
      <c r="Q85" s="63">
        <f t="shared" si="1"/>
        <v>1.0324580024046348E-2</v>
      </c>
    </row>
    <row r="86" spans="1:17" x14ac:dyDescent="0.2">
      <c r="A86" s="37"/>
      <c r="B86" s="38" t="s">
        <v>134</v>
      </c>
      <c r="C86" s="36">
        <v>7</v>
      </c>
      <c r="D86" s="36">
        <v>7</v>
      </c>
      <c r="E86" s="36">
        <v>7</v>
      </c>
      <c r="F86" s="36">
        <v>7</v>
      </c>
      <c r="G86" s="36">
        <v>7</v>
      </c>
      <c r="H86" s="36">
        <v>7</v>
      </c>
      <c r="I86" s="36">
        <v>8</v>
      </c>
      <c r="J86" s="36">
        <v>8</v>
      </c>
      <c r="K86" s="36">
        <v>8</v>
      </c>
      <c r="L86" s="36">
        <v>8</v>
      </c>
      <c r="M86" s="36">
        <v>8</v>
      </c>
      <c r="N86" s="36">
        <v>8</v>
      </c>
      <c r="O86" s="36">
        <v>8</v>
      </c>
      <c r="P86" s="36">
        <v>8</v>
      </c>
      <c r="Q86" s="63">
        <f t="shared" si="1"/>
        <v>1.0324580024046348E-2</v>
      </c>
    </row>
    <row r="87" spans="1:17" x14ac:dyDescent="0.2">
      <c r="A87" s="37"/>
      <c r="B87" s="38" t="s">
        <v>135</v>
      </c>
      <c r="C87" s="36">
        <v>569</v>
      </c>
      <c r="D87" s="36">
        <v>564</v>
      </c>
      <c r="E87" s="36">
        <v>570</v>
      </c>
      <c r="F87" s="36">
        <v>579</v>
      </c>
      <c r="G87" s="36">
        <v>590</v>
      </c>
      <c r="H87" s="36">
        <v>601</v>
      </c>
      <c r="I87" s="36">
        <v>614</v>
      </c>
      <c r="J87" s="36">
        <v>625</v>
      </c>
      <c r="K87" s="36">
        <v>635</v>
      </c>
      <c r="L87" s="36">
        <v>644</v>
      </c>
      <c r="M87" s="36">
        <v>652</v>
      </c>
      <c r="N87" s="36">
        <v>660</v>
      </c>
      <c r="O87" s="36">
        <v>667</v>
      </c>
      <c r="P87" s="36">
        <v>674</v>
      </c>
      <c r="Q87" s="63">
        <f t="shared" si="1"/>
        <v>1.3112117900175191E-2</v>
      </c>
    </row>
    <row r="88" spans="1:17" x14ac:dyDescent="0.2">
      <c r="A88" s="37"/>
      <c r="B88" s="38" t="s">
        <v>105</v>
      </c>
      <c r="C88" s="36">
        <v>41</v>
      </c>
      <c r="D88" s="36">
        <v>41</v>
      </c>
      <c r="E88" s="36">
        <v>41</v>
      </c>
      <c r="F88" s="36">
        <v>42</v>
      </c>
      <c r="G88" s="36">
        <v>43</v>
      </c>
      <c r="H88" s="36">
        <v>43</v>
      </c>
      <c r="I88" s="36">
        <v>44</v>
      </c>
      <c r="J88" s="36">
        <v>45</v>
      </c>
      <c r="K88" s="36">
        <v>46</v>
      </c>
      <c r="L88" s="36">
        <v>47</v>
      </c>
      <c r="M88" s="36">
        <v>47</v>
      </c>
      <c r="N88" s="36">
        <v>48</v>
      </c>
      <c r="O88" s="36">
        <v>48</v>
      </c>
      <c r="P88" s="36">
        <v>49</v>
      </c>
      <c r="Q88" s="63">
        <f t="shared" si="1"/>
        <v>1.3805834800514116E-2</v>
      </c>
    </row>
    <row r="89" spans="1:17" x14ac:dyDescent="0.2">
      <c r="A89" s="37"/>
      <c r="B89" s="38" t="s">
        <v>106</v>
      </c>
      <c r="C89" s="36">
        <v>767</v>
      </c>
      <c r="D89" s="36">
        <v>760</v>
      </c>
      <c r="E89" s="36">
        <v>769</v>
      </c>
      <c r="F89" s="36">
        <v>781</v>
      </c>
      <c r="G89" s="36">
        <v>795</v>
      </c>
      <c r="H89" s="36">
        <v>811</v>
      </c>
      <c r="I89" s="36">
        <v>828</v>
      </c>
      <c r="J89" s="36">
        <v>842</v>
      </c>
      <c r="K89" s="36">
        <v>856</v>
      </c>
      <c r="L89" s="36">
        <v>868</v>
      </c>
      <c r="M89" s="36">
        <v>879</v>
      </c>
      <c r="N89" s="36">
        <v>890</v>
      </c>
      <c r="O89" s="36">
        <v>900</v>
      </c>
      <c r="P89" s="36">
        <v>909</v>
      </c>
      <c r="Q89" s="63">
        <f t="shared" si="1"/>
        <v>1.3151755987693692E-2</v>
      </c>
    </row>
    <row r="90" spans="1:17" x14ac:dyDescent="0.2">
      <c r="A90" s="37"/>
      <c r="B90" s="38" t="s">
        <v>107</v>
      </c>
      <c r="C90" s="36">
        <v>97</v>
      </c>
      <c r="D90" s="36">
        <v>96</v>
      </c>
      <c r="E90" s="36">
        <v>98</v>
      </c>
      <c r="F90" s="36">
        <v>99</v>
      </c>
      <c r="G90" s="36">
        <v>101</v>
      </c>
      <c r="H90" s="36">
        <v>103</v>
      </c>
      <c r="I90" s="36">
        <v>105</v>
      </c>
      <c r="J90" s="36">
        <v>107</v>
      </c>
      <c r="K90" s="36">
        <v>109</v>
      </c>
      <c r="L90" s="36">
        <v>110</v>
      </c>
      <c r="M90" s="36">
        <v>112</v>
      </c>
      <c r="N90" s="36">
        <v>113</v>
      </c>
      <c r="O90" s="36">
        <v>114</v>
      </c>
      <c r="P90" s="36">
        <v>115</v>
      </c>
      <c r="Q90" s="63">
        <f t="shared" si="1"/>
        <v>1.3180035555979464E-2</v>
      </c>
    </row>
    <row r="91" spans="1:17" x14ac:dyDescent="0.2">
      <c r="A91" s="37"/>
      <c r="B91" s="38" t="s">
        <v>108</v>
      </c>
      <c r="C91" s="36">
        <v>157</v>
      </c>
      <c r="D91" s="36">
        <v>155</v>
      </c>
      <c r="E91" s="36">
        <v>157</v>
      </c>
      <c r="F91" s="36">
        <v>160</v>
      </c>
      <c r="G91" s="36">
        <v>162</v>
      </c>
      <c r="H91" s="36">
        <v>166</v>
      </c>
      <c r="I91" s="36">
        <v>169</v>
      </c>
      <c r="J91" s="36">
        <v>172</v>
      </c>
      <c r="K91" s="36">
        <v>175</v>
      </c>
      <c r="L91" s="36">
        <v>177</v>
      </c>
      <c r="M91" s="36">
        <v>180</v>
      </c>
      <c r="N91" s="36">
        <v>182</v>
      </c>
      <c r="O91" s="36">
        <v>184</v>
      </c>
      <c r="P91" s="36">
        <v>186</v>
      </c>
      <c r="Q91" s="63">
        <f t="shared" si="1"/>
        <v>1.3123900585670922E-2</v>
      </c>
    </row>
    <row r="92" spans="1:17" x14ac:dyDescent="0.2">
      <c r="A92" s="35" t="s">
        <v>109</v>
      </c>
      <c r="B92" s="39"/>
      <c r="C92" s="36">
        <v>1644</v>
      </c>
      <c r="D92" s="36">
        <v>1630</v>
      </c>
      <c r="E92" s="36">
        <v>1649</v>
      </c>
      <c r="F92" s="36">
        <v>1675</v>
      </c>
      <c r="G92" s="36">
        <v>1705</v>
      </c>
      <c r="H92" s="36">
        <v>1739</v>
      </c>
      <c r="I92" s="36">
        <v>1775</v>
      </c>
      <c r="J92" s="36">
        <v>1807</v>
      </c>
      <c r="K92" s="36">
        <v>1836</v>
      </c>
      <c r="L92" s="36">
        <v>1862</v>
      </c>
      <c r="M92" s="36">
        <v>1885</v>
      </c>
      <c r="N92" s="36">
        <v>1908</v>
      </c>
      <c r="O92" s="36">
        <v>1929</v>
      </c>
      <c r="P92" s="36">
        <v>1950</v>
      </c>
      <c r="Q92" s="63">
        <f t="shared" si="1"/>
        <v>1.3217128450684568E-2</v>
      </c>
    </row>
    <row r="93" spans="1:17" x14ac:dyDescent="0.2">
      <c r="A93" s="35" t="s">
        <v>110</v>
      </c>
      <c r="B93" s="39"/>
      <c r="C93" s="36">
        <v>262850</v>
      </c>
      <c r="D93" s="36">
        <v>260836</v>
      </c>
      <c r="E93" s="36">
        <v>264872</v>
      </c>
      <c r="F93" s="36">
        <v>269494</v>
      </c>
      <c r="G93" s="36">
        <v>274770</v>
      </c>
      <c r="H93" s="36">
        <v>280487</v>
      </c>
      <c r="I93" s="36">
        <v>285951</v>
      </c>
      <c r="J93" s="36">
        <v>291253</v>
      </c>
      <c r="K93" s="36">
        <v>296499</v>
      </c>
      <c r="L93" s="36">
        <v>300814</v>
      </c>
      <c r="M93" s="36">
        <v>304575</v>
      </c>
      <c r="N93" s="36">
        <v>308367</v>
      </c>
      <c r="O93" s="36">
        <v>311762</v>
      </c>
      <c r="P93" s="36">
        <v>315149</v>
      </c>
      <c r="Q93" s="63">
        <f t="shared" si="1"/>
        <v>1.405649294880229E-2</v>
      </c>
    </row>
    <row r="94" spans="1:17" x14ac:dyDescent="0.2">
      <c r="A94" s="35" t="s">
        <v>111</v>
      </c>
      <c r="B94" s="39"/>
      <c r="C94" s="36">
        <v>11412</v>
      </c>
      <c r="D94" s="36">
        <v>7908</v>
      </c>
      <c r="E94" s="36">
        <v>7930</v>
      </c>
      <c r="F94" s="36">
        <v>7952</v>
      </c>
      <c r="G94" s="36">
        <v>7978</v>
      </c>
      <c r="H94" s="36">
        <v>8006</v>
      </c>
      <c r="I94" s="36">
        <v>8038</v>
      </c>
      <c r="J94" s="36">
        <v>8064</v>
      </c>
      <c r="K94" s="36">
        <v>8089</v>
      </c>
      <c r="L94" s="36">
        <v>8108</v>
      </c>
      <c r="M94" s="36">
        <v>8126</v>
      </c>
      <c r="N94" s="36">
        <v>8145</v>
      </c>
      <c r="O94" s="36">
        <v>8162</v>
      </c>
      <c r="P94" s="36">
        <v>8179</v>
      </c>
      <c r="Q94" s="63">
        <f t="shared" si="1"/>
        <v>-2.5297257362171255E-2</v>
      </c>
    </row>
    <row r="95" spans="1:17" x14ac:dyDescent="0.2">
      <c r="A95" s="43" t="s">
        <v>112</v>
      </c>
      <c r="B95" s="43"/>
      <c r="C95" s="53">
        <v>251438</v>
      </c>
      <c r="D95" s="53">
        <v>252928</v>
      </c>
      <c r="E95" s="53">
        <v>256942</v>
      </c>
      <c r="F95" s="53">
        <v>261542</v>
      </c>
      <c r="G95" s="53">
        <v>266792</v>
      </c>
      <c r="H95" s="53">
        <v>272481</v>
      </c>
      <c r="I95" s="53">
        <v>277914</v>
      </c>
      <c r="J95" s="53">
        <v>283188</v>
      </c>
      <c r="K95" s="53">
        <v>288410</v>
      </c>
      <c r="L95" s="53">
        <v>292706</v>
      </c>
      <c r="M95" s="53">
        <v>296448</v>
      </c>
      <c r="N95" s="53">
        <v>300222</v>
      </c>
      <c r="O95" s="53">
        <v>303600</v>
      </c>
      <c r="P95" s="53">
        <v>306970</v>
      </c>
      <c r="Q95" s="63">
        <f t="shared" si="1"/>
        <v>1.5468696380376956E-2</v>
      </c>
    </row>
    <row r="96" spans="1:17" x14ac:dyDescent="0.2">
      <c r="A96" s="44" t="s">
        <v>161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</row>
    <row r="97" spans="1:1" x14ac:dyDescent="0.2">
      <c r="A97" s="62" t="s">
        <v>183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62"/>
  <sheetViews>
    <sheetView zoomScale="90" zoomScaleNormal="90" workbookViewId="0">
      <selection activeCell="A5" sqref="A5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2" width="10.140625" style="1" customWidth="1"/>
    <col min="13" max="13" width="10.85546875" style="22" customWidth="1"/>
    <col min="14" max="16" width="9.140625" style="1"/>
    <col min="17" max="17" width="13.85546875" style="1" customWidth="1"/>
    <col min="18" max="92" width="9.140625" style="1"/>
    <col min="93" max="93" width="9.140625" style="1" customWidth="1"/>
    <col min="94" max="16384" width="9.140625" style="1"/>
  </cols>
  <sheetData>
    <row r="1" spans="1:17" s="11" customFormat="1" ht="15.75" x14ac:dyDescent="0.2">
      <c r="A1" s="10" t="s">
        <v>162</v>
      </c>
      <c r="B1" s="10"/>
      <c r="C1" s="10"/>
      <c r="D1" s="10"/>
      <c r="E1" s="10"/>
      <c r="F1" s="10"/>
      <c r="G1" s="5"/>
      <c r="H1" s="10"/>
      <c r="I1" s="10"/>
      <c r="J1" s="10"/>
      <c r="K1" s="10"/>
      <c r="L1" s="10"/>
      <c r="M1" s="20"/>
    </row>
    <row r="2" spans="1:17" s="11" customFormat="1" ht="15.75" x14ac:dyDescent="0.2">
      <c r="A2" s="12" t="s">
        <v>176</v>
      </c>
      <c r="B2" s="12"/>
      <c r="C2" s="12"/>
      <c r="D2" s="12"/>
      <c r="E2" s="12"/>
      <c r="F2" s="12"/>
      <c r="G2" s="5"/>
      <c r="H2" s="12"/>
      <c r="I2" s="12"/>
      <c r="J2" s="10"/>
      <c r="K2" s="10"/>
      <c r="L2" s="10"/>
      <c r="M2" s="20"/>
    </row>
    <row r="3" spans="1:17" s="11" customFormat="1" ht="15.75" x14ac:dyDescent="0.2">
      <c r="A3" s="13" t="s">
        <v>182</v>
      </c>
      <c r="B3" s="13"/>
      <c r="C3" s="13"/>
      <c r="D3" s="13"/>
      <c r="E3" s="13"/>
      <c r="F3" s="13"/>
      <c r="G3" s="5"/>
      <c r="H3" s="10"/>
      <c r="I3" s="10"/>
      <c r="J3" s="10"/>
      <c r="K3" s="10"/>
      <c r="L3" s="10"/>
      <c r="M3" s="20"/>
    </row>
    <row r="4" spans="1:17" s="15" customFormat="1" ht="15" x14ac:dyDescent="0.2">
      <c r="A4" s="14"/>
      <c r="B4" s="14"/>
      <c r="C4" s="14"/>
      <c r="D4" s="14"/>
      <c r="E4" s="14"/>
      <c r="F4" s="14"/>
      <c r="G4" s="5"/>
      <c r="H4" s="14"/>
      <c r="I4" s="14"/>
      <c r="J4" s="14"/>
      <c r="K4" s="14"/>
      <c r="L4" s="14"/>
      <c r="M4" s="21"/>
    </row>
    <row r="5" spans="1:17" ht="54.75" customHeight="1" x14ac:dyDescent="0.2">
      <c r="A5" s="17" t="s">
        <v>37</v>
      </c>
      <c r="B5" s="18" t="s">
        <v>36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136</v>
      </c>
    </row>
    <row r="6" spans="1:17" x14ac:dyDescent="0.2">
      <c r="A6" s="6"/>
      <c r="B6" s="3" t="s">
        <v>16</v>
      </c>
      <c r="C6" s="19">
        <v>1148</v>
      </c>
      <c r="D6" s="19">
        <v>1139</v>
      </c>
      <c r="E6" s="19">
        <v>1151</v>
      </c>
      <c r="F6" s="19">
        <v>1171</v>
      </c>
      <c r="G6" s="19">
        <v>1191</v>
      </c>
      <c r="H6" s="19">
        <v>1215</v>
      </c>
      <c r="I6" s="19">
        <v>1236</v>
      </c>
      <c r="J6" s="19">
        <v>1257</v>
      </c>
      <c r="K6" s="19">
        <v>1282</v>
      </c>
      <c r="L6" s="19">
        <v>1300</v>
      </c>
      <c r="M6" s="19">
        <v>1317</v>
      </c>
      <c r="N6" s="19">
        <v>1333</v>
      </c>
      <c r="O6" s="19">
        <v>1347</v>
      </c>
      <c r="P6" s="19">
        <v>1361</v>
      </c>
      <c r="Q6" s="24">
        <f>((P6/C6)^(1/COUNT(D6:P6)))-1</f>
        <v>1.317826451197357E-2</v>
      </c>
    </row>
    <row r="7" spans="1:17" x14ac:dyDescent="0.2">
      <c r="A7" s="6"/>
      <c r="B7" s="3" t="s">
        <v>28</v>
      </c>
      <c r="C7" s="19">
        <v>1557</v>
      </c>
      <c r="D7" s="19">
        <v>1545</v>
      </c>
      <c r="E7" s="19">
        <v>1561</v>
      </c>
      <c r="F7" s="19">
        <v>1587</v>
      </c>
      <c r="G7" s="19">
        <v>1615</v>
      </c>
      <c r="H7" s="19">
        <v>1647</v>
      </c>
      <c r="I7" s="19">
        <v>1676</v>
      </c>
      <c r="J7" s="19">
        <v>1705</v>
      </c>
      <c r="K7" s="19">
        <v>1738</v>
      </c>
      <c r="L7" s="19">
        <v>1763</v>
      </c>
      <c r="M7" s="19">
        <v>1786</v>
      </c>
      <c r="N7" s="19">
        <v>1807</v>
      </c>
      <c r="O7" s="19">
        <v>1827</v>
      </c>
      <c r="P7" s="19">
        <v>1846</v>
      </c>
      <c r="Q7" s="24">
        <f t="shared" ref="Q7:Q57" si="0">((P7/C7)^(1/COUNT(D7:P7)))-1</f>
        <v>1.3183082377554944E-2</v>
      </c>
    </row>
    <row r="8" spans="1:17" x14ac:dyDescent="0.2">
      <c r="A8" s="6"/>
      <c r="B8" s="3" t="s">
        <v>47</v>
      </c>
      <c r="C8" s="19">
        <v>26</v>
      </c>
      <c r="D8" s="19">
        <v>26</v>
      </c>
      <c r="E8" s="19">
        <v>26</v>
      </c>
      <c r="F8" s="19">
        <v>26</v>
      </c>
      <c r="G8" s="19">
        <v>27</v>
      </c>
      <c r="H8" s="19">
        <v>27</v>
      </c>
      <c r="I8" s="19">
        <v>28</v>
      </c>
      <c r="J8" s="19">
        <v>28</v>
      </c>
      <c r="K8" s="19">
        <v>29</v>
      </c>
      <c r="L8" s="19">
        <v>29</v>
      </c>
      <c r="M8" s="19">
        <v>30</v>
      </c>
      <c r="N8" s="19">
        <v>30</v>
      </c>
      <c r="O8" s="19">
        <v>30</v>
      </c>
      <c r="P8" s="19">
        <v>31</v>
      </c>
      <c r="Q8" s="24">
        <f t="shared" si="0"/>
        <v>1.3621996617205978E-2</v>
      </c>
    </row>
    <row r="9" spans="1:17" x14ac:dyDescent="0.2">
      <c r="A9" s="6"/>
      <c r="B9" s="3" t="s">
        <v>38</v>
      </c>
      <c r="C9" s="19">
        <v>34713</v>
      </c>
      <c r="D9" s="19">
        <v>35060</v>
      </c>
      <c r="E9" s="19">
        <v>35436</v>
      </c>
      <c r="F9" s="19">
        <v>36055</v>
      </c>
      <c r="G9" s="19">
        <v>36706</v>
      </c>
      <c r="H9" s="19">
        <v>37458</v>
      </c>
      <c r="I9" s="19">
        <v>38131</v>
      </c>
      <c r="J9" s="19">
        <v>38809</v>
      </c>
      <c r="K9" s="19">
        <v>39585</v>
      </c>
      <c r="L9" s="19">
        <v>40178</v>
      </c>
      <c r="M9" s="19">
        <v>40697</v>
      </c>
      <c r="N9" s="19">
        <v>41197</v>
      </c>
      <c r="O9" s="19">
        <v>41650</v>
      </c>
      <c r="P9" s="19">
        <v>42101</v>
      </c>
      <c r="Q9" s="24">
        <f t="shared" si="0"/>
        <v>1.4953566716757072E-2</v>
      </c>
    </row>
    <row r="10" spans="1:17" x14ac:dyDescent="0.2">
      <c r="A10" s="6"/>
      <c r="B10" s="3" t="s">
        <v>0</v>
      </c>
      <c r="C10" s="19">
        <v>4365</v>
      </c>
      <c r="D10" s="19">
        <v>4423</v>
      </c>
      <c r="E10" s="19">
        <v>4710</v>
      </c>
      <c r="F10" s="19">
        <v>5017</v>
      </c>
      <c r="G10" s="19">
        <v>5216</v>
      </c>
      <c r="H10" s="19">
        <v>5392</v>
      </c>
      <c r="I10" s="19">
        <v>5563</v>
      </c>
      <c r="J10" s="19">
        <v>5738</v>
      </c>
      <c r="K10" s="19">
        <v>5892</v>
      </c>
      <c r="L10" s="19">
        <v>5986</v>
      </c>
      <c r="M10" s="19">
        <v>6045</v>
      </c>
      <c r="N10" s="19">
        <v>6105</v>
      </c>
      <c r="O10" s="19">
        <v>6160</v>
      </c>
      <c r="P10" s="19">
        <v>6214</v>
      </c>
      <c r="Q10" s="24">
        <f t="shared" si="0"/>
        <v>2.7540622275049165E-2</v>
      </c>
    </row>
    <row r="11" spans="1:17" x14ac:dyDescent="0.2">
      <c r="A11" s="7" t="s">
        <v>29</v>
      </c>
      <c r="B11" s="9"/>
      <c r="C11" s="19">
        <v>41809</v>
      </c>
      <c r="D11" s="19">
        <v>42193</v>
      </c>
      <c r="E11" s="19">
        <v>42885</v>
      </c>
      <c r="F11" s="19">
        <v>43856</v>
      </c>
      <c r="G11" s="19">
        <v>44755</v>
      </c>
      <c r="H11" s="19">
        <v>45739</v>
      </c>
      <c r="I11" s="19">
        <v>46634</v>
      </c>
      <c r="J11" s="19">
        <v>47537</v>
      </c>
      <c r="K11" s="19">
        <v>48526</v>
      </c>
      <c r="L11" s="19">
        <v>49257</v>
      </c>
      <c r="M11" s="19">
        <v>49874</v>
      </c>
      <c r="N11" s="19">
        <v>50472</v>
      </c>
      <c r="O11" s="19">
        <v>51013</v>
      </c>
      <c r="P11" s="19">
        <v>51553</v>
      </c>
      <c r="Q11" s="24">
        <f t="shared" si="0"/>
        <v>1.6245842209093198E-2</v>
      </c>
    </row>
    <row r="12" spans="1:17" x14ac:dyDescent="0.2">
      <c r="A12" s="6"/>
      <c r="B12" s="3" t="s">
        <v>17</v>
      </c>
      <c r="C12" s="19">
        <v>1618</v>
      </c>
      <c r="D12" s="19">
        <v>1068</v>
      </c>
      <c r="E12" s="19">
        <v>1068</v>
      </c>
      <c r="F12" s="19">
        <v>1068</v>
      </c>
      <c r="G12" s="19">
        <v>1068</v>
      </c>
      <c r="H12" s="19">
        <v>1068</v>
      </c>
      <c r="I12" s="19">
        <v>1068</v>
      </c>
      <c r="J12" s="19">
        <v>1068</v>
      </c>
      <c r="K12" s="19">
        <v>1068</v>
      </c>
      <c r="L12" s="19">
        <v>1068</v>
      </c>
      <c r="M12" s="19">
        <v>1068</v>
      </c>
      <c r="N12" s="19">
        <v>1068</v>
      </c>
      <c r="O12" s="19">
        <v>1068</v>
      </c>
      <c r="P12" s="19">
        <v>1068</v>
      </c>
      <c r="Q12" s="24">
        <f t="shared" si="0"/>
        <v>-3.1448945915891535E-2</v>
      </c>
    </row>
    <row r="13" spans="1:17" x14ac:dyDescent="0.2">
      <c r="A13" s="6"/>
      <c r="B13" s="3" t="s">
        <v>39</v>
      </c>
      <c r="C13" s="19">
        <v>1107</v>
      </c>
      <c r="D13" s="19">
        <v>1098</v>
      </c>
      <c r="E13" s="19">
        <v>1110</v>
      </c>
      <c r="F13" s="19">
        <v>1129</v>
      </c>
      <c r="G13" s="19">
        <v>1148</v>
      </c>
      <c r="H13" s="19">
        <v>1171</v>
      </c>
      <c r="I13" s="19">
        <v>1192</v>
      </c>
      <c r="J13" s="19">
        <v>1212</v>
      </c>
      <c r="K13" s="19">
        <v>1236</v>
      </c>
      <c r="L13" s="19">
        <v>1254</v>
      </c>
      <c r="M13" s="19">
        <v>1270</v>
      </c>
      <c r="N13" s="19">
        <v>1285</v>
      </c>
      <c r="O13" s="19">
        <v>1299</v>
      </c>
      <c r="P13" s="19">
        <v>1313</v>
      </c>
      <c r="Q13" s="24">
        <f t="shared" si="0"/>
        <v>1.3214312151535346E-2</v>
      </c>
    </row>
    <row r="14" spans="1:17" x14ac:dyDescent="0.2">
      <c r="A14" s="6"/>
      <c r="B14" s="3" t="s">
        <v>40</v>
      </c>
      <c r="C14" s="19">
        <v>236</v>
      </c>
      <c r="D14" s="19">
        <v>234</v>
      </c>
      <c r="E14" s="19">
        <v>237</v>
      </c>
      <c r="F14" s="19">
        <v>241</v>
      </c>
      <c r="G14" s="19">
        <v>245</v>
      </c>
      <c r="H14" s="19">
        <v>250</v>
      </c>
      <c r="I14" s="19">
        <v>254</v>
      </c>
      <c r="J14" s="19">
        <v>258</v>
      </c>
      <c r="K14" s="19">
        <v>263</v>
      </c>
      <c r="L14" s="19">
        <v>267</v>
      </c>
      <c r="M14" s="19">
        <v>271</v>
      </c>
      <c r="N14" s="19">
        <v>274</v>
      </c>
      <c r="O14" s="19">
        <v>277</v>
      </c>
      <c r="P14" s="19">
        <v>280</v>
      </c>
      <c r="Q14" s="24">
        <f t="shared" si="0"/>
        <v>1.3237449285287806E-2</v>
      </c>
    </row>
    <row r="15" spans="1:17" x14ac:dyDescent="0.2">
      <c r="A15" s="6"/>
      <c r="B15" s="3" t="s">
        <v>41</v>
      </c>
      <c r="C15" s="19">
        <v>45498</v>
      </c>
      <c r="D15" s="19">
        <v>45953</v>
      </c>
      <c r="E15" s="19">
        <v>46446</v>
      </c>
      <c r="F15" s="19">
        <v>47257</v>
      </c>
      <c r="G15" s="19">
        <v>48110</v>
      </c>
      <c r="H15" s="19">
        <v>49095</v>
      </c>
      <c r="I15" s="19">
        <v>49977</v>
      </c>
      <c r="J15" s="19">
        <v>50867</v>
      </c>
      <c r="K15" s="19">
        <v>51883</v>
      </c>
      <c r="L15" s="19">
        <v>52660</v>
      </c>
      <c r="M15" s="19">
        <v>53341</v>
      </c>
      <c r="N15" s="19">
        <v>53997</v>
      </c>
      <c r="O15" s="19">
        <v>54590</v>
      </c>
      <c r="P15" s="19">
        <v>55182</v>
      </c>
      <c r="Q15" s="24">
        <f t="shared" si="0"/>
        <v>1.4954441715530287E-2</v>
      </c>
    </row>
    <row r="16" spans="1:17" x14ac:dyDescent="0.2">
      <c r="A16" s="6"/>
      <c r="B16" s="3" t="s">
        <v>26</v>
      </c>
      <c r="C16" s="19">
        <v>1872</v>
      </c>
      <c r="D16" s="19">
        <v>1840</v>
      </c>
      <c r="E16" s="19">
        <v>1872</v>
      </c>
      <c r="F16" s="19">
        <v>1908</v>
      </c>
      <c r="G16" s="19">
        <v>1945</v>
      </c>
      <c r="H16" s="19">
        <v>1987</v>
      </c>
      <c r="I16" s="19">
        <v>2024</v>
      </c>
      <c r="J16" s="19">
        <v>2062</v>
      </c>
      <c r="K16" s="19">
        <v>2102</v>
      </c>
      <c r="L16" s="19">
        <v>2139</v>
      </c>
      <c r="M16" s="19">
        <v>2174</v>
      </c>
      <c r="N16" s="19">
        <v>2212</v>
      </c>
      <c r="O16" s="19">
        <v>2247</v>
      </c>
      <c r="P16" s="19">
        <v>2281</v>
      </c>
      <c r="Q16" s="24">
        <f t="shared" si="0"/>
        <v>1.5316620286299987E-2</v>
      </c>
    </row>
    <row r="17" spans="1:17" x14ac:dyDescent="0.2">
      <c r="A17" s="7" t="s">
        <v>1</v>
      </c>
      <c r="B17" s="3"/>
      <c r="C17" s="19">
        <v>92142</v>
      </c>
      <c r="D17" s="19">
        <v>92386</v>
      </c>
      <c r="E17" s="19">
        <v>93617</v>
      </c>
      <c r="F17" s="19">
        <v>95458</v>
      </c>
      <c r="G17" s="19">
        <v>97271</v>
      </c>
      <c r="H17" s="19">
        <v>99311</v>
      </c>
      <c r="I17" s="19">
        <v>101148</v>
      </c>
      <c r="J17" s="19">
        <v>103005</v>
      </c>
      <c r="K17" s="19">
        <v>105078</v>
      </c>
      <c r="L17" s="19">
        <v>106644</v>
      </c>
      <c r="M17" s="19">
        <v>107997</v>
      </c>
      <c r="N17" s="19">
        <v>109308</v>
      </c>
      <c r="O17" s="19">
        <v>110494</v>
      </c>
      <c r="P17" s="19">
        <v>111676</v>
      </c>
      <c r="Q17" s="24">
        <f t="shared" si="0"/>
        <v>1.4899987917837976E-2</v>
      </c>
    </row>
    <row r="18" spans="1:17" x14ac:dyDescent="0.2">
      <c r="A18" s="6"/>
      <c r="B18" s="3" t="s">
        <v>18</v>
      </c>
      <c r="C18" s="19">
        <v>3128</v>
      </c>
      <c r="D18" s="19">
        <v>2064</v>
      </c>
      <c r="E18" s="19">
        <v>2064</v>
      </c>
      <c r="F18" s="19">
        <v>2064</v>
      </c>
      <c r="G18" s="19">
        <v>2064</v>
      </c>
      <c r="H18" s="19">
        <v>2064</v>
      </c>
      <c r="I18" s="19">
        <v>2064</v>
      </c>
      <c r="J18" s="19">
        <v>2064</v>
      </c>
      <c r="K18" s="19">
        <v>2064</v>
      </c>
      <c r="L18" s="19">
        <v>2064</v>
      </c>
      <c r="M18" s="19">
        <v>2064</v>
      </c>
      <c r="N18" s="19">
        <v>2064</v>
      </c>
      <c r="O18" s="19">
        <v>2064</v>
      </c>
      <c r="P18" s="19">
        <v>2064</v>
      </c>
      <c r="Q18" s="24">
        <f t="shared" si="0"/>
        <v>-3.1474641753446164E-2</v>
      </c>
    </row>
    <row r="19" spans="1:17" x14ac:dyDescent="0.2">
      <c r="A19" s="6"/>
      <c r="B19" s="3" t="s">
        <v>42</v>
      </c>
      <c r="C19" s="19">
        <v>9471</v>
      </c>
      <c r="D19" s="19">
        <v>9565</v>
      </c>
      <c r="E19" s="19">
        <v>9668</v>
      </c>
      <c r="F19" s="19">
        <v>9837</v>
      </c>
      <c r="G19" s="19">
        <v>10014</v>
      </c>
      <c r="H19" s="19">
        <v>10220</v>
      </c>
      <c r="I19" s="19">
        <v>10403</v>
      </c>
      <c r="J19" s="19">
        <v>10588</v>
      </c>
      <c r="K19" s="19">
        <v>10800</v>
      </c>
      <c r="L19" s="19">
        <v>10962</v>
      </c>
      <c r="M19" s="19">
        <v>11103</v>
      </c>
      <c r="N19" s="19">
        <v>11240</v>
      </c>
      <c r="O19" s="19">
        <v>11363</v>
      </c>
      <c r="P19" s="19">
        <v>11486</v>
      </c>
      <c r="Q19" s="24">
        <f t="shared" si="0"/>
        <v>1.4948661175796074E-2</v>
      </c>
    </row>
    <row r="20" spans="1:17" x14ac:dyDescent="0.2">
      <c r="A20" s="7" t="s">
        <v>2</v>
      </c>
      <c r="B20" s="3"/>
      <c r="C20" s="19">
        <v>12599</v>
      </c>
      <c r="D20" s="19">
        <v>11629</v>
      </c>
      <c r="E20" s="19">
        <v>11732</v>
      </c>
      <c r="F20" s="19">
        <v>11900</v>
      </c>
      <c r="G20" s="19">
        <v>12078</v>
      </c>
      <c r="H20" s="19">
        <v>12283</v>
      </c>
      <c r="I20" s="19">
        <v>12467</v>
      </c>
      <c r="J20" s="19">
        <v>12652</v>
      </c>
      <c r="K20" s="19">
        <v>12863</v>
      </c>
      <c r="L20" s="19">
        <v>13025</v>
      </c>
      <c r="M20" s="19">
        <v>13167</v>
      </c>
      <c r="N20" s="19">
        <v>13303</v>
      </c>
      <c r="O20" s="19">
        <v>13427</v>
      </c>
      <c r="P20" s="19">
        <v>13550</v>
      </c>
      <c r="Q20" s="24">
        <f t="shared" si="0"/>
        <v>5.6133191655636239E-3</v>
      </c>
    </row>
    <row r="21" spans="1:17" x14ac:dyDescent="0.2">
      <c r="A21" s="7" t="s">
        <v>30</v>
      </c>
      <c r="B21" s="3"/>
      <c r="C21" s="19">
        <v>62931</v>
      </c>
      <c r="D21" s="19">
        <v>61822</v>
      </c>
      <c r="E21" s="19">
        <v>62464</v>
      </c>
      <c r="F21" s="19">
        <v>63502</v>
      </c>
      <c r="G21" s="19">
        <v>64594</v>
      </c>
      <c r="H21" s="19">
        <v>65855</v>
      </c>
      <c r="I21" s="19">
        <v>66981</v>
      </c>
      <c r="J21" s="19">
        <v>68119</v>
      </c>
      <c r="K21" s="19">
        <v>69416</v>
      </c>
      <c r="L21" s="19">
        <v>70413</v>
      </c>
      <c r="M21" s="19">
        <v>71290</v>
      </c>
      <c r="N21" s="19">
        <v>72139</v>
      </c>
      <c r="O21" s="19">
        <v>72908</v>
      </c>
      <c r="P21" s="19">
        <v>73673</v>
      </c>
      <c r="Q21" s="24">
        <f t="shared" si="0"/>
        <v>1.2196664148425018E-2</v>
      </c>
    </row>
    <row r="22" spans="1:17" x14ac:dyDescent="0.2">
      <c r="A22" s="7" t="s">
        <v>31</v>
      </c>
      <c r="B22" s="3"/>
      <c r="C22" s="19">
        <v>104740</v>
      </c>
      <c r="D22" s="19">
        <v>104015</v>
      </c>
      <c r="E22" s="19">
        <v>105349</v>
      </c>
      <c r="F22" s="19">
        <v>107358</v>
      </c>
      <c r="G22" s="19">
        <v>109349</v>
      </c>
      <c r="H22" s="19">
        <v>111594</v>
      </c>
      <c r="I22" s="19">
        <v>113615</v>
      </c>
      <c r="J22" s="19">
        <v>115657</v>
      </c>
      <c r="K22" s="19">
        <v>117941</v>
      </c>
      <c r="L22" s="19">
        <v>119670</v>
      </c>
      <c r="M22" s="19">
        <v>121164</v>
      </c>
      <c r="N22" s="19">
        <v>122611</v>
      </c>
      <c r="O22" s="19">
        <v>123921</v>
      </c>
      <c r="P22" s="19">
        <v>125226</v>
      </c>
      <c r="Q22" s="24">
        <f t="shared" si="0"/>
        <v>1.3836310619135039E-2</v>
      </c>
    </row>
    <row r="23" spans="1:17" x14ac:dyDescent="0.2">
      <c r="A23" s="6"/>
      <c r="B23" s="3" t="s">
        <v>19</v>
      </c>
      <c r="C23" s="19">
        <v>533</v>
      </c>
      <c r="D23" s="19">
        <v>543</v>
      </c>
      <c r="E23" s="19">
        <v>553</v>
      </c>
      <c r="F23" s="19">
        <v>562</v>
      </c>
      <c r="G23" s="19">
        <v>573</v>
      </c>
      <c r="H23" s="19">
        <v>584</v>
      </c>
      <c r="I23" s="19">
        <v>594</v>
      </c>
      <c r="J23" s="19">
        <v>605</v>
      </c>
      <c r="K23" s="19">
        <v>615</v>
      </c>
      <c r="L23" s="19">
        <v>624</v>
      </c>
      <c r="M23" s="19">
        <v>633</v>
      </c>
      <c r="N23" s="19">
        <v>642</v>
      </c>
      <c r="O23" s="19">
        <v>651</v>
      </c>
      <c r="P23" s="19">
        <v>659</v>
      </c>
      <c r="Q23" s="24">
        <f t="shared" si="0"/>
        <v>1.6457191177163155E-2</v>
      </c>
    </row>
    <row r="24" spans="1:17" x14ac:dyDescent="0.2">
      <c r="A24" s="6"/>
      <c r="B24" s="3" t="s">
        <v>12</v>
      </c>
      <c r="C24" s="19">
        <v>2192</v>
      </c>
      <c r="D24" s="19">
        <v>2230</v>
      </c>
      <c r="E24" s="19">
        <v>2275</v>
      </c>
      <c r="F24" s="19">
        <v>2311</v>
      </c>
      <c r="G24" s="19">
        <v>2355</v>
      </c>
      <c r="H24" s="19">
        <v>2401</v>
      </c>
      <c r="I24" s="19">
        <v>2442</v>
      </c>
      <c r="J24" s="19">
        <v>2485</v>
      </c>
      <c r="K24" s="19">
        <v>2526</v>
      </c>
      <c r="L24" s="19">
        <v>2564</v>
      </c>
      <c r="M24" s="19">
        <v>2600</v>
      </c>
      <c r="N24" s="19">
        <v>2640</v>
      </c>
      <c r="O24" s="19">
        <v>2674</v>
      </c>
      <c r="P24" s="19">
        <v>2707</v>
      </c>
      <c r="Q24" s="24">
        <f t="shared" si="0"/>
        <v>1.6365286585734884E-2</v>
      </c>
    </row>
    <row r="25" spans="1:17" x14ac:dyDescent="0.2">
      <c r="A25" s="7" t="s">
        <v>25</v>
      </c>
      <c r="B25" s="3"/>
      <c r="C25" s="19">
        <v>2726</v>
      </c>
      <c r="D25" s="19">
        <v>2773</v>
      </c>
      <c r="E25" s="19">
        <v>2828</v>
      </c>
      <c r="F25" s="19">
        <v>2873</v>
      </c>
      <c r="G25" s="19">
        <v>2928</v>
      </c>
      <c r="H25" s="19">
        <v>2985</v>
      </c>
      <c r="I25" s="19">
        <v>3037</v>
      </c>
      <c r="J25" s="19">
        <v>3090</v>
      </c>
      <c r="K25" s="19">
        <v>3141</v>
      </c>
      <c r="L25" s="19">
        <v>3188</v>
      </c>
      <c r="M25" s="19">
        <v>3233</v>
      </c>
      <c r="N25" s="19">
        <v>3282</v>
      </c>
      <c r="O25" s="19">
        <v>3325</v>
      </c>
      <c r="P25" s="19">
        <v>3365</v>
      </c>
      <c r="Q25" s="24">
        <f t="shared" si="0"/>
        <v>1.6331355271353765E-2</v>
      </c>
    </row>
    <row r="26" spans="1:17" x14ac:dyDescent="0.2">
      <c r="A26" s="6"/>
      <c r="B26" s="3" t="s">
        <v>27</v>
      </c>
      <c r="C26" s="19">
        <v>199</v>
      </c>
      <c r="D26" s="19">
        <v>202</v>
      </c>
      <c r="E26" s="19">
        <v>206</v>
      </c>
      <c r="F26" s="19">
        <v>210</v>
      </c>
      <c r="G26" s="19">
        <v>214</v>
      </c>
      <c r="H26" s="19">
        <v>218</v>
      </c>
      <c r="I26" s="19">
        <v>221</v>
      </c>
      <c r="J26" s="19">
        <v>225</v>
      </c>
      <c r="K26" s="19">
        <v>229</v>
      </c>
      <c r="L26" s="19">
        <v>232</v>
      </c>
      <c r="M26" s="19">
        <v>236</v>
      </c>
      <c r="N26" s="19">
        <v>239</v>
      </c>
      <c r="O26" s="19">
        <v>242</v>
      </c>
      <c r="P26" s="19">
        <v>245</v>
      </c>
      <c r="Q26" s="24">
        <f t="shared" si="0"/>
        <v>1.6125041873765067E-2</v>
      </c>
    </row>
    <row r="27" spans="1:17" x14ac:dyDescent="0.2">
      <c r="A27" s="6"/>
      <c r="B27" s="3" t="s">
        <v>3</v>
      </c>
      <c r="C27" s="19">
        <v>2337</v>
      </c>
      <c r="D27" s="19">
        <v>2378</v>
      </c>
      <c r="E27" s="19">
        <v>2425</v>
      </c>
      <c r="F27" s="19">
        <v>2464</v>
      </c>
      <c r="G27" s="19">
        <v>2511</v>
      </c>
      <c r="H27" s="19">
        <v>2559</v>
      </c>
      <c r="I27" s="19">
        <v>2604</v>
      </c>
      <c r="J27" s="19">
        <v>2650</v>
      </c>
      <c r="K27" s="19">
        <v>2693</v>
      </c>
      <c r="L27" s="19">
        <v>2733</v>
      </c>
      <c r="M27" s="19">
        <v>2772</v>
      </c>
      <c r="N27" s="19">
        <v>2814</v>
      </c>
      <c r="O27" s="19">
        <v>2851</v>
      </c>
      <c r="P27" s="19">
        <v>2886</v>
      </c>
      <c r="Q27" s="24">
        <f t="shared" si="0"/>
        <v>1.6363469892932914E-2</v>
      </c>
    </row>
    <row r="28" spans="1:17" x14ac:dyDescent="0.2">
      <c r="A28" s="6"/>
      <c r="B28" s="3" t="s">
        <v>10</v>
      </c>
      <c r="C28" s="19">
        <v>795</v>
      </c>
      <c r="D28" s="19">
        <v>809</v>
      </c>
      <c r="E28" s="19">
        <v>825</v>
      </c>
      <c r="F28" s="19">
        <v>839</v>
      </c>
      <c r="G28" s="19">
        <v>854</v>
      </c>
      <c r="H28" s="19">
        <v>871</v>
      </c>
      <c r="I28" s="19">
        <v>886</v>
      </c>
      <c r="J28" s="19">
        <v>902</v>
      </c>
      <c r="K28" s="19">
        <v>917</v>
      </c>
      <c r="L28" s="19">
        <v>930</v>
      </c>
      <c r="M28" s="19">
        <v>944</v>
      </c>
      <c r="N28" s="19">
        <v>958</v>
      </c>
      <c r="O28" s="19">
        <v>970</v>
      </c>
      <c r="P28" s="19">
        <v>982</v>
      </c>
      <c r="Q28" s="24">
        <f t="shared" si="0"/>
        <v>1.6382686294940996E-2</v>
      </c>
    </row>
    <row r="29" spans="1:17" x14ac:dyDescent="0.2">
      <c r="A29" s="6"/>
      <c r="B29" s="3" t="s">
        <v>11</v>
      </c>
      <c r="C29" s="19">
        <v>1249</v>
      </c>
      <c r="D29" s="19">
        <v>1271</v>
      </c>
      <c r="E29" s="19">
        <v>1296</v>
      </c>
      <c r="F29" s="19">
        <v>1317</v>
      </c>
      <c r="G29" s="19">
        <v>1342</v>
      </c>
      <c r="H29" s="19">
        <v>1368</v>
      </c>
      <c r="I29" s="19">
        <v>1392</v>
      </c>
      <c r="J29" s="19">
        <v>1416</v>
      </c>
      <c r="K29" s="19">
        <v>1439</v>
      </c>
      <c r="L29" s="19">
        <v>1461</v>
      </c>
      <c r="M29" s="19">
        <v>1482</v>
      </c>
      <c r="N29" s="19">
        <v>1504</v>
      </c>
      <c r="O29" s="19">
        <v>1524</v>
      </c>
      <c r="P29" s="19">
        <v>1542</v>
      </c>
      <c r="Q29" s="24">
        <f t="shared" si="0"/>
        <v>1.6342645538260259E-2</v>
      </c>
    </row>
    <row r="30" spans="1:17" x14ac:dyDescent="0.2">
      <c r="A30" s="6"/>
      <c r="B30" s="3" t="s">
        <v>9</v>
      </c>
      <c r="C30" s="19">
        <v>11761</v>
      </c>
      <c r="D30" s="19">
        <v>11352</v>
      </c>
      <c r="E30" s="19">
        <v>11607</v>
      </c>
      <c r="F30" s="19">
        <v>11839</v>
      </c>
      <c r="G30" s="19">
        <v>12105</v>
      </c>
      <c r="H30" s="19">
        <v>12387</v>
      </c>
      <c r="I30" s="19">
        <v>12663</v>
      </c>
      <c r="J30" s="19">
        <v>12957</v>
      </c>
      <c r="K30" s="19">
        <v>13239</v>
      </c>
      <c r="L30" s="19">
        <v>13493</v>
      </c>
      <c r="M30" s="19">
        <v>13739</v>
      </c>
      <c r="N30" s="19">
        <v>13998</v>
      </c>
      <c r="O30" s="19">
        <v>14250</v>
      </c>
      <c r="P30" s="19">
        <v>14497</v>
      </c>
      <c r="Q30" s="24">
        <f t="shared" si="0"/>
        <v>1.62187933304212E-2</v>
      </c>
    </row>
    <row r="31" spans="1:17" x14ac:dyDescent="0.2">
      <c r="A31" s="6"/>
      <c r="B31" s="3" t="s">
        <v>20</v>
      </c>
      <c r="C31" s="19">
        <v>725</v>
      </c>
      <c r="D31" s="19">
        <v>746</v>
      </c>
      <c r="E31" s="19">
        <v>769</v>
      </c>
      <c r="F31" s="19">
        <v>780</v>
      </c>
      <c r="G31" s="19">
        <v>798</v>
      </c>
      <c r="H31" s="19">
        <v>813</v>
      </c>
      <c r="I31" s="19">
        <v>832</v>
      </c>
      <c r="J31" s="19">
        <v>851</v>
      </c>
      <c r="K31" s="19">
        <v>866</v>
      </c>
      <c r="L31" s="19">
        <v>879</v>
      </c>
      <c r="M31" s="19">
        <v>891</v>
      </c>
      <c r="N31" s="19">
        <v>905</v>
      </c>
      <c r="O31" s="19">
        <v>917</v>
      </c>
      <c r="P31" s="19">
        <v>928</v>
      </c>
      <c r="Q31" s="24">
        <f t="shared" si="0"/>
        <v>1.9170678983794431E-2</v>
      </c>
    </row>
    <row r="32" spans="1:17" x14ac:dyDescent="0.2">
      <c r="A32" s="7" t="s">
        <v>173</v>
      </c>
      <c r="B32" s="3"/>
      <c r="C32" s="19">
        <v>17067</v>
      </c>
      <c r="D32" s="19">
        <v>16759</v>
      </c>
      <c r="E32" s="19">
        <v>17128</v>
      </c>
      <c r="F32" s="19">
        <v>17448</v>
      </c>
      <c r="G32" s="19">
        <v>17824</v>
      </c>
      <c r="H32" s="19">
        <v>18216</v>
      </c>
      <c r="I32" s="19">
        <v>18598</v>
      </c>
      <c r="J32" s="19">
        <v>19001</v>
      </c>
      <c r="K32" s="19">
        <v>19383</v>
      </c>
      <c r="L32" s="19">
        <v>19728</v>
      </c>
      <c r="M32" s="19">
        <v>20064</v>
      </c>
      <c r="N32" s="19">
        <v>20419</v>
      </c>
      <c r="O32" s="19">
        <v>20755</v>
      </c>
      <c r="P32" s="19">
        <v>21080</v>
      </c>
      <c r="Q32" s="24">
        <f t="shared" si="0"/>
        <v>1.6377116184104867E-2</v>
      </c>
    </row>
    <row r="33" spans="1:17" x14ac:dyDescent="0.2">
      <c r="A33" s="6"/>
      <c r="B33" s="3" t="s">
        <v>13</v>
      </c>
      <c r="C33" s="19">
        <v>2630</v>
      </c>
      <c r="D33" s="19">
        <v>2598</v>
      </c>
      <c r="E33" s="19">
        <v>2639</v>
      </c>
      <c r="F33" s="19">
        <v>2680</v>
      </c>
      <c r="G33" s="19">
        <v>2729</v>
      </c>
      <c r="H33" s="19">
        <v>2781</v>
      </c>
      <c r="I33" s="19">
        <v>2841</v>
      </c>
      <c r="J33" s="19">
        <v>2891</v>
      </c>
      <c r="K33" s="19">
        <v>2937</v>
      </c>
      <c r="L33" s="19">
        <v>2974</v>
      </c>
      <c r="M33" s="19">
        <v>3008</v>
      </c>
      <c r="N33" s="19">
        <v>3043</v>
      </c>
      <c r="O33" s="19">
        <v>3075</v>
      </c>
      <c r="P33" s="19">
        <v>3107</v>
      </c>
      <c r="Q33" s="24">
        <f t="shared" si="0"/>
        <v>1.2903602500824229E-2</v>
      </c>
    </row>
    <row r="34" spans="1:17" x14ac:dyDescent="0.2">
      <c r="A34" s="6"/>
      <c r="B34" s="3" t="s">
        <v>21</v>
      </c>
      <c r="C34" s="19">
        <v>134</v>
      </c>
      <c r="D34" s="19">
        <v>132</v>
      </c>
      <c r="E34" s="19">
        <v>134</v>
      </c>
      <c r="F34" s="19">
        <v>136</v>
      </c>
      <c r="G34" s="19">
        <v>139</v>
      </c>
      <c r="H34" s="19">
        <v>142</v>
      </c>
      <c r="I34" s="19">
        <v>145</v>
      </c>
      <c r="J34" s="19">
        <v>147</v>
      </c>
      <c r="K34" s="19">
        <v>150</v>
      </c>
      <c r="L34" s="19">
        <v>151</v>
      </c>
      <c r="M34" s="19">
        <v>153</v>
      </c>
      <c r="N34" s="19">
        <v>155</v>
      </c>
      <c r="O34" s="19">
        <v>157</v>
      </c>
      <c r="P34" s="19">
        <v>158</v>
      </c>
      <c r="Q34" s="24">
        <f t="shared" si="0"/>
        <v>1.2754128348816174E-2</v>
      </c>
    </row>
    <row r="35" spans="1:17" x14ac:dyDescent="0.2">
      <c r="A35" s="6"/>
      <c r="B35" s="3" t="s">
        <v>32</v>
      </c>
      <c r="C35" s="19">
        <v>1598</v>
      </c>
      <c r="D35" s="19">
        <v>1573</v>
      </c>
      <c r="E35" s="19">
        <v>1599</v>
      </c>
      <c r="F35" s="19">
        <v>1625</v>
      </c>
      <c r="G35" s="19">
        <v>1656</v>
      </c>
      <c r="H35" s="19">
        <v>1689</v>
      </c>
      <c r="I35" s="19">
        <v>1727</v>
      </c>
      <c r="J35" s="19">
        <v>1759</v>
      </c>
      <c r="K35" s="19">
        <v>1789</v>
      </c>
      <c r="L35" s="19">
        <v>1812</v>
      </c>
      <c r="M35" s="19">
        <v>1834</v>
      </c>
      <c r="N35" s="19">
        <v>1857</v>
      </c>
      <c r="O35" s="19">
        <v>1877</v>
      </c>
      <c r="P35" s="19">
        <v>1897</v>
      </c>
      <c r="Q35" s="24">
        <f t="shared" si="0"/>
        <v>1.3281334754950302E-2</v>
      </c>
    </row>
    <row r="36" spans="1:17" x14ac:dyDescent="0.2">
      <c r="A36" s="6"/>
      <c r="B36" s="56" t="s">
        <v>128</v>
      </c>
      <c r="C36" s="19">
        <v>1200</v>
      </c>
      <c r="D36" s="19">
        <v>1186</v>
      </c>
      <c r="E36" s="19">
        <v>1204</v>
      </c>
      <c r="F36" s="19">
        <v>1223</v>
      </c>
      <c r="G36" s="19">
        <v>1246</v>
      </c>
      <c r="H36" s="19">
        <v>1269</v>
      </c>
      <c r="I36" s="19">
        <v>1297</v>
      </c>
      <c r="J36" s="19">
        <v>1320</v>
      </c>
      <c r="K36" s="19">
        <v>1341</v>
      </c>
      <c r="L36" s="19">
        <v>1357</v>
      </c>
      <c r="M36" s="19">
        <v>1373</v>
      </c>
      <c r="N36" s="19">
        <v>1389</v>
      </c>
      <c r="O36" s="19">
        <v>1403</v>
      </c>
      <c r="P36" s="19">
        <v>1418</v>
      </c>
      <c r="Q36" s="24">
        <f t="shared" si="0"/>
        <v>1.2923244224063879E-2</v>
      </c>
    </row>
    <row r="37" spans="1:17" x14ac:dyDescent="0.2">
      <c r="A37" s="6"/>
      <c r="B37" s="3" t="s">
        <v>14</v>
      </c>
      <c r="C37" s="19">
        <v>2517</v>
      </c>
      <c r="D37" s="19">
        <v>2486</v>
      </c>
      <c r="E37" s="19">
        <v>2525</v>
      </c>
      <c r="F37" s="19">
        <v>2565</v>
      </c>
      <c r="G37" s="19">
        <v>2612</v>
      </c>
      <c r="H37" s="19">
        <v>2661</v>
      </c>
      <c r="I37" s="19">
        <v>2719</v>
      </c>
      <c r="J37" s="19">
        <v>2767</v>
      </c>
      <c r="K37" s="19">
        <v>2811</v>
      </c>
      <c r="L37" s="19">
        <v>2846</v>
      </c>
      <c r="M37" s="19">
        <v>2879</v>
      </c>
      <c r="N37" s="19">
        <v>2912</v>
      </c>
      <c r="O37" s="19">
        <v>2942</v>
      </c>
      <c r="P37" s="19">
        <v>2973</v>
      </c>
      <c r="Q37" s="24">
        <f t="shared" si="0"/>
        <v>1.289036032525126E-2</v>
      </c>
    </row>
    <row r="38" spans="1:17" x14ac:dyDescent="0.2">
      <c r="A38" s="6"/>
      <c r="B38" s="3" t="s">
        <v>43</v>
      </c>
      <c r="C38" s="19">
        <v>70158</v>
      </c>
      <c r="D38" s="19">
        <v>69649</v>
      </c>
      <c r="E38" s="19">
        <v>70801</v>
      </c>
      <c r="F38" s="19">
        <v>71967</v>
      </c>
      <c r="G38" s="19">
        <v>73370</v>
      </c>
      <c r="H38" s="19">
        <v>74829</v>
      </c>
      <c r="I38" s="19">
        <v>76537</v>
      </c>
      <c r="J38" s="19">
        <v>77951</v>
      </c>
      <c r="K38" s="19">
        <v>79265</v>
      </c>
      <c r="L38" s="19">
        <v>80289</v>
      </c>
      <c r="M38" s="19">
        <v>81265</v>
      </c>
      <c r="N38" s="19">
        <v>82262</v>
      </c>
      <c r="O38" s="19">
        <v>83150</v>
      </c>
      <c r="P38" s="19">
        <v>84064</v>
      </c>
      <c r="Q38" s="24">
        <f t="shared" si="0"/>
        <v>1.4007082808497051E-2</v>
      </c>
    </row>
    <row r="39" spans="1:17" x14ac:dyDescent="0.2">
      <c r="A39" s="6"/>
      <c r="B39" s="3" t="s">
        <v>15</v>
      </c>
      <c r="C39" s="19">
        <v>1164</v>
      </c>
      <c r="D39" s="19">
        <v>1150</v>
      </c>
      <c r="E39" s="19">
        <v>1168</v>
      </c>
      <c r="F39" s="19">
        <v>1186</v>
      </c>
      <c r="G39" s="19">
        <v>1401</v>
      </c>
      <c r="H39" s="19">
        <v>1424</v>
      </c>
      <c r="I39" s="19">
        <v>1451</v>
      </c>
      <c r="J39" s="19">
        <v>1473</v>
      </c>
      <c r="K39" s="19">
        <v>1493</v>
      </c>
      <c r="L39" s="19">
        <v>1509</v>
      </c>
      <c r="M39" s="19">
        <v>1525</v>
      </c>
      <c r="N39" s="19">
        <v>1540</v>
      </c>
      <c r="O39" s="19">
        <v>1554</v>
      </c>
      <c r="P39" s="19">
        <v>1568</v>
      </c>
      <c r="Q39" s="24">
        <f t="shared" si="0"/>
        <v>2.3182995025345043E-2</v>
      </c>
    </row>
    <row r="40" spans="1:17" x14ac:dyDescent="0.2">
      <c r="A40" s="7" t="s">
        <v>33</v>
      </c>
      <c r="B40" s="3"/>
      <c r="C40" s="19">
        <v>79402</v>
      </c>
      <c r="D40" s="19">
        <v>78775</v>
      </c>
      <c r="E40" s="19">
        <v>80071</v>
      </c>
      <c r="F40" s="19">
        <v>81382</v>
      </c>
      <c r="G40" s="19">
        <v>83153</v>
      </c>
      <c r="H40" s="19">
        <v>84794</v>
      </c>
      <c r="I40" s="19">
        <v>86717</v>
      </c>
      <c r="J40" s="19">
        <v>88307</v>
      </c>
      <c r="K40" s="19">
        <v>89786</v>
      </c>
      <c r="L40" s="19">
        <v>90938</v>
      </c>
      <c r="M40" s="19">
        <v>92037</v>
      </c>
      <c r="N40" s="19">
        <v>93158</v>
      </c>
      <c r="O40" s="19">
        <v>94158</v>
      </c>
      <c r="P40" s="19">
        <v>95185</v>
      </c>
      <c r="Q40" s="24">
        <f t="shared" si="0"/>
        <v>1.4043762244353442E-2</v>
      </c>
    </row>
    <row r="41" spans="1:17" x14ac:dyDescent="0.2">
      <c r="A41" s="6"/>
      <c r="B41" s="3" t="s">
        <v>22</v>
      </c>
      <c r="C41" s="19">
        <v>5651</v>
      </c>
      <c r="D41" s="19">
        <v>5141</v>
      </c>
      <c r="E41" s="19">
        <v>5141</v>
      </c>
      <c r="F41" s="19">
        <v>5141</v>
      </c>
      <c r="G41" s="19">
        <v>5141</v>
      </c>
      <c r="H41" s="19">
        <v>5141</v>
      </c>
      <c r="I41" s="19">
        <v>5141</v>
      </c>
      <c r="J41" s="19">
        <v>5141</v>
      </c>
      <c r="K41" s="19">
        <v>5141</v>
      </c>
      <c r="L41" s="19">
        <v>5141</v>
      </c>
      <c r="M41" s="19">
        <v>5141</v>
      </c>
      <c r="N41" s="19">
        <v>5141</v>
      </c>
      <c r="O41" s="19">
        <v>5141</v>
      </c>
      <c r="P41" s="19">
        <v>5141</v>
      </c>
      <c r="Q41" s="24">
        <f t="shared" si="0"/>
        <v>-7.2493578397792025E-3</v>
      </c>
    </row>
    <row r="42" spans="1:17" x14ac:dyDescent="0.2">
      <c r="A42" s="6"/>
      <c r="B42" s="3" t="s">
        <v>44</v>
      </c>
      <c r="C42" s="19">
        <v>15352</v>
      </c>
      <c r="D42" s="19">
        <v>15241</v>
      </c>
      <c r="E42" s="19">
        <v>15493</v>
      </c>
      <c r="F42" s="19">
        <v>15748</v>
      </c>
      <c r="G42" s="19">
        <v>16055</v>
      </c>
      <c r="H42" s="19">
        <v>16374</v>
      </c>
      <c r="I42" s="19">
        <v>16748</v>
      </c>
      <c r="J42" s="19">
        <v>17057</v>
      </c>
      <c r="K42" s="19">
        <v>17345</v>
      </c>
      <c r="L42" s="19">
        <v>17569</v>
      </c>
      <c r="M42" s="19">
        <v>17782</v>
      </c>
      <c r="N42" s="19">
        <v>18001</v>
      </c>
      <c r="O42" s="19">
        <v>18195</v>
      </c>
      <c r="P42" s="19">
        <v>18395</v>
      </c>
      <c r="Q42" s="24">
        <f t="shared" si="0"/>
        <v>1.4007438314329379E-2</v>
      </c>
    </row>
    <row r="43" spans="1:17" x14ac:dyDescent="0.2">
      <c r="A43" s="7" t="s">
        <v>34</v>
      </c>
      <c r="B43" s="3"/>
      <c r="C43" s="19">
        <v>21003</v>
      </c>
      <c r="D43" s="19">
        <v>20381</v>
      </c>
      <c r="E43" s="19">
        <v>20634</v>
      </c>
      <c r="F43" s="19">
        <v>20889</v>
      </c>
      <c r="G43" s="19">
        <v>21196</v>
      </c>
      <c r="H43" s="19">
        <v>21515</v>
      </c>
      <c r="I43" s="19">
        <v>21889</v>
      </c>
      <c r="J43" s="19">
        <v>22198</v>
      </c>
      <c r="K43" s="19">
        <v>22486</v>
      </c>
      <c r="L43" s="19">
        <v>22710</v>
      </c>
      <c r="M43" s="19">
        <v>22923</v>
      </c>
      <c r="N43" s="19">
        <v>23141</v>
      </c>
      <c r="O43" s="19">
        <v>23336</v>
      </c>
      <c r="P43" s="19">
        <v>23536</v>
      </c>
      <c r="Q43" s="24">
        <f t="shared" si="0"/>
        <v>8.7973853105349775E-3</v>
      </c>
    </row>
    <row r="44" spans="1:17" x14ac:dyDescent="0.2">
      <c r="A44" s="6"/>
      <c r="B44" s="3" t="s">
        <v>21</v>
      </c>
      <c r="C44" s="19">
        <v>1354</v>
      </c>
      <c r="D44" s="19">
        <v>1338</v>
      </c>
      <c r="E44" s="19">
        <v>1358</v>
      </c>
      <c r="F44" s="19">
        <v>1380</v>
      </c>
      <c r="G44" s="19">
        <v>1405</v>
      </c>
      <c r="H44" s="19">
        <v>1432</v>
      </c>
      <c r="I44" s="19">
        <v>1463</v>
      </c>
      <c r="J44" s="19">
        <v>1488</v>
      </c>
      <c r="K44" s="19">
        <v>1512</v>
      </c>
      <c r="L44" s="19">
        <v>1531</v>
      </c>
      <c r="M44" s="19">
        <v>1549</v>
      </c>
      <c r="N44" s="19">
        <v>1567</v>
      </c>
      <c r="O44" s="19">
        <v>1583</v>
      </c>
      <c r="P44" s="19">
        <v>1599</v>
      </c>
      <c r="Q44" s="24">
        <f t="shared" si="0"/>
        <v>1.2875668184348932E-2</v>
      </c>
    </row>
    <row r="45" spans="1:17" x14ac:dyDescent="0.2">
      <c r="A45" s="6"/>
      <c r="B45" s="3" t="s">
        <v>45</v>
      </c>
      <c r="C45" s="19">
        <v>106</v>
      </c>
      <c r="D45" s="19">
        <v>104</v>
      </c>
      <c r="E45" s="19">
        <v>106</v>
      </c>
      <c r="F45" s="19">
        <v>107</v>
      </c>
      <c r="G45" s="19">
        <v>109</v>
      </c>
      <c r="H45" s="19">
        <v>112</v>
      </c>
      <c r="I45" s="19">
        <v>114</v>
      </c>
      <c r="J45" s="19">
        <v>116</v>
      </c>
      <c r="K45" s="19">
        <v>118</v>
      </c>
      <c r="L45" s="19">
        <v>120</v>
      </c>
      <c r="M45" s="19">
        <v>120</v>
      </c>
      <c r="N45" s="19">
        <v>122</v>
      </c>
      <c r="O45" s="19">
        <v>124</v>
      </c>
      <c r="P45" s="19">
        <v>124</v>
      </c>
      <c r="Q45" s="24">
        <f t="shared" si="0"/>
        <v>1.2137878841519179E-2</v>
      </c>
    </row>
    <row r="46" spans="1:17" x14ac:dyDescent="0.2">
      <c r="A46" s="6"/>
      <c r="B46" s="3" t="s">
        <v>46</v>
      </c>
      <c r="C46" s="19">
        <v>3890</v>
      </c>
      <c r="D46" s="19">
        <v>3862</v>
      </c>
      <c r="E46" s="19">
        <v>3926</v>
      </c>
      <c r="F46" s="19">
        <v>3990</v>
      </c>
      <c r="G46" s="19">
        <v>4068</v>
      </c>
      <c r="H46" s="19">
        <v>4149</v>
      </c>
      <c r="I46" s="19">
        <v>4244</v>
      </c>
      <c r="J46" s="19">
        <v>4322</v>
      </c>
      <c r="K46" s="19">
        <v>4395</v>
      </c>
      <c r="L46" s="19">
        <v>4452</v>
      </c>
      <c r="M46" s="19">
        <v>4506</v>
      </c>
      <c r="N46" s="19">
        <v>4561</v>
      </c>
      <c r="O46" s="19">
        <v>4610</v>
      </c>
      <c r="P46" s="19">
        <v>4661</v>
      </c>
      <c r="Q46" s="24">
        <f t="shared" si="0"/>
        <v>1.4006481240655289E-2</v>
      </c>
    </row>
    <row r="47" spans="1:17" x14ac:dyDescent="0.2">
      <c r="A47" s="7" t="s">
        <v>23</v>
      </c>
      <c r="B47" s="3"/>
      <c r="C47" s="19">
        <v>105755</v>
      </c>
      <c r="D47" s="19">
        <v>104460</v>
      </c>
      <c r="E47" s="19">
        <v>106095</v>
      </c>
      <c r="F47" s="19">
        <v>107747</v>
      </c>
      <c r="G47" s="19">
        <v>109931</v>
      </c>
      <c r="H47" s="19">
        <v>112002</v>
      </c>
      <c r="I47" s="19">
        <v>114426</v>
      </c>
      <c r="J47" s="19">
        <v>116432</v>
      </c>
      <c r="K47" s="19">
        <v>118297</v>
      </c>
      <c r="L47" s="19">
        <v>119750</v>
      </c>
      <c r="M47" s="19">
        <v>121135</v>
      </c>
      <c r="N47" s="19">
        <v>122549</v>
      </c>
      <c r="O47" s="19">
        <v>123810</v>
      </c>
      <c r="P47" s="19">
        <v>125106</v>
      </c>
      <c r="Q47" s="24">
        <f t="shared" si="0"/>
        <v>1.3009767810432837E-2</v>
      </c>
    </row>
    <row r="48" spans="1:17" x14ac:dyDescent="0.2">
      <c r="A48" s="7" t="s">
        <v>24</v>
      </c>
      <c r="B48" s="3"/>
      <c r="C48" s="19">
        <v>20187</v>
      </c>
      <c r="D48" s="19">
        <v>20240</v>
      </c>
      <c r="E48" s="19">
        <v>20491</v>
      </c>
      <c r="F48" s="19">
        <v>20789</v>
      </c>
      <c r="G48" s="19">
        <v>21133</v>
      </c>
      <c r="H48" s="19">
        <v>21731</v>
      </c>
      <c r="I48" s="19">
        <v>22175</v>
      </c>
      <c r="J48" s="19">
        <v>22649</v>
      </c>
      <c r="K48" s="19">
        <v>23076</v>
      </c>
      <c r="L48" s="19">
        <v>23399</v>
      </c>
      <c r="M48" s="19">
        <v>23652</v>
      </c>
      <c r="N48" s="19">
        <v>23905</v>
      </c>
      <c r="O48" s="19">
        <v>24105</v>
      </c>
      <c r="P48" s="19">
        <v>24290</v>
      </c>
      <c r="Q48" s="24">
        <f t="shared" si="0"/>
        <v>1.4334530320122107E-2</v>
      </c>
    </row>
    <row r="49" spans="1:17" x14ac:dyDescent="0.2">
      <c r="A49" s="7" t="s">
        <v>117</v>
      </c>
      <c r="B49" s="3"/>
      <c r="C49" s="19">
        <v>11</v>
      </c>
      <c r="D49" s="19">
        <v>11</v>
      </c>
      <c r="E49" s="19">
        <v>11</v>
      </c>
      <c r="F49" s="19">
        <v>12</v>
      </c>
      <c r="G49" s="19">
        <v>12</v>
      </c>
      <c r="H49" s="19">
        <v>12</v>
      </c>
      <c r="I49" s="19">
        <v>12</v>
      </c>
      <c r="J49" s="19">
        <v>12</v>
      </c>
      <c r="K49" s="19">
        <v>13</v>
      </c>
      <c r="L49" s="19">
        <v>13</v>
      </c>
      <c r="M49" s="19">
        <v>13</v>
      </c>
      <c r="N49" s="19">
        <v>13</v>
      </c>
      <c r="O49" s="19">
        <v>14</v>
      </c>
      <c r="P49" s="19">
        <v>14</v>
      </c>
      <c r="Q49" s="24">
        <f t="shared" si="0"/>
        <v>1.8724064864796164E-2</v>
      </c>
    </row>
    <row r="50" spans="1:17" x14ac:dyDescent="0.2">
      <c r="A50" s="7" t="s">
        <v>35</v>
      </c>
      <c r="B50" s="3"/>
      <c r="C50" s="19">
        <v>125952</v>
      </c>
      <c r="D50" s="19">
        <v>124711</v>
      </c>
      <c r="E50" s="19">
        <v>126597</v>
      </c>
      <c r="F50" s="19">
        <v>128548</v>
      </c>
      <c r="G50" s="19">
        <v>131076</v>
      </c>
      <c r="H50" s="19">
        <v>133745</v>
      </c>
      <c r="I50" s="19">
        <v>136613</v>
      </c>
      <c r="J50" s="19">
        <v>139093</v>
      </c>
      <c r="K50" s="19">
        <v>141386</v>
      </c>
      <c r="L50" s="19">
        <v>143162</v>
      </c>
      <c r="M50" s="19">
        <v>144800</v>
      </c>
      <c r="N50" s="19">
        <v>146467</v>
      </c>
      <c r="O50" s="19">
        <v>147928</v>
      </c>
      <c r="P50" s="19">
        <v>149409</v>
      </c>
      <c r="Q50" s="24">
        <f t="shared" si="0"/>
        <v>1.322410828721643E-2</v>
      </c>
    </row>
    <row r="51" spans="1:17" x14ac:dyDescent="0.2">
      <c r="A51" s="6"/>
      <c r="B51" s="3" t="s">
        <v>7</v>
      </c>
      <c r="C51" s="19">
        <v>1162</v>
      </c>
      <c r="D51" s="19">
        <v>1180</v>
      </c>
      <c r="E51" s="19">
        <v>1212</v>
      </c>
      <c r="F51" s="19">
        <v>1241</v>
      </c>
      <c r="G51" s="19">
        <v>1272</v>
      </c>
      <c r="H51" s="19">
        <v>1314</v>
      </c>
      <c r="I51" s="19">
        <v>1348</v>
      </c>
      <c r="J51" s="19">
        <v>1385</v>
      </c>
      <c r="K51" s="19">
        <v>1426</v>
      </c>
      <c r="L51" s="19">
        <v>1458</v>
      </c>
      <c r="M51" s="19">
        <v>1489</v>
      </c>
      <c r="N51" s="19">
        <v>1522</v>
      </c>
      <c r="O51" s="19">
        <v>1555</v>
      </c>
      <c r="P51" s="19">
        <v>1588</v>
      </c>
      <c r="Q51" s="24">
        <f t="shared" si="0"/>
        <v>2.4316532525359369E-2</v>
      </c>
    </row>
    <row r="52" spans="1:17" x14ac:dyDescent="0.2">
      <c r="A52" s="6"/>
      <c r="B52" s="3" t="s">
        <v>8</v>
      </c>
      <c r="C52" s="19">
        <v>1146</v>
      </c>
      <c r="D52" s="19">
        <v>1164</v>
      </c>
      <c r="E52" s="19">
        <v>1195</v>
      </c>
      <c r="F52" s="19">
        <v>1224</v>
      </c>
      <c r="G52" s="19">
        <v>1254</v>
      </c>
      <c r="H52" s="19">
        <v>1296</v>
      </c>
      <c r="I52" s="19">
        <v>1330</v>
      </c>
      <c r="J52" s="19">
        <v>1365</v>
      </c>
      <c r="K52" s="19">
        <v>1406</v>
      </c>
      <c r="L52" s="19">
        <v>1438</v>
      </c>
      <c r="M52" s="19">
        <v>1468</v>
      </c>
      <c r="N52" s="19">
        <v>1500</v>
      </c>
      <c r="O52" s="19">
        <v>1533</v>
      </c>
      <c r="P52" s="19">
        <v>1566</v>
      </c>
      <c r="Q52" s="24">
        <f t="shared" si="0"/>
        <v>2.4309777958644752E-2</v>
      </c>
    </row>
    <row r="53" spans="1:17" x14ac:dyDescent="0.2">
      <c r="A53" s="6"/>
      <c r="B53" s="3" t="s">
        <v>6</v>
      </c>
      <c r="C53" s="19">
        <v>25977</v>
      </c>
      <c r="D53" s="19">
        <v>26075</v>
      </c>
      <c r="E53" s="19">
        <v>26636</v>
      </c>
      <c r="F53" s="19">
        <v>27121</v>
      </c>
      <c r="G53" s="19">
        <v>27697</v>
      </c>
      <c r="H53" s="19">
        <v>28297</v>
      </c>
      <c r="I53" s="19">
        <v>28663</v>
      </c>
      <c r="J53" s="19">
        <v>29217</v>
      </c>
      <c r="K53" s="19">
        <v>29663</v>
      </c>
      <c r="L53" s="19">
        <v>30255</v>
      </c>
      <c r="M53" s="19">
        <v>30630</v>
      </c>
      <c r="N53" s="19">
        <v>31027</v>
      </c>
      <c r="O53" s="19">
        <v>31370</v>
      </c>
      <c r="P53" s="19">
        <v>31701</v>
      </c>
      <c r="Q53" s="24">
        <f t="shared" si="0"/>
        <v>1.5436132409025305E-2</v>
      </c>
    </row>
    <row r="54" spans="1:17" x14ac:dyDescent="0.2">
      <c r="A54" s="7" t="s">
        <v>4</v>
      </c>
      <c r="B54" s="3"/>
      <c r="C54" s="19">
        <v>28285</v>
      </c>
      <c r="D54" s="19">
        <v>28419</v>
      </c>
      <c r="E54" s="19">
        <v>29042</v>
      </c>
      <c r="F54" s="19">
        <v>29586</v>
      </c>
      <c r="G54" s="19">
        <v>30222</v>
      </c>
      <c r="H54" s="19">
        <v>30906</v>
      </c>
      <c r="I54" s="19">
        <v>31341</v>
      </c>
      <c r="J54" s="19">
        <v>31967</v>
      </c>
      <c r="K54" s="19">
        <v>32495</v>
      </c>
      <c r="L54" s="19">
        <v>33152</v>
      </c>
      <c r="M54" s="19">
        <v>33587</v>
      </c>
      <c r="N54" s="19">
        <v>34049</v>
      </c>
      <c r="O54" s="19">
        <v>34457</v>
      </c>
      <c r="P54" s="19">
        <v>34854</v>
      </c>
      <c r="Q54" s="24">
        <f t="shared" si="0"/>
        <v>1.6194054241817746E-2</v>
      </c>
    </row>
    <row r="55" spans="1:17" x14ac:dyDescent="0.2">
      <c r="A55" s="7" t="s">
        <v>5</v>
      </c>
      <c r="B55" s="3"/>
      <c r="C55" s="19">
        <v>3882</v>
      </c>
      <c r="D55" s="19">
        <v>3954</v>
      </c>
      <c r="E55" s="19">
        <v>4021</v>
      </c>
      <c r="F55" s="19">
        <v>4113</v>
      </c>
      <c r="G55" s="19">
        <v>4189</v>
      </c>
      <c r="H55" s="19">
        <v>4281</v>
      </c>
      <c r="I55" s="19">
        <v>4366</v>
      </c>
      <c r="J55" s="19">
        <v>4448</v>
      </c>
      <c r="K55" s="19">
        <v>4537</v>
      </c>
      <c r="L55" s="19">
        <v>4614</v>
      </c>
      <c r="M55" s="19">
        <v>4686</v>
      </c>
      <c r="N55" s="19">
        <v>4757</v>
      </c>
      <c r="O55" s="19">
        <v>4816</v>
      </c>
      <c r="P55" s="19">
        <v>4871</v>
      </c>
      <c r="Q55" s="24">
        <f t="shared" si="0"/>
        <v>1.7610872192699079E-2</v>
      </c>
    </row>
    <row r="56" spans="1:17" x14ac:dyDescent="0.2">
      <c r="A56" s="7" t="s">
        <v>48</v>
      </c>
      <c r="B56" s="3"/>
      <c r="C56" s="19">
        <v>230692</v>
      </c>
      <c r="D56" s="19">
        <v>228726</v>
      </c>
      <c r="E56" s="19">
        <v>231946</v>
      </c>
      <c r="F56" s="19">
        <v>235907</v>
      </c>
      <c r="G56" s="19">
        <v>240425</v>
      </c>
      <c r="H56" s="19">
        <v>245339</v>
      </c>
      <c r="I56" s="19">
        <v>250229</v>
      </c>
      <c r="J56" s="19">
        <v>254749</v>
      </c>
      <c r="K56" s="19">
        <v>259327</v>
      </c>
      <c r="L56" s="19">
        <v>262832</v>
      </c>
      <c r="M56" s="19">
        <v>265964</v>
      </c>
      <c r="N56" s="19">
        <v>269078</v>
      </c>
      <c r="O56" s="19">
        <v>271849</v>
      </c>
      <c r="P56" s="19">
        <v>274636</v>
      </c>
      <c r="Q56" s="24">
        <f t="shared" si="0"/>
        <v>1.350289761506196E-2</v>
      </c>
    </row>
    <row r="57" spans="1:17" x14ac:dyDescent="0.2">
      <c r="A57" s="8" t="s">
        <v>49</v>
      </c>
      <c r="B57" s="16"/>
      <c r="C57" s="40">
        <v>282652</v>
      </c>
      <c r="D57" s="40">
        <v>280630</v>
      </c>
      <c r="E57" s="40">
        <v>284965</v>
      </c>
      <c r="F57" s="40">
        <v>289928</v>
      </c>
      <c r="G57" s="40">
        <v>295589</v>
      </c>
      <c r="H57" s="40">
        <v>301727</v>
      </c>
      <c r="I57" s="40">
        <v>307570</v>
      </c>
      <c r="J57" s="40">
        <v>313256</v>
      </c>
      <c r="K57" s="40">
        <v>318884</v>
      </c>
      <c r="L57" s="40">
        <v>323514</v>
      </c>
      <c r="M57" s="40">
        <v>327534</v>
      </c>
      <c r="N57" s="40">
        <v>331585</v>
      </c>
      <c r="O57" s="40">
        <v>335203</v>
      </c>
      <c r="P57" s="40">
        <v>338807</v>
      </c>
      <c r="Q57" s="24">
        <f t="shared" si="0"/>
        <v>1.4037159688947032E-2</v>
      </c>
    </row>
    <row r="58" spans="1:17" x14ac:dyDescent="0.2">
      <c r="A58" s="3" t="s">
        <v>163</v>
      </c>
      <c r="B58" s="3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7" x14ac:dyDescent="0.2">
      <c r="A59" s="3" t="s">
        <v>164</v>
      </c>
      <c r="B59" s="3"/>
      <c r="C59" s="4"/>
      <c r="D59" s="4"/>
      <c r="E59" s="4"/>
      <c r="F59" s="4"/>
      <c r="G59" s="4"/>
      <c r="H59" s="4"/>
      <c r="I59" s="4"/>
      <c r="J59" s="4"/>
      <c r="K59" s="4"/>
      <c r="L59" s="4"/>
      <c r="M59" s="23"/>
    </row>
    <row r="60" spans="1:17" x14ac:dyDescent="0.2">
      <c r="A60" s="3"/>
      <c r="B60" s="3"/>
      <c r="C60" s="4"/>
      <c r="D60" s="4"/>
      <c r="E60" s="4"/>
      <c r="F60" s="4"/>
      <c r="G60" s="4"/>
      <c r="H60" s="4"/>
      <c r="I60" s="4"/>
      <c r="J60" s="4"/>
      <c r="K60" s="4"/>
      <c r="L60" s="4"/>
      <c r="M60" s="23"/>
    </row>
    <row r="61" spans="1:17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7" x14ac:dyDescent="0.2">
      <c r="A62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89"/>
  <sheetViews>
    <sheetView zoomScale="80" zoomScaleNormal="80" workbookViewId="0">
      <selection activeCell="A5" sqref="A5"/>
    </sheetView>
  </sheetViews>
  <sheetFormatPr defaultColWidth="9.140625" defaultRowHeight="12.75" x14ac:dyDescent="0.2"/>
  <cols>
    <col min="1" max="1" width="13.28515625" style="1" customWidth="1"/>
    <col min="2" max="2" width="45.85546875" style="1" customWidth="1"/>
    <col min="3" max="13" width="10.140625" style="1" customWidth="1"/>
    <col min="14" max="15" width="10.85546875" style="22" customWidth="1"/>
    <col min="16" max="16" width="13.85546875" style="1" customWidth="1"/>
    <col min="17" max="79" width="9.140625" style="1"/>
    <col min="80" max="80" width="9.140625" style="1" customWidth="1"/>
    <col min="81" max="16384" width="9.140625" style="1"/>
  </cols>
  <sheetData>
    <row r="1" spans="1:21" s="11" customFormat="1" ht="15.75" x14ac:dyDescent="0.2">
      <c r="A1" s="10" t="s">
        <v>165</v>
      </c>
      <c r="B1" s="10"/>
      <c r="C1" s="10"/>
      <c r="D1" s="10"/>
      <c r="E1" s="10"/>
      <c r="F1" s="10"/>
      <c r="G1" s="5"/>
      <c r="H1" s="10"/>
      <c r="I1" s="10"/>
      <c r="J1" s="10"/>
      <c r="K1" s="10"/>
      <c r="L1" s="10"/>
      <c r="M1" s="10"/>
      <c r="N1" s="20"/>
      <c r="O1" s="20"/>
      <c r="R1" s="76"/>
      <c r="S1" s="76"/>
      <c r="T1" s="76"/>
    </row>
    <row r="2" spans="1:21" s="11" customFormat="1" ht="15.75" x14ac:dyDescent="0.2">
      <c r="A2" s="12" t="s">
        <v>176</v>
      </c>
      <c r="B2" s="12"/>
      <c r="C2" s="12"/>
      <c r="D2" s="12"/>
      <c r="E2" s="12"/>
      <c r="F2" s="12"/>
      <c r="G2" s="5"/>
      <c r="H2" s="12"/>
      <c r="I2" s="12"/>
      <c r="J2" s="10"/>
      <c r="K2" s="10"/>
      <c r="L2" s="10"/>
      <c r="M2" s="10"/>
      <c r="N2" s="20"/>
      <c r="O2" s="20"/>
      <c r="R2" s="76"/>
      <c r="S2" s="76"/>
      <c r="T2" s="76"/>
    </row>
    <row r="3" spans="1:21" s="11" customFormat="1" ht="15.75" x14ac:dyDescent="0.2">
      <c r="A3" s="13" t="s">
        <v>166</v>
      </c>
      <c r="B3" s="13"/>
      <c r="C3" s="13"/>
      <c r="D3" s="13"/>
      <c r="E3" s="13"/>
      <c r="F3" s="13"/>
      <c r="G3" s="5"/>
      <c r="H3" s="10"/>
      <c r="I3" s="10"/>
      <c r="J3" s="10"/>
      <c r="K3" s="10"/>
      <c r="L3" s="10"/>
      <c r="M3" s="10"/>
      <c r="N3" s="20"/>
      <c r="O3" s="20"/>
      <c r="R3" s="76"/>
      <c r="S3" s="76"/>
      <c r="T3" s="76"/>
    </row>
    <row r="4" spans="1:21" s="15" customFormat="1" ht="15" x14ac:dyDescent="0.2">
      <c r="A4" s="14"/>
      <c r="B4" s="14"/>
      <c r="C4" s="14"/>
      <c r="D4" s="14"/>
      <c r="E4" s="14"/>
      <c r="F4" s="14"/>
      <c r="G4" s="5"/>
      <c r="H4" s="14"/>
      <c r="I4" s="14"/>
      <c r="J4" s="14"/>
      <c r="K4" s="14"/>
      <c r="L4" s="14"/>
      <c r="M4" s="14"/>
      <c r="N4" s="21"/>
      <c r="O4" s="21"/>
    </row>
    <row r="5" spans="1:21" ht="54.75" customHeight="1" x14ac:dyDescent="0.2">
      <c r="A5" s="17" t="s">
        <v>37</v>
      </c>
      <c r="B5" s="18" t="s">
        <v>36</v>
      </c>
      <c r="C5" s="33">
        <v>2018</v>
      </c>
      <c r="D5" s="33">
        <v>2019</v>
      </c>
      <c r="E5" s="33">
        <v>2020</v>
      </c>
      <c r="F5" s="33">
        <v>2021</v>
      </c>
      <c r="G5" s="33">
        <v>2022</v>
      </c>
      <c r="H5" s="33">
        <v>2023</v>
      </c>
      <c r="I5" s="33">
        <v>2024</v>
      </c>
      <c r="J5" s="33">
        <v>2025</v>
      </c>
      <c r="K5" s="33">
        <v>2026</v>
      </c>
      <c r="L5" s="33">
        <v>2027</v>
      </c>
      <c r="M5" s="33">
        <v>2028</v>
      </c>
      <c r="N5" s="33">
        <v>2029</v>
      </c>
      <c r="O5" s="33">
        <v>2030</v>
      </c>
      <c r="P5" s="48" t="s">
        <v>149</v>
      </c>
      <c r="Q5" s="54"/>
    </row>
    <row r="6" spans="1:21" x14ac:dyDescent="0.2">
      <c r="A6" s="55"/>
      <c r="B6" s="56" t="s">
        <v>16</v>
      </c>
      <c r="C6" s="75">
        <v>226</v>
      </c>
      <c r="D6" s="75">
        <v>228.38418782636853</v>
      </c>
      <c r="E6" s="75">
        <v>232.14397095053471</v>
      </c>
      <c r="F6" s="75">
        <v>234.99576634352462</v>
      </c>
      <c r="G6" s="75">
        <v>238.61728847846035</v>
      </c>
      <c r="H6" s="75">
        <v>242.09937944880451</v>
      </c>
      <c r="I6" s="75">
        <v>245.74870522179179</v>
      </c>
      <c r="J6" s="75">
        <v>250.16636194144564</v>
      </c>
      <c r="K6" s="75">
        <v>252.82743302945491</v>
      </c>
      <c r="L6" s="75">
        <v>256.66747550748619</v>
      </c>
      <c r="M6" s="75">
        <v>259.15670992249113</v>
      </c>
      <c r="N6" s="75">
        <v>262.83288062508819</v>
      </c>
      <c r="O6" s="75">
        <v>265.62186618839081</v>
      </c>
      <c r="P6" s="74">
        <f>(O6/C6)^(1/12)-1</f>
        <v>1.3552576637240632E-2</v>
      </c>
      <c r="R6" s="78"/>
      <c r="S6" s="78"/>
      <c r="T6" s="78"/>
    </row>
    <row r="7" spans="1:21" x14ac:dyDescent="0.2">
      <c r="A7" s="55"/>
      <c r="B7" s="56" t="s">
        <v>28</v>
      </c>
      <c r="C7" s="72">
        <v>306</v>
      </c>
      <c r="D7" s="72">
        <v>309.87810506837667</v>
      </c>
      <c r="E7" s="72">
        <v>314.55005587669854</v>
      </c>
      <c r="F7" s="72">
        <v>318.34896551665514</v>
      </c>
      <c r="G7" s="72">
        <v>322.83515500026988</v>
      </c>
      <c r="H7" s="72">
        <v>328.13469611242925</v>
      </c>
      <c r="I7" s="72">
        <v>332.65983267827914</v>
      </c>
      <c r="J7" s="72">
        <v>338.8707691637112</v>
      </c>
      <c r="K7" s="72">
        <v>343.40734013843286</v>
      </c>
      <c r="L7" s="72">
        <v>348.19231173496189</v>
      </c>
      <c r="M7" s="72">
        <v>351.4999054121144</v>
      </c>
      <c r="N7" s="72">
        <v>356.06416658266664</v>
      </c>
      <c r="O7" s="72">
        <v>360.76999736035168</v>
      </c>
      <c r="P7" s="74">
        <f t="shared" ref="P7:P59" si="0">(O7/C7)^(1/12)-1</f>
        <v>1.3815862903187259E-2</v>
      </c>
      <c r="R7" s="78"/>
      <c r="S7" s="78"/>
      <c r="T7" s="78"/>
    </row>
    <row r="8" spans="1:21" x14ac:dyDescent="0.2">
      <c r="A8" s="55"/>
      <c r="B8" s="56" t="s">
        <v>47</v>
      </c>
      <c r="C8" s="72">
        <v>5</v>
      </c>
      <c r="D8" s="72">
        <v>5.0304887186424789</v>
      </c>
      <c r="E8" s="72">
        <v>5.0247612759855995</v>
      </c>
      <c r="F8" s="72">
        <v>5.0212770586223208</v>
      </c>
      <c r="G8" s="72">
        <v>5.0129682453458058</v>
      </c>
      <c r="H8" s="72">
        <v>5.0020532943967879</v>
      </c>
      <c r="I8" s="72">
        <v>4.9948923825567437</v>
      </c>
      <c r="J8" s="72">
        <v>5.9800723970066683</v>
      </c>
      <c r="K8" s="72">
        <v>5.9723015676249194</v>
      </c>
      <c r="L8" s="72">
        <v>5.9690110583136331</v>
      </c>
      <c r="M8" s="72">
        <v>5.9576255154595659</v>
      </c>
      <c r="N8" s="72">
        <v>5.9509331462284116</v>
      </c>
      <c r="O8" s="72">
        <v>5.9467581982475552</v>
      </c>
      <c r="P8" s="74">
        <f t="shared" si="0"/>
        <v>1.4555609194887742E-2</v>
      </c>
      <c r="R8" s="78"/>
      <c r="S8" s="78"/>
      <c r="T8" s="78"/>
    </row>
    <row r="9" spans="1:21" x14ac:dyDescent="0.2">
      <c r="A9" s="55"/>
      <c r="B9" s="56" t="s">
        <v>38</v>
      </c>
      <c r="C9" s="72">
        <v>7126.3</v>
      </c>
      <c r="D9" s="72">
        <v>7227.2078283061419</v>
      </c>
      <c r="E9" s="72">
        <v>7365.1146355060619</v>
      </c>
      <c r="F9" s="72">
        <v>7463.1795508387086</v>
      </c>
      <c r="G9" s="72">
        <v>7595.7369941835314</v>
      </c>
      <c r="H9" s="72">
        <v>7718.5219696097774</v>
      </c>
      <c r="I9" s="72">
        <v>7844.4387698015189</v>
      </c>
      <c r="J9" s="72">
        <v>7995.9176532970414</v>
      </c>
      <c r="K9" s="72">
        <v>8111.1141505989754</v>
      </c>
      <c r="L9" s="72">
        <v>8232.5019841371177</v>
      </c>
      <c r="M9" s="72">
        <v>8322.1396865752104</v>
      </c>
      <c r="N9" s="72">
        <v>8421.1724934587128</v>
      </c>
      <c r="O9" s="72">
        <v>8532.529509247739</v>
      </c>
      <c r="P9" s="74">
        <f t="shared" si="0"/>
        <v>1.5120990530488765E-2</v>
      </c>
      <c r="R9" s="78"/>
      <c r="S9" s="78"/>
      <c r="T9" s="78"/>
      <c r="U9" s="68"/>
    </row>
    <row r="10" spans="1:21" x14ac:dyDescent="0.2">
      <c r="A10" s="55"/>
      <c r="B10" s="56" t="s">
        <v>0</v>
      </c>
      <c r="C10" s="72">
        <v>597.70000000000005</v>
      </c>
      <c r="D10" s="72">
        <v>643.59473609110137</v>
      </c>
      <c r="E10" s="72">
        <v>675.17955363819215</v>
      </c>
      <c r="F10" s="72">
        <v>692.44477639084062</v>
      </c>
      <c r="G10" s="72">
        <v>713.91271754449303</v>
      </c>
      <c r="H10" s="72">
        <v>734.64640884981156</v>
      </c>
      <c r="I10" s="72">
        <v>755.53975761718698</v>
      </c>
      <c r="J10" s="72">
        <v>772.43727253261352</v>
      </c>
      <c r="K10" s="72">
        <v>781.26799902240145</v>
      </c>
      <c r="L10" s="72">
        <v>790.75784979064906</v>
      </c>
      <c r="M10" s="72">
        <v>797.66787533397246</v>
      </c>
      <c r="N10" s="72">
        <v>805.39294406704175</v>
      </c>
      <c r="O10" s="72">
        <v>814.07807165035069</v>
      </c>
      <c r="P10" s="74">
        <f t="shared" si="0"/>
        <v>2.6081600657876791E-2</v>
      </c>
      <c r="R10" s="78"/>
      <c r="S10" s="78"/>
      <c r="T10" s="78"/>
      <c r="U10" s="68"/>
    </row>
    <row r="11" spans="1:21" x14ac:dyDescent="0.2">
      <c r="A11" s="7" t="s">
        <v>29</v>
      </c>
      <c r="B11" s="9"/>
      <c r="C11" s="72">
        <v>8261</v>
      </c>
      <c r="D11" s="72">
        <v>8414.0953460106321</v>
      </c>
      <c r="E11" s="72">
        <v>8592.012977247472</v>
      </c>
      <c r="F11" s="72">
        <v>8713.9903361483521</v>
      </c>
      <c r="G11" s="72">
        <v>8876.1151234521003</v>
      </c>
      <c r="H11" s="72">
        <v>9028.4045073152211</v>
      </c>
      <c r="I11" s="72">
        <v>9183.3819577013346</v>
      </c>
      <c r="J11" s="72">
        <v>9363.3721293318195</v>
      </c>
      <c r="K11" s="72">
        <v>9494.5892243568887</v>
      </c>
      <c r="L11" s="72">
        <v>9634.0886322285278</v>
      </c>
      <c r="M11" s="72">
        <v>9736.4218027592487</v>
      </c>
      <c r="N11" s="72">
        <v>9851.4134178797376</v>
      </c>
      <c r="O11" s="72">
        <v>9978.9462026450801</v>
      </c>
      <c r="P11" s="74">
        <f t="shared" si="0"/>
        <v>1.5868915532752936E-2</v>
      </c>
    </row>
    <row r="12" spans="1:21" x14ac:dyDescent="0.2">
      <c r="A12" s="55"/>
      <c r="B12" s="56" t="s">
        <v>17</v>
      </c>
      <c r="C12" s="72">
        <v>98</v>
      </c>
      <c r="D12" s="72">
        <v>98</v>
      </c>
      <c r="E12" s="72">
        <v>98</v>
      </c>
      <c r="F12" s="72">
        <v>98</v>
      </c>
      <c r="G12" s="72">
        <v>98</v>
      </c>
      <c r="H12" s="72">
        <v>98</v>
      </c>
      <c r="I12" s="72">
        <v>98</v>
      </c>
      <c r="J12" s="72">
        <v>98</v>
      </c>
      <c r="K12" s="72">
        <v>98</v>
      </c>
      <c r="L12" s="72">
        <v>98</v>
      </c>
      <c r="M12" s="72">
        <v>98</v>
      </c>
      <c r="N12" s="72">
        <v>98</v>
      </c>
      <c r="O12" s="72">
        <v>98</v>
      </c>
      <c r="P12" s="74">
        <f t="shared" si="0"/>
        <v>0</v>
      </c>
    </row>
    <row r="13" spans="1:21" x14ac:dyDescent="0.2">
      <c r="A13" s="55"/>
      <c r="B13" s="56" t="s">
        <v>39</v>
      </c>
      <c r="C13" s="72">
        <v>218</v>
      </c>
      <c r="D13" s="72">
        <v>220.33540587654056</v>
      </c>
      <c r="E13" s="72">
        <v>224.10435290895774</v>
      </c>
      <c r="F13" s="72">
        <v>225.95746763800443</v>
      </c>
      <c r="G13" s="72">
        <v>229.5939456368379</v>
      </c>
      <c r="H13" s="72">
        <v>233.0956835188903</v>
      </c>
      <c r="I13" s="72">
        <v>236.75789893318967</v>
      </c>
      <c r="J13" s="72">
        <v>241.19625334593562</v>
      </c>
      <c r="K13" s="72">
        <v>243.86898067801752</v>
      </c>
      <c r="L13" s="72">
        <v>247.71395892001576</v>
      </c>
      <c r="M13" s="72">
        <v>250.22027164930176</v>
      </c>
      <c r="N13" s="72">
        <v>252.91465871470751</v>
      </c>
      <c r="O13" s="72">
        <v>256.70172889101946</v>
      </c>
      <c r="P13" s="74">
        <f t="shared" si="0"/>
        <v>1.3711464948906293E-2</v>
      </c>
    </row>
    <row r="14" spans="1:21" x14ac:dyDescent="0.2">
      <c r="A14" s="55"/>
      <c r="B14" s="56" t="s">
        <v>40</v>
      </c>
      <c r="C14" s="72">
        <v>46</v>
      </c>
      <c r="D14" s="72">
        <v>47.286593955239297</v>
      </c>
      <c r="E14" s="72">
        <v>48.237708249461761</v>
      </c>
      <c r="F14" s="72">
        <v>48.204259762774285</v>
      </c>
      <c r="G14" s="72">
        <v>49.127088804388897</v>
      </c>
      <c r="H14" s="72">
        <v>50.020532943967879</v>
      </c>
      <c r="I14" s="72">
        <v>49.948923825567434</v>
      </c>
      <c r="J14" s="72">
        <v>50.830615374556679</v>
      </c>
      <c r="K14" s="72">
        <v>51.759946919415967</v>
      </c>
      <c r="L14" s="72">
        <v>52.726264348437091</v>
      </c>
      <c r="M14" s="72">
        <v>53.618629639136095</v>
      </c>
      <c r="N14" s="72">
        <v>53.558398316055708</v>
      </c>
      <c r="O14" s="72">
        <v>54.511950150602587</v>
      </c>
      <c r="P14" s="74">
        <f t="shared" si="0"/>
        <v>1.4248772142050115E-2</v>
      </c>
    </row>
    <row r="15" spans="1:21" x14ac:dyDescent="0.2">
      <c r="A15" s="55"/>
      <c r="B15" s="56" t="s">
        <v>41</v>
      </c>
      <c r="C15" s="72">
        <v>9292</v>
      </c>
      <c r="D15" s="72">
        <v>9412.0443925800773</v>
      </c>
      <c r="E15" s="72">
        <v>9555.0860424142156</v>
      </c>
      <c r="F15" s="72">
        <v>9660.9370607893452</v>
      </c>
      <c r="G15" s="72">
        <v>9819.4021989833636</v>
      </c>
      <c r="H15" s="72">
        <v>9964.0901624384005</v>
      </c>
      <c r="I15" s="72">
        <v>10113.658096200894</v>
      </c>
      <c r="J15" s="72">
        <v>10293.697952714145</v>
      </c>
      <c r="K15" s="72">
        <v>10433.610838640734</v>
      </c>
      <c r="L15" s="72">
        <v>10587.035947095614</v>
      </c>
      <c r="M15" s="72">
        <v>10697.90955059356</v>
      </c>
      <c r="N15" s="72">
        <v>10821.771926416368</v>
      </c>
      <c r="O15" s="72">
        <v>10960.866485736618</v>
      </c>
      <c r="P15" s="74">
        <f t="shared" si="0"/>
        <v>1.3859964472295649E-2</v>
      </c>
    </row>
    <row r="16" spans="1:21" x14ac:dyDescent="0.2">
      <c r="A16" s="55"/>
      <c r="B16" s="56" t="s">
        <v>26</v>
      </c>
      <c r="C16" s="72">
        <v>365</v>
      </c>
      <c r="D16" s="72">
        <v>372.25616517954342</v>
      </c>
      <c r="E16" s="72">
        <v>377.86204795411709</v>
      </c>
      <c r="F16" s="72">
        <v>383.62556727874534</v>
      </c>
      <c r="G16" s="72">
        <v>390.00892948790369</v>
      </c>
      <c r="H16" s="72">
        <v>396.16262091622559</v>
      </c>
      <c r="I16" s="72">
        <v>402.58832603407353</v>
      </c>
      <c r="J16" s="72">
        <v>409.63495919495676</v>
      </c>
      <c r="K16" s="72">
        <v>416.070342544536</v>
      </c>
      <c r="L16" s="72">
        <v>423.79978514026794</v>
      </c>
      <c r="M16" s="72">
        <v>430.93491228490859</v>
      </c>
      <c r="N16" s="72">
        <v>438.38540843882635</v>
      </c>
      <c r="O16" s="72">
        <v>446.00686486856665</v>
      </c>
      <c r="P16" s="74">
        <f t="shared" si="0"/>
        <v>1.6843358944317099E-2</v>
      </c>
    </row>
    <row r="17" spans="1:16" x14ac:dyDescent="0.2">
      <c r="A17" s="7" t="s">
        <v>1</v>
      </c>
      <c r="B17" s="56"/>
      <c r="C17" s="72">
        <v>18280</v>
      </c>
      <c r="D17" s="72">
        <v>18564.017903602034</v>
      </c>
      <c r="E17" s="72">
        <v>18895.303128774223</v>
      </c>
      <c r="F17" s="72">
        <v>19130.714691617221</v>
      </c>
      <c r="G17" s="72">
        <v>19462.247286364596</v>
      </c>
      <c r="H17" s="72">
        <v>19769.773507132704</v>
      </c>
      <c r="I17" s="72">
        <v>20084.33520269506</v>
      </c>
      <c r="J17" s="72">
        <v>20456.731909961411</v>
      </c>
      <c r="K17" s="72">
        <v>20737.89933313959</v>
      </c>
      <c r="L17" s="72">
        <v>21043.364587732864</v>
      </c>
      <c r="M17" s="72">
        <v>21267.105166926158</v>
      </c>
      <c r="N17" s="72">
        <v>21516.043809765695</v>
      </c>
      <c r="O17" s="72">
        <v>21795.033232291888</v>
      </c>
      <c r="P17" s="74">
        <f t="shared" si="0"/>
        <v>1.4764140943148929E-2</v>
      </c>
    </row>
    <row r="18" spans="1:16" x14ac:dyDescent="0.2">
      <c r="A18" s="55"/>
      <c r="B18" s="56" t="s">
        <v>18</v>
      </c>
      <c r="C18" s="72">
        <v>117</v>
      </c>
      <c r="D18" s="72">
        <v>117</v>
      </c>
      <c r="E18" s="72">
        <v>117</v>
      </c>
      <c r="F18" s="72">
        <v>117</v>
      </c>
      <c r="G18" s="72">
        <v>117</v>
      </c>
      <c r="H18" s="72">
        <v>117</v>
      </c>
      <c r="I18" s="72">
        <v>117</v>
      </c>
      <c r="J18" s="72">
        <v>117</v>
      </c>
      <c r="K18" s="72">
        <v>117</v>
      </c>
      <c r="L18" s="72">
        <v>117</v>
      </c>
      <c r="M18" s="72">
        <v>117</v>
      </c>
      <c r="N18" s="72">
        <v>117</v>
      </c>
      <c r="O18" s="72">
        <v>117</v>
      </c>
      <c r="P18" s="74">
        <f t="shared" si="0"/>
        <v>0</v>
      </c>
    </row>
    <row r="19" spans="1:16" x14ac:dyDescent="0.2">
      <c r="A19" s="55"/>
      <c r="B19" s="56" t="s">
        <v>42</v>
      </c>
      <c r="C19" s="72">
        <v>2116</v>
      </c>
      <c r="D19" s="72">
        <v>2141.9820963979673</v>
      </c>
      <c r="E19" s="72">
        <v>2170.696871225779</v>
      </c>
      <c r="F19" s="72">
        <v>2191.2853083827808</v>
      </c>
      <c r="G19" s="72">
        <v>2223.7527136353992</v>
      </c>
      <c r="H19" s="72">
        <v>2252.924803796313</v>
      </c>
      <c r="I19" s="72">
        <v>2283.664797304943</v>
      </c>
      <c r="J19" s="72">
        <v>2320.2680900385872</v>
      </c>
      <c r="K19" s="72">
        <v>2350.1006668604055</v>
      </c>
      <c r="L19" s="72">
        <v>2381.6354122671396</v>
      </c>
      <c r="M19" s="72">
        <v>2404.8948330738449</v>
      </c>
      <c r="N19" s="72">
        <v>2430.9561902343062</v>
      </c>
      <c r="O19" s="72">
        <v>2460.9667677081134</v>
      </c>
      <c r="P19" s="74">
        <f t="shared" si="0"/>
        <v>1.2665094307404701E-2</v>
      </c>
    </row>
    <row r="20" spans="1:16" x14ac:dyDescent="0.2">
      <c r="A20" s="7" t="s">
        <v>2</v>
      </c>
      <c r="B20" s="56"/>
      <c r="C20" s="72">
        <v>2233</v>
      </c>
      <c r="D20" s="72">
        <v>2258.9820963979673</v>
      </c>
      <c r="E20" s="72">
        <v>2287.696871225779</v>
      </c>
      <c r="F20" s="72">
        <v>2308.2853083827808</v>
      </c>
      <c r="G20" s="72">
        <v>2340.7527136353992</v>
      </c>
      <c r="H20" s="72">
        <v>2369.924803796313</v>
      </c>
      <c r="I20" s="72">
        <v>2400.664797304943</v>
      </c>
      <c r="J20" s="72">
        <v>2437.2680900385872</v>
      </c>
      <c r="K20" s="72">
        <v>2467.1006668604055</v>
      </c>
      <c r="L20" s="72">
        <v>2498.6354122671396</v>
      </c>
      <c r="M20" s="72">
        <v>2521.8948330738449</v>
      </c>
      <c r="N20" s="72">
        <v>2547.9561902343062</v>
      </c>
      <c r="O20" s="72">
        <v>2577.9667677081134</v>
      </c>
      <c r="P20" s="74">
        <f t="shared" si="0"/>
        <v>1.2043195651185279E-2</v>
      </c>
    </row>
    <row r="21" spans="1:16" x14ac:dyDescent="0.2">
      <c r="A21" s="7" t="s">
        <v>30</v>
      </c>
      <c r="B21" s="56"/>
      <c r="C21" s="72">
        <v>12252</v>
      </c>
      <c r="D21" s="72">
        <v>12408.904653989368</v>
      </c>
      <c r="E21" s="72">
        <v>12590.98702275253</v>
      </c>
      <c r="F21" s="72">
        <v>12725.00966385165</v>
      </c>
      <c r="G21" s="72">
        <v>12926.884876547894</v>
      </c>
      <c r="H21" s="72">
        <v>13111.293803613798</v>
      </c>
      <c r="I21" s="72">
        <v>13301.618042298669</v>
      </c>
      <c r="J21" s="72">
        <v>13530.627870668181</v>
      </c>
      <c r="K21" s="72">
        <v>13710.410775643109</v>
      </c>
      <c r="L21" s="72">
        <v>13907.911367771476</v>
      </c>
      <c r="M21" s="72">
        <v>14052.578197240753</v>
      </c>
      <c r="N21" s="72">
        <v>14212.586582120264</v>
      </c>
      <c r="O21" s="72">
        <v>14394.053797354922</v>
      </c>
      <c r="P21" s="74">
        <f t="shared" si="0"/>
        <v>1.3517716022827697E-2</v>
      </c>
    </row>
    <row r="22" spans="1:16" x14ac:dyDescent="0.2">
      <c r="A22" s="7" t="s">
        <v>31</v>
      </c>
      <c r="B22" s="56"/>
      <c r="C22" s="72">
        <v>20513</v>
      </c>
      <c r="D22" s="72">
        <v>20823</v>
      </c>
      <c r="E22" s="72">
        <v>21183</v>
      </c>
      <c r="F22" s="72">
        <v>21439</v>
      </c>
      <c r="G22" s="72">
        <v>21802.999999999993</v>
      </c>
      <c r="H22" s="72">
        <v>22139.698310929019</v>
      </c>
      <c r="I22" s="72">
        <v>22485.000000000004</v>
      </c>
      <c r="J22" s="72">
        <v>22894</v>
      </c>
      <c r="K22" s="72">
        <v>23205</v>
      </c>
      <c r="L22" s="72">
        <v>23542.000000000004</v>
      </c>
      <c r="M22" s="72">
        <v>23789</v>
      </c>
      <c r="N22" s="72">
        <v>24064</v>
      </c>
      <c r="O22" s="72">
        <v>24373</v>
      </c>
      <c r="P22" s="74">
        <f t="shared" si="0"/>
        <v>1.4471811438040882E-2</v>
      </c>
    </row>
    <row r="23" spans="1:16" x14ac:dyDescent="0.2">
      <c r="A23" s="55"/>
      <c r="B23" s="56" t="s">
        <v>19</v>
      </c>
      <c r="C23" s="72">
        <v>104</v>
      </c>
      <c r="D23" s="72">
        <v>107</v>
      </c>
      <c r="E23" s="72">
        <v>109</v>
      </c>
      <c r="F23" s="72">
        <v>111</v>
      </c>
      <c r="G23" s="72">
        <v>114</v>
      </c>
      <c r="H23" s="72">
        <v>116</v>
      </c>
      <c r="I23" s="72">
        <v>117</v>
      </c>
      <c r="J23" s="72">
        <v>121</v>
      </c>
      <c r="K23" s="72">
        <v>122</v>
      </c>
      <c r="L23" s="72">
        <v>124</v>
      </c>
      <c r="M23" s="72">
        <v>125</v>
      </c>
      <c r="N23" s="72">
        <v>127</v>
      </c>
      <c r="O23" s="72">
        <v>128</v>
      </c>
      <c r="P23" s="74">
        <f t="shared" si="0"/>
        <v>1.7453849346343642E-2</v>
      </c>
    </row>
    <row r="24" spans="1:16" x14ac:dyDescent="0.2">
      <c r="A24" s="55"/>
      <c r="B24" s="56" t="s">
        <v>12</v>
      </c>
      <c r="C24" s="72">
        <v>512</v>
      </c>
      <c r="D24" s="72">
        <v>532</v>
      </c>
      <c r="E24" s="72">
        <v>541</v>
      </c>
      <c r="F24" s="72">
        <v>549</v>
      </c>
      <c r="G24" s="72">
        <v>559</v>
      </c>
      <c r="H24" s="72">
        <v>571</v>
      </c>
      <c r="I24" s="72">
        <v>581</v>
      </c>
      <c r="J24" s="72">
        <v>591</v>
      </c>
      <c r="K24" s="72">
        <v>601</v>
      </c>
      <c r="L24" s="72">
        <v>611</v>
      </c>
      <c r="M24" s="72">
        <v>623</v>
      </c>
      <c r="N24" s="72">
        <v>631</v>
      </c>
      <c r="O24" s="72">
        <v>640</v>
      </c>
      <c r="P24" s="74">
        <f t="shared" si="0"/>
        <v>1.8769265121506118E-2</v>
      </c>
    </row>
    <row r="25" spans="1:16" x14ac:dyDescent="0.2">
      <c r="A25" s="7" t="s">
        <v>25</v>
      </c>
      <c r="B25" s="56"/>
      <c r="C25" s="72">
        <v>616</v>
      </c>
      <c r="D25" s="72">
        <v>639</v>
      </c>
      <c r="E25" s="72">
        <v>650</v>
      </c>
      <c r="F25" s="72">
        <v>660</v>
      </c>
      <c r="G25" s="72">
        <v>673</v>
      </c>
      <c r="H25" s="72">
        <v>687</v>
      </c>
      <c r="I25" s="72">
        <v>698</v>
      </c>
      <c r="J25" s="72">
        <v>712</v>
      </c>
      <c r="K25" s="72">
        <v>723</v>
      </c>
      <c r="L25" s="72">
        <v>735</v>
      </c>
      <c r="M25" s="72">
        <v>748</v>
      </c>
      <c r="N25" s="72">
        <v>758</v>
      </c>
      <c r="O25" s="72">
        <v>768</v>
      </c>
      <c r="P25" s="74">
        <f t="shared" si="0"/>
        <v>1.8548489341828178E-2</v>
      </c>
    </row>
    <row r="26" spans="1:16" x14ac:dyDescent="0.2">
      <c r="A26" s="55"/>
      <c r="B26" s="56" t="s">
        <v>27</v>
      </c>
      <c r="C26" s="72">
        <v>30</v>
      </c>
      <c r="D26" s="72">
        <v>31</v>
      </c>
      <c r="E26" s="72">
        <v>31</v>
      </c>
      <c r="F26" s="72">
        <v>31</v>
      </c>
      <c r="G26" s="72">
        <v>32</v>
      </c>
      <c r="H26" s="72">
        <v>32</v>
      </c>
      <c r="I26" s="72">
        <v>33</v>
      </c>
      <c r="J26" s="72">
        <v>33</v>
      </c>
      <c r="K26" s="72">
        <v>34</v>
      </c>
      <c r="L26" s="72">
        <v>34</v>
      </c>
      <c r="M26" s="72">
        <v>34</v>
      </c>
      <c r="N26" s="72">
        <v>35</v>
      </c>
      <c r="O26" s="72">
        <v>36</v>
      </c>
      <c r="P26" s="74">
        <f t="shared" si="0"/>
        <v>1.5309470499731193E-2</v>
      </c>
    </row>
    <row r="27" spans="1:16" x14ac:dyDescent="0.2">
      <c r="A27" s="55"/>
      <c r="B27" s="56" t="s">
        <v>3</v>
      </c>
      <c r="C27" s="72">
        <v>633</v>
      </c>
      <c r="D27" s="72">
        <v>660</v>
      </c>
      <c r="E27" s="72">
        <v>672</v>
      </c>
      <c r="F27" s="72">
        <v>684</v>
      </c>
      <c r="G27" s="72">
        <v>697</v>
      </c>
      <c r="H27" s="72">
        <v>713</v>
      </c>
      <c r="I27" s="72">
        <v>727</v>
      </c>
      <c r="J27" s="72">
        <v>741</v>
      </c>
      <c r="K27" s="72">
        <v>758</v>
      </c>
      <c r="L27" s="72">
        <v>772</v>
      </c>
      <c r="M27" s="72">
        <v>788</v>
      </c>
      <c r="N27" s="72">
        <v>802</v>
      </c>
      <c r="O27" s="72">
        <v>816</v>
      </c>
      <c r="P27" s="74">
        <f t="shared" si="0"/>
        <v>2.1387497293019697E-2</v>
      </c>
    </row>
    <row r="28" spans="1:16" x14ac:dyDescent="0.2">
      <c r="A28" s="55"/>
      <c r="B28" s="56" t="s">
        <v>10</v>
      </c>
      <c r="C28" s="72">
        <v>218</v>
      </c>
      <c r="D28" s="72">
        <v>229</v>
      </c>
      <c r="E28" s="72">
        <v>231</v>
      </c>
      <c r="F28" s="72">
        <v>234</v>
      </c>
      <c r="G28" s="72">
        <v>239</v>
      </c>
      <c r="H28" s="72">
        <v>244</v>
      </c>
      <c r="I28" s="72">
        <v>251</v>
      </c>
      <c r="J28" s="72">
        <v>255</v>
      </c>
      <c r="K28" s="72">
        <v>259</v>
      </c>
      <c r="L28" s="72">
        <v>263</v>
      </c>
      <c r="M28" s="72">
        <v>267</v>
      </c>
      <c r="N28" s="72">
        <v>269</v>
      </c>
      <c r="O28" s="72">
        <v>272</v>
      </c>
      <c r="P28" s="74">
        <f t="shared" si="0"/>
        <v>1.8613358847198613E-2</v>
      </c>
    </row>
    <row r="29" spans="1:16" x14ac:dyDescent="0.2">
      <c r="A29" s="55"/>
      <c r="B29" s="56" t="s">
        <v>11</v>
      </c>
      <c r="C29" s="72">
        <v>315</v>
      </c>
      <c r="D29" s="72">
        <v>328</v>
      </c>
      <c r="E29" s="72">
        <v>335</v>
      </c>
      <c r="F29" s="72">
        <v>340</v>
      </c>
      <c r="G29" s="72">
        <v>346</v>
      </c>
      <c r="H29" s="72">
        <v>354</v>
      </c>
      <c r="I29" s="72">
        <v>361</v>
      </c>
      <c r="J29" s="72">
        <v>368</v>
      </c>
      <c r="K29" s="72">
        <v>375</v>
      </c>
      <c r="L29" s="72">
        <v>382</v>
      </c>
      <c r="M29" s="72">
        <v>391</v>
      </c>
      <c r="N29" s="72">
        <v>397</v>
      </c>
      <c r="O29" s="72">
        <v>405</v>
      </c>
      <c r="P29" s="74">
        <f t="shared" si="0"/>
        <v>2.1163709890978488E-2</v>
      </c>
    </row>
    <row r="30" spans="1:16" x14ac:dyDescent="0.2">
      <c r="A30" s="55"/>
      <c r="B30" s="56" t="s">
        <v>9</v>
      </c>
      <c r="C30" s="72">
        <v>3013</v>
      </c>
      <c r="D30" s="72">
        <v>3082</v>
      </c>
      <c r="E30" s="72">
        <v>3145</v>
      </c>
      <c r="F30" s="72">
        <v>3208</v>
      </c>
      <c r="G30" s="72">
        <v>3283</v>
      </c>
      <c r="H30" s="72">
        <v>3362</v>
      </c>
      <c r="I30" s="72">
        <v>3436</v>
      </c>
      <c r="J30" s="72">
        <v>3508</v>
      </c>
      <c r="K30" s="72">
        <v>3586</v>
      </c>
      <c r="L30" s="72">
        <v>3667</v>
      </c>
      <c r="M30" s="72">
        <v>3742</v>
      </c>
      <c r="N30" s="72">
        <v>3821</v>
      </c>
      <c r="O30" s="72">
        <v>3901</v>
      </c>
      <c r="P30" s="74">
        <f t="shared" si="0"/>
        <v>2.1758050470581658E-2</v>
      </c>
    </row>
    <row r="31" spans="1:16" x14ac:dyDescent="0.2">
      <c r="A31" s="55"/>
      <c r="B31" s="56" t="s">
        <v>126</v>
      </c>
      <c r="C31" s="72">
        <v>90</v>
      </c>
      <c r="D31" s="72">
        <v>93</v>
      </c>
      <c r="E31" s="72">
        <v>95</v>
      </c>
      <c r="F31" s="72">
        <v>95</v>
      </c>
      <c r="G31" s="72">
        <v>97</v>
      </c>
      <c r="H31" s="72">
        <v>98</v>
      </c>
      <c r="I31" s="72">
        <v>99</v>
      </c>
      <c r="J31" s="72">
        <v>101</v>
      </c>
      <c r="K31" s="72">
        <v>102</v>
      </c>
      <c r="L31" s="72">
        <v>102</v>
      </c>
      <c r="M31" s="72">
        <v>104</v>
      </c>
      <c r="N31" s="72">
        <v>105</v>
      </c>
      <c r="O31" s="72">
        <v>106</v>
      </c>
      <c r="P31" s="74">
        <f t="shared" si="0"/>
        <v>1.3729176640963292E-2</v>
      </c>
    </row>
    <row r="32" spans="1:16" x14ac:dyDescent="0.2">
      <c r="A32" s="7" t="s">
        <v>173</v>
      </c>
      <c r="B32" s="56"/>
      <c r="C32" s="72">
        <v>4299</v>
      </c>
      <c r="D32" s="72">
        <v>4423</v>
      </c>
      <c r="E32" s="72">
        <v>4509</v>
      </c>
      <c r="F32" s="72">
        <v>4592</v>
      </c>
      <c r="G32" s="72">
        <v>4694</v>
      </c>
      <c r="H32" s="72">
        <v>4803</v>
      </c>
      <c r="I32" s="72">
        <v>4907</v>
      </c>
      <c r="J32" s="72">
        <v>5006</v>
      </c>
      <c r="K32" s="72">
        <v>5114</v>
      </c>
      <c r="L32" s="72">
        <v>5220</v>
      </c>
      <c r="M32" s="72">
        <v>5326</v>
      </c>
      <c r="N32" s="72">
        <v>5429</v>
      </c>
      <c r="O32" s="72">
        <v>5536</v>
      </c>
      <c r="P32" s="74">
        <f t="shared" si="0"/>
        <v>2.1297776426207671E-2</v>
      </c>
    </row>
    <row r="33" spans="1:16" x14ac:dyDescent="0.2">
      <c r="A33" s="55"/>
      <c r="B33" s="56" t="s">
        <v>13</v>
      </c>
      <c r="C33" s="72">
        <v>577</v>
      </c>
      <c r="D33" s="72">
        <v>587.22691833089766</v>
      </c>
      <c r="E33" s="72">
        <v>596.00156981953558</v>
      </c>
      <c r="F33" s="72">
        <v>605.59396230961181</v>
      </c>
      <c r="G33" s="72">
        <v>614.92408815099998</v>
      </c>
      <c r="H33" s="72">
        <v>626.21654074591879</v>
      </c>
      <c r="I33" s="72">
        <v>636.28059090830084</v>
      </c>
      <c r="J33" s="72">
        <v>645.67359525743734</v>
      </c>
      <c r="K33" s="72">
        <v>652.93915584393221</v>
      </c>
      <c r="L33" s="72">
        <v>660.48692493684769</v>
      </c>
      <c r="M33" s="72">
        <v>667.04531277644651</v>
      </c>
      <c r="N33" s="72">
        <v>673.03666663608078</v>
      </c>
      <c r="O33" s="72">
        <v>680.47509683815122</v>
      </c>
      <c r="P33" s="74">
        <f t="shared" si="0"/>
        <v>1.3840653760172517E-2</v>
      </c>
    </row>
    <row r="34" spans="1:16" x14ac:dyDescent="0.2">
      <c r="A34" s="55"/>
      <c r="B34" s="56" t="s">
        <v>21</v>
      </c>
      <c r="C34" s="72">
        <v>19.996664067076701</v>
      </c>
      <c r="D34" s="72">
        <v>20.044909637106951</v>
      </c>
      <c r="E34" s="72">
        <v>19.976680433921931</v>
      </c>
      <c r="F34" s="72">
        <v>20.942062200089762</v>
      </c>
      <c r="G34" s="72">
        <v>20.863316213546316</v>
      </c>
      <c r="H34" s="72">
        <v>21.819558218692588</v>
      </c>
      <c r="I34" s="72">
        <v>21.765276451263208</v>
      </c>
      <c r="J34" s="72">
        <v>22.717534494086593</v>
      </c>
      <c r="K34" s="72">
        <v>22.680184794696114</v>
      </c>
      <c r="L34" s="72">
        <v>22.657445866712418</v>
      </c>
      <c r="M34" s="72">
        <v>22.578795129907888</v>
      </c>
      <c r="N34" s="72">
        <v>23.521811858868954</v>
      </c>
      <c r="O34" s="72">
        <v>23.485067323308058</v>
      </c>
      <c r="P34" s="74">
        <f t="shared" si="0"/>
        <v>1.3490125197637592E-2</v>
      </c>
    </row>
    <row r="35" spans="1:16" x14ac:dyDescent="0.2">
      <c r="A35" s="55"/>
      <c r="B35" s="56" t="s">
        <v>32</v>
      </c>
      <c r="C35" s="72">
        <v>349</v>
      </c>
      <c r="D35" s="72">
        <v>356.35137779054475</v>
      </c>
      <c r="E35" s="72">
        <v>361.21307261790037</v>
      </c>
      <c r="F35" s="72">
        <v>366.96587782337406</v>
      </c>
      <c r="G35" s="72">
        <v>372.95395915499671</v>
      </c>
      <c r="H35" s="72">
        <v>380.52392667335738</v>
      </c>
      <c r="I35" s="72">
        <v>386.95434055238354</v>
      </c>
      <c r="J35" s="72">
        <v>393.58189834365396</v>
      </c>
      <c r="K35" s="72">
        <v>398.13363161215381</v>
      </c>
      <c r="L35" s="72">
        <v>402.85723584250496</v>
      </c>
      <c r="M35" s="72">
        <v>406.97705094991528</v>
      </c>
      <c r="N35" s="72">
        <v>411.35525280408473</v>
      </c>
      <c r="O35" s="72">
        <v>415.02047390856677</v>
      </c>
      <c r="P35" s="74">
        <f t="shared" si="0"/>
        <v>1.4542725563318593E-2</v>
      </c>
    </row>
    <row r="36" spans="1:16" x14ac:dyDescent="0.2">
      <c r="A36" s="55"/>
      <c r="B36" s="56" t="s">
        <v>128</v>
      </c>
      <c r="C36" s="72">
        <v>263</v>
      </c>
      <c r="D36" s="72">
        <v>268.01638836640973</v>
      </c>
      <c r="E36" s="72">
        <v>271.91317410958612</v>
      </c>
      <c r="F36" s="72">
        <v>276.72836688320007</v>
      </c>
      <c r="G36" s="72">
        <v>280.96531507387152</v>
      </c>
      <c r="H36" s="72">
        <v>285.64263262094545</v>
      </c>
      <c r="I36" s="72">
        <v>290.21575541428768</v>
      </c>
      <c r="J36" s="72">
        <v>294.93732129043434</v>
      </c>
      <c r="K36" s="72">
        <v>297.60488963008498</v>
      </c>
      <c r="L36" s="72">
        <v>301.39689496365185</v>
      </c>
      <c r="M36" s="72">
        <v>304.73647473566825</v>
      </c>
      <c r="N36" s="72">
        <v>307.2774177572681</v>
      </c>
      <c r="O36" s="72">
        <v>310.02722752596992</v>
      </c>
      <c r="P36" s="74">
        <f t="shared" si="0"/>
        <v>1.3803238040140053E-2</v>
      </c>
    </row>
    <row r="37" spans="1:16" x14ac:dyDescent="0.2">
      <c r="A37" s="55"/>
      <c r="B37" s="56" t="s">
        <v>14</v>
      </c>
      <c r="C37" s="72">
        <v>552</v>
      </c>
      <c r="D37" s="72">
        <v>562.13175088085939</v>
      </c>
      <c r="E37" s="72">
        <v>569.91395901935391</v>
      </c>
      <c r="F37" s="72">
        <v>579.52534803800597</v>
      </c>
      <c r="G37" s="72">
        <v>587.92742086632188</v>
      </c>
      <c r="H37" s="72">
        <v>600.24902868946924</v>
      </c>
      <c r="I37" s="72">
        <v>609.35335586986173</v>
      </c>
      <c r="J37" s="72">
        <v>617.77411891915301</v>
      </c>
      <c r="K37" s="72">
        <v>625.06980163108142</v>
      </c>
      <c r="L37" s="72">
        <v>632.63506665637817</v>
      </c>
      <c r="M37" s="72">
        <v>638.25913112389151</v>
      </c>
      <c r="N37" s="72">
        <v>644.29135981362663</v>
      </c>
      <c r="O37" s="72">
        <v>650.76002710722753</v>
      </c>
      <c r="P37" s="74">
        <f t="shared" si="0"/>
        <v>1.3810572413111677E-2</v>
      </c>
    </row>
    <row r="38" spans="1:16" x14ac:dyDescent="0.2">
      <c r="A38" s="55"/>
      <c r="B38" s="56" t="s">
        <v>43</v>
      </c>
      <c r="C38" s="72">
        <v>16206.201458201289</v>
      </c>
      <c r="D38" s="72">
        <v>16518.472243772394</v>
      </c>
      <c r="E38" s="72">
        <v>16750.421235717233</v>
      </c>
      <c r="F38" s="72">
        <v>17057.048873080301</v>
      </c>
      <c r="G38" s="72">
        <v>17325.627999716602</v>
      </c>
      <c r="H38" s="72">
        <v>17676.307125254232</v>
      </c>
      <c r="I38" s="72">
        <v>17955.164044195557</v>
      </c>
      <c r="J38" s="72">
        <v>18225.214064865006</v>
      </c>
      <c r="K38" s="72">
        <v>18428.130555121883</v>
      </c>
      <c r="L38" s="72">
        <v>18663.09763755649</v>
      </c>
      <c r="M38" s="72">
        <v>18849.443673897451</v>
      </c>
      <c r="N38" s="72">
        <v>19030.665811800518</v>
      </c>
      <c r="O38" s="72">
        <v>19229.203880970035</v>
      </c>
      <c r="P38" s="74">
        <f t="shared" si="0"/>
        <v>1.4355073847781119E-2</v>
      </c>
    </row>
    <row r="39" spans="1:16" x14ac:dyDescent="0.2">
      <c r="A39" s="55"/>
      <c r="B39" s="56" t="s">
        <v>15</v>
      </c>
      <c r="C39" s="72">
        <v>255</v>
      </c>
      <c r="D39" s="72">
        <v>259.85228706621928</v>
      </c>
      <c r="E39" s="72">
        <v>263.40189405541571</v>
      </c>
      <c r="F39" s="72">
        <v>292.41545359007711</v>
      </c>
      <c r="G39" s="72">
        <v>296.49386158397442</v>
      </c>
      <c r="H39" s="72">
        <v>301.79658738041337</v>
      </c>
      <c r="I39" s="72">
        <v>306.0757247091264</v>
      </c>
      <c r="J39" s="72">
        <v>310.19254298336193</v>
      </c>
      <c r="K39" s="72">
        <v>313.28472514829895</v>
      </c>
      <c r="L39" s="72">
        <v>316.85996858771443</v>
      </c>
      <c r="M39" s="72">
        <v>319.68725850761388</v>
      </c>
      <c r="N39" s="72">
        <v>322.45178678932763</v>
      </c>
      <c r="O39" s="72">
        <v>325.45891740454431</v>
      </c>
      <c r="P39" s="74">
        <f t="shared" si="0"/>
        <v>2.0539141645480985E-2</v>
      </c>
    </row>
    <row r="40" spans="1:16" x14ac:dyDescent="0.2">
      <c r="A40" s="7" t="s">
        <v>33</v>
      </c>
      <c r="B40" s="56"/>
      <c r="C40" s="72">
        <v>18222.198122268364</v>
      </c>
      <c r="D40" s="72">
        <v>18572.095875844432</v>
      </c>
      <c r="E40" s="72">
        <v>18832.841585772949</v>
      </c>
      <c r="F40" s="72">
        <v>19199.219943924661</v>
      </c>
      <c r="G40" s="72">
        <v>19499.755960760314</v>
      </c>
      <c r="H40" s="72">
        <v>19892.555399583031</v>
      </c>
      <c r="I40" s="72">
        <v>20205.809088100781</v>
      </c>
      <c r="J40" s="72">
        <v>20510.09107615313</v>
      </c>
      <c r="K40" s="72">
        <v>20737.842943782132</v>
      </c>
      <c r="L40" s="72">
        <v>20999.991174410301</v>
      </c>
      <c r="M40" s="72">
        <v>21208.727697120892</v>
      </c>
      <c r="N40" s="72">
        <v>21412.600107459773</v>
      </c>
      <c r="O40" s="72">
        <v>21634.430691077803</v>
      </c>
      <c r="P40" s="74">
        <f t="shared" si="0"/>
        <v>1.4406583032407605E-2</v>
      </c>
    </row>
    <row r="41" spans="1:16" x14ac:dyDescent="0.2">
      <c r="A41" s="55"/>
      <c r="B41" s="56" t="s">
        <v>22</v>
      </c>
      <c r="C41" s="72">
        <v>160</v>
      </c>
      <c r="D41" s="72">
        <v>160</v>
      </c>
      <c r="E41" s="72">
        <v>160</v>
      </c>
      <c r="F41" s="72">
        <v>160</v>
      </c>
      <c r="G41" s="72">
        <v>160</v>
      </c>
      <c r="H41" s="72">
        <v>160</v>
      </c>
      <c r="I41" s="72">
        <v>160</v>
      </c>
      <c r="J41" s="72">
        <v>160</v>
      </c>
      <c r="K41" s="72">
        <v>160</v>
      </c>
      <c r="L41" s="72">
        <v>160</v>
      </c>
      <c r="M41" s="72">
        <v>160</v>
      </c>
      <c r="N41" s="72">
        <v>160</v>
      </c>
      <c r="O41" s="72">
        <v>160</v>
      </c>
      <c r="P41" s="74">
        <f t="shared" si="0"/>
        <v>0</v>
      </c>
    </row>
    <row r="42" spans="1:16" x14ac:dyDescent="0.2">
      <c r="A42" s="55"/>
      <c r="B42" s="56" t="s">
        <v>44</v>
      </c>
      <c r="C42" s="72">
        <v>3721.9936427604262</v>
      </c>
      <c r="D42" s="72">
        <v>3790.6890589207965</v>
      </c>
      <c r="E42" s="72">
        <v>3835.9653533121032</v>
      </c>
      <c r="F42" s="72">
        <v>3892.3416601501081</v>
      </c>
      <c r="G42" s="72">
        <v>3943.0287618319171</v>
      </c>
      <c r="H42" s="72">
        <v>4009.6554794056638</v>
      </c>
      <c r="I42" s="72">
        <v>4065.6012194841637</v>
      </c>
      <c r="J42" s="72">
        <v>4118.6474393923554</v>
      </c>
      <c r="K42" s="72">
        <v>4158.4073070451541</v>
      </c>
      <c r="L42" s="72">
        <v>4205.9592229297241</v>
      </c>
      <c r="M42" s="72">
        <v>4241.5772964321122</v>
      </c>
      <c r="N42" s="72">
        <v>4276.2369337724958</v>
      </c>
      <c r="O42" s="72">
        <v>4314.8737495684572</v>
      </c>
      <c r="P42" s="74">
        <f t="shared" si="0"/>
        <v>1.2393556021861096E-2</v>
      </c>
    </row>
    <row r="43" spans="1:16" x14ac:dyDescent="0.2">
      <c r="A43" s="7" t="s">
        <v>34</v>
      </c>
      <c r="B43" s="56"/>
      <c r="C43" s="72">
        <v>3881.9936427604262</v>
      </c>
      <c r="D43" s="72">
        <v>3950.6890589207965</v>
      </c>
      <c r="E43" s="72">
        <v>3995.9653533121032</v>
      </c>
      <c r="F43" s="72">
        <v>4052.3416601501081</v>
      </c>
      <c r="G43" s="72">
        <v>4103.0287618319171</v>
      </c>
      <c r="H43" s="72">
        <v>4169.6554794056638</v>
      </c>
      <c r="I43" s="72">
        <v>4225.6012194841642</v>
      </c>
      <c r="J43" s="72">
        <v>4278.6474393923554</v>
      </c>
      <c r="K43" s="72">
        <v>4318.4073070451541</v>
      </c>
      <c r="L43" s="72">
        <v>4365.9592229297241</v>
      </c>
      <c r="M43" s="72">
        <v>4401.5772964321122</v>
      </c>
      <c r="N43" s="72">
        <v>4436.2369337724958</v>
      </c>
      <c r="O43" s="72">
        <v>4474.8737495684572</v>
      </c>
      <c r="P43" s="74">
        <f t="shared" si="0"/>
        <v>1.1914526837220496E-2</v>
      </c>
    </row>
    <row r="44" spans="1:16" x14ac:dyDescent="0.2">
      <c r="A44" s="55"/>
      <c r="B44" s="56" t="s">
        <v>21</v>
      </c>
      <c r="C44" s="72">
        <v>194.96747465399784</v>
      </c>
      <c r="D44" s="72">
        <v>199.44685088921418</v>
      </c>
      <c r="E44" s="72">
        <v>202.7633064043076</v>
      </c>
      <c r="F44" s="72">
        <v>205.43165777230908</v>
      </c>
      <c r="G44" s="72">
        <v>209.62665338372724</v>
      </c>
      <c r="H44" s="72">
        <v>213.23659168267758</v>
      </c>
      <c r="I44" s="72">
        <v>217.6527645126321</v>
      </c>
      <c r="J44" s="72">
        <v>220.26131270353522</v>
      </c>
      <c r="K44" s="72">
        <v>222.85746798266615</v>
      </c>
      <c r="L44" s="72">
        <v>225.58935232509319</v>
      </c>
      <c r="M44" s="72">
        <v>227.75132478863611</v>
      </c>
      <c r="N44" s="72">
        <v>230.31774111809185</v>
      </c>
      <c r="O44" s="72">
        <v>232.89358428947159</v>
      </c>
      <c r="P44" s="74">
        <f t="shared" si="0"/>
        <v>1.4922654154808423E-2</v>
      </c>
    </row>
    <row r="45" spans="1:16" x14ac:dyDescent="0.2">
      <c r="A45" s="55"/>
      <c r="B45" s="56" t="s">
        <v>45</v>
      </c>
      <c r="C45" s="72">
        <v>23</v>
      </c>
      <c r="D45" s="72">
        <v>24.091360752036827</v>
      </c>
      <c r="E45" s="72">
        <v>24.080871507860024</v>
      </c>
      <c r="F45" s="72">
        <v>24.06333625071305</v>
      </c>
      <c r="G45" s="72">
        <v>24.996914152479675</v>
      </c>
      <c r="H45" s="72">
        <v>24.968761592739984</v>
      </c>
      <c r="I45" s="72">
        <v>25.929930037015392</v>
      </c>
      <c r="J45" s="72">
        <v>25.906656599835451</v>
      </c>
      <c r="K45" s="72">
        <v>25.878686054789998</v>
      </c>
      <c r="L45" s="72">
        <v>25.862439831864517</v>
      </c>
      <c r="M45" s="72">
        <v>26.800927745482227</v>
      </c>
      <c r="N45" s="72">
        <v>26.762871869181417</v>
      </c>
      <c r="O45" s="72">
        <v>26.74356275783127</v>
      </c>
      <c r="P45" s="74">
        <f t="shared" si="0"/>
        <v>1.2645923906303924E-2</v>
      </c>
    </row>
    <row r="46" spans="1:16" x14ac:dyDescent="0.2">
      <c r="A46" s="55"/>
      <c r="B46" s="56" t="s">
        <v>46</v>
      </c>
      <c r="C46" s="72">
        <v>861.84076031721179</v>
      </c>
      <c r="D46" s="72">
        <v>878.67685359352527</v>
      </c>
      <c r="E46" s="72">
        <v>891.34888300278567</v>
      </c>
      <c r="F46" s="72">
        <v>906.94340190220737</v>
      </c>
      <c r="G46" s="72">
        <v>920.5917098715654</v>
      </c>
      <c r="H46" s="72">
        <v>939.58376773589146</v>
      </c>
      <c r="I46" s="72">
        <v>955.0069978654077</v>
      </c>
      <c r="J46" s="72">
        <v>969.09351515114224</v>
      </c>
      <c r="K46" s="72">
        <v>980.01359513525767</v>
      </c>
      <c r="L46" s="72">
        <v>992.59781050301774</v>
      </c>
      <c r="M46" s="72">
        <v>1002.1427539128772</v>
      </c>
      <c r="N46" s="72">
        <v>1012.0823457804571</v>
      </c>
      <c r="O46" s="72">
        <v>1023.0584123064401</v>
      </c>
      <c r="P46" s="74">
        <f t="shared" si="0"/>
        <v>1.439270362900702E-2</v>
      </c>
    </row>
    <row r="47" spans="1:16" x14ac:dyDescent="0.2">
      <c r="A47" s="7" t="s">
        <v>23</v>
      </c>
      <c r="B47" s="56"/>
      <c r="C47" s="72">
        <v>23184</v>
      </c>
      <c r="D47" s="72">
        <v>23625.000000000007</v>
      </c>
      <c r="E47" s="72">
        <v>23947.000000000004</v>
      </c>
      <c r="F47" s="72">
        <v>24388</v>
      </c>
      <c r="G47" s="72">
        <v>24758.000000000004</v>
      </c>
      <c r="H47" s="72">
        <v>25240.000000000004</v>
      </c>
      <c r="I47" s="72">
        <v>25630</v>
      </c>
      <c r="J47" s="72">
        <v>26004</v>
      </c>
      <c r="K47" s="72">
        <v>26285.000000000004</v>
      </c>
      <c r="L47" s="72">
        <v>26610</v>
      </c>
      <c r="M47" s="72">
        <v>26867</v>
      </c>
      <c r="N47" s="72">
        <v>27118</v>
      </c>
      <c r="O47" s="72">
        <v>27392.000000000004</v>
      </c>
      <c r="P47" s="74">
        <f t="shared" si="0"/>
        <v>1.3996092081368205E-2</v>
      </c>
    </row>
    <row r="48" spans="1:16" x14ac:dyDescent="0.2">
      <c r="A48" s="7" t="s">
        <v>24</v>
      </c>
      <c r="B48" s="56"/>
      <c r="C48" s="72">
        <v>4159.7707019516693</v>
      </c>
      <c r="D48" s="72">
        <v>4274.7379460821676</v>
      </c>
      <c r="E48" s="72">
        <v>4352.4920002133595</v>
      </c>
      <c r="F48" s="72">
        <v>4432.3587873017659</v>
      </c>
      <c r="G48" s="72">
        <v>4552.9411247277167</v>
      </c>
      <c r="H48" s="72">
        <v>4649.0923165341419</v>
      </c>
      <c r="I48" s="72">
        <v>4749.1383765689452</v>
      </c>
      <c r="J48" s="72">
        <v>4837.1349778008853</v>
      </c>
      <c r="K48" s="72">
        <v>4925.9836116762353</v>
      </c>
      <c r="L48" s="72">
        <v>4980.5053415417879</v>
      </c>
      <c r="M48" s="72">
        <v>5056.5401959010078</v>
      </c>
      <c r="N48" s="72">
        <v>5119.1735127190914</v>
      </c>
      <c r="O48" s="72">
        <v>5182.8130878167194</v>
      </c>
      <c r="P48" s="74">
        <f t="shared" si="0"/>
        <v>1.8492916591584585E-2</v>
      </c>
    </row>
    <row r="49" spans="1:16" x14ac:dyDescent="0.2">
      <c r="A49" s="7" t="s">
        <v>117</v>
      </c>
      <c r="B49" s="56"/>
      <c r="C49" s="72">
        <v>139.11055286374912</v>
      </c>
      <c r="D49" s="72">
        <v>146.50811518472096</v>
      </c>
      <c r="E49" s="72">
        <v>148.65258549980064</v>
      </c>
      <c r="F49" s="72">
        <v>150.69701263166584</v>
      </c>
      <c r="G49" s="72">
        <v>153.75255863448163</v>
      </c>
      <c r="H49" s="72">
        <v>156.63784360739697</v>
      </c>
      <c r="I49" s="72">
        <v>159.23272830790103</v>
      </c>
      <c r="J49" s="72">
        <v>161.77946418229752</v>
      </c>
      <c r="K49" s="72">
        <v>164.59966465737637</v>
      </c>
      <c r="L49" s="72">
        <v>167.87109477565005</v>
      </c>
      <c r="M49" s="72">
        <v>171.10096258980528</v>
      </c>
      <c r="N49" s="72">
        <v>174.219189017518</v>
      </c>
      <c r="O49" s="72">
        <v>177.50629800510933</v>
      </c>
      <c r="P49" s="74">
        <f t="shared" si="0"/>
        <v>2.0519108143034925E-2</v>
      </c>
    </row>
    <row r="50" spans="1:16" x14ac:dyDescent="0.2">
      <c r="A50" s="7" t="s">
        <v>35</v>
      </c>
      <c r="B50" s="56"/>
      <c r="C50" s="72">
        <v>27482.881254815416</v>
      </c>
      <c r="D50" s="72">
        <v>28046.246061266898</v>
      </c>
      <c r="E50" s="72">
        <v>28448.144585713162</v>
      </c>
      <c r="F50" s="72">
        <v>28971.055799933434</v>
      </c>
      <c r="G50" s="72">
        <v>29464.693683362202</v>
      </c>
      <c r="H50" s="72">
        <v>30045.730160141542</v>
      </c>
      <c r="I50" s="72">
        <v>30538.371104876845</v>
      </c>
      <c r="J50" s="72">
        <v>31002.914441983183</v>
      </c>
      <c r="K50" s="72">
        <v>31375.583276333615</v>
      </c>
      <c r="L50" s="72">
        <v>31758.376436317438</v>
      </c>
      <c r="M50" s="72">
        <v>32094.641158490813</v>
      </c>
      <c r="N50" s="72">
        <v>32411.392701736608</v>
      </c>
      <c r="O50" s="72">
        <v>32752.319385821829</v>
      </c>
      <c r="P50" s="74">
        <f t="shared" si="0"/>
        <v>1.4724897818884974E-2</v>
      </c>
    </row>
    <row r="51" spans="1:16" x14ac:dyDescent="0.2">
      <c r="A51" s="55"/>
      <c r="B51" s="56" t="s">
        <v>7</v>
      </c>
      <c r="C51" s="72">
        <v>303</v>
      </c>
      <c r="D51" s="72">
        <v>312</v>
      </c>
      <c r="E51" s="72">
        <v>318</v>
      </c>
      <c r="F51" s="72">
        <v>324</v>
      </c>
      <c r="G51" s="72">
        <v>332</v>
      </c>
      <c r="H51" s="72">
        <v>339</v>
      </c>
      <c r="I51" s="72">
        <v>348</v>
      </c>
      <c r="J51" s="72">
        <v>356</v>
      </c>
      <c r="K51" s="72">
        <v>363</v>
      </c>
      <c r="L51" s="72">
        <v>369</v>
      </c>
      <c r="M51" s="72">
        <v>378</v>
      </c>
      <c r="N51" s="72">
        <v>384</v>
      </c>
      <c r="O51" s="72">
        <v>393</v>
      </c>
      <c r="P51" s="74">
        <f t="shared" si="0"/>
        <v>2.1909634069622097E-2</v>
      </c>
    </row>
    <row r="52" spans="1:16" x14ac:dyDescent="0.2">
      <c r="A52" s="55"/>
      <c r="B52" s="56" t="s">
        <v>8</v>
      </c>
      <c r="C52" s="72">
        <v>299</v>
      </c>
      <c r="D52" s="72">
        <v>308</v>
      </c>
      <c r="E52" s="72">
        <v>314</v>
      </c>
      <c r="F52" s="72">
        <v>319</v>
      </c>
      <c r="G52" s="72">
        <v>327</v>
      </c>
      <c r="H52" s="72">
        <v>335</v>
      </c>
      <c r="I52" s="72">
        <v>343</v>
      </c>
      <c r="J52" s="72">
        <v>351</v>
      </c>
      <c r="K52" s="72">
        <v>358</v>
      </c>
      <c r="L52" s="72">
        <v>364</v>
      </c>
      <c r="M52" s="72">
        <v>372</v>
      </c>
      <c r="N52" s="72">
        <v>379</v>
      </c>
      <c r="O52" s="72">
        <v>387</v>
      </c>
      <c r="P52" s="74">
        <f t="shared" si="0"/>
        <v>2.1731182781660863E-2</v>
      </c>
    </row>
    <row r="53" spans="1:16" x14ac:dyDescent="0.2">
      <c r="A53" s="55"/>
      <c r="B53" s="56" t="s">
        <v>6</v>
      </c>
      <c r="C53" s="72">
        <v>5767</v>
      </c>
      <c r="D53" s="72">
        <v>5939</v>
      </c>
      <c r="E53" s="72">
        <v>6049</v>
      </c>
      <c r="F53" s="72">
        <v>6139</v>
      </c>
      <c r="G53" s="72">
        <v>6251</v>
      </c>
      <c r="H53" s="72">
        <v>6370</v>
      </c>
      <c r="I53" s="72">
        <v>6486</v>
      </c>
      <c r="J53" s="72">
        <v>6593</v>
      </c>
      <c r="K53" s="72">
        <v>6702</v>
      </c>
      <c r="L53" s="72">
        <v>6797</v>
      </c>
      <c r="M53" s="72">
        <v>6892</v>
      </c>
      <c r="N53" s="72">
        <v>6991</v>
      </c>
      <c r="O53" s="72">
        <v>7087</v>
      </c>
      <c r="P53" s="74">
        <f t="shared" si="0"/>
        <v>1.7324195020500754E-2</v>
      </c>
    </row>
    <row r="54" spans="1:16" x14ac:dyDescent="0.2">
      <c r="A54" s="7" t="s">
        <v>4</v>
      </c>
      <c r="B54" s="56"/>
      <c r="C54" s="72">
        <v>6369</v>
      </c>
      <c r="D54" s="72">
        <v>6559</v>
      </c>
      <c r="E54" s="72">
        <v>6681</v>
      </c>
      <c r="F54" s="72">
        <v>6782</v>
      </c>
      <c r="G54" s="72">
        <v>6910</v>
      </c>
      <c r="H54" s="72">
        <v>7044</v>
      </c>
      <c r="I54" s="72">
        <v>7177</v>
      </c>
      <c r="J54" s="72">
        <v>7300</v>
      </c>
      <c r="K54" s="72">
        <v>7423</v>
      </c>
      <c r="L54" s="72">
        <v>7530</v>
      </c>
      <c r="M54" s="72">
        <v>7642</v>
      </c>
      <c r="N54" s="72">
        <v>7754</v>
      </c>
      <c r="O54" s="72">
        <v>7867</v>
      </c>
      <c r="P54" s="74">
        <f t="shared" si="0"/>
        <v>1.77587037628264E-2</v>
      </c>
    </row>
    <row r="55" spans="1:16" x14ac:dyDescent="0.2">
      <c r="A55" s="7" t="s">
        <v>5</v>
      </c>
      <c r="B55" s="56"/>
      <c r="C55" s="72">
        <v>1058</v>
      </c>
      <c r="D55" s="72">
        <v>1086</v>
      </c>
      <c r="E55" s="72">
        <v>1104</v>
      </c>
      <c r="F55" s="72">
        <v>1120</v>
      </c>
      <c r="G55" s="72">
        <v>1141</v>
      </c>
      <c r="H55" s="72">
        <v>1163</v>
      </c>
      <c r="I55" s="72">
        <v>1184</v>
      </c>
      <c r="J55" s="72">
        <v>1204</v>
      </c>
      <c r="K55" s="72">
        <v>1224</v>
      </c>
      <c r="L55" s="72">
        <v>1244</v>
      </c>
      <c r="M55" s="72">
        <v>1264</v>
      </c>
      <c r="N55" s="72">
        <v>1280</v>
      </c>
      <c r="O55" s="72">
        <v>1295</v>
      </c>
      <c r="P55" s="74">
        <f t="shared" si="0"/>
        <v>1.6986860183712649E-2</v>
      </c>
    </row>
    <row r="56" spans="1:16" x14ac:dyDescent="0.2">
      <c r="A56" s="9" t="s">
        <v>129</v>
      </c>
      <c r="B56" s="56"/>
      <c r="C56" s="72">
        <v>47995.881254815416</v>
      </c>
      <c r="D56" s="72">
        <v>48869.246061266895</v>
      </c>
      <c r="E56" s="72">
        <v>49631.144585713162</v>
      </c>
      <c r="F56" s="72">
        <v>50410.055799933434</v>
      </c>
      <c r="G56" s="72">
        <v>51267.693683362195</v>
      </c>
      <c r="H56" s="72">
        <v>52185.428471070561</v>
      </c>
      <c r="I56" s="72">
        <v>53023.371104876845</v>
      </c>
      <c r="J56" s="72">
        <v>53896.914441983186</v>
      </c>
      <c r="K56" s="72">
        <v>54580.583276333615</v>
      </c>
      <c r="L56" s="72">
        <v>55300.376436317441</v>
      </c>
      <c r="M56" s="72">
        <v>55883.641158490813</v>
      </c>
      <c r="N56" s="72">
        <v>56475.392701736608</v>
      </c>
      <c r="O56" s="72">
        <v>57125.319385821829</v>
      </c>
      <c r="P56" s="74">
        <f t="shared" si="0"/>
        <v>1.4616815980877496E-2</v>
      </c>
    </row>
    <row r="57" spans="1:16" x14ac:dyDescent="0.2">
      <c r="A57" s="9" t="s">
        <v>130</v>
      </c>
      <c r="B57" s="56"/>
      <c r="C57" s="72">
        <v>45588.154237994022</v>
      </c>
      <c r="D57" s="72">
        <v>46388.172346195177</v>
      </c>
      <c r="E57" s="72">
        <v>47168.588944438525</v>
      </c>
      <c r="F57" s="72">
        <v>47751.234363190713</v>
      </c>
      <c r="G57" s="72">
        <v>48558.315596174994</v>
      </c>
      <c r="H57" s="72">
        <v>49478.467416761254</v>
      </c>
      <c r="I57" s="72">
        <v>50306.038392598632</v>
      </c>
      <c r="J57" s="72">
        <v>51159.418058418196</v>
      </c>
      <c r="K57" s="72">
        <v>51831.797361337958</v>
      </c>
      <c r="L57" s="72">
        <v>52556.01486968439</v>
      </c>
      <c r="M57" s="72">
        <v>53163.207124385401</v>
      </c>
      <c r="N57" s="72">
        <v>53727.867694288921</v>
      </c>
      <c r="O57" s="72">
        <v>54348.609588575833</v>
      </c>
      <c r="P57" s="74">
        <f t="shared" si="0"/>
        <v>1.4755395318355014E-2</v>
      </c>
    </row>
    <row r="58" spans="1:16" x14ac:dyDescent="0.2">
      <c r="A58" s="9" t="s">
        <v>131</v>
      </c>
      <c r="B58" s="56"/>
      <c r="C58" s="72">
        <v>60337.881254815416</v>
      </c>
      <c r="D58" s="72">
        <v>61576.246061266895</v>
      </c>
      <c r="E58" s="72">
        <v>62575.144585713162</v>
      </c>
      <c r="F58" s="72">
        <v>63564.055799933434</v>
      </c>
      <c r="G58" s="72">
        <v>64685.693683362195</v>
      </c>
      <c r="H58" s="72">
        <v>65882.428471070554</v>
      </c>
      <c r="I58" s="72">
        <v>66989.371104876845</v>
      </c>
      <c r="J58" s="72">
        <v>68118.914441983186</v>
      </c>
      <c r="K58" s="72">
        <v>69064.583276333608</v>
      </c>
      <c r="L58" s="72">
        <v>70029.376436317441</v>
      </c>
      <c r="M58" s="72">
        <v>70863.64115849082</v>
      </c>
      <c r="N58" s="72">
        <v>71696.392701736608</v>
      </c>
      <c r="O58" s="72">
        <v>72591.319385821829</v>
      </c>
      <c r="P58" s="74">
        <f t="shared" si="0"/>
        <v>1.5526403585535586E-2</v>
      </c>
    </row>
    <row r="59" spans="1:16" x14ac:dyDescent="0.2">
      <c r="A59" s="8" t="s">
        <v>132</v>
      </c>
      <c r="B59" s="59"/>
      <c r="C59" s="73">
        <v>57311.01430213487</v>
      </c>
      <c r="D59" s="73">
        <v>58450.042612499448</v>
      </c>
      <c r="E59" s="73">
        <v>59470.34463420284</v>
      </c>
      <c r="F59" s="73">
        <v>60211.441495400235</v>
      </c>
      <c r="G59" s="73">
        <v>61267.2055785017</v>
      </c>
      <c r="H59" s="73">
        <v>62464.977024190674</v>
      </c>
      <c r="I59" s="73">
        <v>63556.311197799674</v>
      </c>
      <c r="J59" s="73">
        <v>64659.06365334423</v>
      </c>
      <c r="K59" s="73">
        <v>65586.35453015333</v>
      </c>
      <c r="L59" s="73">
        <v>66554.066834249461</v>
      </c>
      <c r="M59" s="73">
        <v>67413.975796825296</v>
      </c>
      <c r="N59" s="73">
        <v>68208.366811732412</v>
      </c>
      <c r="O59" s="73">
        <v>69062.848474836384</v>
      </c>
      <c r="P59" s="74">
        <f t="shared" si="0"/>
        <v>1.5665107157153413E-2</v>
      </c>
    </row>
    <row r="60" spans="1:16" x14ac:dyDescent="0.2">
      <c r="A60" s="56" t="s">
        <v>175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</row>
    <row r="61" spans="1:16" x14ac:dyDescent="0.2">
      <c r="A61" s="56" t="s">
        <v>180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1"/>
      <c r="O61" s="61"/>
    </row>
    <row r="62" spans="1:16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1"/>
      <c r="O62" s="61"/>
    </row>
    <row r="63" spans="1:16" x14ac:dyDescent="0.2">
      <c r="B63" s="5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</row>
    <row r="64" spans="1:16" x14ac:dyDescent="0.2"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</row>
    <row r="65" spans="2:15" x14ac:dyDescent="0.2"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</row>
    <row r="66" spans="2:15" x14ac:dyDescent="0.2">
      <c r="B66" s="68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</row>
    <row r="67" spans="2:15" x14ac:dyDescent="0.2">
      <c r="B67" s="68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</row>
    <row r="68" spans="2:15" x14ac:dyDescent="0.2"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</row>
    <row r="69" spans="2:15" x14ac:dyDescent="0.2">
      <c r="B69" s="68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2:15" x14ac:dyDescent="0.2">
      <c r="B70" s="68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2:15" x14ac:dyDescent="0.2">
      <c r="B71" s="68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2:15" x14ac:dyDescent="0.2">
      <c r="B72" s="68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</row>
    <row r="73" spans="2:15" x14ac:dyDescent="0.2">
      <c r="B73" s="68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</row>
    <row r="74" spans="2:15" x14ac:dyDescent="0.2">
      <c r="B74" s="68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</row>
    <row r="75" spans="2:15" x14ac:dyDescent="0.2">
      <c r="B75" s="68"/>
      <c r="C75" s="67"/>
      <c r="D75" s="67"/>
      <c r="E75" s="67"/>
      <c r="F75" s="67"/>
      <c r="G75" s="67"/>
      <c r="H75" s="67"/>
      <c r="I75" s="67"/>
      <c r="J75" s="67"/>
      <c r="K75" s="67"/>
      <c r="L75" s="71"/>
      <c r="M75" s="71"/>
      <c r="N75" s="67"/>
      <c r="O75" s="67"/>
    </row>
    <row r="76" spans="2:15" x14ac:dyDescent="0.2">
      <c r="B76" s="68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71"/>
      <c r="O76" s="71"/>
    </row>
    <row r="77" spans="2:15" x14ac:dyDescent="0.2">
      <c r="B77" s="68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</row>
    <row r="78" spans="2:15" x14ac:dyDescent="0.2">
      <c r="B78" s="68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</row>
    <row r="79" spans="2:15" x14ac:dyDescent="0.2">
      <c r="B79" s="68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</row>
    <row r="80" spans="2:15" x14ac:dyDescent="0.2">
      <c r="B80" s="68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</row>
    <row r="81" spans="2:15" x14ac:dyDescent="0.2">
      <c r="B81" s="68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</row>
    <row r="82" spans="2:15" x14ac:dyDescent="0.2">
      <c r="B82" s="68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</row>
    <row r="83" spans="2:15" x14ac:dyDescent="0.2">
      <c r="B83" s="68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</row>
    <row r="85" spans="2:15" x14ac:dyDescent="0.2">
      <c r="B85" s="5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</row>
    <row r="86" spans="2:15" x14ac:dyDescent="0.2"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</row>
    <row r="87" spans="2:15" x14ac:dyDescent="0.2"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</row>
    <row r="88" spans="2:15" x14ac:dyDescent="0.2">
      <c r="B88" s="68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</row>
    <row r="89" spans="2:15" x14ac:dyDescent="0.2">
      <c r="B89" s="68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</row>
  </sheetData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66"/>
  <sheetViews>
    <sheetView zoomScale="80" zoomScaleNormal="80" workbookViewId="0">
      <selection activeCell="A5" sqref="A5"/>
    </sheetView>
  </sheetViews>
  <sheetFormatPr defaultColWidth="9.140625" defaultRowHeight="12.75" x14ac:dyDescent="0.2"/>
  <cols>
    <col min="1" max="1" width="12.85546875" style="1" customWidth="1"/>
    <col min="2" max="2" width="45.85546875" style="1" customWidth="1"/>
    <col min="3" max="13" width="10.140625" style="1" customWidth="1"/>
    <col min="14" max="15" width="10.85546875" style="22" customWidth="1"/>
    <col min="16" max="16" width="11" style="1" customWidth="1"/>
    <col min="17" max="67" width="9.140625" style="1"/>
    <col min="68" max="68" width="9.140625" style="1" customWidth="1"/>
    <col min="69" max="16384" width="9.140625" style="1"/>
  </cols>
  <sheetData>
    <row r="1" spans="1:17" s="11" customFormat="1" ht="15.75" x14ac:dyDescent="0.2">
      <c r="A1" s="10" t="s">
        <v>167</v>
      </c>
      <c r="B1" s="10"/>
      <c r="C1" s="10"/>
      <c r="D1" s="10"/>
      <c r="E1" s="10"/>
      <c r="F1" s="10"/>
      <c r="G1" s="5"/>
      <c r="H1" s="10"/>
      <c r="I1" s="10"/>
      <c r="J1" s="10"/>
      <c r="K1" s="10"/>
      <c r="L1" s="10"/>
      <c r="M1" s="10"/>
      <c r="N1" s="20"/>
      <c r="O1" s="20"/>
    </row>
    <row r="2" spans="1:17" s="11" customFormat="1" ht="15.75" x14ac:dyDescent="0.2">
      <c r="A2" s="12" t="s">
        <v>177</v>
      </c>
      <c r="B2" s="12"/>
      <c r="C2" s="12"/>
      <c r="D2" s="12"/>
      <c r="E2" s="12"/>
      <c r="F2" s="12"/>
      <c r="G2" s="5"/>
      <c r="H2" s="12"/>
      <c r="I2" s="12"/>
      <c r="J2" s="10"/>
      <c r="K2" s="10"/>
      <c r="L2" s="10"/>
      <c r="M2" s="10"/>
      <c r="N2" s="20"/>
      <c r="O2" s="20"/>
    </row>
    <row r="3" spans="1:17" s="11" customFormat="1" ht="15.75" x14ac:dyDescent="0.2">
      <c r="A3" s="13" t="s">
        <v>168</v>
      </c>
      <c r="B3" s="13"/>
      <c r="C3" s="13"/>
      <c r="D3" s="13"/>
      <c r="E3" s="13"/>
      <c r="F3" s="13"/>
      <c r="G3" s="5"/>
      <c r="H3" s="10"/>
      <c r="I3" s="10"/>
      <c r="J3" s="10"/>
      <c r="K3" s="10"/>
      <c r="L3" s="10"/>
      <c r="M3" s="10"/>
      <c r="N3" s="20"/>
      <c r="O3" s="20"/>
    </row>
    <row r="4" spans="1:17" s="15" customFormat="1" ht="15" x14ac:dyDescent="0.2">
      <c r="A4" s="14"/>
      <c r="B4" s="14"/>
      <c r="C4" s="14"/>
      <c r="D4" s="14"/>
      <c r="E4" s="14"/>
      <c r="F4" s="14"/>
      <c r="G4" s="5"/>
      <c r="H4" s="14"/>
      <c r="I4" s="14"/>
      <c r="J4" s="14"/>
      <c r="K4" s="14"/>
      <c r="L4" s="14"/>
      <c r="M4" s="14"/>
      <c r="N4" s="21"/>
      <c r="O4" s="21"/>
    </row>
    <row r="5" spans="1:17" ht="54.75" customHeight="1" x14ac:dyDescent="0.2">
      <c r="A5" s="17" t="s">
        <v>37</v>
      </c>
      <c r="B5" s="18" t="s">
        <v>36</v>
      </c>
      <c r="C5" s="33">
        <v>2018</v>
      </c>
      <c r="D5" s="33">
        <v>2019</v>
      </c>
      <c r="E5" s="33">
        <v>2020</v>
      </c>
      <c r="F5" s="33">
        <v>2021</v>
      </c>
      <c r="G5" s="33">
        <v>2022</v>
      </c>
      <c r="H5" s="33">
        <v>2023</v>
      </c>
      <c r="I5" s="33">
        <v>2024</v>
      </c>
      <c r="J5" s="33">
        <v>2025</v>
      </c>
      <c r="K5" s="33">
        <v>2026</v>
      </c>
      <c r="L5" s="33">
        <v>2027</v>
      </c>
      <c r="M5" s="33">
        <v>2028</v>
      </c>
      <c r="N5" s="33">
        <v>2029</v>
      </c>
      <c r="O5" s="33">
        <v>2030</v>
      </c>
      <c r="P5" s="48" t="s">
        <v>150</v>
      </c>
      <c r="Q5" s="54"/>
    </row>
    <row r="6" spans="1:17" x14ac:dyDescent="0.2">
      <c r="A6" s="55"/>
      <c r="B6" s="56" t="s">
        <v>16</v>
      </c>
      <c r="C6" s="57">
        <v>232.59255430664098</v>
      </c>
      <c r="D6" s="57">
        <v>235.0311996535138</v>
      </c>
      <c r="E6" s="57">
        <v>238.89809264914234</v>
      </c>
      <c r="F6" s="57">
        <v>241.84032708289601</v>
      </c>
      <c r="G6" s="57">
        <v>245.55834004739205</v>
      </c>
      <c r="H6" s="57">
        <v>249.14605617676668</v>
      </c>
      <c r="I6" s="57">
        <v>252.89708525603632</v>
      </c>
      <c r="J6" s="57">
        <v>257.4419503976419</v>
      </c>
      <c r="K6" s="57">
        <v>260.17735087972062</v>
      </c>
      <c r="L6" s="57">
        <v>264.13913747205567</v>
      </c>
      <c r="M6" s="57">
        <v>266.68982626910025</v>
      </c>
      <c r="N6" s="57">
        <v>270.47350655925635</v>
      </c>
      <c r="O6" s="57">
        <v>273.3462885426851</v>
      </c>
      <c r="P6" s="74">
        <f>(O6/C6)^(1/12)-1</f>
        <v>1.3545184171843694E-2</v>
      </c>
    </row>
    <row r="7" spans="1:17" x14ac:dyDescent="0.2">
      <c r="A7" s="55"/>
      <c r="B7" s="56" t="s">
        <v>28</v>
      </c>
      <c r="C7" s="58">
        <v>314.9262018488148</v>
      </c>
      <c r="D7" s="58">
        <v>318.89695812018607</v>
      </c>
      <c r="E7" s="58">
        <v>323.70174458520154</v>
      </c>
      <c r="F7" s="58">
        <v>327.62129780033348</v>
      </c>
      <c r="G7" s="58">
        <v>332.22598947588335</v>
      </c>
      <c r="H7" s="58">
        <v>337.68556374371678</v>
      </c>
      <c r="I7" s="58">
        <v>342.33629833439062</v>
      </c>
      <c r="J7" s="58">
        <v>348.72614794899704</v>
      </c>
      <c r="K7" s="58">
        <v>353.3904962736363</v>
      </c>
      <c r="L7" s="58">
        <v>358.32828726829263</v>
      </c>
      <c r="M7" s="58">
        <v>361.71723562935438</v>
      </c>
      <c r="N7" s="58">
        <v>366.41505228216232</v>
      </c>
      <c r="O7" s="58">
        <v>371.26137697588575</v>
      </c>
      <c r="P7" s="74">
        <f t="shared" ref="P7:P59" si="0">(O7/C7)^(1/12)-1</f>
        <v>1.3808468517480854E-2</v>
      </c>
    </row>
    <row r="8" spans="1:17" x14ac:dyDescent="0.2">
      <c r="A8" s="55"/>
      <c r="B8" s="56" t="s">
        <v>47</v>
      </c>
      <c r="C8" s="58">
        <v>5.1458529713858621</v>
      </c>
      <c r="D8" s="58">
        <v>5.1768986707822426</v>
      </c>
      <c r="E8" s="58">
        <v>5.1709543863450715</v>
      </c>
      <c r="F8" s="58">
        <v>5.1675283564721362</v>
      </c>
      <c r="G8" s="58">
        <v>5.1587886564578165</v>
      </c>
      <c r="H8" s="58">
        <v>5.1476457887761704</v>
      </c>
      <c r="I8" s="58">
        <v>5.1401846596755343</v>
      </c>
      <c r="J8" s="58">
        <v>6.1539908461587709</v>
      </c>
      <c r="K8" s="58">
        <v>6.145921674324109</v>
      </c>
      <c r="L8" s="58">
        <v>6.1427706388850165</v>
      </c>
      <c r="M8" s="58">
        <v>6.1308006038873613</v>
      </c>
      <c r="N8" s="58">
        <v>6.1239284503982567</v>
      </c>
      <c r="O8" s="58">
        <v>6.1196930270750398</v>
      </c>
      <c r="P8" s="74">
        <f t="shared" si="0"/>
        <v>1.4548209413754343E-2</v>
      </c>
    </row>
    <row r="9" spans="1:17" x14ac:dyDescent="0.2">
      <c r="A9" s="55"/>
      <c r="B9" s="56" t="s">
        <v>38</v>
      </c>
      <c r="C9" s="72">
        <v>7334.1784059974143</v>
      </c>
      <c r="D9" s="72">
        <v>7437.5522324840267</v>
      </c>
      <c r="E9" s="72">
        <v>7579.3992467700073</v>
      </c>
      <c r="F9" s="72">
        <v>7680.5544701377921</v>
      </c>
      <c r="G9" s="72">
        <v>7816.6866266131583</v>
      </c>
      <c r="H9" s="72">
        <v>7943.181484480675</v>
      </c>
      <c r="I9" s="72">
        <v>8072.619135721633</v>
      </c>
      <c r="J9" s="72">
        <v>8228.4629312614725</v>
      </c>
      <c r="K9" s="72">
        <v>8346.9114371777814</v>
      </c>
      <c r="L9" s="72">
        <v>8472.1524183282854</v>
      </c>
      <c r="M9" s="72">
        <v>8564.0460085471714</v>
      </c>
      <c r="N9" s="72">
        <v>8665.9783518300064</v>
      </c>
      <c r="O9" s="72">
        <v>8780.659915925793</v>
      </c>
      <c r="P9" s="77">
        <f t="shared" si="0"/>
        <v>1.5113586625679964E-2</v>
      </c>
    </row>
    <row r="10" spans="1:17" x14ac:dyDescent="0.2">
      <c r="A10" s="55"/>
      <c r="B10" s="56" t="s">
        <v>0</v>
      </c>
      <c r="C10" s="58">
        <v>615.13526419946606</v>
      </c>
      <c r="D10" s="58">
        <v>662.32625101514839</v>
      </c>
      <c r="E10" s="58">
        <v>694.82359115082534</v>
      </c>
      <c r="F10" s="58">
        <v>712.61314114231106</v>
      </c>
      <c r="G10" s="58">
        <v>734.67946508315595</v>
      </c>
      <c r="H10" s="58">
        <v>756.02942835324507</v>
      </c>
      <c r="I10" s="58">
        <v>777.51702628093949</v>
      </c>
      <c r="J10" s="58">
        <v>794.90206619855576</v>
      </c>
      <c r="K10" s="58">
        <v>803.98015309148593</v>
      </c>
      <c r="L10" s="58">
        <v>813.77703185796645</v>
      </c>
      <c r="M10" s="58">
        <v>820.85432847516438</v>
      </c>
      <c r="N10" s="58">
        <v>828.80594399688118</v>
      </c>
      <c r="O10" s="58">
        <v>837.75188640450517</v>
      </c>
      <c r="P10" s="74">
        <f t="shared" si="0"/>
        <v>2.6074116810563819E-2</v>
      </c>
    </row>
    <row r="11" spans="1:17" x14ac:dyDescent="0.2">
      <c r="A11" s="7" t="s">
        <v>29</v>
      </c>
      <c r="B11" s="9"/>
      <c r="C11" s="72">
        <v>8501.9782793237209</v>
      </c>
      <c r="D11" s="72">
        <v>8658.9835399436579</v>
      </c>
      <c r="E11" s="72">
        <v>8841.9936295415209</v>
      </c>
      <c r="F11" s="72">
        <v>8967.7967645198041</v>
      </c>
      <c r="G11" s="72">
        <v>9134.309209876048</v>
      </c>
      <c r="H11" s="72">
        <v>9291.1901785431801</v>
      </c>
      <c r="I11" s="72">
        <v>9450.5097302526738</v>
      </c>
      <c r="J11" s="72">
        <v>9635.6870866528261</v>
      </c>
      <c r="K11" s="72">
        <v>9770.6053590969495</v>
      </c>
      <c r="L11" s="72">
        <v>9914.5396455654845</v>
      </c>
      <c r="M11" s="72">
        <v>10019.438199524679</v>
      </c>
      <c r="N11" s="72">
        <v>10137.796783118705</v>
      </c>
      <c r="O11" s="72">
        <v>10269.139160875944</v>
      </c>
      <c r="P11" s="74">
        <f t="shared" si="0"/>
        <v>1.5861506172864637E-2</v>
      </c>
    </row>
    <row r="12" spans="1:17" x14ac:dyDescent="0.2">
      <c r="A12" s="55"/>
      <c r="B12" s="56" t="s">
        <v>17</v>
      </c>
      <c r="C12" s="58">
        <v>98</v>
      </c>
      <c r="D12" s="58">
        <v>98</v>
      </c>
      <c r="E12" s="58">
        <v>98</v>
      </c>
      <c r="F12" s="58">
        <v>98</v>
      </c>
      <c r="G12" s="58">
        <v>98</v>
      </c>
      <c r="H12" s="58">
        <v>98</v>
      </c>
      <c r="I12" s="58">
        <v>98</v>
      </c>
      <c r="J12" s="58">
        <v>98</v>
      </c>
      <c r="K12" s="58">
        <v>98</v>
      </c>
      <c r="L12" s="58">
        <v>98</v>
      </c>
      <c r="M12" s="58">
        <v>98</v>
      </c>
      <c r="N12" s="58">
        <v>98</v>
      </c>
      <c r="O12" s="58">
        <v>98</v>
      </c>
      <c r="P12" s="74">
        <f t="shared" si="0"/>
        <v>0</v>
      </c>
    </row>
    <row r="13" spans="1:17" x14ac:dyDescent="0.2">
      <c r="A13" s="55"/>
      <c r="B13" s="56" t="s">
        <v>39</v>
      </c>
      <c r="C13" s="58">
        <v>224.3591895524236</v>
      </c>
      <c r="D13" s="58">
        <v>226.74816178026219</v>
      </c>
      <c r="E13" s="58">
        <v>230.62456563099019</v>
      </c>
      <c r="F13" s="58">
        <v>232.53877604124614</v>
      </c>
      <c r="G13" s="58">
        <v>236.272520465768</v>
      </c>
      <c r="H13" s="58">
        <v>239.88029375696954</v>
      </c>
      <c r="I13" s="58">
        <v>243.64475286862034</v>
      </c>
      <c r="J13" s="58">
        <v>248.21096412840376</v>
      </c>
      <c r="K13" s="58">
        <v>250.95846836823446</v>
      </c>
      <c r="L13" s="58">
        <v>254.92498151372817</v>
      </c>
      <c r="M13" s="58">
        <v>257.49362536326919</v>
      </c>
      <c r="N13" s="58">
        <v>260.26695914192589</v>
      </c>
      <c r="O13" s="58">
        <v>264.16674900207255</v>
      </c>
      <c r="P13" s="74">
        <f t="shared" si="0"/>
        <v>1.37040713246388E-2</v>
      </c>
    </row>
    <row r="14" spans="1:17" x14ac:dyDescent="0.2">
      <c r="A14" s="55"/>
      <c r="B14" s="56" t="s">
        <v>40</v>
      </c>
      <c r="C14" s="58">
        <v>47.341847336749929</v>
      </c>
      <c r="D14" s="58">
        <v>48.662847505353071</v>
      </c>
      <c r="E14" s="58">
        <v>49.641162108912695</v>
      </c>
      <c r="F14" s="58">
        <v>49.608272222132513</v>
      </c>
      <c r="G14" s="58">
        <v>50.5561288332866</v>
      </c>
      <c r="H14" s="58">
        <v>51.476457887761711</v>
      </c>
      <c r="I14" s="58">
        <v>51.401846596755348</v>
      </c>
      <c r="J14" s="58">
        <v>52.308922192349549</v>
      </c>
      <c r="K14" s="58">
        <v>53.264654510808953</v>
      </c>
      <c r="L14" s="58">
        <v>54.26114064348431</v>
      </c>
      <c r="M14" s="58">
        <v>55.177205434986256</v>
      </c>
      <c r="N14" s="58">
        <v>55.115356053584314</v>
      </c>
      <c r="O14" s="58">
        <v>56.097186081521194</v>
      </c>
      <c r="P14" s="74">
        <f t="shared" si="0"/>
        <v>1.4241374598868983E-2</v>
      </c>
    </row>
    <row r="15" spans="1:17" x14ac:dyDescent="0.2">
      <c r="A15" s="55"/>
      <c r="B15" s="56" t="s">
        <v>41</v>
      </c>
      <c r="C15" s="58">
        <v>9563.0531620234851</v>
      </c>
      <c r="D15" s="58">
        <v>9685.9774130335736</v>
      </c>
      <c r="E15" s="58">
        <v>9833.0868610737871</v>
      </c>
      <c r="F15" s="58">
        <v>9942.3245578523911</v>
      </c>
      <c r="G15" s="58">
        <v>10105.035220269569</v>
      </c>
      <c r="H15" s="58">
        <v>10254.110411242131</v>
      </c>
      <c r="I15" s="58">
        <v>10407.84589891102</v>
      </c>
      <c r="J15" s="58">
        <v>10593.069576521297</v>
      </c>
      <c r="K15" s="58">
        <v>10736.92516504422</v>
      </c>
      <c r="L15" s="58">
        <v>10895.227523169058</v>
      </c>
      <c r="M15" s="58">
        <v>11008.874284380407</v>
      </c>
      <c r="N15" s="58">
        <v>11136.36388704923</v>
      </c>
      <c r="O15" s="58">
        <v>11279.614197737143</v>
      </c>
      <c r="P15" s="74">
        <f t="shared" si="0"/>
        <v>1.3852569764929212E-2</v>
      </c>
    </row>
    <row r="16" spans="1:17" x14ac:dyDescent="0.2">
      <c r="A16" s="55"/>
      <c r="B16" s="56" t="s">
        <v>26</v>
      </c>
      <c r="C16" s="58">
        <v>375.64726691116795</v>
      </c>
      <c r="D16" s="58">
        <v>383.09050163788595</v>
      </c>
      <c r="E16" s="58">
        <v>388.85576985314941</v>
      </c>
      <c r="F16" s="58">
        <v>394.79916643447126</v>
      </c>
      <c r="G16" s="58">
        <v>401.35375747241807</v>
      </c>
      <c r="H16" s="58">
        <v>407.69354647107269</v>
      </c>
      <c r="I16" s="58">
        <v>414.29888356984804</v>
      </c>
      <c r="J16" s="58">
        <v>421.54837296187577</v>
      </c>
      <c r="K16" s="58">
        <v>428.16587664457961</v>
      </c>
      <c r="L16" s="58">
        <v>436.13671536083615</v>
      </c>
      <c r="M16" s="58">
        <v>443.46124368118586</v>
      </c>
      <c r="N16" s="58">
        <v>451.12939584600497</v>
      </c>
      <c r="O16" s="58">
        <v>458.97697703062801</v>
      </c>
      <c r="P16" s="74">
        <f t="shared" si="0"/>
        <v>1.6835942477210875E-2</v>
      </c>
    </row>
    <row r="17" spans="1:16" x14ac:dyDescent="0.2">
      <c r="A17" s="7" t="s">
        <v>1</v>
      </c>
      <c r="B17" s="56"/>
      <c r="C17" s="72">
        <v>18810.379745147548</v>
      </c>
      <c r="D17" s="72">
        <v>19101.462463900731</v>
      </c>
      <c r="E17" s="72">
        <v>19442.201988208362</v>
      </c>
      <c r="F17" s="72">
        <v>19685.067537070048</v>
      </c>
      <c r="G17" s="72">
        <v>20025.526836917088</v>
      </c>
      <c r="H17" s="72">
        <v>20342.350887901113</v>
      </c>
      <c r="I17" s="72">
        <v>20665.70111219892</v>
      </c>
      <c r="J17" s="72">
        <v>21048.824922456752</v>
      </c>
      <c r="K17" s="72">
        <v>21337.919523664794</v>
      </c>
      <c r="L17" s="72">
        <v>21653.090006252591</v>
      </c>
      <c r="M17" s="72">
        <v>21882.444558384526</v>
      </c>
      <c r="N17" s="72">
        <v>22138.67238120945</v>
      </c>
      <c r="O17" s="72">
        <v>22425.994270727308</v>
      </c>
      <c r="P17" s="74">
        <f t="shared" si="0"/>
        <v>1.4758844611473476E-2</v>
      </c>
    </row>
    <row r="18" spans="1:16" x14ac:dyDescent="0.2">
      <c r="A18" s="55"/>
      <c r="B18" s="56" t="s">
        <v>18</v>
      </c>
      <c r="C18" s="58">
        <v>117</v>
      </c>
      <c r="D18" s="58">
        <v>117</v>
      </c>
      <c r="E18" s="58">
        <v>117</v>
      </c>
      <c r="F18" s="58">
        <v>117</v>
      </c>
      <c r="G18" s="58">
        <v>117</v>
      </c>
      <c r="H18" s="58">
        <v>117</v>
      </c>
      <c r="I18" s="58">
        <v>117</v>
      </c>
      <c r="J18" s="58">
        <v>117</v>
      </c>
      <c r="K18" s="58">
        <v>117</v>
      </c>
      <c r="L18" s="58">
        <v>117</v>
      </c>
      <c r="M18" s="58">
        <v>117</v>
      </c>
      <c r="N18" s="58">
        <v>117</v>
      </c>
      <c r="O18" s="58">
        <v>117</v>
      </c>
      <c r="P18" s="74">
        <f t="shared" si="0"/>
        <v>0</v>
      </c>
    </row>
    <row r="19" spans="1:16" x14ac:dyDescent="0.2">
      <c r="A19" s="55"/>
      <c r="B19" s="56" t="s">
        <v>42</v>
      </c>
      <c r="C19" s="58">
        <v>2177.7249774904972</v>
      </c>
      <c r="D19" s="58">
        <v>2204.3234540190783</v>
      </c>
      <c r="E19" s="58">
        <v>2233.8522949010708</v>
      </c>
      <c r="F19" s="58">
        <v>2255.1093747644404</v>
      </c>
      <c r="G19" s="58">
        <v>2288.4386480046869</v>
      </c>
      <c r="H19" s="58">
        <v>2318.4996632647867</v>
      </c>
      <c r="I19" s="58">
        <v>2350.0924264036544</v>
      </c>
      <c r="J19" s="58">
        <v>2387.7484483096032</v>
      </c>
      <c r="K19" s="58">
        <v>2418.4201788465371</v>
      </c>
      <c r="L19" s="58">
        <v>2450.9654849151216</v>
      </c>
      <c r="M19" s="58">
        <v>2474.7998437691986</v>
      </c>
      <c r="N19" s="58">
        <v>2501.6247719876878</v>
      </c>
      <c r="O19" s="58">
        <v>2532.5329643712207</v>
      </c>
      <c r="P19" s="74">
        <f t="shared" si="0"/>
        <v>1.2657708314964822E-2</v>
      </c>
    </row>
    <row r="20" spans="1:16" x14ac:dyDescent="0.2">
      <c r="A20" s="7" t="s">
        <v>2</v>
      </c>
      <c r="B20" s="56"/>
      <c r="C20" s="72">
        <v>2294.7249774904972</v>
      </c>
      <c r="D20" s="72">
        <v>2321.3234540190783</v>
      </c>
      <c r="E20" s="72">
        <v>2350.8522949010708</v>
      </c>
      <c r="F20" s="72">
        <v>2372.1093747644404</v>
      </c>
      <c r="G20" s="72">
        <v>2405.4386480046869</v>
      </c>
      <c r="H20" s="72">
        <v>2435.4996632647867</v>
      </c>
      <c r="I20" s="72">
        <v>2467.0924264036544</v>
      </c>
      <c r="J20" s="72">
        <v>2504.7484483096032</v>
      </c>
      <c r="K20" s="72">
        <v>2535.4201788465371</v>
      </c>
      <c r="L20" s="72">
        <v>2567.9654849151216</v>
      </c>
      <c r="M20" s="72">
        <v>2591.7998437691986</v>
      </c>
      <c r="N20" s="72">
        <v>2618.6247719876878</v>
      </c>
      <c r="O20" s="72">
        <v>2649.5329643712207</v>
      </c>
      <c r="P20" s="74">
        <f t="shared" si="0"/>
        <v>1.2052923367804835E-2</v>
      </c>
    </row>
    <row r="21" spans="1:16" x14ac:dyDescent="0.2">
      <c r="A21" s="7" t="s">
        <v>30</v>
      </c>
      <c r="B21" s="56"/>
      <c r="C21" s="72">
        <v>12603.126443314324</v>
      </c>
      <c r="D21" s="72">
        <v>12763.802377976153</v>
      </c>
      <c r="E21" s="72">
        <v>12951.060653567911</v>
      </c>
      <c r="F21" s="72">
        <v>13089.380147314683</v>
      </c>
      <c r="G21" s="72">
        <v>13296.656275045729</v>
      </c>
      <c r="H21" s="72">
        <v>13486.660372622722</v>
      </c>
      <c r="I21" s="72">
        <v>13682.283808349899</v>
      </c>
      <c r="J21" s="72">
        <v>13917.886284113529</v>
      </c>
      <c r="K21" s="72">
        <v>14102.73434341438</v>
      </c>
      <c r="L21" s="72">
        <v>14306.515845602227</v>
      </c>
      <c r="M21" s="72">
        <v>14454.806202629046</v>
      </c>
      <c r="N21" s="72">
        <v>14619.500370078433</v>
      </c>
      <c r="O21" s="72">
        <v>14806.388074222587</v>
      </c>
      <c r="P21" s="74">
        <f t="shared" si="0"/>
        <v>1.3516685536814954E-2</v>
      </c>
    </row>
    <row r="22" spans="1:16" x14ac:dyDescent="0.2">
      <c r="A22" s="7" t="s">
        <v>31</v>
      </c>
      <c r="B22" s="56"/>
      <c r="C22" s="72">
        <v>21105.104722638047</v>
      </c>
      <c r="D22" s="72">
        <v>21422.785917919813</v>
      </c>
      <c r="E22" s="72">
        <v>21793.054283109432</v>
      </c>
      <c r="F22" s="72">
        <v>22057.176911834489</v>
      </c>
      <c r="G22" s="72">
        <v>22430.965484921777</v>
      </c>
      <c r="H22" s="72">
        <v>22777.850551165902</v>
      </c>
      <c r="I22" s="72">
        <v>23132.793538602571</v>
      </c>
      <c r="J22" s="72">
        <v>23553.573370766353</v>
      </c>
      <c r="K22" s="72">
        <v>23873.33970251133</v>
      </c>
      <c r="L22" s="72">
        <v>24221.05549116771</v>
      </c>
      <c r="M22" s="72">
        <v>24474.244402153723</v>
      </c>
      <c r="N22" s="72">
        <v>24757.297153197138</v>
      </c>
      <c r="O22" s="72">
        <v>25075.527235098532</v>
      </c>
      <c r="P22" s="74">
        <f t="shared" si="0"/>
        <v>1.4468454219222382E-2</v>
      </c>
    </row>
    <row r="23" spans="1:16" x14ac:dyDescent="0.2">
      <c r="A23" s="55"/>
      <c r="B23" s="56" t="s">
        <v>19</v>
      </c>
      <c r="C23" s="58">
        <v>108.56758448822032</v>
      </c>
      <c r="D23" s="58">
        <v>111.6437523810332</v>
      </c>
      <c r="E23" s="58">
        <v>113.76073895130595</v>
      </c>
      <c r="F23" s="58">
        <v>115.88035798983969</v>
      </c>
      <c r="G23" s="58">
        <v>118.88869012371683</v>
      </c>
      <c r="H23" s="58">
        <v>121.06087985136688</v>
      </c>
      <c r="I23" s="58">
        <v>122.21126588481606</v>
      </c>
      <c r="J23" s="58">
        <v>126.29966830002259</v>
      </c>
      <c r="K23" s="58">
        <v>127.29583681103858</v>
      </c>
      <c r="L23" s="58">
        <v>129.43945069700183</v>
      </c>
      <c r="M23" s="58">
        <v>130.42855193294648</v>
      </c>
      <c r="N23" s="58">
        <v>132.65262138608998</v>
      </c>
      <c r="O23" s="58">
        <v>133.55415115190888</v>
      </c>
      <c r="P23" s="74">
        <f t="shared" si="0"/>
        <v>1.7411013732982816E-2</v>
      </c>
    </row>
    <row r="24" spans="1:16" x14ac:dyDescent="0.2">
      <c r="A24" s="55"/>
      <c r="B24" s="56" t="s">
        <v>12</v>
      </c>
      <c r="C24" s="58">
        <v>534.48656978816155</v>
      </c>
      <c r="D24" s="58">
        <v>555.08856324027715</v>
      </c>
      <c r="E24" s="58">
        <v>564.62898873996812</v>
      </c>
      <c r="F24" s="58">
        <v>573.13798681461253</v>
      </c>
      <c r="G24" s="58">
        <v>582.97173490489217</v>
      </c>
      <c r="H24" s="58">
        <v>595.91174478560765</v>
      </c>
      <c r="I24" s="58">
        <v>606.87816648784724</v>
      </c>
      <c r="J24" s="58">
        <v>616.88515673812685</v>
      </c>
      <c r="K24" s="58">
        <v>627.08850756913273</v>
      </c>
      <c r="L24" s="58">
        <v>637.80245464409768</v>
      </c>
      <c r="M24" s="58">
        <v>650.05590283380513</v>
      </c>
      <c r="N24" s="58">
        <v>659.08507161120303</v>
      </c>
      <c r="O24" s="58">
        <v>667.77075575954439</v>
      </c>
      <c r="P24" s="74">
        <f t="shared" si="0"/>
        <v>1.8726374128098522E-2</v>
      </c>
    </row>
    <row r="25" spans="1:16" x14ac:dyDescent="0.2">
      <c r="A25" s="7" t="s">
        <v>25</v>
      </c>
      <c r="B25" s="56"/>
      <c r="C25" s="72">
        <v>643.05415427638184</v>
      </c>
      <c r="D25" s="72">
        <v>666.73231562131036</v>
      </c>
      <c r="E25" s="72">
        <v>678.38972769127406</v>
      </c>
      <c r="F25" s="72">
        <v>689.01834480445223</v>
      </c>
      <c r="G25" s="72">
        <v>701.86042502860903</v>
      </c>
      <c r="H25" s="72">
        <v>716.9726246369745</v>
      </c>
      <c r="I25" s="72">
        <v>729.08943237266328</v>
      </c>
      <c r="J25" s="72">
        <v>743.18482503814948</v>
      </c>
      <c r="K25" s="72">
        <v>754.38434438017134</v>
      </c>
      <c r="L25" s="72">
        <v>767.24190534109948</v>
      </c>
      <c r="M25" s="72">
        <v>780.48445476675158</v>
      </c>
      <c r="N25" s="72">
        <v>791.73769299729304</v>
      </c>
      <c r="O25" s="72">
        <v>801.32490691145324</v>
      </c>
      <c r="P25" s="74">
        <f t="shared" si="0"/>
        <v>1.8505607643255928E-2</v>
      </c>
    </row>
    <row r="26" spans="1:16" x14ac:dyDescent="0.2">
      <c r="A26" s="55"/>
      <c r="B26" s="56" t="s">
        <v>27</v>
      </c>
      <c r="C26" s="58">
        <v>31.317572448525091</v>
      </c>
      <c r="D26" s="58">
        <v>32.345386203850737</v>
      </c>
      <c r="E26" s="58">
        <v>32.353971628353072</v>
      </c>
      <c r="F26" s="58">
        <v>32.362982862027302</v>
      </c>
      <c r="G26" s="58">
        <v>33.372263894376651</v>
      </c>
      <c r="H26" s="58">
        <v>33.396104786583962</v>
      </c>
      <c r="I26" s="58">
        <v>34.469844223922479</v>
      </c>
      <c r="J26" s="58">
        <v>34.445364081824344</v>
      </c>
      <c r="K26" s="58">
        <v>35.475888947338618</v>
      </c>
      <c r="L26" s="58">
        <v>35.4914622878876</v>
      </c>
      <c r="M26" s="58">
        <v>35.476566125761437</v>
      </c>
      <c r="N26" s="58">
        <v>36.557809043410622</v>
      </c>
      <c r="O26" s="58">
        <v>37.562105011474372</v>
      </c>
      <c r="P26" s="74">
        <f t="shared" si="0"/>
        <v>1.5266725166419137E-2</v>
      </c>
    </row>
    <row r="27" spans="1:16" x14ac:dyDescent="0.2">
      <c r="A27" s="55"/>
      <c r="B27" s="56" t="s">
        <v>3</v>
      </c>
      <c r="C27" s="58">
        <v>660.80077866387944</v>
      </c>
      <c r="D27" s="58">
        <v>688.64370627553194</v>
      </c>
      <c r="E27" s="58">
        <v>701.35061078236333</v>
      </c>
      <c r="F27" s="58">
        <v>714.07355734279599</v>
      </c>
      <c r="G27" s="58">
        <v>726.88962294939142</v>
      </c>
      <c r="H27" s="58">
        <v>744.10695977607395</v>
      </c>
      <c r="I27" s="58">
        <v>759.38111366035287</v>
      </c>
      <c r="J27" s="58">
        <v>773.45499347369207</v>
      </c>
      <c r="K27" s="58">
        <v>790.90364182596102</v>
      </c>
      <c r="L27" s="58">
        <v>805.8649672426244</v>
      </c>
      <c r="M27" s="58">
        <v>822.22159138529457</v>
      </c>
      <c r="N27" s="58">
        <v>837.69608150900922</v>
      </c>
      <c r="O27" s="58">
        <v>851.4077135934192</v>
      </c>
      <c r="P27" s="74">
        <f t="shared" si="0"/>
        <v>2.1344496069963137E-2</v>
      </c>
    </row>
    <row r="28" spans="1:16" x14ac:dyDescent="0.2">
      <c r="A28" s="55"/>
      <c r="B28" s="56" t="s">
        <v>10</v>
      </c>
      <c r="C28" s="58">
        <v>227.57435979261567</v>
      </c>
      <c r="D28" s="58">
        <v>238.93849808651029</v>
      </c>
      <c r="E28" s="58">
        <v>241.08927245643741</v>
      </c>
      <c r="F28" s="58">
        <v>244.28832224885124</v>
      </c>
      <c r="G28" s="58">
        <v>249.24909596112562</v>
      </c>
      <c r="H28" s="58">
        <v>254.64529899770272</v>
      </c>
      <c r="I28" s="58">
        <v>262.17972424862251</v>
      </c>
      <c r="J28" s="58">
        <v>266.16872245046085</v>
      </c>
      <c r="K28" s="58">
        <v>270.24280109884421</v>
      </c>
      <c r="L28" s="58">
        <v>274.53689946218941</v>
      </c>
      <c r="M28" s="58">
        <v>278.59538692877362</v>
      </c>
      <c r="N28" s="58">
        <v>280.97287521935596</v>
      </c>
      <c r="O28" s="58">
        <v>283.8025711978064</v>
      </c>
      <c r="P28" s="74">
        <f t="shared" si="0"/>
        <v>1.8570474417568761E-2</v>
      </c>
    </row>
    <row r="29" spans="1:16" x14ac:dyDescent="0.2">
      <c r="A29" s="55"/>
      <c r="B29" s="56" t="s">
        <v>11</v>
      </c>
      <c r="C29" s="58">
        <v>328.83451070951349</v>
      </c>
      <c r="D29" s="58">
        <v>342.23505402784008</v>
      </c>
      <c r="E29" s="58">
        <v>349.63162888704124</v>
      </c>
      <c r="F29" s="58">
        <v>354.94884429320268</v>
      </c>
      <c r="G29" s="58">
        <v>360.83760335794756</v>
      </c>
      <c r="H29" s="58">
        <v>369.44440920158513</v>
      </c>
      <c r="I29" s="58">
        <v>377.07920499503081</v>
      </c>
      <c r="J29" s="58">
        <v>384.11799945791995</v>
      </c>
      <c r="K29" s="58">
        <v>391.27818691917594</v>
      </c>
      <c r="L29" s="58">
        <v>398.75701746979598</v>
      </c>
      <c r="M29" s="58">
        <v>407.98051044625652</v>
      </c>
      <c r="N29" s="58">
        <v>414.67000543525762</v>
      </c>
      <c r="O29" s="58">
        <v>422.57368137908674</v>
      </c>
      <c r="P29" s="74">
        <f t="shared" si="0"/>
        <v>2.112071808954874E-2</v>
      </c>
    </row>
    <row r="30" spans="1:16" x14ac:dyDescent="0.2">
      <c r="A30" s="55"/>
      <c r="B30" s="56" t="s">
        <v>9</v>
      </c>
      <c r="C30" s="58">
        <v>3145.8098684210527</v>
      </c>
      <c r="D30" s="58">
        <v>3217.851315789474</v>
      </c>
      <c r="E30" s="58">
        <v>3283.6282894736842</v>
      </c>
      <c r="F30" s="58">
        <v>3349.4052631578948</v>
      </c>
      <c r="G30" s="58">
        <v>3427.7111842105264</v>
      </c>
      <c r="H30" s="58">
        <v>3510.1934210526319</v>
      </c>
      <c r="I30" s="58">
        <v>3587.4552631578949</v>
      </c>
      <c r="J30" s="58">
        <v>3662.6289473684214</v>
      </c>
      <c r="K30" s="58">
        <v>3744.0671052631583</v>
      </c>
      <c r="L30" s="58">
        <v>3828.6375000000003</v>
      </c>
      <c r="M30" s="58">
        <v>3906.9434210526319</v>
      </c>
      <c r="N30" s="58">
        <v>3989.425657894737</v>
      </c>
      <c r="O30" s="58">
        <v>4072.9519736842108</v>
      </c>
      <c r="P30" s="74">
        <f t="shared" si="0"/>
        <v>2.1758050470581658E-2</v>
      </c>
    </row>
    <row r="31" spans="1:16" x14ac:dyDescent="0.2">
      <c r="A31" s="55"/>
      <c r="B31" s="56" t="s">
        <v>126</v>
      </c>
      <c r="C31" s="58">
        <v>93.952717345575266</v>
      </c>
      <c r="D31" s="58">
        <v>97.036158611552224</v>
      </c>
      <c r="E31" s="58">
        <v>99.149267893340053</v>
      </c>
      <c r="F31" s="58">
        <v>99.176882964277212</v>
      </c>
      <c r="G31" s="58">
        <v>101.15967492982922</v>
      </c>
      <c r="H31" s="58">
        <v>102.27557090891339</v>
      </c>
      <c r="I31" s="58">
        <v>103.40953267176744</v>
      </c>
      <c r="J31" s="58">
        <v>105.42369006861389</v>
      </c>
      <c r="K31" s="58">
        <v>106.42766684201587</v>
      </c>
      <c r="L31" s="58">
        <v>106.47438686366282</v>
      </c>
      <c r="M31" s="58">
        <v>108.51655520821147</v>
      </c>
      <c r="N31" s="58">
        <v>109.67342713023187</v>
      </c>
      <c r="O31" s="58">
        <v>110.59953142267456</v>
      </c>
      <c r="P31" s="74">
        <f t="shared" si="0"/>
        <v>1.3686497839275225E-2</v>
      </c>
    </row>
    <row r="32" spans="1:16" x14ac:dyDescent="0.2">
      <c r="A32" s="7" t="s">
        <v>173</v>
      </c>
      <c r="B32" s="56"/>
      <c r="C32" s="72">
        <v>4488.2898073811621</v>
      </c>
      <c r="D32" s="72">
        <v>4617.050118994759</v>
      </c>
      <c r="E32" s="72">
        <v>4707.203041121219</v>
      </c>
      <c r="F32" s="72">
        <v>4794.2558528690488</v>
      </c>
      <c r="G32" s="72">
        <v>4899.2194453031971</v>
      </c>
      <c r="H32" s="72">
        <v>5014.0617647234913</v>
      </c>
      <c r="I32" s="72">
        <v>5123.9746829575906</v>
      </c>
      <c r="J32" s="72">
        <v>5226.2397169009328</v>
      </c>
      <c r="K32" s="72">
        <v>5338.3952908964939</v>
      </c>
      <c r="L32" s="72">
        <v>5449.7622333261597</v>
      </c>
      <c r="M32" s="72">
        <v>5559.7340311469297</v>
      </c>
      <c r="N32" s="72">
        <v>5668.9958562320026</v>
      </c>
      <c r="O32" s="72">
        <v>5778.8975762886721</v>
      </c>
      <c r="P32" s="74">
        <f t="shared" si="0"/>
        <v>2.1285130537808783E-2</v>
      </c>
    </row>
    <row r="33" spans="1:16" x14ac:dyDescent="0.2">
      <c r="A33" s="55"/>
      <c r="B33" s="56" t="s">
        <v>13</v>
      </c>
      <c r="C33" s="58">
        <v>603.18106151487837</v>
      </c>
      <c r="D33" s="58">
        <v>613.87321827429889</v>
      </c>
      <c r="E33" s="58">
        <v>623.06284155967307</v>
      </c>
      <c r="F33" s="58">
        <v>633.06687236838138</v>
      </c>
      <c r="G33" s="58">
        <v>642.8392778711783</v>
      </c>
      <c r="H33" s="58">
        <v>654.64334186551912</v>
      </c>
      <c r="I33" s="58">
        <v>665.13677220637533</v>
      </c>
      <c r="J33" s="58">
        <v>674.96080879048259</v>
      </c>
      <c r="K33" s="58">
        <v>682.55729289745022</v>
      </c>
      <c r="L33" s="58">
        <v>690.44602036590243</v>
      </c>
      <c r="M33" s="58">
        <v>697.30094897777144</v>
      </c>
      <c r="N33" s="58">
        <v>703.57260003378235</v>
      </c>
      <c r="O33" s="58">
        <v>711.33059820100652</v>
      </c>
      <c r="P33" s="74">
        <f t="shared" si="0"/>
        <v>1.3838196811114534E-2</v>
      </c>
    </row>
    <row r="34" spans="1:16" x14ac:dyDescent="0.2">
      <c r="A34" s="55"/>
      <c r="B34" s="56" t="s">
        <v>21</v>
      </c>
      <c r="C34" s="58">
        <v>19.996664067076701</v>
      </c>
      <c r="D34" s="58">
        <v>20.044909637106951</v>
      </c>
      <c r="E34" s="58">
        <v>19.976680433921931</v>
      </c>
      <c r="F34" s="58">
        <v>20.942062200089762</v>
      </c>
      <c r="G34" s="58">
        <v>20.863316213546316</v>
      </c>
      <c r="H34" s="58">
        <v>21.819558218692588</v>
      </c>
      <c r="I34" s="58">
        <v>21.765276451263208</v>
      </c>
      <c r="J34" s="58">
        <v>22.717534494086593</v>
      </c>
      <c r="K34" s="58">
        <v>22.680184794696114</v>
      </c>
      <c r="L34" s="58">
        <v>22.657445866712418</v>
      </c>
      <c r="M34" s="58">
        <v>22.578795129907888</v>
      </c>
      <c r="N34" s="58">
        <v>23.521811858868954</v>
      </c>
      <c r="O34" s="58">
        <v>23.485067323308058</v>
      </c>
      <c r="P34" s="74">
        <f t="shared" si="0"/>
        <v>1.3490125197637592E-2</v>
      </c>
    </row>
    <row r="35" spans="1:16" x14ac:dyDescent="0.2">
      <c r="A35" s="55"/>
      <c r="B35" s="56" t="s">
        <v>32</v>
      </c>
      <c r="C35" s="58">
        <v>364.83568538768202</v>
      </c>
      <c r="D35" s="58">
        <v>372.52135467927542</v>
      </c>
      <c r="E35" s="58">
        <v>377.6138433694988</v>
      </c>
      <c r="F35" s="58">
        <v>383.61336968017815</v>
      </c>
      <c r="G35" s="58">
        <v>389.88463519666584</v>
      </c>
      <c r="H35" s="58">
        <v>397.79762878909537</v>
      </c>
      <c r="I35" s="58">
        <v>404.50324077754487</v>
      </c>
      <c r="J35" s="58">
        <v>411.43444363000106</v>
      </c>
      <c r="K35" s="58">
        <v>416.19347127893309</v>
      </c>
      <c r="L35" s="58">
        <v>421.13047928944349</v>
      </c>
      <c r="M35" s="58">
        <v>425.43659089417605</v>
      </c>
      <c r="N35" s="58">
        <v>430.01859943154591</v>
      </c>
      <c r="O35" s="58">
        <v>433.83918580236065</v>
      </c>
      <c r="P35" s="74">
        <f t="shared" si="0"/>
        <v>1.4540266912854705E-2</v>
      </c>
    </row>
    <row r="36" spans="1:16" x14ac:dyDescent="0.2">
      <c r="A36" s="55"/>
      <c r="B36" s="56" t="s">
        <v>128</v>
      </c>
      <c r="C36" s="58">
        <v>274.93348211163431</v>
      </c>
      <c r="D36" s="58">
        <v>280.17803295596212</v>
      </c>
      <c r="E36" s="58">
        <v>284.25930986981717</v>
      </c>
      <c r="F36" s="58">
        <v>289.28221320144581</v>
      </c>
      <c r="G36" s="58">
        <v>293.72006029561152</v>
      </c>
      <c r="H36" s="58">
        <v>298.60924365795614</v>
      </c>
      <c r="I36" s="58">
        <v>303.37743058315868</v>
      </c>
      <c r="J36" s="58">
        <v>308.31543117589945</v>
      </c>
      <c r="K36" s="58">
        <v>311.1046197810025</v>
      </c>
      <c r="L36" s="58">
        <v>315.06798820913917</v>
      </c>
      <c r="M36" s="58">
        <v>318.55861805978543</v>
      </c>
      <c r="N36" s="58">
        <v>321.21871282838367</v>
      </c>
      <c r="O36" s="58">
        <v>324.08511970438872</v>
      </c>
      <c r="P36" s="74">
        <f t="shared" si="0"/>
        <v>1.3800781181755761E-2</v>
      </c>
    </row>
    <row r="37" spans="1:16" x14ac:dyDescent="0.2">
      <c r="A37" s="55"/>
      <c r="B37" s="56" t="s">
        <v>14</v>
      </c>
      <c r="C37" s="58">
        <v>577.04670009742256</v>
      </c>
      <c r="D37" s="58">
        <v>587.63932005744869</v>
      </c>
      <c r="E37" s="58">
        <v>595.79073064965371</v>
      </c>
      <c r="F37" s="58">
        <v>605.81564938563645</v>
      </c>
      <c r="G37" s="58">
        <v>614.61706567195586</v>
      </c>
      <c r="H37" s="58">
        <v>627.49704698752316</v>
      </c>
      <c r="I37" s="58">
        <v>636.98835081206175</v>
      </c>
      <c r="J37" s="58">
        <v>645.79583557114074</v>
      </c>
      <c r="K37" s="58">
        <v>653.42374990792484</v>
      </c>
      <c r="L37" s="58">
        <v>661.33082673601496</v>
      </c>
      <c r="M37" s="58">
        <v>667.20909254867115</v>
      </c>
      <c r="N37" s="58">
        <v>673.52310754338509</v>
      </c>
      <c r="O37" s="58">
        <v>680.26812666384467</v>
      </c>
      <c r="P37" s="74">
        <f t="shared" si="0"/>
        <v>1.3808115536953158E-2</v>
      </c>
    </row>
    <row r="38" spans="1:16" x14ac:dyDescent="0.2">
      <c r="A38" s="55"/>
      <c r="B38" s="56" t="s">
        <v>43</v>
      </c>
      <c r="C38" s="58">
        <v>16941.549044509222</v>
      </c>
      <c r="D38" s="58">
        <v>17268.022634386954</v>
      </c>
      <c r="E38" s="58">
        <v>17510.969066084133</v>
      </c>
      <c r="F38" s="58">
        <v>17830.845837255772</v>
      </c>
      <c r="G38" s="58">
        <v>18112.144907986683</v>
      </c>
      <c r="H38" s="58">
        <v>18478.71465441347</v>
      </c>
      <c r="I38" s="58">
        <v>18769.45490313305</v>
      </c>
      <c r="J38" s="58">
        <v>19051.89451133788</v>
      </c>
      <c r="K38" s="58">
        <v>19264.053614011282</v>
      </c>
      <c r="L38" s="58">
        <v>19509.639033025873</v>
      </c>
      <c r="M38" s="58">
        <v>19704.410944443189</v>
      </c>
      <c r="N38" s="58">
        <v>19894.094466657556</v>
      </c>
      <c r="O38" s="58">
        <v>20101.1339917306</v>
      </c>
      <c r="P38" s="74">
        <f t="shared" si="0"/>
        <v>1.4352615652073686E-2</v>
      </c>
    </row>
    <row r="39" spans="1:16" x14ac:dyDescent="0.2">
      <c r="A39" s="55"/>
      <c r="B39" s="56" t="s">
        <v>15</v>
      </c>
      <c r="C39" s="58">
        <v>266.57048645804844</v>
      </c>
      <c r="D39" s="58">
        <v>271.64347334532579</v>
      </c>
      <c r="E39" s="58">
        <v>275.3615777086967</v>
      </c>
      <c r="F39" s="58">
        <v>305.68094822221707</v>
      </c>
      <c r="G39" s="58">
        <v>309.9535431226696</v>
      </c>
      <c r="H39" s="58">
        <v>315.49649948720327</v>
      </c>
      <c r="I39" s="58">
        <v>319.95667083469976</v>
      </c>
      <c r="J39" s="58">
        <v>324.26261694865997</v>
      </c>
      <c r="K39" s="58">
        <v>327.49571225661981</v>
      </c>
      <c r="L39" s="58">
        <v>331.23245300513764</v>
      </c>
      <c r="M39" s="58">
        <v>334.18753488516018</v>
      </c>
      <c r="N39" s="58">
        <v>337.08154884164213</v>
      </c>
      <c r="O39" s="58">
        <v>340.21654500354202</v>
      </c>
      <c r="P39" s="74">
        <f t="shared" si="0"/>
        <v>2.0536668463257302E-2</v>
      </c>
    </row>
    <row r="40" spans="1:16" x14ac:dyDescent="0.2">
      <c r="A40" s="7" t="s">
        <v>33</v>
      </c>
      <c r="B40" s="56"/>
      <c r="C40" s="72">
        <v>19048.113124145963</v>
      </c>
      <c r="D40" s="72">
        <v>19413.922943336369</v>
      </c>
      <c r="E40" s="72">
        <v>19687.034049675392</v>
      </c>
      <c r="F40" s="72">
        <v>20069.246952313719</v>
      </c>
      <c r="G40" s="72">
        <v>20384.022806358309</v>
      </c>
      <c r="H40" s="72">
        <v>20794.577973419458</v>
      </c>
      <c r="I40" s="72">
        <v>21121.182644798155</v>
      </c>
      <c r="J40" s="72">
        <v>21439.381181948153</v>
      </c>
      <c r="K40" s="72">
        <v>21677.508644927908</v>
      </c>
      <c r="L40" s="72">
        <v>21951.504246498222</v>
      </c>
      <c r="M40" s="72">
        <v>22169.68252493866</v>
      </c>
      <c r="N40" s="72">
        <v>22383.030847195165</v>
      </c>
      <c r="O40" s="72">
        <v>22614.358634429049</v>
      </c>
      <c r="P40" s="74">
        <f t="shared" si="0"/>
        <v>1.4404170702974284E-2</v>
      </c>
    </row>
    <row r="41" spans="1:16" x14ac:dyDescent="0.2">
      <c r="A41" s="55"/>
      <c r="B41" s="56" t="s">
        <v>22</v>
      </c>
      <c r="C41" s="58">
        <v>160</v>
      </c>
      <c r="D41" s="58">
        <v>160</v>
      </c>
      <c r="E41" s="58">
        <v>160</v>
      </c>
      <c r="F41" s="58">
        <v>160</v>
      </c>
      <c r="G41" s="58">
        <v>160</v>
      </c>
      <c r="H41" s="58">
        <v>160</v>
      </c>
      <c r="I41" s="58">
        <v>160</v>
      </c>
      <c r="J41" s="58">
        <v>160</v>
      </c>
      <c r="K41" s="58">
        <v>160</v>
      </c>
      <c r="L41" s="58">
        <v>160</v>
      </c>
      <c r="M41" s="58">
        <v>160</v>
      </c>
      <c r="N41" s="58">
        <v>160</v>
      </c>
      <c r="O41" s="58">
        <v>160</v>
      </c>
      <c r="P41" s="74">
        <f t="shared" si="0"/>
        <v>0</v>
      </c>
    </row>
    <row r="42" spans="1:16" x14ac:dyDescent="0.2">
      <c r="A42" s="55"/>
      <c r="B42" s="56" t="s">
        <v>44</v>
      </c>
      <c r="C42" s="58">
        <v>3890.877082134944</v>
      </c>
      <c r="D42" s="58">
        <v>3962.6972460510328</v>
      </c>
      <c r="E42" s="58">
        <v>4010.1362046458721</v>
      </c>
      <c r="F42" s="58">
        <v>4068.9186391204425</v>
      </c>
      <c r="G42" s="58">
        <v>4122.0271098875701</v>
      </c>
      <c r="H42" s="58">
        <v>4191.6718770169618</v>
      </c>
      <c r="I42" s="58">
        <v>4249.9817075132505</v>
      </c>
      <c r="J42" s="58">
        <v>4305.4658379002276</v>
      </c>
      <c r="K42" s="58">
        <v>4347.0378654089309</v>
      </c>
      <c r="L42" s="58">
        <v>4396.7377667177216</v>
      </c>
      <c r="M42" s="58">
        <v>4433.965455291207</v>
      </c>
      <c r="N42" s="58">
        <v>4470.2514543410662</v>
      </c>
      <c r="O42" s="58">
        <v>4510.5276294517716</v>
      </c>
      <c r="P42" s="74">
        <f t="shared" si="0"/>
        <v>1.2391102579710767E-2</v>
      </c>
    </row>
    <row r="43" spans="1:16" x14ac:dyDescent="0.2">
      <c r="A43" s="7" t="s">
        <v>34</v>
      </c>
      <c r="B43" s="56"/>
      <c r="C43" s="72">
        <v>4050.877082134944</v>
      </c>
      <c r="D43" s="72">
        <v>4122.6972460510333</v>
      </c>
      <c r="E43" s="72">
        <v>4170.1362046458726</v>
      </c>
      <c r="F43" s="72">
        <v>4228.9186391204421</v>
      </c>
      <c r="G43" s="72">
        <v>4282.0271098875701</v>
      </c>
      <c r="H43" s="72">
        <v>4351.6718770169618</v>
      </c>
      <c r="I43" s="72">
        <v>4409.9817075132505</v>
      </c>
      <c r="J43" s="72">
        <v>4465.4658379002276</v>
      </c>
      <c r="K43" s="72">
        <v>4507.0378654089309</v>
      </c>
      <c r="L43" s="72">
        <v>4556.7377667177216</v>
      </c>
      <c r="M43" s="72">
        <v>4593.965455291207</v>
      </c>
      <c r="N43" s="72">
        <v>4630.2514543410662</v>
      </c>
      <c r="O43" s="72">
        <v>4670.5276294517716</v>
      </c>
      <c r="P43" s="74">
        <f t="shared" si="0"/>
        <v>1.1932179424598788E-2</v>
      </c>
    </row>
    <row r="44" spans="1:16" x14ac:dyDescent="0.2">
      <c r="A44" s="55"/>
      <c r="B44" s="56" t="s">
        <v>21</v>
      </c>
      <c r="C44" s="58">
        <v>194.96747465399784</v>
      </c>
      <c r="D44" s="58">
        <v>199.44685088921418</v>
      </c>
      <c r="E44" s="58">
        <v>202.7633064043076</v>
      </c>
      <c r="F44" s="58">
        <v>205.43165777230908</v>
      </c>
      <c r="G44" s="58">
        <v>209.62665338372724</v>
      </c>
      <c r="H44" s="58">
        <v>213.23659168267758</v>
      </c>
      <c r="I44" s="58">
        <v>217.6527645126321</v>
      </c>
      <c r="J44" s="58">
        <v>220.26131270353522</v>
      </c>
      <c r="K44" s="58">
        <v>222.85746798266615</v>
      </c>
      <c r="L44" s="58">
        <v>225.58935232509319</v>
      </c>
      <c r="M44" s="58">
        <v>227.75132478863611</v>
      </c>
      <c r="N44" s="58">
        <v>230.31774111809185</v>
      </c>
      <c r="O44" s="58">
        <v>232.89358428947159</v>
      </c>
      <c r="P44" s="74">
        <f t="shared" si="0"/>
        <v>1.4922654154808423E-2</v>
      </c>
    </row>
    <row r="45" spans="1:16" x14ac:dyDescent="0.2">
      <c r="A45" s="55"/>
      <c r="B45" s="56" t="s">
        <v>45</v>
      </c>
      <c r="C45" s="58">
        <v>24.043612504059276</v>
      </c>
      <c r="D45" s="58">
        <v>25.184542288176367</v>
      </c>
      <c r="E45" s="58">
        <v>25.174256224633254</v>
      </c>
      <c r="F45" s="58">
        <v>25.154975060995287</v>
      </c>
      <c r="G45" s="58">
        <v>26.131677962243025</v>
      </c>
      <c r="H45" s="58">
        <v>26.102206613457703</v>
      </c>
      <c r="I45" s="58">
        <v>27.105887268598369</v>
      </c>
      <c r="J45" s="58">
        <v>27.081760846531711</v>
      </c>
      <c r="K45" s="58">
        <v>27.052575633130651</v>
      </c>
      <c r="L45" s="58">
        <v>27.035536942038345</v>
      </c>
      <c r="M45" s="58">
        <v>28.016555985714032</v>
      </c>
      <c r="N45" s="58">
        <v>27.977113697956</v>
      </c>
      <c r="O45" s="58">
        <v>27.956224383445676</v>
      </c>
      <c r="P45" s="74">
        <f t="shared" si="0"/>
        <v>1.2643469852563261E-2</v>
      </c>
    </row>
    <row r="46" spans="1:16" x14ac:dyDescent="0.2">
      <c r="A46" s="55"/>
      <c r="B46" s="56" t="s">
        <v>46</v>
      </c>
      <c r="C46" s="58">
        <v>900.94631657699404</v>
      </c>
      <c r="D46" s="58">
        <v>918.54813037478448</v>
      </c>
      <c r="E46" s="58">
        <v>931.82031052857224</v>
      </c>
      <c r="F46" s="58">
        <v>948.08709893285129</v>
      </c>
      <c r="G46" s="58">
        <v>962.38303457501024</v>
      </c>
      <c r="H46" s="58">
        <v>982.23572462738161</v>
      </c>
      <c r="I46" s="58">
        <v>998.31785075814616</v>
      </c>
      <c r="J46" s="58">
        <v>1013.0507853882885</v>
      </c>
      <c r="K46" s="58">
        <v>1024.4682379840392</v>
      </c>
      <c r="L46" s="58">
        <v>1037.6211582859796</v>
      </c>
      <c r="M46" s="58">
        <v>1047.5976368172767</v>
      </c>
      <c r="N46" s="58">
        <v>1058.000912532857</v>
      </c>
      <c r="O46" s="58">
        <v>1069.4480309447695</v>
      </c>
      <c r="P46" s="74">
        <f t="shared" si="0"/>
        <v>1.4390245342107422E-2</v>
      </c>
    </row>
    <row r="47" spans="1:16" x14ac:dyDescent="0.2">
      <c r="A47" s="7" t="s">
        <v>23</v>
      </c>
      <c r="B47" s="56"/>
      <c r="C47" s="72">
        <v>24218.947610015955</v>
      </c>
      <c r="D47" s="72">
        <v>24679.799712939577</v>
      </c>
      <c r="E47" s="72">
        <v>25016.928127478779</v>
      </c>
      <c r="F47" s="72">
        <v>25476.839323200318</v>
      </c>
      <c r="G47" s="72">
        <v>25864.191282166859</v>
      </c>
      <c r="H47" s="72">
        <v>26367.824373359937</v>
      </c>
      <c r="I47" s="72">
        <v>26774.240854850781</v>
      </c>
      <c r="J47" s="72">
        <v>27165.240878786735</v>
      </c>
      <c r="K47" s="72">
        <v>27458.924791936675</v>
      </c>
      <c r="L47" s="72">
        <v>27798.488060769054</v>
      </c>
      <c r="M47" s="72">
        <v>28067.013497821496</v>
      </c>
      <c r="N47" s="72">
        <v>28329.578068885134</v>
      </c>
      <c r="O47" s="72">
        <v>28615.184103498508</v>
      </c>
      <c r="P47" s="74">
        <f t="shared" si="0"/>
        <v>1.399724037924055E-2</v>
      </c>
    </row>
    <row r="48" spans="1:16" x14ac:dyDescent="0.2">
      <c r="A48" s="7" t="s">
        <v>24</v>
      </c>
      <c r="B48" s="56"/>
      <c r="C48" s="58">
        <v>4549.0401339009641</v>
      </c>
      <c r="D48" s="58">
        <v>4674.7659599394647</v>
      </c>
      <c r="E48" s="58">
        <v>4759.7962027483654</v>
      </c>
      <c r="F48" s="58">
        <v>4847.1368870943616</v>
      </c>
      <c r="G48" s="58">
        <v>4979.0032642802189</v>
      </c>
      <c r="H48" s="58">
        <v>5084.1522404592715</v>
      </c>
      <c r="I48" s="58">
        <v>5193.560564846829</v>
      </c>
      <c r="J48" s="58">
        <v>5289.7918476103632</v>
      </c>
      <c r="K48" s="58">
        <v>5386.9548958407886</v>
      </c>
      <c r="L48" s="58">
        <v>5446.5787441485181</v>
      </c>
      <c r="M48" s="58">
        <v>5529.7289052603137</v>
      </c>
      <c r="N48" s="58">
        <v>5598.2234191024145</v>
      </c>
      <c r="O48" s="58">
        <v>5667.8183564117444</v>
      </c>
      <c r="P48" s="74">
        <f t="shared" si="0"/>
        <v>1.8492916591584585E-2</v>
      </c>
    </row>
    <row r="49" spans="1:16" x14ac:dyDescent="0.2">
      <c r="A49" s="7" t="s">
        <v>117</v>
      </c>
      <c r="B49" s="56"/>
      <c r="C49" s="58">
        <v>145.32381264442952</v>
      </c>
      <c r="D49" s="58">
        <v>153.05178107405214</v>
      </c>
      <c r="E49" s="58">
        <v>155.29203241282309</v>
      </c>
      <c r="F49" s="58">
        <v>157.427772220912</v>
      </c>
      <c r="G49" s="58">
        <v>160.61979170252928</v>
      </c>
      <c r="H49" s="58">
        <v>163.63394558372633</v>
      </c>
      <c r="I49" s="58">
        <v>166.3447287003695</v>
      </c>
      <c r="J49" s="58">
        <v>169.00521246272027</v>
      </c>
      <c r="K49" s="58">
        <v>171.95137489988281</v>
      </c>
      <c r="L49" s="58">
        <v>175.36892078551372</v>
      </c>
      <c r="M49" s="58">
        <v>178.74304802049275</v>
      </c>
      <c r="N49" s="58">
        <v>182.00054749724109</v>
      </c>
      <c r="O49" s="58">
        <v>185.43447253614463</v>
      </c>
      <c r="P49" s="74">
        <f t="shared" si="0"/>
        <v>2.0519108143034925E-2</v>
      </c>
    </row>
    <row r="50" spans="1:16" x14ac:dyDescent="0.2">
      <c r="A50" s="7" t="s">
        <v>35</v>
      </c>
      <c r="B50" s="56"/>
      <c r="C50" s="72">
        <v>28913.311556561352</v>
      </c>
      <c r="D50" s="72">
        <v>29507.617453953095</v>
      </c>
      <c r="E50" s="72">
        <v>29932.01636263997</v>
      </c>
      <c r="F50" s="72">
        <v>30481.403982515592</v>
      </c>
      <c r="G50" s="72">
        <v>31003.814338149608</v>
      </c>
      <c r="H50" s="72">
        <v>31615.610559402936</v>
      </c>
      <c r="I50" s="72">
        <v>32134.14614839798</v>
      </c>
      <c r="J50" s="72">
        <v>32624.037938859819</v>
      </c>
      <c r="K50" s="72">
        <v>33017.831062677345</v>
      </c>
      <c r="L50" s="72">
        <v>33420.435725703086</v>
      </c>
      <c r="M50" s="72">
        <v>33775.4854511023</v>
      </c>
      <c r="N50" s="72">
        <v>34109.80203548479</v>
      </c>
      <c r="O50" s="72">
        <v>34468.436932446399</v>
      </c>
      <c r="P50" s="74">
        <f t="shared" si="0"/>
        <v>1.4752927249861658E-2</v>
      </c>
    </row>
    <row r="51" spans="1:16" x14ac:dyDescent="0.2">
      <c r="A51" s="55"/>
      <c r="B51" s="56" t="s">
        <v>7</v>
      </c>
      <c r="C51" s="58">
        <v>326.98646459149774</v>
      </c>
      <c r="D51" s="58">
        <v>336.69893383678971</v>
      </c>
      <c r="E51" s="58">
        <v>343.17391333365106</v>
      </c>
      <c r="F51" s="58">
        <v>349.64889283051241</v>
      </c>
      <c r="G51" s="58">
        <v>358.28219882632754</v>
      </c>
      <c r="H51" s="58">
        <v>365.83634157266573</v>
      </c>
      <c r="I51" s="58">
        <v>375.54881081795776</v>
      </c>
      <c r="J51" s="58">
        <v>384.18211681377289</v>
      </c>
      <c r="K51" s="58">
        <v>391.73625956011114</v>
      </c>
      <c r="L51" s="58">
        <v>398.21123905697243</v>
      </c>
      <c r="M51" s="58">
        <v>407.92370830226446</v>
      </c>
      <c r="N51" s="58">
        <v>414.39868779912581</v>
      </c>
      <c r="O51" s="58">
        <v>424.11115704441784</v>
      </c>
      <c r="P51" s="74">
        <f t="shared" si="0"/>
        <v>2.1909634069622097E-2</v>
      </c>
    </row>
    <row r="52" spans="1:16" x14ac:dyDescent="0.2">
      <c r="A52" s="55"/>
      <c r="B52" s="56" t="s">
        <v>8</v>
      </c>
      <c r="C52" s="58">
        <v>322.66981159359017</v>
      </c>
      <c r="D52" s="58">
        <v>332.38228083888214</v>
      </c>
      <c r="E52" s="58">
        <v>338.85726033574349</v>
      </c>
      <c r="F52" s="58">
        <v>344.25307658312795</v>
      </c>
      <c r="G52" s="58">
        <v>352.88638257894308</v>
      </c>
      <c r="H52" s="58">
        <v>361.51968857475822</v>
      </c>
      <c r="I52" s="58">
        <v>370.1529945705733</v>
      </c>
      <c r="J52" s="58">
        <v>378.78630056638843</v>
      </c>
      <c r="K52" s="58">
        <v>386.34044331272668</v>
      </c>
      <c r="L52" s="58">
        <v>392.81542280958803</v>
      </c>
      <c r="M52" s="58">
        <v>401.44872880540311</v>
      </c>
      <c r="N52" s="58">
        <v>409.00287155174135</v>
      </c>
      <c r="O52" s="58">
        <v>417.63617754755649</v>
      </c>
      <c r="P52" s="74">
        <f t="shared" si="0"/>
        <v>2.1731182781660863E-2</v>
      </c>
    </row>
    <row r="53" spans="1:16" x14ac:dyDescent="0.2">
      <c r="A53" s="55"/>
      <c r="B53" s="56" t="s">
        <v>6</v>
      </c>
      <c r="C53" s="58">
        <v>6114.2705587989985</v>
      </c>
      <c r="D53" s="58">
        <v>6296.6278565471221</v>
      </c>
      <c r="E53" s="58">
        <v>6413.2517097581313</v>
      </c>
      <c r="F53" s="58">
        <v>6508.6712260216846</v>
      </c>
      <c r="G53" s="58">
        <v>6627.4155129274395</v>
      </c>
      <c r="H53" s="58">
        <v>6753.5813177648033</v>
      </c>
      <c r="I53" s="58">
        <v>6876.5664720600498</v>
      </c>
      <c r="J53" s="58">
        <v>6990.0096747289408</v>
      </c>
      <c r="K53" s="58">
        <v>7105.5733110925767</v>
      </c>
      <c r="L53" s="58">
        <v>7206.2939115929939</v>
      </c>
      <c r="M53" s="58">
        <v>7307.0145120934112</v>
      </c>
      <c r="N53" s="58">
        <v>7411.9759799833191</v>
      </c>
      <c r="O53" s="58">
        <v>7513.7567973311088</v>
      </c>
      <c r="P53" s="74">
        <f t="shared" si="0"/>
        <v>1.7324195020500754E-2</v>
      </c>
    </row>
    <row r="54" spans="1:16" x14ac:dyDescent="0.2">
      <c r="A54" s="7" t="s">
        <v>4</v>
      </c>
      <c r="B54" s="56"/>
      <c r="C54" s="72">
        <v>6763.9268349840868</v>
      </c>
      <c r="D54" s="72">
        <v>6965.7090712227937</v>
      </c>
      <c r="E54" s="72">
        <v>7095.282883427526</v>
      </c>
      <c r="F54" s="72">
        <v>7202.573195435325</v>
      </c>
      <c r="G54" s="72">
        <v>7338.5840943327103</v>
      </c>
      <c r="H54" s="72">
        <v>7480.9373479122278</v>
      </c>
      <c r="I54" s="72">
        <v>7622.2682774485811</v>
      </c>
      <c r="J54" s="72">
        <v>7752.9780921091024</v>
      </c>
      <c r="K54" s="72">
        <v>7883.6500139654145</v>
      </c>
      <c r="L54" s="72">
        <v>7997.320573459554</v>
      </c>
      <c r="M54" s="72">
        <v>8116.386949201079</v>
      </c>
      <c r="N54" s="72">
        <v>8235.3775393341857</v>
      </c>
      <c r="O54" s="72">
        <v>8355.5041319230841</v>
      </c>
      <c r="P54" s="74">
        <f t="shared" si="0"/>
        <v>1.7765706057338404E-2</v>
      </c>
    </row>
    <row r="55" spans="1:16" x14ac:dyDescent="0.2">
      <c r="A55" s="7" t="s">
        <v>5</v>
      </c>
      <c r="B55" s="56"/>
      <c r="C55" s="72">
        <v>1096.9987552198529</v>
      </c>
      <c r="D55" s="72">
        <v>1126.0308583825713</v>
      </c>
      <c r="E55" s="72">
        <v>1144.6943532728901</v>
      </c>
      <c r="F55" s="72">
        <v>1161.2841265087291</v>
      </c>
      <c r="G55" s="72">
        <v>1183.0582038807677</v>
      </c>
      <c r="H55" s="72">
        <v>1205.8691420800462</v>
      </c>
      <c r="I55" s="72">
        <v>1227.6432194520851</v>
      </c>
      <c r="J55" s="72">
        <v>1248.3804359968838</v>
      </c>
      <c r="K55" s="72">
        <v>1269.1176525416824</v>
      </c>
      <c r="L55" s="72">
        <v>1289.8548690864811</v>
      </c>
      <c r="M55" s="72">
        <v>1310.59208563128</v>
      </c>
      <c r="N55" s="72">
        <v>1327.181858867119</v>
      </c>
      <c r="O55" s="72">
        <v>1342.734771275718</v>
      </c>
      <c r="P55" s="74">
        <f t="shared" si="0"/>
        <v>1.6986860183712649E-2</v>
      </c>
    </row>
    <row r="56" spans="1:16" x14ac:dyDescent="0.2">
      <c r="A56" s="9" t="s">
        <v>129</v>
      </c>
      <c r="B56" s="56"/>
      <c r="C56" s="72">
        <v>50018.416279199402</v>
      </c>
      <c r="D56" s="72">
        <v>50930.403371872904</v>
      </c>
      <c r="E56" s="72">
        <v>51725.070645749402</v>
      </c>
      <c r="F56" s="72">
        <v>52538.580894350082</v>
      </c>
      <c r="G56" s="72">
        <v>53434.779823071382</v>
      </c>
      <c r="H56" s="72">
        <v>54393.461110568838</v>
      </c>
      <c r="I56" s="72">
        <v>55266.939687000551</v>
      </c>
      <c r="J56" s="72">
        <v>56177.611309626169</v>
      </c>
      <c r="K56" s="72">
        <v>56891.170765188675</v>
      </c>
      <c r="L56" s="72">
        <v>57641.491216870796</v>
      </c>
      <c r="M56" s="72">
        <v>58249.729853256023</v>
      </c>
      <c r="N56" s="72">
        <v>58867.099188681925</v>
      </c>
      <c r="O56" s="72">
        <v>59543.964167544931</v>
      </c>
      <c r="P56" s="74">
        <f t="shared" si="0"/>
        <v>1.4633001777674126E-2</v>
      </c>
    </row>
    <row r="57" spans="1:16" x14ac:dyDescent="0.2">
      <c r="A57" s="9" t="s">
        <v>130</v>
      </c>
      <c r="B57" s="56"/>
      <c r="C57" s="72">
        <v>47509.228218360025</v>
      </c>
      <c r="D57" s="72">
        <v>48344.685455424282</v>
      </c>
      <c r="E57" s="72">
        <v>49158.62037390365</v>
      </c>
      <c r="F57" s="72">
        <v>49767.492806442744</v>
      </c>
      <c r="G57" s="72">
        <v>50610.876285680817</v>
      </c>
      <c r="H57" s="72">
        <v>51571.965050284074</v>
      </c>
      <c r="I57" s="72">
        <v>52434.628953268635</v>
      </c>
      <c r="J57" s="72">
        <v>53324.275281216549</v>
      </c>
      <c r="K57" s="72">
        <v>54026.019103191487</v>
      </c>
      <c r="L57" s="72">
        <v>54780.948426151037</v>
      </c>
      <c r="M57" s="72">
        <v>55414.11384318208</v>
      </c>
      <c r="N57" s="72">
        <v>56003.2177812343</v>
      </c>
      <c r="O57" s="72">
        <v>56649.690482102364</v>
      </c>
      <c r="P57" s="74">
        <f t="shared" si="0"/>
        <v>1.4771583325855264E-2</v>
      </c>
    </row>
    <row r="58" spans="1:16" x14ac:dyDescent="0.2">
      <c r="A58" s="9" t="s">
        <v>131</v>
      </c>
      <c r="B58" s="56"/>
      <c r="C58" s="72">
        <v>63010.68583106088</v>
      </c>
      <c r="D58" s="72">
        <v>64305.925736094345</v>
      </c>
      <c r="E58" s="72">
        <v>65350.640651262307</v>
      </c>
      <c r="F58" s="72">
        <v>66385.712413967645</v>
      </c>
      <c r="G58" s="72">
        <v>67557.501991616678</v>
      </c>
      <c r="H58" s="72">
        <v>68811.301989921572</v>
      </c>
      <c r="I58" s="72">
        <v>69969.915299231463</v>
      </c>
      <c r="J58" s="72">
        <v>71148.394379671241</v>
      </c>
      <c r="K58" s="72">
        <v>72136.718066972448</v>
      </c>
      <c r="L58" s="72">
        <v>73145.670798084087</v>
      </c>
      <c r="M58" s="72">
        <v>74016.927374002058</v>
      </c>
      <c r="N58" s="72">
        <v>74890.392136112525</v>
      </c>
      <c r="O58" s="72">
        <v>75822.42555394386</v>
      </c>
      <c r="P58" s="74">
        <f t="shared" si="0"/>
        <v>1.5543713789444302E-2</v>
      </c>
    </row>
    <row r="59" spans="1:16" x14ac:dyDescent="0.2">
      <c r="A59" s="8" t="s">
        <v>132</v>
      </c>
      <c r="B59" s="59"/>
      <c r="C59" s="73">
        <v>59849.736877578158</v>
      </c>
      <c r="D59" s="73">
        <v>61041.137450489237</v>
      </c>
      <c r="E59" s="73">
        <v>62108.128512160787</v>
      </c>
      <c r="F59" s="73">
        <v>62884.273019410815</v>
      </c>
      <c r="G59" s="73">
        <v>63987.245512913541</v>
      </c>
      <c r="H59" s="73">
        <v>65241.924099572454</v>
      </c>
      <c r="I59" s="73">
        <v>66384.108969757071</v>
      </c>
      <c r="J59" s="73">
        <v>67534.672252396922</v>
      </c>
      <c r="K59" s="73">
        <v>68503.770548390603</v>
      </c>
      <c r="L59" s="73">
        <v>69515.710558391671</v>
      </c>
      <c r="M59" s="73">
        <v>70413.759002115286</v>
      </c>
      <c r="N59" s="73">
        <v>71246.978334667539</v>
      </c>
      <c r="O59" s="73">
        <v>72136.899168268283</v>
      </c>
      <c r="P59" s="74">
        <f t="shared" si="0"/>
        <v>1.5682419725340457E-2</v>
      </c>
    </row>
    <row r="60" spans="1:16" x14ac:dyDescent="0.2">
      <c r="A60" s="56" t="s">
        <v>175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</row>
    <row r="61" spans="1:16" x14ac:dyDescent="0.2">
      <c r="A61" s="56" t="s">
        <v>180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1"/>
      <c r="O61" s="61"/>
    </row>
    <row r="62" spans="1:16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1"/>
      <c r="O62" s="61"/>
    </row>
    <row r="63" spans="1:16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</row>
    <row r="64" spans="1:16" x14ac:dyDescent="0.2">
      <c r="A64" s="62"/>
    </row>
    <row r="65" spans="3:15" x14ac:dyDescent="0.2">
      <c r="N65" s="1"/>
      <c r="O65" s="1"/>
    </row>
    <row r="66" spans="3:15" x14ac:dyDescent="0.2"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</row>
  </sheetData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67"/>
  <sheetViews>
    <sheetView zoomScale="80" zoomScaleNormal="80" workbookViewId="0">
      <selection activeCell="A5" sqref="A5"/>
    </sheetView>
  </sheetViews>
  <sheetFormatPr defaultColWidth="9.140625" defaultRowHeight="12.75" x14ac:dyDescent="0.2"/>
  <cols>
    <col min="1" max="1" width="11.7109375" style="1" customWidth="1"/>
    <col min="2" max="2" width="45.85546875" style="1" customWidth="1"/>
    <col min="3" max="13" width="10.140625" style="1" customWidth="1"/>
    <col min="14" max="15" width="10.85546875" style="22" customWidth="1"/>
    <col min="16" max="16" width="12.85546875" style="1" customWidth="1"/>
    <col min="17" max="68" width="9.140625" style="1"/>
    <col min="69" max="69" width="9.140625" style="1" customWidth="1"/>
    <col min="70" max="16384" width="9.140625" style="1"/>
  </cols>
  <sheetData>
    <row r="1" spans="1:17" s="11" customFormat="1" ht="15.75" x14ac:dyDescent="0.2">
      <c r="A1" s="10" t="s">
        <v>169</v>
      </c>
      <c r="B1" s="10"/>
      <c r="C1" s="10"/>
      <c r="D1" s="10"/>
      <c r="E1" s="10"/>
      <c r="F1" s="10"/>
      <c r="G1" s="5"/>
      <c r="H1" s="10"/>
      <c r="I1" s="10"/>
      <c r="J1" s="10"/>
      <c r="K1" s="10"/>
      <c r="L1" s="10"/>
      <c r="M1" s="10"/>
      <c r="N1" s="20"/>
      <c r="O1" s="20"/>
    </row>
    <row r="2" spans="1:17" s="11" customFormat="1" ht="15.75" x14ac:dyDescent="0.2">
      <c r="A2" s="12" t="s">
        <v>177</v>
      </c>
      <c r="B2" s="12"/>
      <c r="C2" s="12"/>
      <c r="D2" s="12"/>
      <c r="E2" s="12"/>
      <c r="F2" s="12"/>
      <c r="G2" s="5"/>
      <c r="H2" s="12"/>
      <c r="I2" s="12"/>
      <c r="J2" s="10"/>
      <c r="K2" s="10"/>
      <c r="L2" s="10"/>
      <c r="M2" s="10"/>
      <c r="N2" s="20"/>
      <c r="O2" s="20"/>
    </row>
    <row r="3" spans="1:17" s="11" customFormat="1" ht="15.75" x14ac:dyDescent="0.2">
      <c r="A3" s="13" t="s">
        <v>170</v>
      </c>
      <c r="B3" s="13"/>
      <c r="C3" s="13"/>
      <c r="D3" s="13"/>
      <c r="E3" s="13"/>
      <c r="F3" s="13"/>
      <c r="G3" s="5"/>
      <c r="H3" s="10"/>
      <c r="I3" s="10"/>
      <c r="J3" s="10"/>
      <c r="K3" s="10"/>
      <c r="L3" s="10"/>
      <c r="M3" s="10"/>
      <c r="N3" s="20"/>
      <c r="O3" s="20"/>
    </row>
    <row r="4" spans="1:17" s="15" customFormat="1" ht="15" x14ac:dyDescent="0.2">
      <c r="A4" s="14"/>
      <c r="B4" s="14"/>
      <c r="C4" s="14"/>
      <c r="D4" s="14"/>
      <c r="E4" s="14"/>
      <c r="F4" s="14"/>
      <c r="G4" s="5"/>
      <c r="H4" s="14"/>
      <c r="I4" s="14"/>
      <c r="J4" s="14"/>
      <c r="K4" s="14"/>
      <c r="L4" s="14"/>
      <c r="M4" s="14"/>
      <c r="N4" s="21"/>
      <c r="O4" s="21"/>
    </row>
    <row r="5" spans="1:17" ht="54.75" customHeight="1" x14ac:dyDescent="0.2">
      <c r="A5" s="17" t="s">
        <v>37</v>
      </c>
      <c r="B5" s="18" t="s">
        <v>36</v>
      </c>
      <c r="C5" s="33">
        <v>2018</v>
      </c>
      <c r="D5" s="33">
        <v>2019</v>
      </c>
      <c r="E5" s="33">
        <v>2020</v>
      </c>
      <c r="F5" s="33">
        <v>2021</v>
      </c>
      <c r="G5" s="33">
        <v>2022</v>
      </c>
      <c r="H5" s="33">
        <v>2023</v>
      </c>
      <c r="I5" s="33">
        <v>2024</v>
      </c>
      <c r="J5" s="33">
        <v>2025</v>
      </c>
      <c r="K5" s="33">
        <v>2026</v>
      </c>
      <c r="L5" s="33">
        <v>2027</v>
      </c>
      <c r="M5" s="33">
        <v>2028</v>
      </c>
      <c r="N5" s="33">
        <v>2029</v>
      </c>
      <c r="O5" s="33">
        <v>2030</v>
      </c>
      <c r="P5" s="48" t="s">
        <v>149</v>
      </c>
      <c r="Q5" s="54"/>
    </row>
    <row r="6" spans="1:17" x14ac:dyDescent="0.2">
      <c r="A6" s="55"/>
      <c r="B6" s="56" t="s">
        <v>16</v>
      </c>
      <c r="C6" s="57">
        <v>237.22998335820998</v>
      </c>
      <c r="D6" s="57">
        <v>239.71653532327159</v>
      </c>
      <c r="E6" s="57">
        <v>243.65969449223738</v>
      </c>
      <c r="F6" s="57">
        <v>246.65999708567369</v>
      </c>
      <c r="G6" s="57">
        <v>250.45130426721485</v>
      </c>
      <c r="H6" s="57">
        <v>254.10977720542957</v>
      </c>
      <c r="I6" s="57">
        <v>257.93480123748634</v>
      </c>
      <c r="J6" s="57">
        <v>262.56934087094453</v>
      </c>
      <c r="K6" s="57">
        <v>265.35858214769632</v>
      </c>
      <c r="L6" s="57">
        <v>269.3985785047085</v>
      </c>
      <c r="M6" s="57">
        <v>271.99956372001895</v>
      </c>
      <c r="N6" s="57">
        <v>275.85803067832933</v>
      </c>
      <c r="O6" s="57">
        <v>278.78739841667385</v>
      </c>
      <c r="P6" s="74">
        <f>(O6/C6)^(1/12)-1</f>
        <v>1.3542497879727611E-2</v>
      </c>
    </row>
    <row r="7" spans="1:17" x14ac:dyDescent="0.2">
      <c r="A7" s="55"/>
      <c r="B7" s="56" t="s">
        <v>28</v>
      </c>
      <c r="C7" s="58">
        <v>321.20519870624895</v>
      </c>
      <c r="D7" s="58">
        <v>325.25415365448299</v>
      </c>
      <c r="E7" s="58">
        <v>330.15361201762028</v>
      </c>
      <c r="F7" s="58">
        <v>334.15050887247247</v>
      </c>
      <c r="G7" s="58">
        <v>338.84588224387892</v>
      </c>
      <c r="H7" s="58">
        <v>344.41325174950782</v>
      </c>
      <c r="I7" s="58">
        <v>349.15564557757301</v>
      </c>
      <c r="J7" s="58">
        <v>355.67161711602046</v>
      </c>
      <c r="K7" s="58">
        <v>360.42799543683174</v>
      </c>
      <c r="L7" s="58">
        <v>365.46318789398435</v>
      </c>
      <c r="M7" s="58">
        <v>368.91894849381873</v>
      </c>
      <c r="N7" s="58">
        <v>373.70955854158581</v>
      </c>
      <c r="O7" s="58">
        <v>378.65154113309433</v>
      </c>
      <c r="P7" s="74">
        <f t="shared" ref="P7:P59" si="0">(O7/C7)^(1/12)-1</f>
        <v>1.380578152755807E-2</v>
      </c>
    </row>
    <row r="8" spans="1:17" x14ac:dyDescent="0.2">
      <c r="A8" s="55"/>
      <c r="B8" s="56" t="s">
        <v>47</v>
      </c>
      <c r="C8" s="58">
        <v>5.248450959252434</v>
      </c>
      <c r="D8" s="58">
        <v>5.2800998969883617</v>
      </c>
      <c r="E8" s="58">
        <v>5.2740193613038384</v>
      </c>
      <c r="F8" s="58">
        <v>5.2705127582408906</v>
      </c>
      <c r="G8" s="58">
        <v>5.2615820224204795</v>
      </c>
      <c r="H8" s="58">
        <v>5.2502020083766441</v>
      </c>
      <c r="I8" s="58">
        <v>5.24257726092452</v>
      </c>
      <c r="J8" s="58">
        <v>6.2765579491062438</v>
      </c>
      <c r="K8" s="58">
        <v>6.2683129641188122</v>
      </c>
      <c r="L8" s="58">
        <v>6.2650832210397329</v>
      </c>
      <c r="M8" s="58">
        <v>6.2528635337935379</v>
      </c>
      <c r="N8" s="58">
        <v>6.245842204037646</v>
      </c>
      <c r="O8" s="58">
        <v>6.2415089197762805</v>
      </c>
      <c r="P8" s="74">
        <f t="shared" si="0"/>
        <v>1.4545520463228101E-2</v>
      </c>
    </row>
    <row r="9" spans="1:17" x14ac:dyDescent="0.2">
      <c r="A9" s="55"/>
      <c r="B9" s="56" t="s">
        <v>38</v>
      </c>
      <c r="C9" s="72">
        <v>7480.4072141841234</v>
      </c>
      <c r="D9" s="72">
        <v>7585.8194787982047</v>
      </c>
      <c r="E9" s="72">
        <v>7730.4681859263237</v>
      </c>
      <c r="F9" s="72">
        <v>7833.6213239207618</v>
      </c>
      <c r="G9" s="72">
        <v>7972.4409291312659</v>
      </c>
      <c r="H9" s="72">
        <v>8101.4329839185339</v>
      </c>
      <c r="I9" s="72">
        <v>8233.4259018059947</v>
      </c>
      <c r="J9" s="72">
        <v>8392.3466432148161</v>
      </c>
      <c r="K9" s="72">
        <v>8513.1337404762835</v>
      </c>
      <c r="L9" s="72">
        <v>8640.8467908862276</v>
      </c>
      <c r="M9" s="72">
        <v>8734.5543344894195</v>
      </c>
      <c r="N9" s="72">
        <v>8838.4986479743166</v>
      </c>
      <c r="O9" s="72">
        <v>8955.4438342419926</v>
      </c>
      <c r="P9" s="74">
        <f t="shared" si="0"/>
        <v>1.5110896176682598E-2</v>
      </c>
    </row>
    <row r="10" spans="1:17" x14ac:dyDescent="0.2">
      <c r="A10" s="55"/>
      <c r="B10" s="56" t="s">
        <v>0</v>
      </c>
      <c r="C10" s="58">
        <v>627.39982766903586</v>
      </c>
      <c r="D10" s="58">
        <v>675.52969299848098</v>
      </c>
      <c r="E10" s="58">
        <v>708.67248067339119</v>
      </c>
      <c r="F10" s="58">
        <v>726.8149089838322</v>
      </c>
      <c r="G10" s="58">
        <v>749.3185945665881</v>
      </c>
      <c r="H10" s="58">
        <v>771.09175456218361</v>
      </c>
      <c r="I10" s="58">
        <v>793.00518402375997</v>
      </c>
      <c r="J10" s="58">
        <v>810.73388100239674</v>
      </c>
      <c r="K10" s="58">
        <v>819.99079773040103</v>
      </c>
      <c r="L10" s="58">
        <v>829.98065981611785</v>
      </c>
      <c r="M10" s="58">
        <v>837.19736274320348</v>
      </c>
      <c r="N10" s="58">
        <v>845.30562136733215</v>
      </c>
      <c r="O10" s="58">
        <v>854.42780355476282</v>
      </c>
      <c r="P10" s="74">
        <f t="shared" si="0"/>
        <v>2.6071397311864031E-2</v>
      </c>
    </row>
    <row r="11" spans="1:17" x14ac:dyDescent="0.2">
      <c r="A11" s="7" t="s">
        <v>29</v>
      </c>
      <c r="B11" s="9"/>
      <c r="C11" s="72">
        <v>8671.4906748768699</v>
      </c>
      <c r="D11" s="72">
        <v>8831.5999606714286</v>
      </c>
      <c r="E11" s="72">
        <v>9018.2279924708764</v>
      </c>
      <c r="F11" s="72">
        <v>9146.5172516209805</v>
      </c>
      <c r="G11" s="72">
        <v>9316.3182922313681</v>
      </c>
      <c r="H11" s="72">
        <v>9476.297969444031</v>
      </c>
      <c r="I11" s="72">
        <v>9638.7641099057382</v>
      </c>
      <c r="J11" s="72">
        <v>9827.5980401532852</v>
      </c>
      <c r="K11" s="72">
        <v>9965.1794287553312</v>
      </c>
      <c r="L11" s="72">
        <v>10111.954300322077</v>
      </c>
      <c r="M11" s="72">
        <v>10218.923072980255</v>
      </c>
      <c r="N11" s="72">
        <v>10339.617700765601</v>
      </c>
      <c r="O11" s="72">
        <v>10473.5520862663</v>
      </c>
      <c r="P11" s="74">
        <f t="shared" si="0"/>
        <v>1.5858813741587152E-2</v>
      </c>
    </row>
    <row r="12" spans="1:17" x14ac:dyDescent="0.2">
      <c r="A12" s="55"/>
      <c r="B12" s="56" t="s">
        <v>17</v>
      </c>
      <c r="C12" s="58">
        <v>98</v>
      </c>
      <c r="D12" s="58">
        <v>98</v>
      </c>
      <c r="E12" s="58">
        <v>98</v>
      </c>
      <c r="F12" s="58">
        <v>98</v>
      </c>
      <c r="G12" s="58">
        <v>98</v>
      </c>
      <c r="H12" s="58">
        <v>98</v>
      </c>
      <c r="I12" s="58">
        <v>98</v>
      </c>
      <c r="J12" s="58">
        <v>98</v>
      </c>
      <c r="K12" s="58">
        <v>98</v>
      </c>
      <c r="L12" s="58">
        <v>98</v>
      </c>
      <c r="M12" s="58">
        <v>98</v>
      </c>
      <c r="N12" s="58">
        <v>98</v>
      </c>
      <c r="O12" s="58">
        <v>98</v>
      </c>
      <c r="P12" s="74">
        <f t="shared" si="0"/>
        <v>0</v>
      </c>
    </row>
    <row r="13" spans="1:17" x14ac:dyDescent="0.2">
      <c r="A13" s="55"/>
      <c r="B13" s="56" t="s">
        <v>39</v>
      </c>
      <c r="C13" s="58">
        <v>228.83246182340608</v>
      </c>
      <c r="D13" s="58">
        <v>231.26837548809019</v>
      </c>
      <c r="E13" s="58">
        <v>235.22126351415122</v>
      </c>
      <c r="F13" s="58">
        <v>237.17307412084008</v>
      </c>
      <c r="G13" s="58">
        <v>240.980456626858</v>
      </c>
      <c r="H13" s="58">
        <v>244.65941359035162</v>
      </c>
      <c r="I13" s="58">
        <v>248.49816216782224</v>
      </c>
      <c r="J13" s="58">
        <v>253.15450394728515</v>
      </c>
      <c r="K13" s="58">
        <v>255.95611270151815</v>
      </c>
      <c r="L13" s="58">
        <v>260.0009536731489</v>
      </c>
      <c r="M13" s="58">
        <v>262.62026841932862</v>
      </c>
      <c r="N13" s="58">
        <v>265.44829367159997</v>
      </c>
      <c r="O13" s="58">
        <v>269.4251350370094</v>
      </c>
      <c r="P13" s="74">
        <f t="shared" si="0"/>
        <v>1.3701384611409351E-2</v>
      </c>
    </row>
    <row r="14" spans="1:17" x14ac:dyDescent="0.2">
      <c r="A14" s="55"/>
      <c r="B14" s="56" t="s">
        <v>40</v>
      </c>
      <c r="C14" s="58">
        <v>48.285748825122383</v>
      </c>
      <c r="D14" s="58">
        <v>49.63293903169059</v>
      </c>
      <c r="E14" s="58">
        <v>50.63058586851686</v>
      </c>
      <c r="F14" s="58">
        <v>50.596922479112557</v>
      </c>
      <c r="G14" s="58">
        <v>51.563503819720701</v>
      </c>
      <c r="H14" s="58">
        <v>52.502020083766439</v>
      </c>
      <c r="I14" s="58">
        <v>52.425772609245193</v>
      </c>
      <c r="J14" s="58">
        <v>53.350742567403067</v>
      </c>
      <c r="K14" s="58">
        <v>54.325379022363038</v>
      </c>
      <c r="L14" s="58">
        <v>55.341568452517642</v>
      </c>
      <c r="M14" s="58">
        <v>56.275771804141847</v>
      </c>
      <c r="N14" s="58">
        <v>56.212579836338818</v>
      </c>
      <c r="O14" s="58">
        <v>57.213831764615897</v>
      </c>
      <c r="P14" s="74">
        <f t="shared" si="0"/>
        <v>1.4238686461575334E-2</v>
      </c>
    </row>
    <row r="15" spans="1:17" x14ac:dyDescent="0.2">
      <c r="A15" s="55"/>
      <c r="B15" s="56" t="s">
        <v>41</v>
      </c>
      <c r="C15" s="58">
        <v>9753.7212626747223</v>
      </c>
      <c r="D15" s="58">
        <v>9879.0669072652236</v>
      </c>
      <c r="E15" s="58">
        <v>10029.07521745538</v>
      </c>
      <c r="F15" s="58">
        <v>10140.466546855474</v>
      </c>
      <c r="G15" s="58">
        <v>10306.386865517235</v>
      </c>
      <c r="H15" s="58">
        <v>10458.402400686275</v>
      </c>
      <c r="I15" s="58">
        <v>10615.170437919967</v>
      </c>
      <c r="J15" s="58">
        <v>10804.04841639488</v>
      </c>
      <c r="K15" s="58">
        <v>10950.742748315564</v>
      </c>
      <c r="L15" s="58">
        <v>11112.169273050806</v>
      </c>
      <c r="M15" s="58">
        <v>11228.058618848598</v>
      </c>
      <c r="N15" s="58">
        <v>11358.064048042461</v>
      </c>
      <c r="O15" s="58">
        <v>11504.141190634313</v>
      </c>
      <c r="P15" s="74">
        <f t="shared" si="0"/>
        <v>1.3849882658120816E-2</v>
      </c>
    </row>
    <row r="16" spans="1:17" x14ac:dyDescent="0.2">
      <c r="A16" s="55"/>
      <c r="B16" s="56" t="s">
        <v>26</v>
      </c>
      <c r="C16" s="58">
        <v>383.13692002542763</v>
      </c>
      <c r="D16" s="58">
        <v>390.7273923771387</v>
      </c>
      <c r="E16" s="58">
        <v>396.60625597004872</v>
      </c>
      <c r="F16" s="58">
        <v>402.66717472960408</v>
      </c>
      <c r="G16" s="58">
        <v>409.3510813443134</v>
      </c>
      <c r="H16" s="58">
        <v>415.81599906343018</v>
      </c>
      <c r="I16" s="58">
        <v>422.55172723051624</v>
      </c>
      <c r="J16" s="58">
        <v>429.94421951377768</v>
      </c>
      <c r="K16" s="58">
        <v>436.69246983361052</v>
      </c>
      <c r="L16" s="58">
        <v>444.82090869382102</v>
      </c>
      <c r="M16" s="58">
        <v>452.29046227773256</v>
      </c>
      <c r="N16" s="58">
        <v>460.11037569743991</v>
      </c>
      <c r="O16" s="58">
        <v>468.11316898322099</v>
      </c>
      <c r="P16" s="74">
        <f t="shared" si="0"/>
        <v>1.6833247463295065E-2</v>
      </c>
    </row>
    <row r="17" spans="1:16" x14ac:dyDescent="0.2">
      <c r="A17" s="7" t="s">
        <v>1</v>
      </c>
      <c r="B17" s="56"/>
      <c r="C17" s="72">
        <v>19183.467068225549</v>
      </c>
      <c r="D17" s="72">
        <v>19480.295574833573</v>
      </c>
      <c r="E17" s="72">
        <v>19827.761315278975</v>
      </c>
      <c r="F17" s="72">
        <v>20075.420969806011</v>
      </c>
      <c r="G17" s="72">
        <v>20422.600199539498</v>
      </c>
      <c r="H17" s="72">
        <v>20745.677802867853</v>
      </c>
      <c r="I17" s="72">
        <v>21075.410209833288</v>
      </c>
      <c r="J17" s="72">
        <v>21466.095922576635</v>
      </c>
      <c r="K17" s="72">
        <v>21760.896138628385</v>
      </c>
      <c r="L17" s="72">
        <v>22082.287004192367</v>
      </c>
      <c r="M17" s="72">
        <v>22316.168194330057</v>
      </c>
      <c r="N17" s="72">
        <v>22577.452998013439</v>
      </c>
      <c r="O17" s="72">
        <v>22870.445412685462</v>
      </c>
      <c r="P17" s="74">
        <f t="shared" si="0"/>
        <v>1.4757555261847077E-2</v>
      </c>
    </row>
    <row r="18" spans="1:16" x14ac:dyDescent="0.2">
      <c r="A18" s="55"/>
      <c r="B18" s="56" t="s">
        <v>18</v>
      </c>
      <c r="C18" s="58">
        <v>117</v>
      </c>
      <c r="D18" s="58">
        <v>117</v>
      </c>
      <c r="E18" s="58">
        <v>117</v>
      </c>
      <c r="F18" s="58">
        <v>117</v>
      </c>
      <c r="G18" s="58">
        <v>117</v>
      </c>
      <c r="H18" s="58">
        <v>117</v>
      </c>
      <c r="I18" s="58">
        <v>117</v>
      </c>
      <c r="J18" s="58">
        <v>117</v>
      </c>
      <c r="K18" s="58">
        <v>117</v>
      </c>
      <c r="L18" s="58">
        <v>117</v>
      </c>
      <c r="M18" s="58">
        <v>117</v>
      </c>
      <c r="N18" s="58">
        <v>117</v>
      </c>
      <c r="O18" s="58">
        <v>117</v>
      </c>
      <c r="P18" s="74">
        <f t="shared" si="0"/>
        <v>0</v>
      </c>
    </row>
    <row r="19" spans="1:16" x14ac:dyDescent="0.2">
      <c r="A19" s="55"/>
      <c r="B19" s="56" t="s">
        <v>42</v>
      </c>
      <c r="C19" s="58">
        <v>2221.1444459556296</v>
      </c>
      <c r="D19" s="58">
        <v>2248.2665361376439</v>
      </c>
      <c r="E19" s="58">
        <v>2278.3763640832581</v>
      </c>
      <c r="F19" s="58">
        <v>2300.0517676963245</v>
      </c>
      <c r="G19" s="58">
        <v>2334.0377851457247</v>
      </c>
      <c r="H19" s="58">
        <v>2364.6909845728401</v>
      </c>
      <c r="I19" s="58">
        <v>2396.9063236946899</v>
      </c>
      <c r="J19" s="58">
        <v>2435.3044842532222</v>
      </c>
      <c r="K19" s="58">
        <v>2466.5811513807521</v>
      </c>
      <c r="L19" s="58">
        <v>2499.7682051948536</v>
      </c>
      <c r="M19" s="58">
        <v>2524.0725798079916</v>
      </c>
      <c r="N19" s="58">
        <v>2551.4265403493782</v>
      </c>
      <c r="O19" s="58">
        <v>2582.9444413007504</v>
      </c>
      <c r="P19" s="74">
        <f t="shared" si="0"/>
        <v>1.2655024375007873E-2</v>
      </c>
    </row>
    <row r="20" spans="1:16" x14ac:dyDescent="0.2">
      <c r="A20" s="7" t="s">
        <v>2</v>
      </c>
      <c r="B20" s="56"/>
      <c r="C20" s="72">
        <v>2338.1444459556296</v>
      </c>
      <c r="D20" s="72">
        <v>2365.2665361376439</v>
      </c>
      <c r="E20" s="72">
        <v>2395.3763640832581</v>
      </c>
      <c r="F20" s="72">
        <v>2417.0517676963245</v>
      </c>
      <c r="G20" s="72">
        <v>2451.0377851457247</v>
      </c>
      <c r="H20" s="72">
        <v>2481.6909845728401</v>
      </c>
      <c r="I20" s="72">
        <v>2513.9063236946899</v>
      </c>
      <c r="J20" s="72">
        <v>2552.3044842532222</v>
      </c>
      <c r="K20" s="72">
        <v>2583.5811513807521</v>
      </c>
      <c r="L20" s="72">
        <v>2616.7682051948536</v>
      </c>
      <c r="M20" s="72">
        <v>2641.0725798079916</v>
      </c>
      <c r="N20" s="72">
        <v>2668.4265403493782</v>
      </c>
      <c r="O20" s="72">
        <v>2699.9444413007504</v>
      </c>
      <c r="P20" s="74">
        <f t="shared" si="0"/>
        <v>1.2061624422653905E-2</v>
      </c>
    </row>
    <row r="21" spans="1:16" x14ac:dyDescent="0.2">
      <c r="A21" s="7" t="s">
        <v>30</v>
      </c>
      <c r="B21" s="56"/>
      <c r="C21" s="72">
        <v>12850.120839304309</v>
      </c>
      <c r="D21" s="72">
        <v>13013.962150299787</v>
      </c>
      <c r="E21" s="72">
        <v>13204.909686891357</v>
      </c>
      <c r="F21" s="72">
        <v>13345.955485881355</v>
      </c>
      <c r="G21" s="72">
        <v>13557.319692453853</v>
      </c>
      <c r="H21" s="72">
        <v>13751.070817996664</v>
      </c>
      <c r="I21" s="72">
        <v>13950.552423622241</v>
      </c>
      <c r="J21" s="72">
        <v>14190.802366676569</v>
      </c>
      <c r="K21" s="72">
        <v>14379.297861253806</v>
      </c>
      <c r="L21" s="72">
        <v>14587.100909065146</v>
      </c>
      <c r="M21" s="72">
        <v>14738.317701157792</v>
      </c>
      <c r="N21" s="72">
        <v>14906.26183759722</v>
      </c>
      <c r="O21" s="72">
        <v>15096.83776771991</v>
      </c>
      <c r="P21" s="74">
        <f t="shared" si="0"/>
        <v>1.3518230029021083E-2</v>
      </c>
    </row>
    <row r="22" spans="1:16" x14ac:dyDescent="0.2">
      <c r="A22" s="7" t="s">
        <v>31</v>
      </c>
      <c r="B22" s="56"/>
      <c r="C22" s="72">
        <v>21521.611514181179</v>
      </c>
      <c r="D22" s="72">
        <v>21845.562110971216</v>
      </c>
      <c r="E22" s="72">
        <v>22223.137679362233</v>
      </c>
      <c r="F22" s="72">
        <v>22492.472737502336</v>
      </c>
      <c r="G22" s="72">
        <v>22873.637984685221</v>
      </c>
      <c r="H22" s="72">
        <v>23227.368787440697</v>
      </c>
      <c r="I22" s="72">
        <v>23589.316533527977</v>
      </c>
      <c r="J22" s="72">
        <v>24018.400406829853</v>
      </c>
      <c r="K22" s="72">
        <v>24344.477290009138</v>
      </c>
      <c r="L22" s="72">
        <v>24699.055209387225</v>
      </c>
      <c r="M22" s="72">
        <v>24957.240774138045</v>
      </c>
      <c r="N22" s="72">
        <v>25245.87953836282</v>
      </c>
      <c r="O22" s="72">
        <v>25570.389853986209</v>
      </c>
      <c r="P22" s="74">
        <f t="shared" si="0"/>
        <v>1.4468454219222382E-2</v>
      </c>
    </row>
    <row r="23" spans="1:16" x14ac:dyDescent="0.2">
      <c r="A23" s="55"/>
      <c r="B23" s="56" t="s">
        <v>19</v>
      </c>
      <c r="C23" s="58">
        <v>112.4602678610575</v>
      </c>
      <c r="D23" s="58">
        <v>115.66175020855771</v>
      </c>
      <c r="E23" s="58">
        <v>117.85230241436331</v>
      </c>
      <c r="F23" s="58">
        <v>120.04380999142445</v>
      </c>
      <c r="G23" s="58">
        <v>123.15574851975133</v>
      </c>
      <c r="H23" s="58">
        <v>125.40381690112841</v>
      </c>
      <c r="I23" s="58">
        <v>126.5937101201709</v>
      </c>
      <c r="J23" s="58">
        <v>130.82598300710575</v>
      </c>
      <c r="K23" s="58">
        <v>131.85380064610754</v>
      </c>
      <c r="L23" s="58">
        <v>134.06835557837289</v>
      </c>
      <c r="M23" s="58">
        <v>135.09112790593551</v>
      </c>
      <c r="N23" s="58">
        <v>137.38893046576806</v>
      </c>
      <c r="O23" s="58">
        <v>138.31583475085378</v>
      </c>
      <c r="P23" s="74">
        <f t="shared" si="0"/>
        <v>1.7394531677131342E-2</v>
      </c>
    </row>
    <row r="24" spans="1:16" x14ac:dyDescent="0.2">
      <c r="A24" s="55"/>
      <c r="B24" s="56" t="s">
        <v>12</v>
      </c>
      <c r="C24" s="58">
        <v>553.65054946982161</v>
      </c>
      <c r="D24" s="58">
        <v>575.0658982332028</v>
      </c>
      <c r="E24" s="58">
        <v>584.93665693734454</v>
      </c>
      <c r="F24" s="58">
        <v>593.73019536299114</v>
      </c>
      <c r="G24" s="58">
        <v>603.89529318018413</v>
      </c>
      <c r="H24" s="58">
        <v>617.28947802193386</v>
      </c>
      <c r="I24" s="58">
        <v>628.64056051127591</v>
      </c>
      <c r="J24" s="58">
        <v>638.99302443966531</v>
      </c>
      <c r="K24" s="58">
        <v>649.54208351074283</v>
      </c>
      <c r="L24" s="58">
        <v>660.61101014827284</v>
      </c>
      <c r="M24" s="58">
        <v>673.29418148318268</v>
      </c>
      <c r="N24" s="58">
        <v>682.61744192046956</v>
      </c>
      <c r="O24" s="58">
        <v>691.57917375426905</v>
      </c>
      <c r="P24" s="74">
        <f t="shared" si="0"/>
        <v>1.8709870763411907E-2</v>
      </c>
    </row>
    <row r="25" spans="1:16" x14ac:dyDescent="0.2">
      <c r="A25" s="7" t="s">
        <v>25</v>
      </c>
      <c r="B25" s="56"/>
      <c r="C25" s="72">
        <v>666.11081733087917</v>
      </c>
      <c r="D25" s="72">
        <v>690.72764844176049</v>
      </c>
      <c r="E25" s="72">
        <v>702.78895935170783</v>
      </c>
      <c r="F25" s="72">
        <v>713.77400535441564</v>
      </c>
      <c r="G25" s="72">
        <v>727.05104169993547</v>
      </c>
      <c r="H25" s="72">
        <v>742.69329492306224</v>
      </c>
      <c r="I25" s="72">
        <v>755.23427063144686</v>
      </c>
      <c r="J25" s="72">
        <v>769.81900744677102</v>
      </c>
      <c r="K25" s="72">
        <v>781.39588415685034</v>
      </c>
      <c r="L25" s="72">
        <v>794.67936572664576</v>
      </c>
      <c r="M25" s="72">
        <v>808.38530938911822</v>
      </c>
      <c r="N25" s="72">
        <v>820.00637238623767</v>
      </c>
      <c r="O25" s="72">
        <v>829.89500850512286</v>
      </c>
      <c r="P25" s="74">
        <f t="shared" si="0"/>
        <v>1.8489107854985809E-2</v>
      </c>
    </row>
    <row r="26" spans="1:16" x14ac:dyDescent="0.2">
      <c r="A26" s="55"/>
      <c r="B26" s="56" t="s">
        <v>27</v>
      </c>
      <c r="C26" s="58">
        <v>32.440461882997361</v>
      </c>
      <c r="D26" s="58">
        <v>33.509479032385876</v>
      </c>
      <c r="E26" s="58">
        <v>33.517627292158373</v>
      </c>
      <c r="F26" s="58">
        <v>33.525748736343765</v>
      </c>
      <c r="G26" s="58">
        <v>34.570034672210902</v>
      </c>
      <c r="H26" s="58">
        <v>34.594156386518186</v>
      </c>
      <c r="I26" s="58">
        <v>35.705918239022559</v>
      </c>
      <c r="J26" s="58">
        <v>35.679813547392477</v>
      </c>
      <c r="K26" s="58">
        <v>36.746141163669314</v>
      </c>
      <c r="L26" s="58">
        <v>36.760678142457081</v>
      </c>
      <c r="M26" s="58">
        <v>36.744786790414466</v>
      </c>
      <c r="N26" s="58">
        <v>37.863091073243162</v>
      </c>
      <c r="O26" s="58">
        <v>38.901328523677627</v>
      </c>
      <c r="P26" s="74">
        <f t="shared" si="0"/>
        <v>1.5250277848037008E-2</v>
      </c>
    </row>
    <row r="27" spans="1:16" x14ac:dyDescent="0.2">
      <c r="A27" s="55"/>
      <c r="B27" s="56" t="s">
        <v>3</v>
      </c>
      <c r="C27" s="58">
        <v>684.4937457312443</v>
      </c>
      <c r="D27" s="58">
        <v>713.42761810886066</v>
      </c>
      <c r="E27" s="58">
        <v>726.57566259130408</v>
      </c>
      <c r="F27" s="58">
        <v>739.72942373093974</v>
      </c>
      <c r="G27" s="58">
        <v>752.97856770409373</v>
      </c>
      <c r="H27" s="58">
        <v>770.80104698710829</v>
      </c>
      <c r="I27" s="58">
        <v>786.61219878089094</v>
      </c>
      <c r="J27" s="58">
        <v>801.17399510963116</v>
      </c>
      <c r="K27" s="58">
        <v>819.22279417827463</v>
      </c>
      <c r="L27" s="58">
        <v>834.68363311696669</v>
      </c>
      <c r="M27" s="58">
        <v>851.61447031901753</v>
      </c>
      <c r="N27" s="58">
        <v>867.60568687831471</v>
      </c>
      <c r="O27" s="58">
        <v>881.76344653669287</v>
      </c>
      <c r="P27" s="74">
        <f t="shared" si="0"/>
        <v>2.132795029170742E-2</v>
      </c>
    </row>
    <row r="28" spans="1:16" x14ac:dyDescent="0.2">
      <c r="A28" s="55"/>
      <c r="B28" s="56" t="s">
        <v>10</v>
      </c>
      <c r="C28" s="58">
        <v>235.73402301644748</v>
      </c>
      <c r="D28" s="58">
        <v>247.53776446504406</v>
      </c>
      <c r="E28" s="58">
        <v>249.76038401576076</v>
      </c>
      <c r="F28" s="58">
        <v>253.06532917111102</v>
      </c>
      <c r="G28" s="58">
        <v>258.19494645807515</v>
      </c>
      <c r="H28" s="58">
        <v>263.78044244720115</v>
      </c>
      <c r="I28" s="58">
        <v>271.58137812105036</v>
      </c>
      <c r="J28" s="58">
        <v>275.70765013894186</v>
      </c>
      <c r="K28" s="58">
        <v>279.91913415853975</v>
      </c>
      <c r="L28" s="58">
        <v>284.35465739606508</v>
      </c>
      <c r="M28" s="58">
        <v>288.55464920707828</v>
      </c>
      <c r="N28" s="58">
        <v>291.004899962926</v>
      </c>
      <c r="O28" s="58">
        <v>293.92114884556429</v>
      </c>
      <c r="P28" s="74">
        <f t="shared" si="0"/>
        <v>1.8553973578457006E-2</v>
      </c>
    </row>
    <row r="29" spans="1:16" x14ac:dyDescent="0.2">
      <c r="A29" s="55"/>
      <c r="B29" s="56" t="s">
        <v>11</v>
      </c>
      <c r="C29" s="58">
        <v>340.62484977147227</v>
      </c>
      <c r="D29" s="58">
        <v>354.55190718137317</v>
      </c>
      <c r="E29" s="58">
        <v>362.20661751203397</v>
      </c>
      <c r="F29" s="58">
        <v>367.70176033409291</v>
      </c>
      <c r="G29" s="58">
        <v>373.78849989328035</v>
      </c>
      <c r="H29" s="58">
        <v>382.69785502585739</v>
      </c>
      <c r="I29" s="58">
        <v>390.60110558445888</v>
      </c>
      <c r="J29" s="58">
        <v>397.88398137698283</v>
      </c>
      <c r="K29" s="58">
        <v>405.28832165811741</v>
      </c>
      <c r="L29" s="58">
        <v>413.01703089466486</v>
      </c>
      <c r="M29" s="58">
        <v>422.56504808976632</v>
      </c>
      <c r="N29" s="58">
        <v>429.47563303078675</v>
      </c>
      <c r="O29" s="58">
        <v>437.63994589137337</v>
      </c>
      <c r="P29" s="74">
        <f t="shared" si="0"/>
        <v>2.110417593649605E-2</v>
      </c>
    </row>
    <row r="30" spans="1:16" x14ac:dyDescent="0.2">
      <c r="A30" s="55"/>
      <c r="B30" s="56" t="s">
        <v>9</v>
      </c>
      <c r="C30" s="58">
        <v>3299.4332236842106</v>
      </c>
      <c r="D30" s="58">
        <v>3374.9927631578944</v>
      </c>
      <c r="E30" s="58">
        <v>3443.9819078947367</v>
      </c>
      <c r="F30" s="58">
        <v>3512.9710526315789</v>
      </c>
      <c r="G30" s="58">
        <v>3595.1009868421052</v>
      </c>
      <c r="H30" s="58">
        <v>3681.6111842105261</v>
      </c>
      <c r="I30" s="58">
        <v>3762.6460526315786</v>
      </c>
      <c r="J30" s="58">
        <v>3841.4907894736839</v>
      </c>
      <c r="K30" s="58">
        <v>3926.9059210526316</v>
      </c>
      <c r="L30" s="58">
        <v>4015.6062499999998</v>
      </c>
      <c r="M30" s="58">
        <v>4097.7361842105265</v>
      </c>
      <c r="N30" s="58">
        <v>4184.246381578947</v>
      </c>
      <c r="O30" s="58">
        <v>4271.851644736842</v>
      </c>
      <c r="P30" s="74">
        <f t="shared" si="0"/>
        <v>2.1758050470581658E-2</v>
      </c>
    </row>
    <row r="31" spans="1:16" x14ac:dyDescent="0.2">
      <c r="A31" s="55"/>
      <c r="B31" s="56" t="s">
        <v>126</v>
      </c>
      <c r="C31" s="58">
        <v>97.321385648992077</v>
      </c>
      <c r="D31" s="58">
        <v>100.52843709715764</v>
      </c>
      <c r="E31" s="58">
        <v>102.71530944371113</v>
      </c>
      <c r="F31" s="58">
        <v>102.74019774040831</v>
      </c>
      <c r="G31" s="58">
        <v>104.79041760013929</v>
      </c>
      <c r="H31" s="58">
        <v>105.94460393371193</v>
      </c>
      <c r="I31" s="58">
        <v>107.11775471706768</v>
      </c>
      <c r="J31" s="58">
        <v>109.20185358444365</v>
      </c>
      <c r="K31" s="58">
        <v>110.23842349100794</v>
      </c>
      <c r="L31" s="58">
        <v>110.28203442737124</v>
      </c>
      <c r="M31" s="58">
        <v>112.39581841773835</v>
      </c>
      <c r="N31" s="58">
        <v>113.58927321972948</v>
      </c>
      <c r="O31" s="58">
        <v>114.54280065305079</v>
      </c>
      <c r="P31" s="74">
        <f t="shared" si="0"/>
        <v>1.3670076120571473E-2</v>
      </c>
    </row>
    <row r="32" spans="1:16" x14ac:dyDescent="0.2">
      <c r="A32" s="7" t="s">
        <v>173</v>
      </c>
      <c r="B32" s="56"/>
      <c r="C32" s="72">
        <v>4690.0476897353637</v>
      </c>
      <c r="D32" s="72">
        <v>4824.5479690427155</v>
      </c>
      <c r="E32" s="72">
        <v>4918.7575087497044</v>
      </c>
      <c r="F32" s="72">
        <v>5009.7335123444736</v>
      </c>
      <c r="G32" s="72">
        <v>5119.4234531699049</v>
      </c>
      <c r="H32" s="72">
        <v>5239.4292889909229</v>
      </c>
      <c r="I32" s="72">
        <v>5354.2644080740693</v>
      </c>
      <c r="J32" s="72">
        <v>5461.1380832310751</v>
      </c>
      <c r="K32" s="72">
        <v>5578.3207357022402</v>
      </c>
      <c r="L32" s="72">
        <v>5694.7042839775249</v>
      </c>
      <c r="M32" s="72">
        <v>5809.6109570345416</v>
      </c>
      <c r="N32" s="72">
        <v>5923.7849657439474</v>
      </c>
      <c r="O32" s="72">
        <v>6038.6203151872014</v>
      </c>
      <c r="P32" s="74">
        <f t="shared" si="0"/>
        <v>2.1284417055345894E-2</v>
      </c>
    </row>
    <row r="33" spans="1:16" x14ac:dyDescent="0.2">
      <c r="A33" s="55"/>
      <c r="B33" s="56" t="s">
        <v>13</v>
      </c>
      <c r="C33" s="58">
        <v>614.90839365692625</v>
      </c>
      <c r="D33" s="58">
        <v>625.80715175369789</v>
      </c>
      <c r="E33" s="58">
        <v>635.17447311640649</v>
      </c>
      <c r="F33" s="58">
        <v>645.37130203286756</v>
      </c>
      <c r="G33" s="58">
        <v>655.33278383215531</v>
      </c>
      <c r="H33" s="58">
        <v>667.36477047609003</v>
      </c>
      <c r="I33" s="58">
        <v>678.06126909286263</v>
      </c>
      <c r="J33" s="58">
        <v>688.07508634025248</v>
      </c>
      <c r="K33" s="58">
        <v>695.81828645430141</v>
      </c>
      <c r="L33" s="58">
        <v>703.85914997769669</v>
      </c>
      <c r="M33" s="58">
        <v>710.84633650515377</v>
      </c>
      <c r="N33" s="58">
        <v>717.23965607217747</v>
      </c>
      <c r="O33" s="58">
        <v>725.14755488716401</v>
      </c>
      <c r="P33" s="74">
        <f t="shared" si="0"/>
        <v>1.3836674045903719E-2</v>
      </c>
    </row>
    <row r="34" spans="1:16" x14ac:dyDescent="0.2">
      <c r="A34" s="55"/>
      <c r="B34" s="56" t="s">
        <v>21</v>
      </c>
      <c r="C34" s="58">
        <v>19.996664067076701</v>
      </c>
      <c r="D34" s="58">
        <v>20.044909637106951</v>
      </c>
      <c r="E34" s="58">
        <v>19.976680433921931</v>
      </c>
      <c r="F34" s="58">
        <v>20.942062200089762</v>
      </c>
      <c r="G34" s="58">
        <v>20.863316213546316</v>
      </c>
      <c r="H34" s="58">
        <v>21.819558218692588</v>
      </c>
      <c r="I34" s="58">
        <v>21.765276451263208</v>
      </c>
      <c r="J34" s="58">
        <v>22.717534494086593</v>
      </c>
      <c r="K34" s="58">
        <v>22.680184794696114</v>
      </c>
      <c r="L34" s="58">
        <v>22.657445866712418</v>
      </c>
      <c r="M34" s="58">
        <v>22.578795129907888</v>
      </c>
      <c r="N34" s="58">
        <v>23.521811858868954</v>
      </c>
      <c r="O34" s="58">
        <v>23.485067323308058</v>
      </c>
      <c r="P34" s="74">
        <f t="shared" si="0"/>
        <v>1.3490125197637592E-2</v>
      </c>
    </row>
    <row r="35" spans="1:16" x14ac:dyDescent="0.2">
      <c r="A35" s="55"/>
      <c r="B35" s="56" t="s">
        <v>32</v>
      </c>
      <c r="C35" s="58">
        <v>371.92899373703159</v>
      </c>
      <c r="D35" s="58">
        <v>379.76331431207302</v>
      </c>
      <c r="E35" s="58">
        <v>384.95422613115545</v>
      </c>
      <c r="F35" s="58">
        <v>391.06936513912171</v>
      </c>
      <c r="G35" s="58">
        <v>397.46199734860801</v>
      </c>
      <c r="H35" s="58">
        <v>405.5278748826002</v>
      </c>
      <c r="I35" s="58">
        <v>412.36327963641173</v>
      </c>
      <c r="J35" s="58">
        <v>419.42848627222179</v>
      </c>
      <c r="K35" s="58">
        <v>424.2794429599399</v>
      </c>
      <c r="L35" s="58">
        <v>429.3116803327818</v>
      </c>
      <c r="M35" s="58">
        <v>433.70088983201344</v>
      </c>
      <c r="N35" s="58">
        <v>438.37180746679479</v>
      </c>
      <c r="O35" s="58">
        <v>442.26612153962407</v>
      </c>
      <c r="P35" s="74">
        <f t="shared" si="0"/>
        <v>1.4538743093148287E-2</v>
      </c>
    </row>
    <row r="36" spans="1:16" x14ac:dyDescent="0.2">
      <c r="A36" s="55"/>
      <c r="B36" s="56" t="s">
        <v>128</v>
      </c>
      <c r="C36" s="58">
        <v>280.27886920584336</v>
      </c>
      <c r="D36" s="58">
        <v>285.62480259527752</v>
      </c>
      <c r="E36" s="58">
        <v>289.78498689317541</v>
      </c>
      <c r="F36" s="58">
        <v>294.90476715409176</v>
      </c>
      <c r="G36" s="58">
        <v>299.42847521436693</v>
      </c>
      <c r="H36" s="58">
        <v>304.41200056804115</v>
      </c>
      <c r="I36" s="58">
        <v>309.27245972730884</v>
      </c>
      <c r="J36" s="58">
        <v>314.30590363690544</v>
      </c>
      <c r="K36" s="58">
        <v>317.1488836125551</v>
      </c>
      <c r="L36" s="58">
        <v>321.18873861934043</v>
      </c>
      <c r="M36" s="58">
        <v>324.74676384982467</v>
      </c>
      <c r="N36" s="58">
        <v>327.4584585896539</v>
      </c>
      <c r="O36" s="58">
        <v>330.3801814842538</v>
      </c>
      <c r="P36" s="74">
        <f t="shared" si="0"/>
        <v>1.3799258472742437E-2</v>
      </c>
    </row>
    <row r="37" spans="1:16" x14ac:dyDescent="0.2">
      <c r="A37" s="55"/>
      <c r="B37" s="56" t="s">
        <v>14</v>
      </c>
      <c r="C37" s="58">
        <v>588.26591559553424</v>
      </c>
      <c r="D37" s="58">
        <v>599.06325637960833</v>
      </c>
      <c r="E37" s="58">
        <v>607.37222345137866</v>
      </c>
      <c r="F37" s="58">
        <v>617.59041817052548</v>
      </c>
      <c r="G37" s="58">
        <v>626.56207624928015</v>
      </c>
      <c r="H37" s="58">
        <v>639.69095224263185</v>
      </c>
      <c r="I37" s="58">
        <v>649.36588623156604</v>
      </c>
      <c r="J37" s="58">
        <v>658.34344680703157</v>
      </c>
      <c r="K37" s="58">
        <v>666.11872544710559</v>
      </c>
      <c r="L37" s="58">
        <v>674.17834244851656</v>
      </c>
      <c r="M37" s="58">
        <v>680.16993210240162</v>
      </c>
      <c r="N37" s="58">
        <v>686.60644542991952</v>
      </c>
      <c r="O37" s="58">
        <v>693.48172279602147</v>
      </c>
      <c r="P37" s="74">
        <f t="shared" si="0"/>
        <v>1.3806592816923757E-2</v>
      </c>
    </row>
    <row r="38" spans="1:16" x14ac:dyDescent="0.2">
      <c r="A38" s="55"/>
      <c r="B38" s="56" t="s">
        <v>43</v>
      </c>
      <c r="C38" s="58">
        <v>17270.93467234504</v>
      </c>
      <c r="D38" s="58">
        <v>17603.719692517036</v>
      </c>
      <c r="E38" s="58">
        <v>17851.362348082566</v>
      </c>
      <c r="F38" s="58">
        <v>18177.410154611396</v>
      </c>
      <c r="G38" s="58">
        <v>18464.152319735655</v>
      </c>
      <c r="H38" s="58">
        <v>18837.804305613987</v>
      </c>
      <c r="I38" s="58">
        <v>19134.170509897518</v>
      </c>
      <c r="J38" s="58">
        <v>19422.066866853376</v>
      </c>
      <c r="K38" s="58">
        <v>19638.323281206271</v>
      </c>
      <c r="L38" s="58">
        <v>19888.648121803901</v>
      </c>
      <c r="M38" s="58">
        <v>20087.178073374467</v>
      </c>
      <c r="N38" s="58">
        <v>20280.541727247128</v>
      </c>
      <c r="O38" s="58">
        <v>20491.580428884856</v>
      </c>
      <c r="P38" s="74">
        <f t="shared" si="0"/>
        <v>1.4351092114216035E-2</v>
      </c>
    </row>
    <row r="39" spans="1:16" x14ac:dyDescent="0.2">
      <c r="A39" s="55"/>
      <c r="B39" s="56" t="s">
        <v>15</v>
      </c>
      <c r="C39" s="58">
        <v>271.7532762261979</v>
      </c>
      <c r="D39" s="58">
        <v>276.92432783532809</v>
      </c>
      <c r="E39" s="58">
        <v>280.71429295928056</v>
      </c>
      <c r="F39" s="58">
        <v>311.62223166531123</v>
      </c>
      <c r="G39" s="58">
        <v>315.97745387599628</v>
      </c>
      <c r="H39" s="58">
        <v>321.62741985015106</v>
      </c>
      <c r="I39" s="58">
        <v>326.17385678623947</v>
      </c>
      <c r="J39" s="58">
        <v>330.56293824479536</v>
      </c>
      <c r="K39" s="58">
        <v>333.85842872792989</v>
      </c>
      <c r="L39" s="58">
        <v>337.6672266047247</v>
      </c>
      <c r="M39" s="58">
        <v>340.67927948048327</v>
      </c>
      <c r="N39" s="58">
        <v>343.62943376113236</v>
      </c>
      <c r="O39" s="58">
        <v>346.82494520186975</v>
      </c>
      <c r="P39" s="74">
        <f t="shared" si="0"/>
        <v>2.0535135637072655E-2</v>
      </c>
    </row>
    <row r="40" spans="1:16" x14ac:dyDescent="0.2">
      <c r="A40" s="7" t="s">
        <v>33</v>
      </c>
      <c r="B40" s="56"/>
      <c r="C40" s="72">
        <v>19418.066784833649</v>
      </c>
      <c r="D40" s="72">
        <v>19790.947455030127</v>
      </c>
      <c r="E40" s="72">
        <v>20069.339231067886</v>
      </c>
      <c r="F40" s="72">
        <v>20458.910300973403</v>
      </c>
      <c r="G40" s="72">
        <v>20779.778422469608</v>
      </c>
      <c r="H40" s="72">
        <v>21198.246881852196</v>
      </c>
      <c r="I40" s="72">
        <v>21531.172537823171</v>
      </c>
      <c r="J40" s="72">
        <v>21855.500262648668</v>
      </c>
      <c r="K40" s="72">
        <v>22098.227233202801</v>
      </c>
      <c r="L40" s="72">
        <v>22377.510705653673</v>
      </c>
      <c r="M40" s="72">
        <v>22599.900070274252</v>
      </c>
      <c r="N40" s="72">
        <v>22817.369340425674</v>
      </c>
      <c r="O40" s="72">
        <v>23053.166022117097</v>
      </c>
      <c r="P40" s="74">
        <f t="shared" si="0"/>
        <v>1.4402666850207968E-2</v>
      </c>
    </row>
    <row r="41" spans="1:16" x14ac:dyDescent="0.2">
      <c r="A41" s="55"/>
      <c r="B41" s="56" t="s">
        <v>22</v>
      </c>
      <c r="C41" s="58">
        <v>160</v>
      </c>
      <c r="D41" s="58">
        <v>160</v>
      </c>
      <c r="E41" s="58">
        <v>160</v>
      </c>
      <c r="F41" s="58">
        <v>160</v>
      </c>
      <c r="G41" s="58">
        <v>160</v>
      </c>
      <c r="H41" s="58">
        <v>160</v>
      </c>
      <c r="I41" s="58">
        <v>160</v>
      </c>
      <c r="J41" s="58">
        <v>160</v>
      </c>
      <c r="K41" s="58">
        <v>160</v>
      </c>
      <c r="L41" s="58">
        <v>160</v>
      </c>
      <c r="M41" s="58">
        <v>160</v>
      </c>
      <c r="N41" s="58">
        <v>160</v>
      </c>
      <c r="O41" s="58">
        <v>160</v>
      </c>
      <c r="P41" s="74">
        <f t="shared" si="0"/>
        <v>0</v>
      </c>
    </row>
    <row r="42" spans="1:16" x14ac:dyDescent="0.2">
      <c r="A42" s="55"/>
      <c r="B42" s="56" t="s">
        <v>44</v>
      </c>
      <c r="C42" s="58">
        <v>3966.5253588753985</v>
      </c>
      <c r="D42" s="58">
        <v>4039.7336176104764</v>
      </c>
      <c r="E42" s="58">
        <v>4088.0886822505508</v>
      </c>
      <c r="F42" s="58">
        <v>4148.0030540389989</v>
      </c>
      <c r="G42" s="58">
        <v>4202.1382232582891</v>
      </c>
      <c r="H42" s="58">
        <v>4273.1270009481896</v>
      </c>
      <c r="I42" s="58">
        <v>4332.5645350483674</v>
      </c>
      <c r="J42" s="58">
        <v>4389.1196934188265</v>
      </c>
      <c r="K42" s="58">
        <v>4431.4938396171456</v>
      </c>
      <c r="L42" s="58">
        <v>4482.1521391588903</v>
      </c>
      <c r="M42" s="58">
        <v>4520.0972474004702</v>
      </c>
      <c r="N42" s="58">
        <v>4557.0870945141824</v>
      </c>
      <c r="O42" s="58">
        <v>4598.1405692655053</v>
      </c>
      <c r="P42" s="74">
        <f t="shared" si="0"/>
        <v>1.2389581988007325E-2</v>
      </c>
    </row>
    <row r="43" spans="1:16" x14ac:dyDescent="0.2">
      <c r="A43" s="7" t="s">
        <v>34</v>
      </c>
      <c r="B43" s="56"/>
      <c r="C43" s="72">
        <v>4126.5253588753985</v>
      </c>
      <c r="D43" s="72">
        <v>4199.7336176104764</v>
      </c>
      <c r="E43" s="72">
        <v>4248.0886822505508</v>
      </c>
      <c r="F43" s="72">
        <v>4308.0030540389989</v>
      </c>
      <c r="G43" s="72">
        <v>4362.1382232582891</v>
      </c>
      <c r="H43" s="72">
        <v>4433.1270009481896</v>
      </c>
      <c r="I43" s="72">
        <v>4492.5645350483674</v>
      </c>
      <c r="J43" s="72">
        <v>4549.1196934188265</v>
      </c>
      <c r="K43" s="72">
        <v>4591.4938396171456</v>
      </c>
      <c r="L43" s="72">
        <v>4642.1521391588903</v>
      </c>
      <c r="M43" s="72">
        <v>4680.0972474004702</v>
      </c>
      <c r="N43" s="72">
        <v>4717.0870945141824</v>
      </c>
      <c r="O43" s="72">
        <v>4758.1405692655053</v>
      </c>
      <c r="P43" s="74">
        <f t="shared" si="0"/>
        <v>1.1939144318379835E-2</v>
      </c>
    </row>
    <row r="44" spans="1:16" x14ac:dyDescent="0.2">
      <c r="A44" s="55"/>
      <c r="B44" s="56" t="s">
        <v>21</v>
      </c>
      <c r="C44" s="58">
        <v>194.96747465399784</v>
      </c>
      <c r="D44" s="58">
        <v>199.44685088921418</v>
      </c>
      <c r="E44" s="58">
        <v>202.7633064043076</v>
      </c>
      <c r="F44" s="58">
        <v>205.43165777230908</v>
      </c>
      <c r="G44" s="58">
        <v>209.62665338372724</v>
      </c>
      <c r="H44" s="58">
        <v>213.23659168267758</v>
      </c>
      <c r="I44" s="58">
        <v>217.6527645126321</v>
      </c>
      <c r="J44" s="58">
        <v>220.26131270353522</v>
      </c>
      <c r="K44" s="58">
        <v>222.85746798266615</v>
      </c>
      <c r="L44" s="58">
        <v>225.58935232509319</v>
      </c>
      <c r="M44" s="58">
        <v>227.75132478863611</v>
      </c>
      <c r="N44" s="58">
        <v>230.31774111809185</v>
      </c>
      <c r="O44" s="58">
        <v>232.89358428947159</v>
      </c>
      <c r="P44" s="74">
        <f t="shared" si="0"/>
        <v>1.4922654154808423E-2</v>
      </c>
    </row>
    <row r="45" spans="1:16" x14ac:dyDescent="0.2">
      <c r="A45" s="55"/>
      <c r="B45" s="56" t="s">
        <v>45</v>
      </c>
      <c r="C45" s="58">
        <v>24.511079816480592</v>
      </c>
      <c r="D45" s="58">
        <v>25.674139559126065</v>
      </c>
      <c r="E45" s="58">
        <v>25.663615075410362</v>
      </c>
      <c r="F45" s="58">
        <v>25.643892796007979</v>
      </c>
      <c r="G45" s="58">
        <v>26.639544058217698</v>
      </c>
      <c r="H45" s="58">
        <v>26.609440609094502</v>
      </c>
      <c r="I45" s="58">
        <v>27.632590903470891</v>
      </c>
      <c r="J45" s="58">
        <v>27.607950995133589</v>
      </c>
      <c r="K45" s="58">
        <v>27.578163792396097</v>
      </c>
      <c r="L45" s="58">
        <v>27.560749848524267</v>
      </c>
      <c r="M45" s="58">
        <v>28.560790306010645</v>
      </c>
      <c r="N45" s="58">
        <v>28.520575425550508</v>
      </c>
      <c r="O45" s="58">
        <v>28.499248882028283</v>
      </c>
      <c r="P45" s="74">
        <f t="shared" si="0"/>
        <v>1.2641948881809251E-2</v>
      </c>
    </row>
    <row r="46" spans="1:16" x14ac:dyDescent="0.2">
      <c r="A46" s="55"/>
      <c r="B46" s="56" t="s">
        <v>46</v>
      </c>
      <c r="C46" s="58">
        <v>918.46294196658687</v>
      </c>
      <c r="D46" s="58">
        <v>936.40506232619737</v>
      </c>
      <c r="E46" s="58">
        <v>949.93383540184482</v>
      </c>
      <c r="F46" s="58">
        <v>966.51433234815113</v>
      </c>
      <c r="G46" s="58">
        <v>981.0868359653407</v>
      </c>
      <c r="H46" s="58">
        <v>1001.323128180577</v>
      </c>
      <c r="I46" s="58">
        <v>1017.7165015214285</v>
      </c>
      <c r="J46" s="58">
        <v>1032.7340455103119</v>
      </c>
      <c r="K46" s="58">
        <v>1044.3720128678074</v>
      </c>
      <c r="L46" s="58">
        <v>1057.7787762220698</v>
      </c>
      <c r="M46" s="58">
        <v>1067.9476965501112</v>
      </c>
      <c r="N46" s="58">
        <v>1078.5528182772896</v>
      </c>
      <c r="O46" s="58">
        <v>1090.2210964631527</v>
      </c>
      <c r="P46" s="74">
        <f t="shared" si="0"/>
        <v>1.4388721747730315E-2</v>
      </c>
    </row>
    <row r="47" spans="1:16" x14ac:dyDescent="0.2">
      <c r="A47" s="7" t="s">
        <v>23</v>
      </c>
      <c r="B47" s="56"/>
      <c r="C47" s="72">
        <v>24682.533640146114</v>
      </c>
      <c r="D47" s="72">
        <v>25152.207125415141</v>
      </c>
      <c r="E47" s="72">
        <v>25495.788670200003</v>
      </c>
      <c r="F47" s="72">
        <v>25964.503237928871</v>
      </c>
      <c r="G47" s="72">
        <v>26359.269679135185</v>
      </c>
      <c r="H47" s="72">
        <v>26872.543043272733</v>
      </c>
      <c r="I47" s="72">
        <v>27286.738929809071</v>
      </c>
      <c r="J47" s="72">
        <v>27685.223265276476</v>
      </c>
      <c r="K47" s="72">
        <v>27984.528717462817</v>
      </c>
      <c r="L47" s="72">
        <v>28330.59172320825</v>
      </c>
      <c r="M47" s="72">
        <v>28604.257129319481</v>
      </c>
      <c r="N47" s="72">
        <v>28871.84756976079</v>
      </c>
      <c r="O47" s="72">
        <v>29162.920521017255</v>
      </c>
      <c r="P47" s="74">
        <f t="shared" si="0"/>
        <v>1.399724037924055E-2</v>
      </c>
    </row>
    <row r="48" spans="1:16" x14ac:dyDescent="0.2">
      <c r="A48" s="7" t="s">
        <v>24</v>
      </c>
      <c r="B48" s="56"/>
      <c r="C48" s="58">
        <v>4599.4537256809108</v>
      </c>
      <c r="D48" s="58">
        <v>4726.5728765271806</v>
      </c>
      <c r="E48" s="58">
        <v>4812.5454455903546</v>
      </c>
      <c r="F48" s="58">
        <v>4900.8540610771615</v>
      </c>
      <c r="G48" s="58">
        <v>5034.1818141826125</v>
      </c>
      <c r="H48" s="58">
        <v>5140.4960774123701</v>
      </c>
      <c r="I48" s="58">
        <v>5251.1168920045966</v>
      </c>
      <c r="J48" s="58">
        <v>5348.4146337271422</v>
      </c>
      <c r="K48" s="58">
        <v>5446.6544669727355</v>
      </c>
      <c r="L48" s="58">
        <v>5506.9390815653205</v>
      </c>
      <c r="M48" s="58">
        <v>5591.0107333994083</v>
      </c>
      <c r="N48" s="58">
        <v>5660.264320443408</v>
      </c>
      <c r="O48" s="58">
        <v>5730.6305261206107</v>
      </c>
      <c r="P48" s="74">
        <f t="shared" si="0"/>
        <v>1.8492916591584585E-2</v>
      </c>
    </row>
    <row r="49" spans="1:16" x14ac:dyDescent="0.2">
      <c r="A49" s="7" t="s">
        <v>117</v>
      </c>
      <c r="B49" s="56"/>
      <c r="C49" s="58">
        <v>148.10552267048149</v>
      </c>
      <c r="D49" s="58">
        <v>155.98141570289644</v>
      </c>
      <c r="E49" s="58">
        <v>158.26454872428042</v>
      </c>
      <c r="F49" s="58">
        <v>160.44116971164129</v>
      </c>
      <c r="G49" s="58">
        <v>163.69428910822634</v>
      </c>
      <c r="H49" s="58">
        <v>166.76613829701833</v>
      </c>
      <c r="I49" s="58">
        <v>169.52880976173608</v>
      </c>
      <c r="J49" s="58">
        <v>172.24021906905577</v>
      </c>
      <c r="K49" s="58">
        <v>175.24277535826982</v>
      </c>
      <c r="L49" s="58">
        <v>178.72573806363292</v>
      </c>
      <c r="M49" s="58">
        <v>182.16445102195573</v>
      </c>
      <c r="N49" s="58">
        <v>185.48430379641516</v>
      </c>
      <c r="O49" s="58">
        <v>188.98395917596699</v>
      </c>
      <c r="P49" s="74">
        <f t="shared" si="0"/>
        <v>2.0519108143034925E-2</v>
      </c>
    </row>
    <row r="50" spans="1:16" x14ac:dyDescent="0.2">
      <c r="A50" s="7" t="s">
        <v>35</v>
      </c>
      <c r="B50" s="56"/>
      <c r="C50" s="72">
        <v>29430.092888497504</v>
      </c>
      <c r="D50" s="72">
        <v>30034.761417645219</v>
      </c>
      <c r="E50" s="72">
        <v>30466.598664514637</v>
      </c>
      <c r="F50" s="72">
        <v>31025.798468717676</v>
      </c>
      <c r="G50" s="72">
        <v>31557.145782426021</v>
      </c>
      <c r="H50" s="72">
        <v>32179.805258982124</v>
      </c>
      <c r="I50" s="72">
        <v>32707.384631575405</v>
      </c>
      <c r="J50" s="72">
        <v>33205.878118072673</v>
      </c>
      <c r="K50" s="72">
        <v>33606.425959793822</v>
      </c>
      <c r="L50" s="72">
        <v>34016.256542837211</v>
      </c>
      <c r="M50" s="72">
        <v>34377.432313740843</v>
      </c>
      <c r="N50" s="72">
        <v>34717.596194000616</v>
      </c>
      <c r="O50" s="72">
        <v>35082.535006313832</v>
      </c>
      <c r="P50" s="74">
        <f t="shared" si="0"/>
        <v>1.4748172532971005E-2</v>
      </c>
    </row>
    <row r="51" spans="1:16" x14ac:dyDescent="0.2">
      <c r="A51" s="55"/>
      <c r="B51" s="56" t="s">
        <v>7</v>
      </c>
      <c r="C51" s="58">
        <v>336.80587794259367</v>
      </c>
      <c r="D51" s="58">
        <v>346.81001293098757</v>
      </c>
      <c r="E51" s="58">
        <v>353.47943625658348</v>
      </c>
      <c r="F51" s="58">
        <v>360.1488595821794</v>
      </c>
      <c r="G51" s="58">
        <v>369.04142401630725</v>
      </c>
      <c r="H51" s="58">
        <v>376.82241789616916</v>
      </c>
      <c r="I51" s="58">
        <v>386.82655288456306</v>
      </c>
      <c r="J51" s="58">
        <v>395.71911731869091</v>
      </c>
      <c r="K51" s="58">
        <v>403.50011119855282</v>
      </c>
      <c r="L51" s="58">
        <v>410.16953452414873</v>
      </c>
      <c r="M51" s="58">
        <v>420.17366951254263</v>
      </c>
      <c r="N51" s="58">
        <v>426.84309283813855</v>
      </c>
      <c r="O51" s="58">
        <v>436.84722782653239</v>
      </c>
      <c r="P51" s="74">
        <f t="shared" si="0"/>
        <v>2.1909634069622097E-2</v>
      </c>
    </row>
    <row r="52" spans="1:16" x14ac:dyDescent="0.2">
      <c r="A52" s="55"/>
      <c r="B52" s="56" t="s">
        <v>8</v>
      </c>
      <c r="C52" s="58">
        <v>332.35959572552974</v>
      </c>
      <c r="D52" s="58">
        <v>342.36373071392359</v>
      </c>
      <c r="E52" s="58">
        <v>349.0331540395195</v>
      </c>
      <c r="F52" s="58">
        <v>354.59100681084942</v>
      </c>
      <c r="G52" s="58">
        <v>363.48357124497733</v>
      </c>
      <c r="H52" s="58">
        <v>372.37613567910523</v>
      </c>
      <c r="I52" s="58">
        <v>381.26870011323308</v>
      </c>
      <c r="J52" s="58">
        <v>390.16126454736099</v>
      </c>
      <c r="K52" s="58">
        <v>397.9422584272229</v>
      </c>
      <c r="L52" s="58">
        <v>404.61168175281881</v>
      </c>
      <c r="M52" s="58">
        <v>413.50424618694672</v>
      </c>
      <c r="N52" s="58">
        <v>421.28524006680857</v>
      </c>
      <c r="O52" s="58">
        <v>430.17780450093647</v>
      </c>
      <c r="P52" s="74">
        <f t="shared" si="0"/>
        <v>2.1731182781660863E-2</v>
      </c>
    </row>
    <row r="53" spans="1:16" x14ac:dyDescent="0.2">
      <c r="A53" s="55"/>
      <c r="B53" s="56" t="s">
        <v>6</v>
      </c>
      <c r="C53" s="58">
        <v>6320.1317764804007</v>
      </c>
      <c r="D53" s="58">
        <v>6508.6288573811507</v>
      </c>
      <c r="E53" s="58">
        <v>6629.1793160967472</v>
      </c>
      <c r="F53" s="58">
        <v>6727.8115095913263</v>
      </c>
      <c r="G53" s="58">
        <v>6850.5537948290239</v>
      </c>
      <c r="H53" s="58">
        <v>6980.9674728940781</v>
      </c>
      <c r="I53" s="58">
        <v>7108.0934111759798</v>
      </c>
      <c r="J53" s="58">
        <v>7225.3561301084237</v>
      </c>
      <c r="K53" s="58">
        <v>7344.8106755629688</v>
      </c>
      <c r="L53" s="58">
        <v>7448.9224353628024</v>
      </c>
      <c r="M53" s="58">
        <v>7553.0341951626351</v>
      </c>
      <c r="N53" s="58">
        <v>7661.5296080066719</v>
      </c>
      <c r="O53" s="58">
        <v>7766.7372810675561</v>
      </c>
      <c r="P53" s="74">
        <f t="shared" si="0"/>
        <v>1.7324195020500754E-2</v>
      </c>
    </row>
    <row r="54" spans="1:16" x14ac:dyDescent="0.2">
      <c r="A54" s="7" t="s">
        <v>4</v>
      </c>
      <c r="B54" s="56"/>
      <c r="C54" s="72">
        <v>6989.2972501485237</v>
      </c>
      <c r="D54" s="72">
        <v>7197.8026010260619</v>
      </c>
      <c r="E54" s="72">
        <v>7331.6919063928499</v>
      </c>
      <c r="F54" s="72">
        <v>7442.5513759843552</v>
      </c>
      <c r="G54" s="72">
        <v>7583.0787900903088</v>
      </c>
      <c r="H54" s="72">
        <v>7730.1660264693528</v>
      </c>
      <c r="I54" s="72">
        <v>7876.1886641737756</v>
      </c>
      <c r="J54" s="72">
        <v>8011.2365119744754</v>
      </c>
      <c r="K54" s="72">
        <v>8146.2530451887442</v>
      </c>
      <c r="L54" s="72">
        <v>8263.7036516397693</v>
      </c>
      <c r="M54" s="72">
        <v>8386.712110862125</v>
      </c>
      <c r="N54" s="72">
        <v>8509.6579409116184</v>
      </c>
      <c r="O54" s="72">
        <v>8633.7623133950256</v>
      </c>
      <c r="P54" s="74">
        <f t="shared" si="0"/>
        <v>1.7764303904169054E-2</v>
      </c>
    </row>
    <row r="55" spans="1:16" x14ac:dyDescent="0.2">
      <c r="A55" s="7" t="s">
        <v>5</v>
      </c>
      <c r="B55" s="56"/>
      <c r="C55" s="72">
        <v>1106.9353381475689</v>
      </c>
      <c r="D55" s="72">
        <v>1136.2304132592249</v>
      </c>
      <c r="E55" s="72">
        <v>1155.0629615452895</v>
      </c>
      <c r="F55" s="72">
        <v>1171.8030044662355</v>
      </c>
      <c r="G55" s="72">
        <v>1193.7743107999775</v>
      </c>
      <c r="H55" s="72">
        <v>1216.7918698162787</v>
      </c>
      <c r="I55" s="72">
        <v>1238.7631761500206</v>
      </c>
      <c r="J55" s="72">
        <v>1259.6882298012033</v>
      </c>
      <c r="K55" s="72">
        <v>1280.613283452386</v>
      </c>
      <c r="L55" s="72">
        <v>1301.5383371035689</v>
      </c>
      <c r="M55" s="72">
        <v>1322.4633907547516</v>
      </c>
      <c r="N55" s="72">
        <v>1339.2034336756979</v>
      </c>
      <c r="O55" s="72">
        <v>1354.8972239140849</v>
      </c>
      <c r="P55" s="74">
        <f t="shared" si="0"/>
        <v>1.6986860183712649E-2</v>
      </c>
    </row>
    <row r="56" spans="1:16" x14ac:dyDescent="0.2">
      <c r="A56" s="9" t="s">
        <v>129</v>
      </c>
      <c r="B56" s="56"/>
      <c r="C56" s="72">
        <v>50951.704402678683</v>
      </c>
      <c r="D56" s="72">
        <v>51880.323528616434</v>
      </c>
      <c r="E56" s="72">
        <v>52689.736343876866</v>
      </c>
      <c r="F56" s="72">
        <v>53518.271206220015</v>
      </c>
      <c r="G56" s="72">
        <v>54430.783767111243</v>
      </c>
      <c r="H56" s="72">
        <v>55407.174046422821</v>
      </c>
      <c r="I56" s="72">
        <v>56296.701165103383</v>
      </c>
      <c r="J56" s="72">
        <v>57224.278524902526</v>
      </c>
      <c r="K56" s="72">
        <v>57950.903249802956</v>
      </c>
      <c r="L56" s="72">
        <v>58715.311752224436</v>
      </c>
      <c r="M56" s="72">
        <v>59334.673087878888</v>
      </c>
      <c r="N56" s="72">
        <v>59963.47573236344</v>
      </c>
      <c r="O56" s="72">
        <v>60652.924860300045</v>
      </c>
      <c r="P56" s="74">
        <f t="shared" si="0"/>
        <v>1.4630125112310877E-2</v>
      </c>
    </row>
    <row r="57" spans="1:16" x14ac:dyDescent="0.2">
      <c r="A57" s="9" t="s">
        <v>130</v>
      </c>
      <c r="B57" s="56"/>
      <c r="C57" s="72">
        <v>48395.697678015851</v>
      </c>
      <c r="D57" s="72">
        <v>49246.378513895041</v>
      </c>
      <c r="E57" s="72">
        <v>50075.422115301975</v>
      </c>
      <c r="F57" s="72">
        <v>50695.510459728313</v>
      </c>
      <c r="G57" s="72">
        <v>51554.243743332183</v>
      </c>
      <c r="H57" s="72">
        <v>52533.094697699082</v>
      </c>
      <c r="I57" s="72">
        <v>53411.617390125968</v>
      </c>
      <c r="J57" s="72">
        <v>54317.780868479866</v>
      </c>
      <c r="K57" s="72">
        <v>55032.381367985596</v>
      </c>
      <c r="L57" s="72">
        <v>55801.47905650593</v>
      </c>
      <c r="M57" s="72">
        <v>56446.241684259461</v>
      </c>
      <c r="N57" s="72">
        <v>57046.255661345058</v>
      </c>
      <c r="O57" s="72">
        <v>57704.747545898535</v>
      </c>
      <c r="P57" s="74">
        <f t="shared" si="0"/>
        <v>1.4768706267588749E-2</v>
      </c>
    </row>
    <row r="58" spans="1:16" x14ac:dyDescent="0.2">
      <c r="A58" s="9" t="s">
        <v>131</v>
      </c>
      <c r="B58" s="56"/>
      <c r="C58" s="72">
        <v>64404.095498041017</v>
      </c>
      <c r="D58" s="72">
        <v>65729.632160386202</v>
      </c>
      <c r="E58" s="72">
        <v>66798.037679916422</v>
      </c>
      <c r="F58" s="72">
        <v>67856.133104369495</v>
      </c>
      <c r="G58" s="72">
        <v>69054.111362871365</v>
      </c>
      <c r="H58" s="72">
        <v>70336.254526622433</v>
      </c>
      <c r="I58" s="72">
        <v>71521.151684132696</v>
      </c>
      <c r="J58" s="72">
        <v>72726.160357356042</v>
      </c>
      <c r="K58" s="72">
        <v>73737.486198303188</v>
      </c>
      <c r="L58" s="72">
        <v>74769.937390671956</v>
      </c>
      <c r="M58" s="72">
        <v>75661.844855919422</v>
      </c>
      <c r="N58" s="72">
        <v>76556.128445080933</v>
      </c>
      <c r="O58" s="72">
        <v>77510.099721301478</v>
      </c>
      <c r="P58" s="74">
        <f t="shared" si="0"/>
        <v>1.5555667564286058E-2</v>
      </c>
    </row>
    <row r="59" spans="1:16" x14ac:dyDescent="0.2">
      <c r="A59" s="8" t="s">
        <v>132</v>
      </c>
      <c r="B59" s="59"/>
      <c r="C59" s="73">
        <v>61173.245752803341</v>
      </c>
      <c r="D59" s="73">
        <v>62392.562821317311</v>
      </c>
      <c r="E59" s="73">
        <v>63483.709834209119</v>
      </c>
      <c r="F59" s="73">
        <v>64277.138031870432</v>
      </c>
      <c r="G59" s="73">
        <v>65404.762568048056</v>
      </c>
      <c r="H59" s="73">
        <v>66687.774341869284</v>
      </c>
      <c r="I59" s="73">
        <v>67855.847856001885</v>
      </c>
      <c r="J59" s="73">
        <v>69032.301385463768</v>
      </c>
      <c r="K59" s="73">
        <v>70023.920836736797</v>
      </c>
      <c r="L59" s="73">
        <v>71059.370560248688</v>
      </c>
      <c r="M59" s="73">
        <v>71978.601359929497</v>
      </c>
      <c r="N59" s="73">
        <v>72831.676656191135</v>
      </c>
      <c r="O59" s="73">
        <v>73742.539984295101</v>
      </c>
      <c r="P59" s="74">
        <f t="shared" si="0"/>
        <v>1.5694375132863758E-2</v>
      </c>
    </row>
    <row r="60" spans="1:16" x14ac:dyDescent="0.2">
      <c r="A60" s="56" t="s">
        <v>175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</row>
    <row r="61" spans="1:16" x14ac:dyDescent="0.2">
      <c r="A61" s="56" t="s">
        <v>180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1"/>
      <c r="O61" s="61"/>
    </row>
    <row r="62" spans="1:16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1"/>
      <c r="O62" s="61"/>
    </row>
    <row r="63" spans="1:16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</row>
    <row r="64" spans="1:16" x14ac:dyDescent="0.2">
      <c r="A64" s="62"/>
    </row>
    <row r="66" spans="14:15" x14ac:dyDescent="0.2">
      <c r="N66" s="1"/>
      <c r="O66" s="1"/>
    </row>
    <row r="67" spans="14:15" x14ac:dyDescent="0.2">
      <c r="N67" s="1"/>
      <c r="O67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67"/>
  <sheetViews>
    <sheetView zoomScale="80" zoomScaleNormal="80" workbookViewId="0">
      <selection activeCell="A5" sqref="A5"/>
    </sheetView>
  </sheetViews>
  <sheetFormatPr defaultColWidth="9.140625" defaultRowHeight="12.75" x14ac:dyDescent="0.2"/>
  <cols>
    <col min="1" max="1" width="11.85546875" style="1" customWidth="1"/>
    <col min="2" max="2" width="45.85546875" style="1" customWidth="1"/>
    <col min="3" max="13" width="10.140625" style="1" customWidth="1"/>
    <col min="14" max="15" width="10.85546875" style="22" customWidth="1"/>
    <col min="16" max="16" width="12.5703125" style="1" customWidth="1"/>
    <col min="17" max="68" width="9.140625" style="1"/>
    <col min="69" max="69" width="9.140625" style="1" customWidth="1"/>
    <col min="70" max="16384" width="9.140625" style="1"/>
  </cols>
  <sheetData>
    <row r="1" spans="1:17" s="11" customFormat="1" ht="15.75" x14ac:dyDescent="0.2">
      <c r="A1" s="10" t="s">
        <v>171</v>
      </c>
      <c r="B1" s="10"/>
      <c r="C1" s="10"/>
      <c r="D1" s="10"/>
      <c r="E1" s="10"/>
      <c r="F1" s="10"/>
      <c r="G1" s="5"/>
      <c r="H1" s="10"/>
      <c r="I1" s="10"/>
      <c r="J1" s="10"/>
      <c r="K1" s="10"/>
      <c r="L1" s="10"/>
      <c r="M1" s="10"/>
      <c r="N1" s="20"/>
      <c r="O1" s="20"/>
    </row>
    <row r="2" spans="1:17" s="11" customFormat="1" ht="15.75" x14ac:dyDescent="0.2">
      <c r="A2" s="12" t="s">
        <v>177</v>
      </c>
      <c r="B2" s="12"/>
      <c r="C2" s="12"/>
      <c r="D2" s="12"/>
      <c r="E2" s="12"/>
      <c r="F2" s="12"/>
      <c r="G2" s="5"/>
      <c r="H2" s="12"/>
      <c r="I2" s="12"/>
      <c r="J2" s="10"/>
      <c r="K2" s="10"/>
      <c r="L2" s="10"/>
      <c r="M2" s="10"/>
      <c r="N2" s="20"/>
      <c r="O2" s="20"/>
    </row>
    <row r="3" spans="1:17" s="11" customFormat="1" ht="15.75" x14ac:dyDescent="0.2">
      <c r="A3" s="13" t="s">
        <v>172</v>
      </c>
      <c r="B3" s="13"/>
      <c r="C3" s="13"/>
      <c r="D3" s="13"/>
      <c r="E3" s="13"/>
      <c r="F3" s="13"/>
      <c r="G3" s="5"/>
      <c r="H3" s="10"/>
      <c r="I3" s="10"/>
      <c r="J3" s="10"/>
      <c r="K3" s="10"/>
      <c r="L3" s="10"/>
      <c r="M3" s="10"/>
      <c r="N3" s="20"/>
      <c r="O3" s="20"/>
    </row>
    <row r="4" spans="1:17" s="15" customFormat="1" ht="15" x14ac:dyDescent="0.2">
      <c r="A4" s="14"/>
      <c r="B4" s="14"/>
      <c r="C4" s="14"/>
      <c r="D4" s="14"/>
      <c r="E4" s="14"/>
      <c r="F4" s="14"/>
      <c r="G4" s="5"/>
      <c r="H4" s="14"/>
      <c r="I4" s="14"/>
      <c r="J4" s="14"/>
      <c r="K4" s="14"/>
      <c r="L4" s="14"/>
      <c r="M4" s="14"/>
      <c r="N4" s="21"/>
      <c r="O4" s="21"/>
    </row>
    <row r="5" spans="1:17" ht="54.75" customHeight="1" x14ac:dyDescent="0.2">
      <c r="A5" s="17" t="s">
        <v>37</v>
      </c>
      <c r="B5" s="18" t="s">
        <v>36</v>
      </c>
      <c r="C5" s="33">
        <v>2018</v>
      </c>
      <c r="D5" s="33">
        <v>2019</v>
      </c>
      <c r="E5" s="33">
        <v>2020</v>
      </c>
      <c r="F5" s="33">
        <v>2021</v>
      </c>
      <c r="G5" s="33">
        <v>2022</v>
      </c>
      <c r="H5" s="33">
        <v>2023</v>
      </c>
      <c r="I5" s="33">
        <v>2024</v>
      </c>
      <c r="J5" s="33">
        <v>2025</v>
      </c>
      <c r="K5" s="33">
        <v>2026</v>
      </c>
      <c r="L5" s="33">
        <v>2027</v>
      </c>
      <c r="M5" s="33">
        <v>2028</v>
      </c>
      <c r="N5" s="33">
        <v>2029</v>
      </c>
      <c r="O5" s="33">
        <v>2030</v>
      </c>
      <c r="P5" s="48" t="s">
        <v>149</v>
      </c>
      <c r="Q5" s="54"/>
    </row>
    <row r="6" spans="1:17" x14ac:dyDescent="0.2">
      <c r="A6" s="55"/>
      <c r="B6" s="56" t="s">
        <v>16</v>
      </c>
      <c r="C6" s="57">
        <v>239.8914098848642</v>
      </c>
      <c r="D6" s="57">
        <v>242.4054555200245</v>
      </c>
      <c r="E6" s="57">
        <v>246.39238394444394</v>
      </c>
      <c r="F6" s="57">
        <v>249.42601192977642</v>
      </c>
      <c r="G6" s="57">
        <v>253.25938275721364</v>
      </c>
      <c r="H6" s="57">
        <v>256.95846311947605</v>
      </c>
      <c r="I6" s="57">
        <v>260.82595295057723</v>
      </c>
      <c r="J6" s="57">
        <v>265.51195689081538</v>
      </c>
      <c r="K6" s="57">
        <v>268.33209746922029</v>
      </c>
      <c r="L6" s="57">
        <v>272.41697851126816</v>
      </c>
      <c r="M6" s="57">
        <v>275.04682890603044</v>
      </c>
      <c r="N6" s="57">
        <v>278.94821602985769</v>
      </c>
      <c r="O6" s="57">
        <v>281.91005840608631</v>
      </c>
      <c r="P6" s="74">
        <f>(O6/C6)^(1/12)-1</f>
        <v>1.3541003085523862E-2</v>
      </c>
    </row>
    <row r="7" spans="1:17" x14ac:dyDescent="0.2">
      <c r="A7" s="55"/>
      <c r="B7" s="56" t="s">
        <v>28</v>
      </c>
      <c r="C7" s="58">
        <v>324.80872311844445</v>
      </c>
      <c r="D7" s="58">
        <v>328.90255638840324</v>
      </c>
      <c r="E7" s="58">
        <v>333.85634707623785</v>
      </c>
      <c r="F7" s="58">
        <v>337.89763154589366</v>
      </c>
      <c r="G7" s="58">
        <v>342.64504725975962</v>
      </c>
      <c r="H7" s="58">
        <v>348.27428059168653</v>
      </c>
      <c r="I7" s="58">
        <v>353.06927777456184</v>
      </c>
      <c r="J7" s="58">
        <v>359.65763084811641</v>
      </c>
      <c r="K7" s="58">
        <v>364.46682530268112</v>
      </c>
      <c r="L7" s="58">
        <v>369.5579165850537</v>
      </c>
      <c r="M7" s="58">
        <v>373.05202081507576</v>
      </c>
      <c r="N7" s="58">
        <v>377.8958851121468</v>
      </c>
      <c r="O7" s="58">
        <v>382.89276589483364</v>
      </c>
      <c r="P7" s="74">
        <f t="shared" ref="P7:P59" si="0">(O7/C7)^(1/12)-1</f>
        <v>1.3804286345058037E-2</v>
      </c>
    </row>
    <row r="8" spans="1:17" x14ac:dyDescent="0.2">
      <c r="A8" s="55"/>
      <c r="B8" s="56" t="s">
        <v>47</v>
      </c>
      <c r="C8" s="58">
        <v>5.3073320770987653</v>
      </c>
      <c r="D8" s="58">
        <v>5.3393272140974561</v>
      </c>
      <c r="E8" s="58">
        <v>5.3331684836459718</v>
      </c>
      <c r="F8" s="58">
        <v>5.3296156395251364</v>
      </c>
      <c r="G8" s="58">
        <v>5.3205752680086906</v>
      </c>
      <c r="H8" s="58">
        <v>5.3090591553610764</v>
      </c>
      <c r="I8" s="58">
        <v>5.3013405071255537</v>
      </c>
      <c r="J8" s="58">
        <v>6.3468993679079366</v>
      </c>
      <c r="K8" s="58">
        <v>6.3385534835248896</v>
      </c>
      <c r="L8" s="58">
        <v>6.3352785700294927</v>
      </c>
      <c r="M8" s="58">
        <v>6.3229156070351822</v>
      </c>
      <c r="N8" s="58">
        <v>6.3158086648269665</v>
      </c>
      <c r="O8" s="58">
        <v>6.3114192180467086</v>
      </c>
      <c r="P8" s="74">
        <f t="shared" si="0"/>
        <v>1.4544024189745208E-2</v>
      </c>
    </row>
    <row r="9" spans="1:17" x14ac:dyDescent="0.2">
      <c r="A9" s="55"/>
      <c r="B9" s="56" t="s">
        <v>38</v>
      </c>
      <c r="C9" s="72">
        <v>7564.3281162057865</v>
      </c>
      <c r="D9" s="72">
        <v>7670.9102430959392</v>
      </c>
      <c r="E9" s="72">
        <v>7817.1668453673992</v>
      </c>
      <c r="F9" s="72">
        <v>7921.4665891484201</v>
      </c>
      <c r="G9" s="72">
        <v>8061.8285246615878</v>
      </c>
      <c r="H9" s="72">
        <v>8192.2537239887733</v>
      </c>
      <c r="I9" s="72">
        <v>8325.7131127073899</v>
      </c>
      <c r="J9" s="72">
        <v>8486.399717327422</v>
      </c>
      <c r="K9" s="72">
        <v>8608.5289351845477</v>
      </c>
      <c r="L9" s="72">
        <v>8737.6607093376824</v>
      </c>
      <c r="M9" s="72">
        <v>8832.4092831326943</v>
      </c>
      <c r="N9" s="72">
        <v>8937.5082689170595</v>
      </c>
      <c r="O9" s="72">
        <v>9055.7525508749513</v>
      </c>
      <c r="P9" s="74">
        <f t="shared" si="0"/>
        <v>1.5109399069371365E-2</v>
      </c>
    </row>
    <row r="10" spans="1:17" x14ac:dyDescent="0.2">
      <c r="A10" s="55"/>
      <c r="B10" s="56" t="s">
        <v>0</v>
      </c>
      <c r="C10" s="58">
        <v>634.43847649638656</v>
      </c>
      <c r="D10" s="58">
        <v>683.1071654183969</v>
      </c>
      <c r="E10" s="58">
        <v>716.62037627032555</v>
      </c>
      <c r="F10" s="58">
        <v>734.96532190411676</v>
      </c>
      <c r="G10" s="58">
        <v>757.72000989846276</v>
      </c>
      <c r="H10" s="58">
        <v>779.73604304181549</v>
      </c>
      <c r="I10" s="58">
        <v>801.89385777108157</v>
      </c>
      <c r="J10" s="58">
        <v>819.81977998122022</v>
      </c>
      <c r="K10" s="58">
        <v>829.17932738271463</v>
      </c>
      <c r="L10" s="58">
        <v>839.27994284477563</v>
      </c>
      <c r="M10" s="58">
        <v>846.57665123329105</v>
      </c>
      <c r="N10" s="58">
        <v>854.7748075363578</v>
      </c>
      <c r="O10" s="58">
        <v>863.99813396121226</v>
      </c>
      <c r="P10" s="74">
        <f t="shared" si="0"/>
        <v>2.6069884039770841E-2</v>
      </c>
    </row>
    <row r="11" spans="1:17" x14ac:dyDescent="0.2">
      <c r="A11" s="7" t="s">
        <v>29</v>
      </c>
      <c r="B11" s="9"/>
      <c r="C11" s="72">
        <v>8768.7740577825807</v>
      </c>
      <c r="D11" s="72">
        <v>8930.6647476368598</v>
      </c>
      <c r="E11" s="72">
        <v>9119.3691211420537</v>
      </c>
      <c r="F11" s="72">
        <v>9249.0851701677329</v>
      </c>
      <c r="G11" s="72">
        <v>9420.7735398450332</v>
      </c>
      <c r="H11" s="72">
        <v>9582.5315698971135</v>
      </c>
      <c r="I11" s="72">
        <v>9746.8035417107367</v>
      </c>
      <c r="J11" s="72">
        <v>9937.7359844154817</v>
      </c>
      <c r="K11" s="72">
        <v>10076.845738822689</v>
      </c>
      <c r="L11" s="72">
        <v>10225.250825848811</v>
      </c>
      <c r="M11" s="72">
        <v>10333.407699694126</v>
      </c>
      <c r="N11" s="72">
        <v>10455.442986260248</v>
      </c>
      <c r="O11" s="72">
        <v>10590.864928355131</v>
      </c>
      <c r="P11" s="74">
        <f t="shared" si="0"/>
        <v>1.5857315531231153E-2</v>
      </c>
    </row>
    <row r="12" spans="1:17" x14ac:dyDescent="0.2">
      <c r="A12" s="55"/>
      <c r="B12" s="56" t="s">
        <v>17</v>
      </c>
      <c r="C12" s="58">
        <v>98</v>
      </c>
      <c r="D12" s="58">
        <v>98</v>
      </c>
      <c r="E12" s="58">
        <v>98</v>
      </c>
      <c r="F12" s="58">
        <v>98</v>
      </c>
      <c r="G12" s="58">
        <v>98</v>
      </c>
      <c r="H12" s="58">
        <v>98</v>
      </c>
      <c r="I12" s="58">
        <v>98</v>
      </c>
      <c r="J12" s="58">
        <v>98</v>
      </c>
      <c r="K12" s="58">
        <v>98</v>
      </c>
      <c r="L12" s="58">
        <v>98</v>
      </c>
      <c r="M12" s="58">
        <v>98</v>
      </c>
      <c r="N12" s="58">
        <v>98</v>
      </c>
      <c r="O12" s="58">
        <v>98</v>
      </c>
      <c r="P12" s="74">
        <f t="shared" si="0"/>
        <v>0</v>
      </c>
    </row>
    <row r="13" spans="1:17" x14ac:dyDescent="0.2">
      <c r="A13" s="55"/>
      <c r="B13" s="56" t="s">
        <v>39</v>
      </c>
      <c r="C13" s="58">
        <v>231.39967856150616</v>
      </c>
      <c r="D13" s="58">
        <v>233.86253197746854</v>
      </c>
      <c r="E13" s="58">
        <v>237.85931437061032</v>
      </c>
      <c r="F13" s="58">
        <v>239.83270377863116</v>
      </c>
      <c r="G13" s="58">
        <v>243.68234727479802</v>
      </c>
      <c r="H13" s="58">
        <v>247.40215663982613</v>
      </c>
      <c r="I13" s="58">
        <v>251.28354003775124</v>
      </c>
      <c r="J13" s="58">
        <v>255.99160783895346</v>
      </c>
      <c r="K13" s="58">
        <v>258.82426724393298</v>
      </c>
      <c r="L13" s="58">
        <v>262.91406065622397</v>
      </c>
      <c r="M13" s="58">
        <v>265.56245549547765</v>
      </c>
      <c r="N13" s="58">
        <v>268.42186825514608</v>
      </c>
      <c r="O13" s="58">
        <v>272.44292957901627</v>
      </c>
      <c r="P13" s="74">
        <f t="shared" si="0"/>
        <v>1.3699889582876157E-2</v>
      </c>
    </row>
    <row r="14" spans="1:17" x14ac:dyDescent="0.2">
      <c r="A14" s="55"/>
      <c r="B14" s="56" t="s">
        <v>40</v>
      </c>
      <c r="C14" s="58">
        <v>48.827455109308644</v>
      </c>
      <c r="D14" s="58">
        <v>50.189675812516079</v>
      </c>
      <c r="E14" s="58">
        <v>51.198417443001333</v>
      </c>
      <c r="F14" s="58">
        <v>51.164310139441319</v>
      </c>
      <c r="G14" s="58">
        <v>52.141637626485164</v>
      </c>
      <c r="H14" s="58">
        <v>53.090591553610764</v>
      </c>
      <c r="I14" s="58">
        <v>53.013405071255534</v>
      </c>
      <c r="J14" s="58">
        <v>53.948644627217462</v>
      </c>
      <c r="K14" s="58">
        <v>54.934130190549034</v>
      </c>
      <c r="L14" s="58">
        <v>55.961627368593852</v>
      </c>
      <c r="M14" s="58">
        <v>56.906240463316642</v>
      </c>
      <c r="N14" s="58">
        <v>56.842277983442699</v>
      </c>
      <c r="O14" s="58">
        <v>57.85467616542816</v>
      </c>
      <c r="P14" s="74">
        <f t="shared" si="0"/>
        <v>1.4237190640617792E-2</v>
      </c>
    </row>
    <row r="15" spans="1:17" x14ac:dyDescent="0.2">
      <c r="A15" s="55"/>
      <c r="B15" s="56" t="s">
        <v>41</v>
      </c>
      <c r="C15" s="58">
        <v>9863.145932080346</v>
      </c>
      <c r="D15" s="58">
        <v>9989.8812175763396</v>
      </c>
      <c r="E15" s="58">
        <v>10141.553188501179</v>
      </c>
      <c r="F15" s="58">
        <v>10254.180490446364</v>
      </c>
      <c r="G15" s="58">
        <v>10421.942834975422</v>
      </c>
      <c r="H15" s="58">
        <v>10575.645837479262</v>
      </c>
      <c r="I15" s="58">
        <v>10734.154258827819</v>
      </c>
      <c r="J15" s="58">
        <v>10925.129445292194</v>
      </c>
      <c r="K15" s="58">
        <v>11073.452935717982</v>
      </c>
      <c r="L15" s="58">
        <v>11236.672423708978</v>
      </c>
      <c r="M15" s="58">
        <v>11353.848791699507</v>
      </c>
      <c r="N15" s="58">
        <v>11485.298056987838</v>
      </c>
      <c r="O15" s="58">
        <v>11632.997522063091</v>
      </c>
      <c r="P15" s="74">
        <f t="shared" si="0"/>
        <v>1.3848387410579477E-2</v>
      </c>
    </row>
    <row r="16" spans="1:17" x14ac:dyDescent="0.2">
      <c r="A16" s="55"/>
      <c r="B16" s="56" t="s">
        <v>26</v>
      </c>
      <c r="C16" s="58">
        <v>387.43524162820989</v>
      </c>
      <c r="D16" s="58">
        <v>395.11021384321168</v>
      </c>
      <c r="E16" s="58">
        <v>401.05426997017707</v>
      </c>
      <c r="F16" s="58">
        <v>407.18263485972051</v>
      </c>
      <c r="G16" s="58">
        <v>413.94075585107606</v>
      </c>
      <c r="H16" s="58">
        <v>420.47748510459724</v>
      </c>
      <c r="I16" s="58">
        <v>427.28804487431961</v>
      </c>
      <c r="J16" s="58">
        <v>434.76260670169364</v>
      </c>
      <c r="K16" s="58">
        <v>441.58589268556722</v>
      </c>
      <c r="L16" s="58">
        <v>449.80477847209403</v>
      </c>
      <c r="M16" s="58">
        <v>457.35756224221149</v>
      </c>
      <c r="N16" s="58">
        <v>465.2645716422532</v>
      </c>
      <c r="O16" s="58">
        <v>473.3564413535031</v>
      </c>
      <c r="P16" s="74">
        <f t="shared" si="0"/>
        <v>1.6831747815823306E-2</v>
      </c>
    </row>
    <row r="17" spans="1:16" x14ac:dyDescent="0.2">
      <c r="A17" s="7" t="s">
        <v>1</v>
      </c>
      <c r="B17" s="56"/>
      <c r="C17" s="72">
        <v>19397.58236516195</v>
      </c>
      <c r="D17" s="72">
        <v>19697.708386846396</v>
      </c>
      <c r="E17" s="72">
        <v>20049.034311427022</v>
      </c>
      <c r="F17" s="72">
        <v>20299.445309391893</v>
      </c>
      <c r="G17" s="72">
        <v>20650.481115572813</v>
      </c>
      <c r="H17" s="72">
        <v>20977.147640674411</v>
      </c>
      <c r="I17" s="72">
        <v>21310.542790521882</v>
      </c>
      <c r="J17" s="72">
        <v>21705.56828887554</v>
      </c>
      <c r="K17" s="72">
        <v>22003.642964660721</v>
      </c>
      <c r="L17" s="72">
        <v>22328.603716054702</v>
      </c>
      <c r="M17" s="72">
        <v>22565.08274959464</v>
      </c>
      <c r="N17" s="72">
        <v>22829.26976112893</v>
      </c>
      <c r="O17" s="72">
        <v>23125.516497516168</v>
      </c>
      <c r="P17" s="74">
        <f t="shared" si="0"/>
        <v>1.4756837694638092E-2</v>
      </c>
    </row>
    <row r="18" spans="1:16" x14ac:dyDescent="0.2">
      <c r="A18" s="55"/>
      <c r="B18" s="56" t="s">
        <v>18</v>
      </c>
      <c r="C18" s="58">
        <v>117</v>
      </c>
      <c r="D18" s="58">
        <v>117</v>
      </c>
      <c r="E18" s="58">
        <v>117</v>
      </c>
      <c r="F18" s="58">
        <v>117</v>
      </c>
      <c r="G18" s="58">
        <v>117</v>
      </c>
      <c r="H18" s="58">
        <v>117</v>
      </c>
      <c r="I18" s="58">
        <v>117</v>
      </c>
      <c r="J18" s="58">
        <v>117</v>
      </c>
      <c r="K18" s="58">
        <v>117</v>
      </c>
      <c r="L18" s="58">
        <v>117</v>
      </c>
      <c r="M18" s="58">
        <v>117</v>
      </c>
      <c r="N18" s="58">
        <v>117</v>
      </c>
      <c r="O18" s="58">
        <v>117</v>
      </c>
      <c r="P18" s="74">
        <f t="shared" si="0"/>
        <v>0</v>
      </c>
    </row>
    <row r="19" spans="1:16" x14ac:dyDescent="0.2">
      <c r="A19" s="55"/>
      <c r="B19" s="56" t="s">
        <v>42</v>
      </c>
      <c r="C19" s="58">
        <v>2246.0629350281979</v>
      </c>
      <c r="D19" s="58">
        <v>2273.4855277626966</v>
      </c>
      <c r="E19" s="58">
        <v>2303.9287849350594</v>
      </c>
      <c r="F19" s="58">
        <v>2325.8442650887696</v>
      </c>
      <c r="G19" s="58">
        <v>2360.2071888886549</v>
      </c>
      <c r="H19" s="58">
        <v>2391.2002435746285</v>
      </c>
      <c r="I19" s="58">
        <v>2423.7728798578028</v>
      </c>
      <c r="J19" s="58">
        <v>2462.5969547482791</v>
      </c>
      <c r="K19" s="58">
        <v>2494.2207957670435</v>
      </c>
      <c r="L19" s="58">
        <v>2527.7761494417678</v>
      </c>
      <c r="M19" s="58">
        <v>2552.3502667065354</v>
      </c>
      <c r="N19" s="58">
        <v>2580.0078395818159</v>
      </c>
      <c r="O19" s="58">
        <v>2611.8756530683295</v>
      </c>
      <c r="P19" s="74">
        <f t="shared" si="0"/>
        <v>1.265353088966914E-2</v>
      </c>
    </row>
    <row r="20" spans="1:16" x14ac:dyDescent="0.2">
      <c r="A20" s="7" t="s">
        <v>2</v>
      </c>
      <c r="B20" s="56"/>
      <c r="C20" s="72">
        <v>2363.0629350281979</v>
      </c>
      <c r="D20" s="72">
        <v>2390.4855277626966</v>
      </c>
      <c r="E20" s="72">
        <v>2420.9287849350594</v>
      </c>
      <c r="F20" s="72">
        <v>2442.8442650887696</v>
      </c>
      <c r="G20" s="72">
        <v>2477.2071888886549</v>
      </c>
      <c r="H20" s="72">
        <v>2508.2002435746285</v>
      </c>
      <c r="I20" s="72">
        <v>2540.7728798578028</v>
      </c>
      <c r="J20" s="72">
        <v>2579.5969547482791</v>
      </c>
      <c r="K20" s="72">
        <v>2611.2207957670435</v>
      </c>
      <c r="L20" s="72">
        <v>2644.7761494417678</v>
      </c>
      <c r="M20" s="72">
        <v>2669.3502667065354</v>
      </c>
      <c r="N20" s="72">
        <v>2697.0078395818159</v>
      </c>
      <c r="O20" s="72">
        <v>2728.8756530683295</v>
      </c>
      <c r="P20" s="74">
        <f t="shared" si="0"/>
        <v>1.2066473202704264E-2</v>
      </c>
    </row>
    <row r="21" spans="1:16" x14ac:dyDescent="0.2">
      <c r="A21" s="7" t="s">
        <v>30</v>
      </c>
      <c r="B21" s="56"/>
      <c r="C21" s="72">
        <v>12991.871242407567</v>
      </c>
      <c r="D21" s="72">
        <v>13157.529166972232</v>
      </c>
      <c r="E21" s="72">
        <v>13350.593975220025</v>
      </c>
      <c r="F21" s="72">
        <v>13493.204404312928</v>
      </c>
      <c r="G21" s="72">
        <v>13706.914764616435</v>
      </c>
      <c r="H21" s="72">
        <v>13902.816314351925</v>
      </c>
      <c r="I21" s="72">
        <v>14104.512128668948</v>
      </c>
      <c r="J21" s="72">
        <v>14347.429259208337</v>
      </c>
      <c r="K21" s="72">
        <v>14538.018021605074</v>
      </c>
      <c r="L21" s="72">
        <v>14748.12903964766</v>
      </c>
      <c r="M21" s="72">
        <v>14901.025316607049</v>
      </c>
      <c r="N21" s="72">
        <v>15070.834614450498</v>
      </c>
      <c r="O21" s="72">
        <v>15263.527222229368</v>
      </c>
      <c r="P21" s="74">
        <f t="shared" si="0"/>
        <v>1.3519089881293134E-2</v>
      </c>
    </row>
    <row r="22" spans="1:16" x14ac:dyDescent="0.2">
      <c r="A22" s="7" t="s">
        <v>31</v>
      </c>
      <c r="B22" s="56"/>
      <c r="C22" s="72">
        <v>21760.645300190146</v>
      </c>
      <c r="D22" s="72">
        <v>22088.193914609092</v>
      </c>
      <c r="E22" s="72">
        <v>22469.96309636208</v>
      </c>
      <c r="F22" s="72">
        <v>22742.289574480659</v>
      </c>
      <c r="G22" s="72">
        <v>23127.688304461466</v>
      </c>
      <c r="H22" s="72">
        <v>23485.347884249037</v>
      </c>
      <c r="I22" s="72">
        <v>23851.315670379685</v>
      </c>
      <c r="J22" s="72">
        <v>24285.165243623818</v>
      </c>
      <c r="K22" s="72">
        <v>24614.863760427761</v>
      </c>
      <c r="L22" s="72">
        <v>24973.37986549647</v>
      </c>
      <c r="M22" s="72">
        <v>25234.433016301176</v>
      </c>
      <c r="N22" s="72">
        <v>25526.277600710746</v>
      </c>
      <c r="O22" s="72">
        <v>25854.392150584499</v>
      </c>
      <c r="P22" s="74">
        <f t="shared" si="0"/>
        <v>1.4468454219222382E-2</v>
      </c>
    </row>
    <row r="23" spans="1:16" x14ac:dyDescent="0.2">
      <c r="A23" s="55"/>
      <c r="B23" s="56" t="s">
        <v>19</v>
      </c>
      <c r="C23" s="58">
        <v>115.37641584045248</v>
      </c>
      <c r="D23" s="58">
        <v>118.68121203167382</v>
      </c>
      <c r="E23" s="58">
        <v>120.92540541367022</v>
      </c>
      <c r="F23" s="58">
        <v>123.16818475985416</v>
      </c>
      <c r="G23" s="58">
        <v>126.35506374167386</v>
      </c>
      <c r="H23" s="58">
        <v>128.6587157373705</v>
      </c>
      <c r="I23" s="58">
        <v>129.87711205453627</v>
      </c>
      <c r="J23" s="58">
        <v>134.21545513103283</v>
      </c>
      <c r="K23" s="58">
        <v>135.26442604445978</v>
      </c>
      <c r="L23" s="58">
        <v>137.52840707793308</v>
      </c>
      <c r="M23" s="58">
        <v>138.57527702735979</v>
      </c>
      <c r="N23" s="58">
        <v>140.92453909626224</v>
      </c>
      <c r="O23" s="58">
        <v>141.86608575771672</v>
      </c>
      <c r="P23" s="74">
        <f t="shared" si="0"/>
        <v>1.7372814530748126E-2</v>
      </c>
    </row>
    <row r="24" spans="1:16" x14ac:dyDescent="0.2">
      <c r="A24" s="55"/>
      <c r="B24" s="56" t="s">
        <v>12</v>
      </c>
      <c r="C24" s="58">
        <v>568.0069702914584</v>
      </c>
      <c r="D24" s="58">
        <v>590.07854954065863</v>
      </c>
      <c r="E24" s="58">
        <v>600.18939751188611</v>
      </c>
      <c r="F24" s="58">
        <v>609.18318408252196</v>
      </c>
      <c r="G24" s="58">
        <v>619.58316343504987</v>
      </c>
      <c r="H24" s="58">
        <v>633.31143694860828</v>
      </c>
      <c r="I24" s="58">
        <v>644.9453171255177</v>
      </c>
      <c r="J24" s="58">
        <v>655.54821473091249</v>
      </c>
      <c r="K24" s="58">
        <v>666.34360698951082</v>
      </c>
      <c r="L24" s="58">
        <v>677.66013487594444</v>
      </c>
      <c r="M24" s="58">
        <v>690.65918070436135</v>
      </c>
      <c r="N24" s="58">
        <v>700.18412732079912</v>
      </c>
      <c r="O24" s="58">
        <v>709.33042878858362</v>
      </c>
      <c r="P24" s="74">
        <f t="shared" si="0"/>
        <v>1.8688125540004208E-2</v>
      </c>
    </row>
    <row r="25" spans="1:16" x14ac:dyDescent="0.2">
      <c r="A25" s="7" t="s">
        <v>25</v>
      </c>
      <c r="B25" s="56"/>
      <c r="C25" s="72">
        <v>683.38338613191092</v>
      </c>
      <c r="D25" s="72">
        <v>708.75976157233242</v>
      </c>
      <c r="E25" s="72">
        <v>721.11480292555632</v>
      </c>
      <c r="F25" s="72">
        <v>732.35136884237613</v>
      </c>
      <c r="G25" s="72">
        <v>745.93822717672379</v>
      </c>
      <c r="H25" s="72">
        <v>761.97015268597875</v>
      </c>
      <c r="I25" s="72">
        <v>774.82242918005397</v>
      </c>
      <c r="J25" s="72">
        <v>789.76366986194535</v>
      </c>
      <c r="K25" s="72">
        <v>801.60803303397063</v>
      </c>
      <c r="L25" s="72">
        <v>815.18854195387757</v>
      </c>
      <c r="M25" s="72">
        <v>829.23445773172114</v>
      </c>
      <c r="N25" s="72">
        <v>841.10866641706139</v>
      </c>
      <c r="O25" s="72">
        <v>851.19651454630036</v>
      </c>
      <c r="P25" s="74">
        <f t="shared" si="0"/>
        <v>1.8467367343948826E-2</v>
      </c>
    </row>
    <row r="26" spans="1:16" x14ac:dyDescent="0.2">
      <c r="A26" s="55"/>
      <c r="B26" s="56" t="s">
        <v>27</v>
      </c>
      <c r="C26" s="58">
        <v>33.281658415515139</v>
      </c>
      <c r="D26" s="58">
        <v>34.384276383008306</v>
      </c>
      <c r="E26" s="58">
        <v>34.391629062603457</v>
      </c>
      <c r="F26" s="58">
        <v>34.398321869869179</v>
      </c>
      <c r="G26" s="58">
        <v>35.468088067838274</v>
      </c>
      <c r="H26" s="58">
        <v>35.492059513757376</v>
      </c>
      <c r="I26" s="58">
        <v>36.632005964099974</v>
      </c>
      <c r="J26" s="58">
        <v>36.604215035736232</v>
      </c>
      <c r="K26" s="58">
        <v>37.696643323865835</v>
      </c>
      <c r="L26" s="58">
        <v>37.709401940723588</v>
      </c>
      <c r="M26" s="58">
        <v>37.692475351441864</v>
      </c>
      <c r="N26" s="58">
        <v>38.837471404481725</v>
      </c>
      <c r="O26" s="58">
        <v>39.899836619357828</v>
      </c>
      <c r="P26" s="74">
        <f t="shared" si="0"/>
        <v>1.5228606472564632E-2</v>
      </c>
    </row>
    <row r="27" spans="1:16" x14ac:dyDescent="0.2">
      <c r="A27" s="55"/>
      <c r="B27" s="56" t="s">
        <v>3</v>
      </c>
      <c r="C27" s="58">
        <v>702.24299256736947</v>
      </c>
      <c r="D27" s="58">
        <v>732.05233589630575</v>
      </c>
      <c r="E27" s="58">
        <v>745.52176548611362</v>
      </c>
      <c r="F27" s="58">
        <v>758.9823277093717</v>
      </c>
      <c r="G27" s="58">
        <v>772.53929322760246</v>
      </c>
      <c r="H27" s="58">
        <v>790.80745104090659</v>
      </c>
      <c r="I27" s="58">
        <v>807.01419199699023</v>
      </c>
      <c r="J27" s="58">
        <v>821.93101034789538</v>
      </c>
      <c r="K27" s="58">
        <v>840.41340116147956</v>
      </c>
      <c r="L27" s="58">
        <v>856.22524406584148</v>
      </c>
      <c r="M27" s="58">
        <v>873.57854638047627</v>
      </c>
      <c r="N27" s="58">
        <v>889.93291618269552</v>
      </c>
      <c r="O27" s="58">
        <v>904.39629670544412</v>
      </c>
      <c r="P27" s="74">
        <f t="shared" si="0"/>
        <v>2.1306149183178968E-2</v>
      </c>
    </row>
    <row r="28" spans="1:16" x14ac:dyDescent="0.2">
      <c r="A28" s="55"/>
      <c r="B28" s="56" t="s">
        <v>10</v>
      </c>
      <c r="C28" s="58">
        <v>241.84671781941</v>
      </c>
      <c r="D28" s="58">
        <v>253.99997715190005</v>
      </c>
      <c r="E28" s="58">
        <v>256.27310688585152</v>
      </c>
      <c r="F28" s="58">
        <v>259.65184895320607</v>
      </c>
      <c r="G28" s="58">
        <v>264.90228275666715</v>
      </c>
      <c r="H28" s="58">
        <v>270.6269537924</v>
      </c>
      <c r="I28" s="58">
        <v>278.62525748451799</v>
      </c>
      <c r="J28" s="58">
        <v>282.8507525488709</v>
      </c>
      <c r="K28" s="58">
        <v>287.15972414356622</v>
      </c>
      <c r="L28" s="58">
        <v>291.69331501206773</v>
      </c>
      <c r="M28" s="58">
        <v>295.99679173044058</v>
      </c>
      <c r="N28" s="58">
        <v>298.49370879444524</v>
      </c>
      <c r="O28" s="58">
        <v>301.465432235148</v>
      </c>
      <c r="P28" s="74">
        <f t="shared" si="0"/>
        <v>1.8532231682806488E-2</v>
      </c>
    </row>
    <row r="29" spans="1:16" x14ac:dyDescent="0.2">
      <c r="A29" s="55"/>
      <c r="B29" s="56" t="s">
        <v>11</v>
      </c>
      <c r="C29" s="58">
        <v>349.45741336290894</v>
      </c>
      <c r="D29" s="58">
        <v>363.80782753634594</v>
      </c>
      <c r="E29" s="58">
        <v>371.65147535394061</v>
      </c>
      <c r="F29" s="58">
        <v>377.27191728243616</v>
      </c>
      <c r="G29" s="58">
        <v>383.49870223350138</v>
      </c>
      <c r="H29" s="58">
        <v>392.63090837094103</v>
      </c>
      <c r="I29" s="58">
        <v>400.73194403151786</v>
      </c>
      <c r="J29" s="58">
        <v>408.19245858033128</v>
      </c>
      <c r="K29" s="58">
        <v>415.77180136616732</v>
      </c>
      <c r="L29" s="58">
        <v>423.67622180460029</v>
      </c>
      <c r="M29" s="58">
        <v>433.46346654158145</v>
      </c>
      <c r="N29" s="58">
        <v>440.52788993083556</v>
      </c>
      <c r="O29" s="58">
        <v>448.87316196777556</v>
      </c>
      <c r="P29" s="74">
        <f t="shared" si="0"/>
        <v>2.1082379604620005E-2</v>
      </c>
    </row>
    <row r="30" spans="1:16" x14ac:dyDescent="0.2">
      <c r="A30" s="55"/>
      <c r="B30" s="56" t="s">
        <v>9</v>
      </c>
      <c r="C30" s="58">
        <v>3440.172039473684</v>
      </c>
      <c r="D30" s="58">
        <v>3518.9546052631576</v>
      </c>
      <c r="E30" s="58">
        <v>3590.8865131578946</v>
      </c>
      <c r="F30" s="58">
        <v>3662.818421052631</v>
      </c>
      <c r="G30" s="58">
        <v>3748.4516447368419</v>
      </c>
      <c r="H30" s="58">
        <v>3838.6519736842101</v>
      </c>
      <c r="I30" s="58">
        <v>3923.1434210526313</v>
      </c>
      <c r="J30" s="58">
        <v>4005.3513157894731</v>
      </c>
      <c r="K30" s="58">
        <v>4094.4098684210521</v>
      </c>
      <c r="L30" s="58">
        <v>4186.8937499999993</v>
      </c>
      <c r="M30" s="58">
        <v>4272.5269736842101</v>
      </c>
      <c r="N30" s="58">
        <v>4362.7273026315788</v>
      </c>
      <c r="O30" s="58">
        <v>4454.0694078947363</v>
      </c>
      <c r="P30" s="74">
        <f t="shared" si="0"/>
        <v>2.1758050470581658E-2</v>
      </c>
    </row>
    <row r="31" spans="1:16" x14ac:dyDescent="0.2">
      <c r="A31" s="55"/>
      <c r="B31" s="56" t="s">
        <v>126</v>
      </c>
      <c r="C31" s="58">
        <v>99.844975246545417</v>
      </c>
      <c r="D31" s="58">
        <v>103.15282914902491</v>
      </c>
      <c r="E31" s="58">
        <v>105.39370196604284</v>
      </c>
      <c r="F31" s="58">
        <v>105.41421218185717</v>
      </c>
      <c r="G31" s="58">
        <v>107.51264195563478</v>
      </c>
      <c r="H31" s="58">
        <v>108.69443226088198</v>
      </c>
      <c r="I31" s="58">
        <v>109.89601789229992</v>
      </c>
      <c r="J31" s="58">
        <v>112.0310823821018</v>
      </c>
      <c r="K31" s="58">
        <v>113.08992997159751</v>
      </c>
      <c r="L31" s="58">
        <v>113.12820582217077</v>
      </c>
      <c r="M31" s="58">
        <v>115.29463048676337</v>
      </c>
      <c r="N31" s="58">
        <v>116.51241421344517</v>
      </c>
      <c r="O31" s="58">
        <v>117.48285226810916</v>
      </c>
      <c r="P31" s="74">
        <f t="shared" si="0"/>
        <v>1.3648438475841074E-2</v>
      </c>
    </row>
    <row r="32" spans="1:16" x14ac:dyDescent="0.2">
      <c r="A32" s="7" t="s">
        <v>173</v>
      </c>
      <c r="B32" s="56"/>
      <c r="C32" s="72">
        <v>4866.8457968854336</v>
      </c>
      <c r="D32" s="72">
        <v>5006.3518513797426</v>
      </c>
      <c r="E32" s="72">
        <v>5104.1181919124465</v>
      </c>
      <c r="F32" s="72">
        <v>5198.5370490493706</v>
      </c>
      <c r="G32" s="72">
        <v>5312.3726529780852</v>
      </c>
      <c r="H32" s="72">
        <v>5436.903778663097</v>
      </c>
      <c r="I32" s="72">
        <v>5556.0428384220568</v>
      </c>
      <c r="J32" s="72">
        <v>5666.9608346844088</v>
      </c>
      <c r="K32" s="72">
        <v>5788.5413683877287</v>
      </c>
      <c r="L32" s="72">
        <v>5909.3261386454033</v>
      </c>
      <c r="M32" s="72">
        <v>6028.5528841749147</v>
      </c>
      <c r="N32" s="72">
        <v>6147.0317031574823</v>
      </c>
      <c r="O32" s="72">
        <v>6266.1869876905712</v>
      </c>
      <c r="P32" s="74">
        <f t="shared" si="0"/>
        <v>2.1283495887026049E-2</v>
      </c>
    </row>
    <row r="33" spans="1:16" x14ac:dyDescent="0.2">
      <c r="A33" s="55"/>
      <c r="B33" s="56" t="s">
        <v>13</v>
      </c>
      <c r="C33" s="58">
        <v>624.21878489587732</v>
      </c>
      <c r="D33" s="58">
        <v>635.2815648910597</v>
      </c>
      <c r="E33" s="58">
        <v>644.78996170062669</v>
      </c>
      <c r="F33" s="58">
        <v>655.13985405824917</v>
      </c>
      <c r="G33" s="58">
        <v>665.25144453298185</v>
      </c>
      <c r="H33" s="58">
        <v>677.46438017829496</v>
      </c>
      <c r="I33" s="58">
        <v>688.32209577725064</v>
      </c>
      <c r="J33" s="58">
        <v>698.48658090061951</v>
      </c>
      <c r="K33" s="58">
        <v>706.34625963149313</v>
      </c>
      <c r="L33" s="58">
        <v>714.50790477648059</v>
      </c>
      <c r="M33" s="58">
        <v>721.60009156517845</v>
      </c>
      <c r="N33" s="58">
        <v>728.09000440893965</v>
      </c>
      <c r="O33" s="58">
        <v>736.11691014389214</v>
      </c>
      <c r="P33" s="74">
        <f t="shared" si="0"/>
        <v>1.3835505841456319E-2</v>
      </c>
    </row>
    <row r="34" spans="1:16" x14ac:dyDescent="0.2">
      <c r="A34" s="55"/>
      <c r="B34" s="56" t="s">
        <v>21</v>
      </c>
      <c r="C34" s="58">
        <v>19.996664067076701</v>
      </c>
      <c r="D34" s="58">
        <v>20.044909637106951</v>
      </c>
      <c r="E34" s="58">
        <v>19.976680433921931</v>
      </c>
      <c r="F34" s="58">
        <v>20.942062200089762</v>
      </c>
      <c r="G34" s="58">
        <v>20.863316213546316</v>
      </c>
      <c r="H34" s="58">
        <v>21.819558218692588</v>
      </c>
      <c r="I34" s="58">
        <v>21.765276451263208</v>
      </c>
      <c r="J34" s="58">
        <v>22.717534494086593</v>
      </c>
      <c r="K34" s="58">
        <v>22.680184794696114</v>
      </c>
      <c r="L34" s="58">
        <v>22.657445866712418</v>
      </c>
      <c r="M34" s="58">
        <v>22.578795129907888</v>
      </c>
      <c r="N34" s="58">
        <v>23.521811858868954</v>
      </c>
      <c r="O34" s="58">
        <v>23.485067323308058</v>
      </c>
      <c r="P34" s="74">
        <f t="shared" si="0"/>
        <v>1.3490125197637592E-2</v>
      </c>
    </row>
    <row r="35" spans="1:16" x14ac:dyDescent="0.2">
      <c r="A35" s="55"/>
      <c r="B35" s="56" t="s">
        <v>32</v>
      </c>
      <c r="C35" s="58">
        <v>377.56040888849424</v>
      </c>
      <c r="D35" s="58">
        <v>385.51274450654057</v>
      </c>
      <c r="E35" s="58">
        <v>390.78179497007676</v>
      </c>
      <c r="F35" s="58">
        <v>396.98871951211788</v>
      </c>
      <c r="G35" s="58">
        <v>403.4777053834182</v>
      </c>
      <c r="H35" s="58">
        <v>411.66495829016014</v>
      </c>
      <c r="I35" s="58">
        <v>418.60340620936245</v>
      </c>
      <c r="J35" s="58">
        <v>425.77499916009987</v>
      </c>
      <c r="K35" s="58">
        <v>430.69893879969095</v>
      </c>
      <c r="L35" s="58">
        <v>435.80677926878712</v>
      </c>
      <c r="M35" s="58">
        <v>440.26196062756424</v>
      </c>
      <c r="N35" s="58">
        <v>445.00346366673051</v>
      </c>
      <c r="O35" s="58">
        <v>448.9563105535529</v>
      </c>
      <c r="P35" s="74">
        <f t="shared" si="0"/>
        <v>1.4537574079733995E-2</v>
      </c>
    </row>
    <row r="36" spans="1:16" x14ac:dyDescent="0.2">
      <c r="A36" s="55"/>
      <c r="B36" s="56" t="s">
        <v>128</v>
      </c>
      <c r="C36" s="58">
        <v>284.52260039448134</v>
      </c>
      <c r="D36" s="58">
        <v>289.94902192463758</v>
      </c>
      <c r="E36" s="58">
        <v>294.17185121358557</v>
      </c>
      <c r="F36" s="58">
        <v>299.36854258290856</v>
      </c>
      <c r="G36" s="58">
        <v>303.96041611994781</v>
      </c>
      <c r="H36" s="58">
        <v>309.01884008132754</v>
      </c>
      <c r="I36" s="58">
        <v>313.95255465702189</v>
      </c>
      <c r="J36" s="58">
        <v>319.06177152250518</v>
      </c>
      <c r="K36" s="58">
        <v>321.94745675276903</v>
      </c>
      <c r="L36" s="58">
        <v>326.04803486035183</v>
      </c>
      <c r="M36" s="58">
        <v>329.65956564063953</v>
      </c>
      <c r="N36" s="58">
        <v>332.41222587153356</v>
      </c>
      <c r="O36" s="58">
        <v>335.37786444692608</v>
      </c>
      <c r="P36" s="74">
        <f t="shared" si="0"/>
        <v>1.379809031140744E-2</v>
      </c>
    </row>
    <row r="37" spans="1:16" x14ac:dyDescent="0.2">
      <c r="A37" s="55"/>
      <c r="B37" s="56" t="s">
        <v>14</v>
      </c>
      <c r="C37" s="58">
        <v>597.17291033366428</v>
      </c>
      <c r="D37" s="58">
        <v>608.13278006665553</v>
      </c>
      <c r="E37" s="58">
        <v>616.56683206389891</v>
      </c>
      <c r="F37" s="58">
        <v>626.93846961203315</v>
      </c>
      <c r="G37" s="58">
        <v>636.04528355348498</v>
      </c>
      <c r="H37" s="58">
        <v>649.37175835271967</v>
      </c>
      <c r="I37" s="58">
        <v>659.19247730391874</v>
      </c>
      <c r="J37" s="58">
        <v>668.30506197281488</v>
      </c>
      <c r="K37" s="58">
        <v>676.19733391551472</v>
      </c>
      <c r="L37" s="58">
        <v>684.37805337024338</v>
      </c>
      <c r="M37" s="58">
        <v>690.45961142322881</v>
      </c>
      <c r="N37" s="58">
        <v>696.99337682740918</v>
      </c>
      <c r="O37" s="58">
        <v>703.97206690616758</v>
      </c>
      <c r="P37" s="74">
        <f t="shared" si="0"/>
        <v>1.3805424647137743E-2</v>
      </c>
    </row>
    <row r="38" spans="1:16" x14ac:dyDescent="0.2">
      <c r="A38" s="55"/>
      <c r="B38" s="56" t="s">
        <v>43</v>
      </c>
      <c r="C38" s="58">
        <v>17532.435670738654</v>
      </c>
      <c r="D38" s="58">
        <v>17870.231368923796</v>
      </c>
      <c r="E38" s="58">
        <v>18121.602381547054</v>
      </c>
      <c r="F38" s="58">
        <v>18452.549405803235</v>
      </c>
      <c r="G38" s="58">
        <v>18743.612872459569</v>
      </c>
      <c r="H38" s="58">
        <v>19122.887485832642</v>
      </c>
      <c r="I38" s="58">
        <v>19423.720166102255</v>
      </c>
      <c r="J38" s="58">
        <v>19715.948664857227</v>
      </c>
      <c r="K38" s="58">
        <v>19935.45795670195</v>
      </c>
      <c r="L38" s="58">
        <v>20189.545449252288</v>
      </c>
      <c r="M38" s="58">
        <v>20391.058928849063</v>
      </c>
      <c r="N38" s="58">
        <v>20587.344258780224</v>
      </c>
      <c r="O38" s="58">
        <v>20801.557927921214</v>
      </c>
      <c r="P38" s="74">
        <f t="shared" si="0"/>
        <v>1.434992331702456E-2</v>
      </c>
    </row>
    <row r="39" spans="1:16" x14ac:dyDescent="0.2">
      <c r="A39" s="55"/>
      <c r="B39" s="56" t="s">
        <v>15</v>
      </c>
      <c r="C39" s="58">
        <v>275.86792053457316</v>
      </c>
      <c r="D39" s="58">
        <v>281.11682624693265</v>
      </c>
      <c r="E39" s="58">
        <v>284.96384201016423</v>
      </c>
      <c r="F39" s="58">
        <v>316.33904812848442</v>
      </c>
      <c r="G39" s="58">
        <v>320.75986859936802</v>
      </c>
      <c r="H39" s="58">
        <v>326.4947900706324</v>
      </c>
      <c r="I39" s="58">
        <v>331.10971371542149</v>
      </c>
      <c r="J39" s="58">
        <v>335.56479676535326</v>
      </c>
      <c r="K39" s="58">
        <v>338.90982310926722</v>
      </c>
      <c r="L39" s="58">
        <v>342.77582752269683</v>
      </c>
      <c r="M39" s="58">
        <v>345.83310997438531</v>
      </c>
      <c r="N39" s="58">
        <v>348.82783435639652</v>
      </c>
      <c r="O39" s="58">
        <v>352.07138919823205</v>
      </c>
      <c r="P39" s="74">
        <f t="shared" si="0"/>
        <v>2.0533959714249095E-2</v>
      </c>
    </row>
    <row r="40" spans="1:16" x14ac:dyDescent="0.2">
      <c r="A40" s="7" t="s">
        <v>33</v>
      </c>
      <c r="B40" s="56"/>
      <c r="C40" s="72">
        <v>19711.774959852821</v>
      </c>
      <c r="D40" s="72">
        <v>20090.269216196728</v>
      </c>
      <c r="E40" s="72">
        <v>20372.853343939329</v>
      </c>
      <c r="F40" s="72">
        <v>20768.266101897116</v>
      </c>
      <c r="G40" s="72">
        <v>21093.970906862316</v>
      </c>
      <c r="H40" s="72">
        <v>21518.721771024469</v>
      </c>
      <c r="I40" s="72">
        <v>21856.665690216494</v>
      </c>
      <c r="J40" s="72">
        <v>22185.859409672707</v>
      </c>
      <c r="K40" s="72">
        <v>22432.237953705382</v>
      </c>
      <c r="L40" s="72">
        <v>22715.719494917557</v>
      </c>
      <c r="M40" s="72">
        <v>22941.452063209967</v>
      </c>
      <c r="N40" s="72">
        <v>23162.192975770104</v>
      </c>
      <c r="O40" s="72">
        <v>23401.537536493292</v>
      </c>
      <c r="P40" s="74">
        <f t="shared" si="0"/>
        <v>1.4401513114028264E-2</v>
      </c>
    </row>
    <row r="41" spans="1:16" x14ac:dyDescent="0.2">
      <c r="A41" s="55"/>
      <c r="B41" s="56" t="s">
        <v>22</v>
      </c>
      <c r="C41" s="58">
        <v>160</v>
      </c>
      <c r="D41" s="58">
        <v>160</v>
      </c>
      <c r="E41" s="58">
        <v>160</v>
      </c>
      <c r="F41" s="58">
        <v>160</v>
      </c>
      <c r="G41" s="58">
        <v>160</v>
      </c>
      <c r="H41" s="58">
        <v>160</v>
      </c>
      <c r="I41" s="58">
        <v>160</v>
      </c>
      <c r="J41" s="58">
        <v>160</v>
      </c>
      <c r="K41" s="58">
        <v>160</v>
      </c>
      <c r="L41" s="58">
        <v>160</v>
      </c>
      <c r="M41" s="58">
        <v>160</v>
      </c>
      <c r="N41" s="58">
        <v>160</v>
      </c>
      <c r="O41" s="58">
        <v>160</v>
      </c>
      <c r="P41" s="74">
        <f t="shared" si="0"/>
        <v>0</v>
      </c>
    </row>
    <row r="42" spans="1:16" x14ac:dyDescent="0.2">
      <c r="A42" s="55"/>
      <c r="B42" s="56" t="s">
        <v>44</v>
      </c>
      <c r="C42" s="58">
        <v>4026.5829273381164</v>
      </c>
      <c r="D42" s="58">
        <v>4100.8932019183194</v>
      </c>
      <c r="E42" s="58">
        <v>4149.9755680106091</v>
      </c>
      <c r="F42" s="58">
        <v>4210.7885908411281</v>
      </c>
      <c r="G42" s="58">
        <v>4265.7388614115425</v>
      </c>
      <c r="H42" s="58">
        <v>4337.7946562197476</v>
      </c>
      <c r="I42" s="58">
        <v>4398.1274801971613</v>
      </c>
      <c r="J42" s="58">
        <v>4455.5329333689679</v>
      </c>
      <c r="K42" s="58">
        <v>4498.5438858528078</v>
      </c>
      <c r="L42" s="58">
        <v>4549.9630628390905</v>
      </c>
      <c r="M42" s="58">
        <v>4588.4777343633996</v>
      </c>
      <c r="N42" s="58">
        <v>4626.0263701911908</v>
      </c>
      <c r="O42" s="58">
        <v>4667.6969472532865</v>
      </c>
      <c r="P42" s="74">
        <f t="shared" si="0"/>
        <v>1.2388415450987456E-2</v>
      </c>
    </row>
    <row r="43" spans="1:16" x14ac:dyDescent="0.2">
      <c r="A43" s="7" t="s">
        <v>34</v>
      </c>
      <c r="B43" s="56"/>
      <c r="C43" s="72">
        <v>4186.5829273381169</v>
      </c>
      <c r="D43" s="72">
        <v>4260.8932019183194</v>
      </c>
      <c r="E43" s="72">
        <v>4309.9755680106091</v>
      </c>
      <c r="F43" s="72">
        <v>4370.7885908411281</v>
      </c>
      <c r="G43" s="72">
        <v>4425.7388614115425</v>
      </c>
      <c r="H43" s="72">
        <v>4497.7946562197476</v>
      </c>
      <c r="I43" s="72">
        <v>4558.1274801971613</v>
      </c>
      <c r="J43" s="72">
        <v>4615.5329333689679</v>
      </c>
      <c r="K43" s="72">
        <v>4658.5438858528078</v>
      </c>
      <c r="L43" s="72">
        <v>4709.9630628390905</v>
      </c>
      <c r="M43" s="72">
        <v>4748.4777343633996</v>
      </c>
      <c r="N43" s="72">
        <v>4786.0263701911908</v>
      </c>
      <c r="O43" s="72">
        <v>4827.6969472532865</v>
      </c>
      <c r="P43" s="74">
        <f t="shared" si="0"/>
        <v>1.1944494191748145E-2</v>
      </c>
    </row>
    <row r="44" spans="1:16" x14ac:dyDescent="0.2">
      <c r="A44" s="55"/>
      <c r="B44" s="56" t="s">
        <v>21</v>
      </c>
      <c r="C44" s="58">
        <v>194.96747465399784</v>
      </c>
      <c r="D44" s="58">
        <v>199.44685088921418</v>
      </c>
      <c r="E44" s="58">
        <v>202.7633064043076</v>
      </c>
      <c r="F44" s="58">
        <v>205.43165777230908</v>
      </c>
      <c r="G44" s="58">
        <v>209.62665338372724</v>
      </c>
      <c r="H44" s="58">
        <v>213.23659168267758</v>
      </c>
      <c r="I44" s="58">
        <v>217.6527645126321</v>
      </c>
      <c r="J44" s="58">
        <v>220.26131270353522</v>
      </c>
      <c r="K44" s="58">
        <v>222.85746798266615</v>
      </c>
      <c r="L44" s="58">
        <v>225.58935232509319</v>
      </c>
      <c r="M44" s="58">
        <v>227.75132478863611</v>
      </c>
      <c r="N44" s="58">
        <v>230.31774111809185</v>
      </c>
      <c r="O44" s="58">
        <v>232.89358428947159</v>
      </c>
      <c r="P44" s="74">
        <f t="shared" si="0"/>
        <v>1.4922654154808423E-2</v>
      </c>
    </row>
    <row r="45" spans="1:16" x14ac:dyDescent="0.2">
      <c r="A45" s="55"/>
      <c r="B45" s="56" t="s">
        <v>45</v>
      </c>
      <c r="C45" s="58">
        <v>24.882204597236012</v>
      </c>
      <c r="D45" s="58">
        <v>26.062833431428093</v>
      </c>
      <c r="E45" s="58">
        <v>26.052119664671785</v>
      </c>
      <c r="F45" s="58">
        <v>26.032047181122486</v>
      </c>
      <c r="G45" s="58">
        <v>27.042741647682188</v>
      </c>
      <c r="H45" s="58">
        <v>27.012136370745413</v>
      </c>
      <c r="I45" s="58">
        <v>28.050743715060371</v>
      </c>
      <c r="J45" s="58">
        <v>28.025696147247078</v>
      </c>
      <c r="K45" s="58">
        <v>27.995431021979915</v>
      </c>
      <c r="L45" s="58">
        <v>27.977719162934481</v>
      </c>
      <c r="M45" s="58">
        <v>28.992860821815206</v>
      </c>
      <c r="N45" s="58">
        <v>28.952032575907769</v>
      </c>
      <c r="O45" s="58">
        <v>28.930358913952091</v>
      </c>
      <c r="P45" s="74">
        <f t="shared" si="0"/>
        <v>1.264078205399688E-2</v>
      </c>
    </row>
    <row r="46" spans="1:16" x14ac:dyDescent="0.2">
      <c r="A46" s="55"/>
      <c r="B46" s="56" t="s">
        <v>46</v>
      </c>
      <c r="C46" s="58">
        <v>932.3694838456654</v>
      </c>
      <c r="D46" s="58">
        <v>950.5817753911308</v>
      </c>
      <c r="E46" s="58">
        <v>964.31425894949734</v>
      </c>
      <c r="F46" s="58">
        <v>981.14381077255609</v>
      </c>
      <c r="G46" s="58">
        <v>995.93588317320928</v>
      </c>
      <c r="H46" s="58">
        <v>1016.4767191817923</v>
      </c>
      <c r="I46" s="58">
        <v>1033.1171933349037</v>
      </c>
      <c r="J46" s="58">
        <v>1048.3606902044628</v>
      </c>
      <c r="K46" s="58">
        <v>1060.1737254018515</v>
      </c>
      <c r="L46" s="58">
        <v>1073.7820161028094</v>
      </c>
      <c r="M46" s="58">
        <v>1084.1037169948115</v>
      </c>
      <c r="N46" s="58">
        <v>1094.8690853420426</v>
      </c>
      <c r="O46" s="58">
        <v>1106.7129434464123</v>
      </c>
      <c r="P46" s="74">
        <f t="shared" si="0"/>
        <v>1.4387552907179746E-2</v>
      </c>
    </row>
    <row r="47" spans="1:16" x14ac:dyDescent="0.2">
      <c r="A47" s="7" t="s">
        <v>23</v>
      </c>
      <c r="B47" s="56"/>
      <c r="C47" s="72">
        <v>25050.577050287837</v>
      </c>
      <c r="D47" s="72">
        <v>25527.253877826821</v>
      </c>
      <c r="E47" s="72">
        <v>25875.958596968416</v>
      </c>
      <c r="F47" s="72">
        <v>26351.662208464233</v>
      </c>
      <c r="G47" s="72">
        <v>26752.315046478478</v>
      </c>
      <c r="H47" s="72">
        <v>27273.24187447943</v>
      </c>
      <c r="I47" s="72">
        <v>27693.613871976253</v>
      </c>
      <c r="J47" s="72">
        <v>28098.04004209692</v>
      </c>
      <c r="K47" s="72">
        <v>28401.808463964688</v>
      </c>
      <c r="L47" s="72">
        <v>28753.031645347484</v>
      </c>
      <c r="M47" s="72">
        <v>29030.777700178627</v>
      </c>
      <c r="N47" s="72">
        <v>29302.358204997337</v>
      </c>
      <c r="O47" s="72">
        <v>29597.771370396415</v>
      </c>
      <c r="P47" s="74">
        <f t="shared" si="0"/>
        <v>1.399724037924055E-2</v>
      </c>
    </row>
    <row r="48" spans="1:16" x14ac:dyDescent="0.2">
      <c r="A48" s="7" t="s">
        <v>24</v>
      </c>
      <c r="B48" s="56"/>
      <c r="C48" s="58">
        <v>4681.3554982910482</v>
      </c>
      <c r="D48" s="58">
        <v>4810.738240513153</v>
      </c>
      <c r="E48" s="58">
        <v>4898.2417100314842</v>
      </c>
      <c r="F48" s="58">
        <v>4988.1228235966464</v>
      </c>
      <c r="G48" s="58">
        <v>5123.8247237136211</v>
      </c>
      <c r="H48" s="58">
        <v>5232.0321088512346</v>
      </c>
      <c r="I48" s="58">
        <v>5344.6227314561156</v>
      </c>
      <c r="J48" s="58">
        <v>5443.6530392600516</v>
      </c>
      <c r="K48" s="58">
        <v>5543.6422142674319</v>
      </c>
      <c r="L48" s="58">
        <v>5605.0003078187647</v>
      </c>
      <c r="M48" s="58">
        <v>5690.5690107641676</v>
      </c>
      <c r="N48" s="58">
        <v>5761.0557858945795</v>
      </c>
      <c r="O48" s="58">
        <v>5832.6749918888927</v>
      </c>
      <c r="P48" s="74">
        <f t="shared" si="0"/>
        <v>1.8492916591584585E-2</v>
      </c>
    </row>
    <row r="49" spans="1:16" x14ac:dyDescent="0.2">
      <c r="A49" s="7" t="s">
        <v>117</v>
      </c>
      <c r="B49" s="56"/>
      <c r="C49" s="58">
        <v>150.31393702612152</v>
      </c>
      <c r="D49" s="58">
        <v>158.30726818591117</v>
      </c>
      <c r="E49" s="58">
        <v>160.62444520274749</v>
      </c>
      <c r="F49" s="58">
        <v>162.83352197533907</v>
      </c>
      <c r="G49" s="58">
        <v>166.13514891874945</v>
      </c>
      <c r="H49" s="58">
        <v>169.25280271850104</v>
      </c>
      <c r="I49" s="58">
        <v>172.05666861819049</v>
      </c>
      <c r="J49" s="58">
        <v>174.80850798598553</v>
      </c>
      <c r="K49" s="58">
        <v>177.85583565369484</v>
      </c>
      <c r="L49" s="58">
        <v>181.39073311949085</v>
      </c>
      <c r="M49" s="58">
        <v>184.88072102641217</v>
      </c>
      <c r="N49" s="58">
        <v>188.2500764149101</v>
      </c>
      <c r="O49" s="58">
        <v>191.80191546081443</v>
      </c>
      <c r="P49" s="74">
        <f t="shared" si="0"/>
        <v>2.0519108143034925E-2</v>
      </c>
    </row>
    <row r="50" spans="1:16" x14ac:dyDescent="0.2">
      <c r="A50" s="7" t="s">
        <v>35</v>
      </c>
      <c r="B50" s="56"/>
      <c r="C50" s="72">
        <v>29882.24648560501</v>
      </c>
      <c r="D50" s="72">
        <v>30496.299386525887</v>
      </c>
      <c r="E50" s="72">
        <v>30934.824752202647</v>
      </c>
      <c r="F50" s="72">
        <v>31502.618554036217</v>
      </c>
      <c r="G50" s="72">
        <v>32042.274919110849</v>
      </c>
      <c r="H50" s="72">
        <v>32674.526786049166</v>
      </c>
      <c r="I50" s="72">
        <v>33210.293272050563</v>
      </c>
      <c r="J50" s="72">
        <v>33716.501589342959</v>
      </c>
      <c r="K50" s="72">
        <v>34123.306513885815</v>
      </c>
      <c r="L50" s="72">
        <v>34539.422686285739</v>
      </c>
      <c r="M50" s="72">
        <v>34906.227431969208</v>
      </c>
      <c r="N50" s="72">
        <v>35251.664067306825</v>
      </c>
      <c r="O50" s="72">
        <v>35622.248277746119</v>
      </c>
      <c r="P50" s="74">
        <f t="shared" si="0"/>
        <v>1.4749875896958642E-2</v>
      </c>
    </row>
    <row r="51" spans="1:16" x14ac:dyDescent="0.2">
      <c r="A51" s="55"/>
      <c r="B51" s="56" t="s">
        <v>7</v>
      </c>
      <c r="C51" s="58">
        <v>340.73364328303211</v>
      </c>
      <c r="D51" s="58">
        <v>350.85444456866674</v>
      </c>
      <c r="E51" s="58">
        <v>357.60164542575649</v>
      </c>
      <c r="F51" s="58">
        <v>364.34884628284624</v>
      </c>
      <c r="G51" s="58">
        <v>373.34511409229924</v>
      </c>
      <c r="H51" s="58">
        <v>381.21684842557056</v>
      </c>
      <c r="I51" s="58">
        <v>391.33764971120519</v>
      </c>
      <c r="J51" s="58">
        <v>400.33391752065819</v>
      </c>
      <c r="K51" s="58">
        <v>408.20565185392957</v>
      </c>
      <c r="L51" s="58">
        <v>414.95285271101932</v>
      </c>
      <c r="M51" s="58">
        <v>425.07365399665395</v>
      </c>
      <c r="N51" s="58">
        <v>431.82085485374364</v>
      </c>
      <c r="O51" s="58">
        <v>441.94165613937827</v>
      </c>
      <c r="P51" s="74">
        <f t="shared" si="0"/>
        <v>2.1909634069622097E-2</v>
      </c>
    </row>
    <row r="52" spans="1:16" x14ac:dyDescent="0.2">
      <c r="A52" s="55"/>
      <c r="B52" s="56" t="s">
        <v>8</v>
      </c>
      <c r="C52" s="58">
        <v>336.23550937830561</v>
      </c>
      <c r="D52" s="58">
        <v>346.35631066394023</v>
      </c>
      <c r="E52" s="58">
        <v>353.10351152102999</v>
      </c>
      <c r="F52" s="58">
        <v>358.72617890193811</v>
      </c>
      <c r="G52" s="58">
        <v>367.72244671139111</v>
      </c>
      <c r="H52" s="58">
        <v>376.71871452084406</v>
      </c>
      <c r="I52" s="58">
        <v>385.71498233029706</v>
      </c>
      <c r="J52" s="58">
        <v>394.71125013975006</v>
      </c>
      <c r="K52" s="58">
        <v>402.58298447302144</v>
      </c>
      <c r="L52" s="58">
        <v>409.33018533011119</v>
      </c>
      <c r="M52" s="58">
        <v>418.32645313956419</v>
      </c>
      <c r="N52" s="58">
        <v>426.19818747283557</v>
      </c>
      <c r="O52" s="58">
        <v>435.19445528228852</v>
      </c>
      <c r="P52" s="74">
        <f t="shared" si="0"/>
        <v>2.1731182781660863E-2</v>
      </c>
    </row>
    <row r="53" spans="1:16" x14ac:dyDescent="0.2">
      <c r="A53" s="55"/>
      <c r="B53" s="56" t="s">
        <v>6</v>
      </c>
      <c r="C53" s="58">
        <v>6473.0847372810676</v>
      </c>
      <c r="D53" s="58">
        <v>6666.14361968307</v>
      </c>
      <c r="E53" s="58">
        <v>6789.6115095913265</v>
      </c>
      <c r="F53" s="58">
        <v>6890.6306922435369</v>
      </c>
      <c r="G53" s="58">
        <v>7016.3434528773987</v>
      </c>
      <c r="H53" s="58">
        <v>7149.9132610508759</v>
      </c>
      <c r="I53" s="58">
        <v>7280.1157631359474</v>
      </c>
      <c r="J53" s="58">
        <v>7400.2163469557972</v>
      </c>
      <c r="K53" s="58">
        <v>7522.5618015012515</v>
      </c>
      <c r="L53" s="58">
        <v>7629.193160967473</v>
      </c>
      <c r="M53" s="58">
        <v>7735.8245204336954</v>
      </c>
      <c r="N53" s="58">
        <v>7846.9456213511266</v>
      </c>
      <c r="O53" s="58">
        <v>7954.6994161801504</v>
      </c>
      <c r="P53" s="74">
        <f t="shared" si="0"/>
        <v>1.7324195020500754E-2</v>
      </c>
    </row>
    <row r="54" spans="1:16" x14ac:dyDescent="0.2">
      <c r="A54" s="7" t="s">
        <v>4</v>
      </c>
      <c r="B54" s="56"/>
      <c r="C54" s="72">
        <v>7150.0538899424055</v>
      </c>
      <c r="D54" s="72">
        <v>7363.354374915677</v>
      </c>
      <c r="E54" s="72">
        <v>7500.3166665381132</v>
      </c>
      <c r="F54" s="72">
        <v>7613.7057174283218</v>
      </c>
      <c r="G54" s="72">
        <v>7757.4110136810887</v>
      </c>
      <c r="H54" s="72">
        <v>7907.8488239972903</v>
      </c>
      <c r="I54" s="72">
        <v>8057.1683951774494</v>
      </c>
      <c r="J54" s="72">
        <v>8195.2615146162061</v>
      </c>
      <c r="K54" s="72">
        <v>8333.3504378282032</v>
      </c>
      <c r="L54" s="72">
        <v>8453.4761990086045</v>
      </c>
      <c r="M54" s="72">
        <v>8579.2246275699144</v>
      </c>
      <c r="N54" s="72">
        <v>8704.9646636777052</v>
      </c>
      <c r="O54" s="72">
        <v>8831.8355276018174</v>
      </c>
      <c r="P54" s="74">
        <f t="shared" si="0"/>
        <v>1.77594373417993E-2</v>
      </c>
    </row>
    <row r="55" spans="1:16" x14ac:dyDescent="0.2">
      <c r="A55" s="7" t="s">
        <v>5</v>
      </c>
      <c r="B55" s="56"/>
      <c r="C55" s="72">
        <v>1111.9036296114268</v>
      </c>
      <c r="D55" s="72">
        <v>1141.3301906975516</v>
      </c>
      <c r="E55" s="72">
        <v>1160.2472656814889</v>
      </c>
      <c r="F55" s="72">
        <v>1177.0624434449887</v>
      </c>
      <c r="G55" s="72">
        <v>1199.1323642595823</v>
      </c>
      <c r="H55" s="72">
        <v>1222.2532336843947</v>
      </c>
      <c r="I55" s="72">
        <v>1244.3231544989881</v>
      </c>
      <c r="J55" s="72">
        <v>1265.342126703363</v>
      </c>
      <c r="K55" s="72">
        <v>1286.3610989077376</v>
      </c>
      <c r="L55" s="72">
        <v>1307.3800711121125</v>
      </c>
      <c r="M55" s="72">
        <v>1328.3990433164872</v>
      </c>
      <c r="N55" s="72">
        <v>1345.2142210799871</v>
      </c>
      <c r="O55" s="72">
        <v>1360.9784502332682</v>
      </c>
      <c r="P55" s="74">
        <f t="shared" si="0"/>
        <v>1.6986860183712649E-2</v>
      </c>
    </row>
    <row r="56" spans="1:16" x14ac:dyDescent="0.2">
      <c r="A56" s="9" t="s">
        <v>129</v>
      </c>
      <c r="B56" s="56"/>
      <c r="C56" s="72">
        <v>51642.89178579516</v>
      </c>
      <c r="D56" s="72">
        <v>52584.493301134979</v>
      </c>
      <c r="E56" s="72">
        <v>53404.787848564723</v>
      </c>
      <c r="F56" s="72">
        <v>54244.90812851688</v>
      </c>
      <c r="G56" s="72">
        <v>55169.963223572311</v>
      </c>
      <c r="H56" s="72">
        <v>56159.874670298203</v>
      </c>
      <c r="I56" s="72">
        <v>57061.608942430248</v>
      </c>
      <c r="J56" s="72">
        <v>58001.666832966774</v>
      </c>
      <c r="K56" s="72">
        <v>58738.170274313576</v>
      </c>
      <c r="L56" s="72">
        <v>59512.80255178221</v>
      </c>
      <c r="M56" s="72">
        <v>60140.660448270384</v>
      </c>
      <c r="N56" s="72">
        <v>60777.941668017571</v>
      </c>
      <c r="O56" s="72">
        <v>61476.640428330618</v>
      </c>
      <c r="P56" s="74">
        <f t="shared" si="0"/>
        <v>1.4631398556040232E-2</v>
      </c>
    </row>
    <row r="57" spans="1:16" x14ac:dyDescent="0.2">
      <c r="A57" s="9" t="s">
        <v>130</v>
      </c>
      <c r="B57" s="56"/>
      <c r="C57" s="72">
        <v>49052.211449720133</v>
      </c>
      <c r="D57" s="72">
        <v>49914.797845096087</v>
      </c>
      <c r="E57" s="72">
        <v>50754.994806608251</v>
      </c>
      <c r="F57" s="72">
        <v>51383.821738558334</v>
      </c>
      <c r="G57" s="72">
        <v>52254.35928882032</v>
      </c>
      <c r="H57" s="72">
        <v>53246.751256323281</v>
      </c>
      <c r="I57" s="72">
        <v>54137.325303658901</v>
      </c>
      <c r="J57" s="72">
        <v>55055.684584448543</v>
      </c>
      <c r="K57" s="72">
        <v>55780.000071089329</v>
      </c>
      <c r="L57" s="72">
        <v>56559.393215883509</v>
      </c>
      <c r="M57" s="72">
        <v>57212.993314823521</v>
      </c>
      <c r="N57" s="72">
        <v>57821.097870295023</v>
      </c>
      <c r="O57" s="72">
        <v>58488.424491607431</v>
      </c>
      <c r="P57" s="74">
        <f t="shared" si="0"/>
        <v>1.4769979885248752E-2</v>
      </c>
    </row>
    <row r="58" spans="1:16" x14ac:dyDescent="0.2">
      <c r="A58" s="9" t="s">
        <v>131</v>
      </c>
      <c r="B58" s="56"/>
      <c r="C58" s="72">
        <v>65455.078488366336</v>
      </c>
      <c r="D58" s="72">
        <v>66804.289479700281</v>
      </c>
      <c r="E58" s="72">
        <v>67890.584775622323</v>
      </c>
      <c r="F58" s="72">
        <v>68966.564707281941</v>
      </c>
      <c r="G58" s="72">
        <v>70184.817481667793</v>
      </c>
      <c r="H58" s="72">
        <v>71488.850659328964</v>
      </c>
      <c r="I58" s="72">
        <v>72693.965759708793</v>
      </c>
      <c r="J58" s="72">
        <v>73918.994978832707</v>
      </c>
      <c r="K58" s="72">
        <v>74948.031212471222</v>
      </c>
      <c r="L58" s="72">
        <v>75998.173502502206</v>
      </c>
      <c r="M58" s="72">
        <v>76906.071461063431</v>
      </c>
      <c r="N58" s="72">
        <v>77816.2609223498</v>
      </c>
      <c r="O58" s="72">
        <v>78786.83790840258</v>
      </c>
      <c r="P58" s="74">
        <f t="shared" si="0"/>
        <v>1.5568433811254057E-2</v>
      </c>
    </row>
    <row r="59" spans="1:16" x14ac:dyDescent="0.2">
      <c r="A59" s="8" t="s">
        <v>132</v>
      </c>
      <c r="B59" s="59"/>
      <c r="C59" s="73">
        <v>62171.505882877565</v>
      </c>
      <c r="D59" s="73">
        <v>63412.660182323118</v>
      </c>
      <c r="E59" s="73">
        <v>64522.04786348412</v>
      </c>
      <c r="F59" s="73">
        <v>65329.00117452212</v>
      </c>
      <c r="G59" s="73">
        <v>66475.713504560757</v>
      </c>
      <c r="H59" s="73">
        <v>67780.58304091866</v>
      </c>
      <c r="I59" s="73">
        <v>68968.557755125687</v>
      </c>
      <c r="J59" s="73">
        <v>70164.550340835209</v>
      </c>
      <c r="K59" s="73">
        <v>71173.500414394803</v>
      </c>
      <c r="L59" s="73">
        <v>72226.6536696353</v>
      </c>
      <c r="M59" s="73">
        <v>73162.258604655959</v>
      </c>
      <c r="N59" s="73">
        <v>74030.503751976794</v>
      </c>
      <c r="O59" s="73">
        <v>74957.21932479793</v>
      </c>
      <c r="P59" s="74">
        <f t="shared" si="0"/>
        <v>1.5707143123483203E-2</v>
      </c>
    </row>
    <row r="60" spans="1:16" x14ac:dyDescent="0.2">
      <c r="A60" s="56" t="s">
        <v>175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</row>
    <row r="61" spans="1:16" x14ac:dyDescent="0.2">
      <c r="A61" s="56" t="s">
        <v>180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1"/>
      <c r="O61" s="61"/>
    </row>
    <row r="62" spans="1:16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1"/>
      <c r="O62" s="61"/>
    </row>
    <row r="63" spans="1:16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</row>
    <row r="64" spans="1:16" x14ac:dyDescent="0.2">
      <c r="A64" s="62"/>
    </row>
    <row r="66" spans="14:15" x14ac:dyDescent="0.2">
      <c r="N66" s="1"/>
      <c r="O66" s="1"/>
    </row>
    <row r="67" spans="14:15" x14ac:dyDescent="0.2">
      <c r="N67" s="1"/>
      <c r="O6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List of Forms</vt:lpstr>
      <vt:lpstr>Form 1.1c</vt:lpstr>
      <vt:lpstr>Form 1.5a</vt:lpstr>
      <vt:lpstr>Form 1.5b</vt:lpstr>
      <vt:lpstr>Form 1.5c</vt:lpstr>
      <vt:lpstr>Form 1.5d</vt:lpstr>
      <vt:lpstr>Form 1.5e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Fugate, Nicholas@Energy</cp:lastModifiedBy>
  <cp:lastPrinted>2009-06-11T06:37:33Z</cp:lastPrinted>
  <dcterms:created xsi:type="dcterms:W3CDTF">2005-06-02T20:25:49Z</dcterms:created>
  <dcterms:modified xsi:type="dcterms:W3CDTF">2019-01-24T18:28:04Z</dcterms:modified>
</cp:coreProperties>
</file>