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UNIT_310\IRPs Integrated Resource Plans\_Admin\Standardized_Tables\"/>
    </mc:Choice>
  </mc:AlternateContent>
  <bookViews>
    <workbookView xWindow="0" yWindow="0" windowWidth="15360" windowHeight="7620" tabRatio="574" activeTab="5"/>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workbook>
</file>

<file path=xl/calcChain.xml><?xml version="1.0" encoding="utf-8"?>
<calcChain xmlns="http://schemas.openxmlformats.org/spreadsheetml/2006/main">
  <c r="F99" i="10" l="1"/>
  <c r="F101" i="10" s="1"/>
  <c r="E99" i="10"/>
  <c r="E101" i="10" s="1"/>
  <c r="F81" i="10"/>
  <c r="E81" i="10"/>
  <c r="H120" i="9"/>
  <c r="I120" i="9"/>
  <c r="J120" i="9"/>
  <c r="K120" i="9"/>
  <c r="L120" i="9"/>
  <c r="M120" i="9"/>
  <c r="N120" i="9"/>
  <c r="O120" i="9"/>
  <c r="P120" i="9"/>
  <c r="Q120" i="9"/>
  <c r="R120" i="9"/>
  <c r="G120" i="9"/>
  <c r="D107" i="9"/>
  <c r="D108" i="9"/>
  <c r="D109" i="9"/>
  <c r="D110" i="9"/>
  <c r="D111" i="9"/>
  <c r="D112" i="9"/>
  <c r="D113" i="9"/>
  <c r="D114" i="9"/>
  <c r="D115" i="9"/>
  <c r="D116" i="9"/>
  <c r="D117" i="9"/>
  <c r="D118" i="9"/>
  <c r="D119" i="9"/>
  <c r="D106" i="9"/>
  <c r="D89" i="9"/>
  <c r="D90" i="9"/>
  <c r="D91" i="9"/>
  <c r="D92" i="9"/>
  <c r="D93" i="9"/>
  <c r="D94" i="9"/>
  <c r="D95" i="9"/>
  <c r="D96" i="9"/>
  <c r="D97" i="9"/>
  <c r="D98" i="9"/>
  <c r="D99" i="9"/>
  <c r="D100" i="9"/>
  <c r="D101" i="9"/>
  <c r="D88" i="9"/>
  <c r="D68" i="9"/>
  <c r="D69" i="9"/>
  <c r="D70" i="9"/>
  <c r="D71" i="9"/>
  <c r="D72" i="9"/>
  <c r="D67" i="9"/>
  <c r="F73" i="9"/>
  <c r="E18" i="18" s="1"/>
  <c r="G73" i="9"/>
  <c r="F18" i="18" s="1"/>
  <c r="H73" i="9"/>
  <c r="G18" i="18" s="1"/>
  <c r="I73" i="9"/>
  <c r="I18" i="18" s="1"/>
  <c r="J73" i="9"/>
  <c r="J18" i="18" s="1"/>
  <c r="K73" i="9"/>
  <c r="K18" i="18" s="1"/>
  <c r="L73" i="9"/>
  <c r="L18" i="18" s="1"/>
  <c r="M73" i="9"/>
  <c r="N18" i="18" s="1"/>
  <c r="N73" i="9"/>
  <c r="O18" i="18" s="1"/>
  <c r="O73" i="9"/>
  <c r="P18" i="18" s="1"/>
  <c r="P73" i="9"/>
  <c r="R18" i="18" s="1"/>
  <c r="Q73" i="9"/>
  <c r="S18" i="18" s="1"/>
  <c r="R73" i="9"/>
  <c r="T18" i="18" s="1"/>
  <c r="E73" i="9"/>
  <c r="D18" i="18" s="1"/>
  <c r="F44" i="9"/>
  <c r="G44" i="9"/>
  <c r="H44" i="9"/>
  <c r="I44" i="9"/>
  <c r="J44" i="9"/>
  <c r="K44" i="9"/>
  <c r="L44" i="9"/>
  <c r="M44" i="9"/>
  <c r="N44" i="9"/>
  <c r="O44" i="9"/>
  <c r="P44" i="9"/>
  <c r="Q44" i="9"/>
  <c r="R44" i="9"/>
  <c r="E44" i="9"/>
  <c r="F95" i="2"/>
  <c r="E95" i="2"/>
  <c r="F74" i="2"/>
  <c r="G74" i="2"/>
  <c r="H74" i="2"/>
  <c r="I74" i="2"/>
  <c r="J74" i="2"/>
  <c r="K74" i="2"/>
  <c r="L74" i="2"/>
  <c r="M74" i="2"/>
  <c r="N74" i="2"/>
  <c r="O74" i="2"/>
  <c r="P74" i="2"/>
  <c r="Q74" i="2"/>
  <c r="R74" i="2"/>
  <c r="E74" i="2"/>
  <c r="F44" i="2"/>
  <c r="G44" i="2"/>
  <c r="H44" i="2"/>
  <c r="I44" i="2"/>
  <c r="J44" i="2"/>
  <c r="K44" i="2"/>
  <c r="L44" i="2"/>
  <c r="M44" i="2"/>
  <c r="N44" i="2"/>
  <c r="O44" i="2"/>
  <c r="P44" i="2"/>
  <c r="Q44" i="2"/>
  <c r="R44" i="2"/>
  <c r="E44" i="2"/>
  <c r="D56" i="9"/>
  <c r="D57" i="9"/>
  <c r="D58" i="9"/>
  <c r="D59" i="9"/>
  <c r="D60" i="9"/>
  <c r="D61" i="9"/>
  <c r="D49" i="9"/>
  <c r="D50" i="9"/>
  <c r="D51" i="9"/>
  <c r="D52" i="9"/>
  <c r="D53" i="9"/>
  <c r="D54" i="9"/>
  <c r="D55" i="9"/>
  <c r="D48" i="9"/>
  <c r="D38" i="9"/>
  <c r="D39" i="9"/>
  <c r="D40" i="9"/>
  <c r="D41" i="9"/>
  <c r="D42" i="9"/>
  <c r="D43" i="9"/>
  <c r="D37" i="9"/>
  <c r="D28" i="9"/>
  <c r="D29" i="9"/>
  <c r="D30" i="9"/>
  <c r="D31" i="9"/>
  <c r="D32" i="9"/>
  <c r="D33" i="9"/>
  <c r="D27" i="9"/>
  <c r="F113" i="10" l="1"/>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R106" i="10" l="1"/>
  <c r="Q106" i="10"/>
  <c r="P106" i="10"/>
  <c r="O106" i="10"/>
  <c r="N106" i="10"/>
  <c r="M106" i="10"/>
  <c r="L106" i="10"/>
  <c r="K106" i="10"/>
  <c r="J106" i="10"/>
  <c r="I106" i="10"/>
  <c r="H106" i="10"/>
  <c r="G106" i="10"/>
  <c r="F106" i="10"/>
  <c r="E106" i="10"/>
  <c r="H136" i="9" l="1"/>
  <c r="I136" i="9"/>
  <c r="J136" i="9"/>
  <c r="K136" i="9"/>
  <c r="L136" i="9"/>
  <c r="M136" i="9"/>
  <c r="N136" i="9"/>
  <c r="O136" i="9"/>
  <c r="P136" i="9"/>
  <c r="Q136" i="9"/>
  <c r="R136" i="9"/>
  <c r="G136" i="9"/>
  <c r="F136" i="9"/>
  <c r="E136" i="9"/>
  <c r="H135" i="9"/>
  <c r="I135" i="9"/>
  <c r="J135" i="9"/>
  <c r="K135" i="9"/>
  <c r="L135" i="9"/>
  <c r="M135" i="9"/>
  <c r="N135" i="9"/>
  <c r="O135" i="9"/>
  <c r="P135" i="9"/>
  <c r="Q135" i="9"/>
  <c r="R135" i="9"/>
  <c r="F135" i="9"/>
  <c r="G135" i="9"/>
  <c r="E135"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G11" i="18"/>
  <c r="E11" i="18"/>
  <c r="F11" i="18"/>
  <c r="D11" i="18"/>
  <c r="R30" i="18"/>
  <c r="N30" i="18"/>
  <c r="I30" i="18"/>
  <c r="D30" i="18"/>
  <c r="T28" i="18"/>
  <c r="S28" i="18"/>
  <c r="R28" i="18"/>
  <c r="O28" i="18"/>
  <c r="P28" i="18"/>
  <c r="N28" i="18"/>
  <c r="J28" i="18"/>
  <c r="K28" i="18"/>
  <c r="L28" i="18"/>
  <c r="I28" i="18"/>
  <c r="E28" i="18"/>
  <c r="F28" i="18"/>
  <c r="G28" i="18"/>
  <c r="D28" i="18"/>
  <c r="H25" i="18" l="1"/>
  <c r="M25" i="18" s="1"/>
  <c r="Q25" i="18" s="1"/>
  <c r="U25" i="18" s="1"/>
  <c r="G31" i="10"/>
  <c r="E31" i="10" l="1"/>
  <c r="E59" i="10"/>
  <c r="E17" i="9"/>
  <c r="E138" i="9" s="1"/>
  <c r="E21" i="2"/>
  <c r="E119" i="2" s="1"/>
  <c r="E76" i="2"/>
  <c r="E120" i="2" s="1"/>
  <c r="E78" i="9" l="1"/>
  <c r="E61" i="10"/>
  <c r="D14" i="18"/>
  <c r="R14" i="18"/>
  <c r="E121" i="2"/>
  <c r="E123" i="2" s="1"/>
  <c r="I14" i="18"/>
  <c r="N14" i="18"/>
  <c r="D22" i="18"/>
  <c r="E109" i="10" l="1"/>
  <c r="E121" i="10" s="1"/>
  <c r="E134" i="9"/>
  <c r="E137" i="9" s="1"/>
  <c r="E139" i="9" s="1"/>
  <c r="R99" i="10"/>
  <c r="Q99" i="10"/>
  <c r="P99" i="10"/>
  <c r="O99" i="10"/>
  <c r="N99" i="10"/>
  <c r="M99" i="10"/>
  <c r="L99" i="10"/>
  <c r="K99" i="10"/>
  <c r="J99" i="10"/>
  <c r="I99" i="10"/>
  <c r="H99" i="10"/>
  <c r="G99" i="10"/>
  <c r="R81" i="10"/>
  <c r="Q81" i="10"/>
  <c r="P81" i="10"/>
  <c r="O81" i="10"/>
  <c r="N81" i="10"/>
  <c r="M81" i="10"/>
  <c r="L81" i="10"/>
  <c r="K81" i="10"/>
  <c r="K101" i="10" s="1"/>
  <c r="J81" i="10"/>
  <c r="I81" i="10"/>
  <c r="H81" i="10"/>
  <c r="G81" i="10"/>
  <c r="R59" i="10"/>
  <c r="Q59" i="10"/>
  <c r="P59" i="10"/>
  <c r="O59" i="10"/>
  <c r="N59" i="10"/>
  <c r="M59" i="10"/>
  <c r="L59" i="10"/>
  <c r="K59" i="10"/>
  <c r="J59" i="10"/>
  <c r="I59" i="10"/>
  <c r="H59" i="10"/>
  <c r="G59" i="10"/>
  <c r="G61" i="10" s="1"/>
  <c r="F59" i="10"/>
  <c r="F17" i="9"/>
  <c r="F138" i="9" s="1"/>
  <c r="I101" i="10" l="1"/>
  <c r="O101" i="10"/>
  <c r="G101" i="10"/>
  <c r="G109" i="10" s="1"/>
  <c r="G121" i="10" s="1"/>
  <c r="M101" i="10"/>
  <c r="Q101" i="10"/>
  <c r="H101" i="10"/>
  <c r="J101" i="10"/>
  <c r="L101" i="10"/>
  <c r="N101" i="10"/>
  <c r="P101" i="10"/>
  <c r="R101" i="10"/>
  <c r="R102" i="9"/>
  <c r="Q102" i="9"/>
  <c r="P102" i="9"/>
  <c r="O102" i="9"/>
  <c r="N102" i="9"/>
  <c r="M102" i="9"/>
  <c r="L102" i="9"/>
  <c r="K102" i="9"/>
  <c r="J102" i="9"/>
  <c r="I102" i="9"/>
  <c r="H102" i="9"/>
  <c r="G102" i="9"/>
  <c r="G17" i="9"/>
  <c r="G138" i="9" s="1"/>
  <c r="F22" i="18" l="1"/>
  <c r="G122" i="9"/>
  <c r="I122" i="9"/>
  <c r="K122" i="9"/>
  <c r="M122" i="9"/>
  <c r="G78" i="9"/>
  <c r="G134" i="9" s="1"/>
  <c r="O122" i="9"/>
  <c r="Q122" i="9"/>
  <c r="H122" i="9"/>
  <c r="J122" i="9"/>
  <c r="L122" i="9"/>
  <c r="N122" i="9"/>
  <c r="P122" i="9"/>
  <c r="R122" i="9"/>
  <c r="G95" i="2"/>
  <c r="H95" i="2"/>
  <c r="I95" i="2"/>
  <c r="J95" i="2"/>
  <c r="K95" i="2"/>
  <c r="L95" i="2"/>
  <c r="M95" i="2"/>
  <c r="N95" i="2"/>
  <c r="O95" i="2"/>
  <c r="P95" i="2"/>
  <c r="Q95" i="2"/>
  <c r="R95" i="2"/>
  <c r="G113" i="2"/>
  <c r="H113" i="2"/>
  <c r="I113" i="2"/>
  <c r="I115" i="2" s="1"/>
  <c r="I122" i="2" s="1"/>
  <c r="J113" i="2"/>
  <c r="J115" i="2" s="1"/>
  <c r="J122" i="2" s="1"/>
  <c r="K113" i="2"/>
  <c r="K115" i="2" s="1"/>
  <c r="K122" i="2" s="1"/>
  <c r="L113" i="2"/>
  <c r="L115" i="2" s="1"/>
  <c r="L122" i="2" s="1"/>
  <c r="M113" i="2"/>
  <c r="N113" i="2"/>
  <c r="O113" i="2"/>
  <c r="P113" i="2"/>
  <c r="Q113" i="2"/>
  <c r="Q115" i="2" s="1"/>
  <c r="Q122" i="2" s="1"/>
  <c r="R113" i="2"/>
  <c r="R115" i="2" s="1"/>
  <c r="R122" i="2" s="1"/>
  <c r="P115" i="2" l="1"/>
  <c r="P122" i="2" s="1"/>
  <c r="N115" i="2"/>
  <c r="N122" i="2" s="1"/>
  <c r="H115" i="2"/>
  <c r="H122" i="2" s="1"/>
  <c r="O115" i="2"/>
  <c r="O122" i="2" s="1"/>
  <c r="M115" i="2"/>
  <c r="M122" i="2" s="1"/>
  <c r="G137" i="9"/>
  <c r="G139" i="9" s="1"/>
  <c r="G115" i="2"/>
  <c r="G122" i="2" s="1"/>
  <c r="F21" i="2"/>
  <c r="F119" i="2" s="1"/>
  <c r="F76" i="2" l="1"/>
  <c r="F120" i="2" s="1"/>
  <c r="F121" i="2" s="1"/>
  <c r="F123"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E22" i="18"/>
  <c r="R17" i="9"/>
  <c r="R138" i="9" s="1"/>
  <c r="Q17" i="9"/>
  <c r="Q138" i="9" s="1"/>
  <c r="P17" i="9"/>
  <c r="P138" i="9" s="1"/>
  <c r="O17" i="9"/>
  <c r="O138" i="9" s="1"/>
  <c r="N17" i="9"/>
  <c r="N138" i="9" s="1"/>
  <c r="M17" i="9"/>
  <c r="M138" i="9" s="1"/>
  <c r="L17" i="9"/>
  <c r="L138" i="9" s="1"/>
  <c r="K17" i="9"/>
  <c r="K138" i="9" s="1"/>
  <c r="J17" i="9"/>
  <c r="J138" i="9" s="1"/>
  <c r="I17" i="9"/>
  <c r="I138" i="9" s="1"/>
  <c r="H17" i="9"/>
  <c r="H138"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H17" i="18"/>
  <c r="M17" i="18" s="1"/>
  <c r="Q17" i="18" s="1"/>
  <c r="U17" i="18" s="1"/>
  <c r="D32" i="18"/>
  <c r="H78" i="9"/>
  <c r="H134" i="9" s="1"/>
  <c r="J78" i="9"/>
  <c r="J134" i="9" s="1"/>
  <c r="L78" i="9"/>
  <c r="L134" i="9" s="1"/>
  <c r="N78" i="9"/>
  <c r="N134" i="9" s="1"/>
  <c r="P78" i="9"/>
  <c r="P134" i="9" s="1"/>
  <c r="R78" i="9"/>
  <c r="R134" i="9" s="1"/>
  <c r="F78" i="9"/>
  <c r="F134" i="9" s="1"/>
  <c r="I78" i="9"/>
  <c r="I134" i="9" s="1"/>
  <c r="K78" i="9"/>
  <c r="K134" i="9" s="1"/>
  <c r="M78" i="9"/>
  <c r="M134" i="9" s="1"/>
  <c r="O78" i="9"/>
  <c r="O134" i="9" s="1"/>
  <c r="Q78" i="9"/>
  <c r="Q134" i="9" s="1"/>
  <c r="P137" i="9" l="1"/>
  <c r="P139" i="9" s="1"/>
  <c r="Q137" i="9"/>
  <c r="Q139" i="9" s="1"/>
  <c r="N137" i="9"/>
  <c r="N139" i="9" s="1"/>
  <c r="O137" i="9"/>
  <c r="O139" i="9" s="1"/>
  <c r="L137" i="9"/>
  <c r="L139" i="9" s="1"/>
  <c r="M137" i="9"/>
  <c r="M139" i="9" s="1"/>
  <c r="J137" i="9"/>
  <c r="J139" i="9" s="1"/>
  <c r="K137" i="9"/>
  <c r="K139" i="9" s="1"/>
  <c r="H137" i="9"/>
  <c r="H139" i="9" s="1"/>
  <c r="I137" i="9"/>
  <c r="I139" i="9" s="1"/>
  <c r="R137" i="9"/>
  <c r="R139" i="9" s="1"/>
  <c r="H76" i="2"/>
  <c r="H120" i="2" s="1"/>
  <c r="I76" i="2"/>
  <c r="I120" i="2" s="1"/>
  <c r="J76" i="2"/>
  <c r="J120" i="2" s="1"/>
  <c r="K76" i="2"/>
  <c r="K120" i="2" s="1"/>
  <c r="L76" i="2"/>
  <c r="L120" i="2" s="1"/>
  <c r="M76" i="2"/>
  <c r="M120" i="2" s="1"/>
  <c r="N76" i="2"/>
  <c r="N120" i="2" s="1"/>
  <c r="O76" i="2"/>
  <c r="O120" i="2" s="1"/>
  <c r="P76" i="2"/>
  <c r="P120" i="2" s="1"/>
  <c r="Q76" i="2"/>
  <c r="Q120" i="2" s="1"/>
  <c r="R76" i="2"/>
  <c r="R120" i="2" s="1"/>
  <c r="G76" i="2"/>
  <c r="G120" i="2" s="1"/>
  <c r="F137" i="9" l="1"/>
  <c r="F139" i="9" s="1"/>
  <c r="O18" i="2"/>
  <c r="O21" i="2" s="1"/>
  <c r="O119" i="2" s="1"/>
  <c r="O121" i="2" s="1"/>
  <c r="O123" i="2" s="1"/>
  <c r="P18" i="2"/>
  <c r="P21" i="2" s="1"/>
  <c r="P119" i="2" s="1"/>
  <c r="P121" i="2" s="1"/>
  <c r="P123" i="2" s="1"/>
  <c r="Q18" i="2"/>
  <c r="Q21" i="2" s="1"/>
  <c r="Q119" i="2" s="1"/>
  <c r="Q121" i="2" s="1"/>
  <c r="Q123" i="2" s="1"/>
  <c r="R18" i="2"/>
  <c r="R21" i="2" s="1"/>
  <c r="R119" i="2" s="1"/>
  <c r="R121" i="2" s="1"/>
  <c r="R123" i="2" s="1"/>
  <c r="H21" i="2"/>
  <c r="H119" i="2" s="1"/>
  <c r="H121" i="2" s="1"/>
  <c r="H123" i="2" s="1"/>
  <c r="I18" i="2"/>
  <c r="I21" i="2" s="1"/>
  <c r="I119" i="2" s="1"/>
  <c r="I121" i="2" s="1"/>
  <c r="I123" i="2" s="1"/>
  <c r="J18" i="2"/>
  <c r="J21" i="2" s="1"/>
  <c r="J119" i="2" s="1"/>
  <c r="J121" i="2" s="1"/>
  <c r="J123" i="2" s="1"/>
  <c r="K18" i="2"/>
  <c r="K21" i="2" s="1"/>
  <c r="K119" i="2" s="1"/>
  <c r="K121" i="2" s="1"/>
  <c r="K123" i="2" s="1"/>
  <c r="L18" i="2"/>
  <c r="L21" i="2" s="1"/>
  <c r="L119" i="2" s="1"/>
  <c r="L121" i="2" s="1"/>
  <c r="L123" i="2" s="1"/>
  <c r="M18" i="2"/>
  <c r="M21" i="2" s="1"/>
  <c r="M119" i="2" s="1"/>
  <c r="M121" i="2" s="1"/>
  <c r="M123" i="2" s="1"/>
  <c r="N18" i="2"/>
  <c r="N21" i="2" s="1"/>
  <c r="N119" i="2" s="1"/>
  <c r="N121" i="2" s="1"/>
  <c r="N123" i="2" s="1"/>
  <c r="G18" i="2"/>
  <c r="G21" i="2" s="1"/>
  <c r="G119" i="2" s="1"/>
  <c r="G121" i="2" s="1"/>
  <c r="G123" i="2" s="1"/>
</calcChain>
</file>

<file path=xl/sharedStrings.xml><?xml version="1.0" encoding="utf-8"?>
<sst xmlns="http://schemas.openxmlformats.org/spreadsheetml/2006/main" count="850" uniqueCount="376">
  <si>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</si>
  <si>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</si>
  <si>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</si>
  <si>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</si>
  <si>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</si>
  <si>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</si>
  <si>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</si>
  <si>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</si>
  <si>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</si>
  <si>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</si>
  <si>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</si>
  <si>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</si>
  <si>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</si>
  <si>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</si>
  <si>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</si>
  <si>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</si>
  <si>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</si>
  <si>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</si>
  <si>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</si>
  <si>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</si>
  <si>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</si>
  <si>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</si>
  <si>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</si>
  <si>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</si>
  <si>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</si>
  <si>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</si>
  <si>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</si>
  <si>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</si>
  <si>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</si>
  <si>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</si>
  <si>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</si>
  <si>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</si>
  <si>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</si>
  <si>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</si>
  <si>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</si>
  <si>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</si>
  <si>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</si>
  <si>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</si>
  <si>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</si>
  <si>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</si>
  <si>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</si>
  <si>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</si>
  <si>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</si>
  <si>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</si>
  <si>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</si>
  <si>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</si>
  <si>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</si>
  <si>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</si>
  <si>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</si>
  <si>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</si>
  <si>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</si>
  <si>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</si>
  <si>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</si>
  <si>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</si>
  <si>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</si>
  <si>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</si>
  <si>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</si>
  <si>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</si>
  <si>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</si>
  <si>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</si>
  <si>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</si>
  <si>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</si>
  <si>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</si>
  <si>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</si>
  <si>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</si>
  <si>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</si>
  <si>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</si>
  <si>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</si>
  <si>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</si>
  <si>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</si>
  <si>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</si>
  <si>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</si>
  <si>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</si>
  <si>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</si>
  <si>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</si>
  <si>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</si>
  <si>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</si>
  <si>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</si>
  <si>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</si>
  <si>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</si>
  <si>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</si>
  <si>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</si>
  <si>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</si>
  <si>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</si>
  <si>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</si>
  <si>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</si>
  <si>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</si>
  <si>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</si>
  <si>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</si>
  <si>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</si>
  <si>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</si>
  <si>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</si>
  <si>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</si>
  <si>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</si>
  <si>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</si>
  <si>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</si>
  <si>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</si>
  <si>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</si>
  <si>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</si>
  <si>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</si>
  <si>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</si>
  <si>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</si>
  <si>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</si>
  <si>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</si>
  <si>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</si>
  <si>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</si>
  <si>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</si>
  <si>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</si>
  <si>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</si>
  <si>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</si>
  <si>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</si>
  <si>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</si>
  <si>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</si>
  <si>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</si>
  <si>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</si>
  <si>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</si>
  <si>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</si>
  <si>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</si>
  <si>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</si>
  <si>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</si>
  <si>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</si>
  <si>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</si>
  <si>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</si>
  <si>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</si>
  <si>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</si>
  <si>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</si>
  <si>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</si>
  <si>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</si>
  <si>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</si>
  <si>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</si>
  <si>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</si>
  <si>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</si>
  <si>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</si>
  <si>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</si>
  <si>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</si>
  <si>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</si>
  <si>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</si>
  <si>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</si>
  <si>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</si>
  <si>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</si>
  <si>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</si>
  <si>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</si>
  <si>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</si>
  <si>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</si>
  <si>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</si>
  <si>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</si>
  <si>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</si>
  <si>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</si>
  <si>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</si>
  <si>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</si>
  <si>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</si>
  <si>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</si>
  <si>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</si>
  <si>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</si>
  <si>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</si>
  <si>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</si>
  <si>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</si>
  <si>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</si>
  <si>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</si>
  <si>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POU Name on Admin Tab</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</si>
  <si>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</si>
  <si>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</si>
  <si>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</si>
  <si>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</si>
  <si>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</si>
  <si>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</si>
  <si>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</si>
  <si>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</si>
  <si>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</si>
  <si>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</si>
  <si>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</si>
  <si>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</si>
  <si>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Short term and spot market purchases  (from 18)</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</si>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</sst>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s>
  <fonts count="175">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s>
  <fills count="113">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7">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7" fillId="6" borderId="7" xfId="0" applyNumberFormat="1" applyFont="1" applyFill="1" applyBorder="1" applyAlignment="1">
      <alignment horizontal="right"/>
    </xf>
    <xf numFmtId="38" fontId="16" fillId="6" borderId="9" xfId="0" applyNumberFormat="1" applyFont="1" applyFill="1" applyBorder="1" applyAlignment="1">
      <alignment horizontal="right"/>
    </xf>
    <xf numFmtId="0" fontId="5" fillId="0" borderId="12" xfId="0" applyFont="1" applyBorder="1" applyAlignment="1">
      <alignment horizontal="left" vertical="center" wrapText="1" indent="1"/>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1" fillId="6" borderId="5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7" fillId="110" borderId="1" xfId="0" applyNumberFormat="1" applyFont="1" applyFill="1" applyBorder="1" applyAlignment="1">
      <alignment horizontal="right"/>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cellXfs>
  <cellStyles count="25573">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heetViews>
  <sheetFormatPr defaultRowHeight="15"/>
  <cols>
    <col min="1" max="1" width="98" style="285" customWidth="1"/>
    <col min="2" max="2" width="14.625" style="285" customWidth="1"/>
    <col min="3" max="4" width="9" style="285"/>
    <col min="5" max="5" width="11.625" style="285" customWidth="1"/>
    <col min="6" max="6" width="9" style="285"/>
    <col min="7" max="7" width="14.125" style="285" bestFit="1" customWidth="1"/>
    <col min="8" max="8" width="15.375" style="285" bestFit="1" customWidth="1"/>
    <col min="9" max="256" width="9" style="285"/>
    <col min="257" max="257" width="93.75" style="285" bestFit="1" customWidth="1"/>
    <col min="258" max="512" width="9" style="285"/>
    <col min="513" max="513" width="93.75" style="285" bestFit="1" customWidth="1"/>
    <col min="514" max="768" width="9" style="285"/>
    <col min="769" max="769" width="93.75" style="285" bestFit="1" customWidth="1"/>
    <col min="770" max="1024" width="9" style="285"/>
    <col min="1025" max="1025" width="93.75" style="285" bestFit="1" customWidth="1"/>
    <col min="1026" max="1280" width="9" style="285"/>
    <col min="1281" max="1281" width="93.75" style="285" bestFit="1" customWidth="1"/>
    <col min="1282" max="1536" width="9" style="285"/>
    <col min="1537" max="1537" width="93.75" style="285" bestFit="1" customWidth="1"/>
    <col min="1538" max="1792" width="9" style="285"/>
    <col min="1793" max="1793" width="93.75" style="285" bestFit="1" customWidth="1"/>
    <col min="1794" max="2048" width="9" style="285"/>
    <col min="2049" max="2049" width="93.75" style="285" bestFit="1" customWidth="1"/>
    <col min="2050" max="2304" width="9" style="285"/>
    <col min="2305" max="2305" width="93.75" style="285" bestFit="1" customWidth="1"/>
    <col min="2306" max="2560" width="9" style="285"/>
    <col min="2561" max="2561" width="93.75" style="285" bestFit="1" customWidth="1"/>
    <col min="2562" max="2816" width="9" style="285"/>
    <col min="2817" max="2817" width="93.75" style="285" bestFit="1" customWidth="1"/>
    <col min="2818" max="3072" width="9" style="285"/>
    <col min="3073" max="3073" width="93.75" style="285" bestFit="1" customWidth="1"/>
    <col min="3074" max="3328" width="9" style="285"/>
    <col min="3329" max="3329" width="93.75" style="285" bestFit="1" customWidth="1"/>
    <col min="3330" max="3584" width="9" style="285"/>
    <col min="3585" max="3585" width="93.75" style="285" bestFit="1" customWidth="1"/>
    <col min="3586" max="3840" width="9" style="285"/>
    <col min="3841" max="3841" width="93.75" style="285" bestFit="1" customWidth="1"/>
    <col min="3842" max="4096" width="9" style="285"/>
    <col min="4097" max="4097" width="93.75" style="285" bestFit="1" customWidth="1"/>
    <col min="4098" max="4352" width="9" style="285"/>
    <col min="4353" max="4353" width="93.75" style="285" bestFit="1" customWidth="1"/>
    <col min="4354" max="4608" width="9" style="285"/>
    <col min="4609" max="4609" width="93.75" style="285" bestFit="1" customWidth="1"/>
    <col min="4610" max="4864" width="9" style="285"/>
    <col min="4865" max="4865" width="93.75" style="285" bestFit="1" customWidth="1"/>
    <col min="4866" max="5120" width="9" style="285"/>
    <col min="5121" max="5121" width="93.75" style="285" bestFit="1" customWidth="1"/>
    <col min="5122" max="5376" width="9" style="285"/>
    <col min="5377" max="5377" width="93.75" style="285" bestFit="1" customWidth="1"/>
    <col min="5378" max="5632" width="9" style="285"/>
    <col min="5633" max="5633" width="93.75" style="285" bestFit="1" customWidth="1"/>
    <col min="5634" max="5888" width="9" style="285"/>
    <col min="5889" max="5889" width="93.75" style="285" bestFit="1" customWidth="1"/>
    <col min="5890" max="6144" width="9" style="285"/>
    <col min="6145" max="6145" width="93.75" style="285" bestFit="1" customWidth="1"/>
    <col min="6146" max="6400" width="9" style="285"/>
    <col min="6401" max="6401" width="93.75" style="285" bestFit="1" customWidth="1"/>
    <col min="6402" max="6656" width="9" style="285"/>
    <col min="6657" max="6657" width="93.75" style="285" bestFit="1" customWidth="1"/>
    <col min="6658" max="6912" width="9" style="285"/>
    <col min="6913" max="6913" width="93.75" style="285" bestFit="1" customWidth="1"/>
    <col min="6914" max="7168" width="9" style="285"/>
    <col min="7169" max="7169" width="93.75" style="285" bestFit="1" customWidth="1"/>
    <col min="7170" max="7424" width="9" style="285"/>
    <col min="7425" max="7425" width="93.75" style="285" bestFit="1" customWidth="1"/>
    <col min="7426" max="7680" width="9" style="285"/>
    <col min="7681" max="7681" width="93.75" style="285" bestFit="1" customWidth="1"/>
    <col min="7682" max="7936" width="9" style="285"/>
    <col min="7937" max="7937" width="93.75" style="285" bestFit="1" customWidth="1"/>
    <col min="7938" max="8192" width="9" style="285"/>
    <col min="8193" max="8193" width="93.75" style="285" bestFit="1" customWidth="1"/>
    <col min="8194" max="8448" width="9" style="285"/>
    <col min="8449" max="8449" width="93.75" style="285" bestFit="1" customWidth="1"/>
    <col min="8450" max="8704" width="9" style="285"/>
    <col min="8705" max="8705" width="93.75" style="285" bestFit="1" customWidth="1"/>
    <col min="8706" max="8960" width="9" style="285"/>
    <col min="8961" max="8961" width="93.75" style="285" bestFit="1" customWidth="1"/>
    <col min="8962" max="9216" width="9" style="285"/>
    <col min="9217" max="9217" width="93.75" style="285" bestFit="1" customWidth="1"/>
    <col min="9218" max="9472" width="9" style="285"/>
    <col min="9473" max="9473" width="93.75" style="285" bestFit="1" customWidth="1"/>
    <col min="9474" max="9728" width="9" style="285"/>
    <col min="9729" max="9729" width="93.75" style="285" bestFit="1" customWidth="1"/>
    <col min="9730" max="9984" width="9" style="285"/>
    <col min="9985" max="9985" width="93.75" style="285" bestFit="1" customWidth="1"/>
    <col min="9986" max="10240" width="9" style="285"/>
    <col min="10241" max="10241" width="93.75" style="285" bestFit="1" customWidth="1"/>
    <col min="10242" max="10496" width="9" style="285"/>
    <col min="10497" max="10497" width="93.75" style="285" bestFit="1" customWidth="1"/>
    <col min="10498" max="10752" width="9" style="285"/>
    <col min="10753" max="10753" width="93.75" style="285" bestFit="1" customWidth="1"/>
    <col min="10754" max="11008" width="9" style="285"/>
    <col min="11009" max="11009" width="93.75" style="285" bestFit="1" customWidth="1"/>
    <col min="11010" max="11264" width="9" style="285"/>
    <col min="11265" max="11265" width="93.75" style="285" bestFit="1" customWidth="1"/>
    <col min="11266" max="11520" width="9" style="285"/>
    <col min="11521" max="11521" width="93.75" style="285" bestFit="1" customWidth="1"/>
    <col min="11522" max="11776" width="9" style="285"/>
    <col min="11777" max="11777" width="93.75" style="285" bestFit="1" customWidth="1"/>
    <col min="11778" max="12032" width="9" style="285"/>
    <col min="12033" max="12033" width="93.75" style="285" bestFit="1" customWidth="1"/>
    <col min="12034" max="12288" width="9" style="285"/>
    <col min="12289" max="12289" width="93.75" style="285" bestFit="1" customWidth="1"/>
    <col min="12290" max="12544" width="9" style="285"/>
    <col min="12545" max="12545" width="93.75" style="285" bestFit="1" customWidth="1"/>
    <col min="12546" max="12800" width="9" style="285"/>
    <col min="12801" max="12801" width="93.75" style="285" bestFit="1" customWidth="1"/>
    <col min="12802" max="13056" width="9" style="285"/>
    <col min="13057" max="13057" width="93.75" style="285" bestFit="1" customWidth="1"/>
    <col min="13058" max="13312" width="9" style="285"/>
    <col min="13313" max="13313" width="93.75" style="285" bestFit="1" customWidth="1"/>
    <col min="13314" max="13568" width="9" style="285"/>
    <col min="13569" max="13569" width="93.75" style="285" bestFit="1" customWidth="1"/>
    <col min="13570" max="13824" width="9" style="285"/>
    <col min="13825" max="13825" width="93.75" style="285" bestFit="1" customWidth="1"/>
    <col min="13826" max="14080" width="9" style="285"/>
    <col min="14081" max="14081" width="93.75" style="285" bestFit="1" customWidth="1"/>
    <col min="14082" max="14336" width="9" style="285"/>
    <col min="14337" max="14337" width="93.75" style="285" bestFit="1" customWidth="1"/>
    <col min="14338" max="14592" width="9" style="285"/>
    <col min="14593" max="14593" width="93.75" style="285" bestFit="1" customWidth="1"/>
    <col min="14594" max="14848" width="9" style="285"/>
    <col min="14849" max="14849" width="93.75" style="285" bestFit="1" customWidth="1"/>
    <col min="14850" max="15104" width="9" style="285"/>
    <col min="15105" max="15105" width="93.75" style="285" bestFit="1" customWidth="1"/>
    <col min="15106" max="15360" width="9" style="285"/>
    <col min="15361" max="15361" width="93.75" style="285" bestFit="1" customWidth="1"/>
    <col min="15362" max="15616" width="9" style="285"/>
    <col min="15617" max="15617" width="93.75" style="285" bestFit="1" customWidth="1"/>
    <col min="15618" max="15872" width="9" style="285"/>
    <col min="15873" max="15873" width="93.75" style="285" bestFit="1" customWidth="1"/>
    <col min="15874" max="16128" width="9" style="285"/>
    <col min="16129" max="16129" width="93.75" style="285" bestFit="1" customWidth="1"/>
    <col min="16130" max="16384" width="9" style="285"/>
  </cols>
  <sheetData>
    <row r="1" spans="1:1" ht="87" customHeight="1">
      <c r="A1" s="284" t="s">
        <v>320</v>
      </c>
    </row>
    <row r="2" spans="1:1" ht="29.25" customHeight="1">
      <c r="A2" s="286"/>
    </row>
    <row r="3" spans="1:1" ht="10.5" customHeight="1"/>
    <row r="4" spans="1:1" ht="11.25" customHeight="1"/>
    <row r="8" spans="1:1">
      <c r="A8" s="287"/>
    </row>
    <row r="11" spans="1:1" ht="30.75" customHeight="1"/>
    <row r="12" spans="1:1" ht="19.5" customHeight="1">
      <c r="A12" s="310" t="s">
        <v>157</v>
      </c>
    </row>
    <row r="13" spans="1:1" ht="58.5" customHeight="1">
      <c r="A13" s="288" t="s">
        <v>258</v>
      </c>
    </row>
    <row r="14" spans="1:1" ht="45.75">
      <c r="A14" s="289" t="s">
        <v>179</v>
      </c>
    </row>
    <row r="15" spans="1:1" ht="51" customHeight="1">
      <c r="A15" s="288" t="s">
        <v>259</v>
      </c>
    </row>
    <row r="16" spans="1:1" ht="65.25" customHeight="1">
      <c r="A16" s="289" t="s">
        <v>267</v>
      </c>
    </row>
    <row r="17" spans="1:1" ht="45" customHeight="1">
      <c r="A17" s="289" t="s">
        <v>260</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A12" sqref="A12"/>
    </sheetView>
  </sheetViews>
  <sheetFormatPr defaultColWidth="9" defaultRowHeight="12.75"/>
  <cols>
    <col min="1" max="1" width="36.625" style="15" customWidth="1"/>
    <col min="2" max="6" width="23.625" style="15" customWidth="1"/>
    <col min="7" max="16384" width="9" style="15"/>
  </cols>
  <sheetData>
    <row r="1" spans="1:6" ht="15.75">
      <c r="A1" s="132" t="s">
        <v>22</v>
      </c>
      <c r="B1" s="133"/>
      <c r="C1" s="133"/>
      <c r="D1" s="133"/>
      <c r="E1" s="133"/>
      <c r="F1" s="133"/>
    </row>
    <row r="2" spans="1:6" ht="15.75">
      <c r="A2" s="132" t="s">
        <v>23</v>
      </c>
      <c r="B2" s="134"/>
      <c r="C2" s="133"/>
      <c r="D2" s="133"/>
      <c r="E2" s="133"/>
      <c r="F2" s="133"/>
    </row>
    <row r="3" spans="1:6" ht="15.75">
      <c r="A3" s="135" t="s">
        <v>261</v>
      </c>
      <c r="B3" s="134"/>
      <c r="C3" s="133"/>
      <c r="D3" s="133"/>
      <c r="E3" s="133"/>
      <c r="F3" s="133"/>
    </row>
    <row r="4" spans="1:6" ht="15.75">
      <c r="A4" s="136" t="s">
        <v>158</v>
      </c>
      <c r="B4" s="134"/>
      <c r="C4" s="133"/>
      <c r="D4" s="133"/>
      <c r="E4" s="133"/>
      <c r="F4" s="133"/>
    </row>
    <row r="5" spans="1:6">
      <c r="A5" s="304" t="s">
        <v>183</v>
      </c>
      <c r="B5" s="134"/>
      <c r="C5" s="133"/>
      <c r="D5" s="133"/>
      <c r="E5" s="133"/>
      <c r="F5" s="133"/>
    </row>
    <row r="6" spans="1:6">
      <c r="A6" s="137"/>
      <c r="B6" s="134"/>
      <c r="C6" s="133"/>
      <c r="D6" s="133"/>
      <c r="E6" s="133"/>
      <c r="F6" s="133"/>
    </row>
    <row r="7" spans="1:6">
      <c r="A7" s="134" t="s">
        <v>160</v>
      </c>
      <c r="B7" s="138" t="s">
        <v>159</v>
      </c>
      <c r="C7" s="133"/>
      <c r="D7" s="133"/>
      <c r="E7" s="133"/>
      <c r="F7" s="133"/>
    </row>
    <row r="8" spans="1:6">
      <c r="A8" s="134" t="s">
        <v>13</v>
      </c>
      <c r="B8" s="149"/>
      <c r="C8" s="133"/>
      <c r="D8" s="133"/>
      <c r="E8" s="133"/>
      <c r="F8" s="133"/>
    </row>
    <row r="9" spans="1:6">
      <c r="A9" s="150" t="s">
        <v>176</v>
      </c>
      <c r="B9" s="138"/>
      <c r="C9" s="133"/>
      <c r="D9" s="133"/>
      <c r="E9" s="133"/>
      <c r="F9" s="133"/>
    </row>
    <row r="10" spans="1:6">
      <c r="A10" s="134"/>
      <c r="B10" s="137"/>
      <c r="C10" s="133"/>
      <c r="D10" s="133"/>
      <c r="E10" s="133"/>
      <c r="F10" s="133"/>
    </row>
    <row r="11" spans="1:6">
      <c r="A11" s="139"/>
      <c r="B11" s="139"/>
      <c r="C11" s="133"/>
      <c r="D11" s="133"/>
      <c r="E11" s="133"/>
      <c r="F11" s="133"/>
    </row>
    <row r="12" spans="1:6" s="19" customFormat="1">
      <c r="A12" s="134" t="s">
        <v>263</v>
      </c>
      <c r="B12" s="140" t="s">
        <v>175</v>
      </c>
      <c r="C12" s="141" t="s">
        <v>48</v>
      </c>
      <c r="D12" s="141" t="s">
        <v>49</v>
      </c>
      <c r="E12" s="141" t="s">
        <v>50</v>
      </c>
      <c r="F12" s="142" t="s">
        <v>12</v>
      </c>
    </row>
    <row r="13" spans="1:6">
      <c r="A13" s="137" t="s">
        <v>5</v>
      </c>
      <c r="B13" s="138"/>
      <c r="C13" s="138"/>
      <c r="D13" s="138"/>
      <c r="E13" s="138"/>
      <c r="F13" s="138"/>
    </row>
    <row r="14" spans="1:6">
      <c r="A14" s="137" t="s">
        <v>4</v>
      </c>
      <c r="B14" s="138"/>
      <c r="C14" s="138"/>
      <c r="D14" s="138"/>
      <c r="E14" s="138"/>
      <c r="F14" s="138"/>
    </row>
    <row r="15" spans="1:6">
      <c r="A15" s="137" t="s">
        <v>19</v>
      </c>
      <c r="B15" s="143"/>
      <c r="C15" s="143"/>
      <c r="D15" s="143"/>
      <c r="E15" s="143"/>
      <c r="F15" s="143"/>
    </row>
    <row r="16" spans="1:6">
      <c r="A16" s="137" t="s">
        <v>6</v>
      </c>
      <c r="B16" s="138"/>
      <c r="C16" s="138"/>
      <c r="D16" s="138"/>
      <c r="E16" s="138"/>
      <c r="F16" s="138"/>
    </row>
    <row r="17" spans="1:6">
      <c r="A17" s="137" t="s">
        <v>7</v>
      </c>
      <c r="B17" s="138"/>
      <c r="C17" s="138"/>
      <c r="D17" s="138"/>
      <c r="E17" s="138"/>
      <c r="F17" s="138"/>
    </row>
    <row r="18" spans="1:6">
      <c r="A18" s="137" t="s">
        <v>8</v>
      </c>
      <c r="B18" s="138"/>
      <c r="C18" s="138"/>
      <c r="D18" s="138"/>
      <c r="E18" s="138"/>
      <c r="F18" s="138"/>
    </row>
    <row r="19" spans="1:6">
      <c r="A19" s="137" t="s">
        <v>9</v>
      </c>
      <c r="B19" s="138"/>
      <c r="C19" s="138"/>
      <c r="D19" s="138"/>
      <c r="E19" s="138"/>
      <c r="F19" s="138"/>
    </row>
    <row r="20" spans="1:6">
      <c r="A20" s="137" t="s">
        <v>10</v>
      </c>
      <c r="B20" s="138" t="s">
        <v>16</v>
      </c>
      <c r="C20" s="138" t="s">
        <v>16</v>
      </c>
      <c r="D20" s="138" t="s">
        <v>16</v>
      </c>
      <c r="E20" s="138" t="s">
        <v>16</v>
      </c>
      <c r="F20" s="138" t="s">
        <v>16</v>
      </c>
    </row>
    <row r="21" spans="1:6">
      <c r="A21" s="137" t="s">
        <v>11</v>
      </c>
      <c r="B21" s="138"/>
      <c r="C21" s="138"/>
      <c r="D21" s="138"/>
      <c r="E21" s="138"/>
      <c r="F21" s="138"/>
    </row>
    <row r="22" spans="1:6">
      <c r="A22" s="137" t="s">
        <v>14</v>
      </c>
      <c r="B22" s="144"/>
      <c r="C22" s="144"/>
      <c r="D22" s="144"/>
      <c r="E22" s="144"/>
      <c r="F22" s="144"/>
    </row>
    <row r="23" spans="1:6">
      <c r="A23" s="137" t="s">
        <v>177</v>
      </c>
      <c r="B23" s="144"/>
      <c r="C23" s="144"/>
      <c r="D23" s="144"/>
      <c r="E23" s="144"/>
      <c r="F23" s="144"/>
    </row>
    <row r="24" spans="1:6">
      <c r="A24" s="137"/>
      <c r="B24" s="145"/>
      <c r="C24" s="145"/>
      <c r="D24" s="145"/>
      <c r="E24" s="145"/>
      <c r="F24" s="145"/>
    </row>
    <row r="25" spans="1:6" ht="25.5">
      <c r="A25" s="134" t="s">
        <v>262</v>
      </c>
      <c r="B25" s="137"/>
      <c r="C25" s="137"/>
      <c r="D25" s="137"/>
      <c r="E25" s="137"/>
      <c r="F25" s="137"/>
    </row>
    <row r="26" spans="1:6">
      <c r="A26" s="137" t="s">
        <v>5</v>
      </c>
      <c r="B26" s="138"/>
      <c r="C26" s="138"/>
      <c r="D26" s="138"/>
      <c r="E26" s="138"/>
      <c r="F26" s="138"/>
    </row>
    <row r="27" spans="1:6">
      <c r="A27" s="137" t="s">
        <v>4</v>
      </c>
      <c r="B27" s="138"/>
      <c r="C27" s="138"/>
      <c r="D27" s="138"/>
      <c r="E27" s="138"/>
      <c r="F27" s="138"/>
    </row>
    <row r="28" spans="1:6">
      <c r="A28" s="137" t="s">
        <v>19</v>
      </c>
      <c r="B28" s="143"/>
      <c r="C28" s="143"/>
      <c r="D28" s="143"/>
      <c r="E28" s="143"/>
      <c r="F28" s="143"/>
    </row>
    <row r="29" spans="1:6">
      <c r="A29" s="137" t="s">
        <v>6</v>
      </c>
      <c r="B29" s="138"/>
      <c r="C29" s="138"/>
      <c r="D29" s="138"/>
      <c r="E29" s="138"/>
      <c r="F29" s="138"/>
    </row>
    <row r="30" spans="1:6">
      <c r="A30" s="137" t="s">
        <v>7</v>
      </c>
      <c r="B30" s="138"/>
      <c r="C30" s="138"/>
      <c r="D30" s="138"/>
      <c r="E30" s="138"/>
      <c r="F30" s="138"/>
    </row>
    <row r="31" spans="1:6">
      <c r="A31" s="137" t="s">
        <v>8</v>
      </c>
      <c r="B31" s="138"/>
      <c r="C31" s="138"/>
      <c r="D31" s="138"/>
      <c r="E31" s="138"/>
      <c r="F31" s="138"/>
    </row>
    <row r="32" spans="1:6">
      <c r="A32" s="137" t="s">
        <v>9</v>
      </c>
      <c r="B32" s="138"/>
      <c r="C32" s="138"/>
      <c r="D32" s="138"/>
      <c r="E32" s="138"/>
      <c r="F32" s="138"/>
    </row>
    <row r="33" spans="1:6">
      <c r="A33" s="137" t="s">
        <v>10</v>
      </c>
      <c r="B33" s="138"/>
      <c r="C33" s="138"/>
      <c r="D33" s="138"/>
      <c r="E33" s="138"/>
      <c r="F33" s="138"/>
    </row>
    <row r="34" spans="1:6">
      <c r="A34" s="137" t="s">
        <v>11</v>
      </c>
      <c r="B34" s="138"/>
      <c r="C34" s="138"/>
      <c r="D34" s="138"/>
      <c r="E34" s="138"/>
      <c r="F34" s="138"/>
    </row>
    <row r="35" spans="1:6">
      <c r="A35" s="18"/>
      <c r="B35" s="18"/>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R123"/>
  <sheetViews>
    <sheetView showGridLines="0" view="pageBreakPreview" topLeftCell="A106" zoomScaleNormal="100" zoomScaleSheetLayoutView="100" workbookViewId="0">
      <selection activeCell="B14" sqref="B14"/>
    </sheetView>
  </sheetViews>
  <sheetFormatPr defaultColWidth="9" defaultRowHeight="15.75"/>
  <cols>
    <col min="1" max="1" width="9" style="1"/>
    <col min="2" max="2" width="64.75" style="10" customWidth="1"/>
    <col min="3" max="3" width="16.875" style="20" customWidth="1"/>
    <col min="4" max="4" width="15.125" style="20" customWidth="1"/>
    <col min="5" max="6" width="9.75" style="131"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5" t="s">
        <v>261</v>
      </c>
      <c r="C3" s="22"/>
      <c r="D3" s="17"/>
      <c r="E3" s="17"/>
      <c r="F3" s="17"/>
    </row>
    <row r="4" spans="1:18" s="3" customFormat="1">
      <c r="B4" s="26" t="s">
        <v>182</v>
      </c>
      <c r="C4" s="22"/>
      <c r="D4" s="16"/>
      <c r="E4" s="16"/>
      <c r="F4" s="16"/>
    </row>
    <row r="5" spans="1:18" s="3" customFormat="1">
      <c r="B5" s="304" t="s">
        <v>184</v>
      </c>
      <c r="C5" s="22"/>
      <c r="D5" s="16"/>
      <c r="E5" s="16"/>
      <c r="F5" s="16"/>
    </row>
    <row r="6" spans="1:18" s="3" customFormat="1">
      <c r="B6" s="151"/>
      <c r="C6" s="151"/>
      <c r="D6" s="16"/>
      <c r="E6" s="16"/>
      <c r="F6" s="16"/>
    </row>
    <row r="7" spans="1:18" s="3" customFormat="1" ht="15.75" customHeight="1">
      <c r="B7" s="27" t="s">
        <v>93</v>
      </c>
      <c r="C7" s="12"/>
      <c r="D7" s="12"/>
      <c r="E7" s="12"/>
      <c r="F7" s="12"/>
      <c r="G7" s="11"/>
      <c r="I7" s="8"/>
      <c r="J7" s="6"/>
      <c r="K7" s="6"/>
      <c r="L7" s="6"/>
      <c r="M7" s="6"/>
      <c r="N7" s="6"/>
      <c r="O7" s="6"/>
    </row>
    <row r="8" spans="1:18" s="3" customFormat="1">
      <c r="B8" s="21"/>
      <c r="C8" s="13"/>
      <c r="D8" s="21"/>
      <c r="E8" s="21"/>
      <c r="F8" s="21"/>
      <c r="G8" s="55"/>
      <c r="H8" s="56" t="s">
        <v>3</v>
      </c>
      <c r="I8" s="259"/>
      <c r="J8" s="260"/>
      <c r="K8" s="57"/>
      <c r="L8" s="57"/>
      <c r="M8" s="63"/>
      <c r="N8" s="63"/>
      <c r="O8" s="58"/>
      <c r="P8" s="59"/>
      <c r="Q8" s="59"/>
      <c r="R8" s="59"/>
    </row>
    <row r="9" spans="1:18" s="3" customFormat="1">
      <c r="B9" s="13"/>
      <c r="C9" s="13"/>
      <c r="D9" s="21"/>
      <c r="E9" s="21"/>
      <c r="F9" s="130" t="s">
        <v>46</v>
      </c>
      <c r="H9" s="62" t="s">
        <v>26</v>
      </c>
      <c r="I9" s="61"/>
      <c r="K9" s="63"/>
      <c r="L9" s="63"/>
      <c r="M9" s="63"/>
      <c r="N9" s="63"/>
      <c r="O9" s="58"/>
      <c r="P9" s="59"/>
      <c r="Q9" s="59"/>
      <c r="R9" s="59"/>
    </row>
    <row r="10" spans="1:18" s="7" customFormat="1" ht="18.75">
      <c r="B10" s="311" t="s">
        <v>47</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101</v>
      </c>
      <c r="C11" s="21"/>
      <c r="D11" s="65"/>
      <c r="E11" s="179"/>
      <c r="F11" s="179"/>
      <c r="G11" s="110"/>
      <c r="H11" s="111"/>
      <c r="I11" s="111"/>
      <c r="J11" s="111"/>
      <c r="K11" s="111"/>
      <c r="L11" s="111"/>
      <c r="M11" s="111"/>
      <c r="N11" s="111"/>
      <c r="O11" s="112"/>
      <c r="P11" s="112"/>
      <c r="Q11" s="112"/>
      <c r="R11" s="112"/>
    </row>
    <row r="12" spans="1:18">
      <c r="A12" s="22">
        <v>2</v>
      </c>
      <c r="B12" s="21" t="s">
        <v>31</v>
      </c>
      <c r="C12" s="21"/>
      <c r="D12" s="65"/>
      <c r="E12" s="179"/>
      <c r="F12" s="179"/>
      <c r="G12" s="110"/>
      <c r="H12" s="111"/>
      <c r="I12" s="111"/>
      <c r="J12" s="111"/>
      <c r="K12" s="111"/>
      <c r="L12" s="111"/>
      <c r="M12" s="111"/>
      <c r="N12" s="111"/>
      <c r="O12" s="112"/>
      <c r="P12" s="112"/>
      <c r="Q12" s="112"/>
      <c r="R12" s="112"/>
    </row>
    <row r="13" spans="1:18">
      <c r="A13" s="22" t="s">
        <v>105</v>
      </c>
      <c r="B13" s="21" t="s">
        <v>32</v>
      </c>
      <c r="C13" s="21"/>
      <c r="D13" s="65"/>
      <c r="E13" s="179"/>
      <c r="F13" s="179"/>
      <c r="G13" s="110"/>
      <c r="H13" s="111"/>
      <c r="I13" s="111"/>
      <c r="J13" s="111"/>
      <c r="K13" s="111"/>
      <c r="L13" s="111"/>
      <c r="M13" s="111"/>
      <c r="N13" s="111"/>
      <c r="O13" s="112"/>
      <c r="P13" s="112"/>
      <c r="Q13" s="112"/>
      <c r="R13" s="112"/>
    </row>
    <row r="14" spans="1:18">
      <c r="A14" s="22">
        <v>3</v>
      </c>
      <c r="B14" s="21" t="s">
        <v>264</v>
      </c>
      <c r="C14" s="21"/>
      <c r="D14" s="65"/>
      <c r="E14" s="179"/>
      <c r="F14" s="179"/>
      <c r="G14" s="110"/>
      <c r="H14" s="111"/>
      <c r="I14" s="111"/>
      <c r="J14" s="111"/>
      <c r="K14" s="111"/>
      <c r="L14" s="111"/>
      <c r="M14" s="111"/>
      <c r="N14" s="111"/>
      <c r="O14" s="112"/>
      <c r="P14" s="112"/>
      <c r="Q14" s="112"/>
      <c r="R14" s="112"/>
    </row>
    <row r="15" spans="1:18">
      <c r="A15" s="22">
        <v>4</v>
      </c>
      <c r="B15" s="21" t="s">
        <v>266</v>
      </c>
      <c r="C15" s="21"/>
      <c r="D15" s="65"/>
      <c r="E15" s="179"/>
      <c r="F15" s="179"/>
      <c r="G15" s="110"/>
      <c r="H15" s="111"/>
      <c r="I15" s="111"/>
      <c r="J15" s="111"/>
      <c r="K15" s="111"/>
      <c r="L15" s="111"/>
      <c r="M15" s="111"/>
      <c r="N15" s="111"/>
      <c r="O15" s="112"/>
      <c r="P15" s="112"/>
      <c r="Q15" s="112"/>
      <c r="R15" s="112"/>
    </row>
    <row r="16" spans="1:18">
      <c r="A16" s="22">
        <v>5</v>
      </c>
      <c r="B16" s="21" t="s">
        <v>36</v>
      </c>
      <c r="C16" s="21"/>
      <c r="D16" s="65"/>
      <c r="E16" s="389"/>
      <c r="F16" s="389"/>
      <c r="G16" s="110"/>
      <c r="H16" s="111"/>
      <c r="I16" s="111"/>
      <c r="J16" s="111"/>
      <c r="K16" s="111"/>
      <c r="L16" s="111"/>
      <c r="M16" s="111"/>
      <c r="N16" s="111"/>
      <c r="O16" s="112"/>
      <c r="P16" s="112"/>
      <c r="Q16" s="112"/>
      <c r="R16" s="112"/>
    </row>
    <row r="17" spans="1:18">
      <c r="A17" s="22">
        <v>6</v>
      </c>
      <c r="B17" s="21" t="s">
        <v>37</v>
      </c>
      <c r="C17" s="21"/>
      <c r="D17" s="65"/>
      <c r="E17" s="179"/>
      <c r="F17" s="179"/>
      <c r="G17" s="110"/>
      <c r="H17" s="111"/>
      <c r="I17" s="111"/>
      <c r="J17" s="111"/>
      <c r="K17" s="111"/>
      <c r="L17" s="111"/>
      <c r="M17" s="111"/>
      <c r="N17" s="111"/>
      <c r="O17" s="112"/>
      <c r="P17" s="112"/>
      <c r="Q17" s="112"/>
      <c r="R17" s="112"/>
    </row>
    <row r="18" spans="1:18">
      <c r="A18" s="22">
        <v>7</v>
      </c>
      <c r="B18" s="27" t="s">
        <v>367</v>
      </c>
      <c r="C18" s="24"/>
      <c r="D18" s="68"/>
      <c r="E18" s="388"/>
      <c r="F18" s="388"/>
      <c r="G18" s="69">
        <f>G11-G16-G17</f>
        <v>0</v>
      </c>
      <c r="H18" s="69">
        <f>H11-H16-H17</f>
        <v>0</v>
      </c>
      <c r="I18" s="69">
        <f t="shared" ref="I18:N18" si="0">I11-I16-I17</f>
        <v>0</v>
      </c>
      <c r="J18" s="69">
        <f t="shared" si="0"/>
        <v>0</v>
      </c>
      <c r="K18" s="69">
        <f t="shared" si="0"/>
        <v>0</v>
      </c>
      <c r="L18" s="69">
        <f t="shared" si="0"/>
        <v>0</v>
      </c>
      <c r="M18" s="69">
        <f t="shared" si="0"/>
        <v>0</v>
      </c>
      <c r="N18" s="69">
        <f t="shared" si="0"/>
        <v>0</v>
      </c>
      <c r="O18" s="69">
        <f t="shared" ref="O18" si="1">O11-O16-O17</f>
        <v>0</v>
      </c>
      <c r="P18" s="69">
        <f t="shared" ref="P18" si="2">P11-P16-P17</f>
        <v>0</v>
      </c>
      <c r="Q18" s="69">
        <f t="shared" ref="Q18" si="3">Q11-Q16-Q17</f>
        <v>0</v>
      </c>
      <c r="R18" s="69">
        <f t="shared" ref="R18" si="4">R11-R16-R17</f>
        <v>0</v>
      </c>
    </row>
    <row r="19" spans="1:18">
      <c r="A19" s="22">
        <v>8</v>
      </c>
      <c r="B19" s="21" t="s">
        <v>33</v>
      </c>
      <c r="C19" s="21"/>
      <c r="D19" s="65"/>
      <c r="E19" s="179"/>
      <c r="F19" s="179"/>
      <c r="G19" s="110"/>
      <c r="H19" s="111"/>
      <c r="I19" s="111"/>
      <c r="J19" s="111"/>
      <c r="K19" s="111"/>
      <c r="L19" s="111"/>
      <c r="M19" s="111"/>
      <c r="N19" s="111"/>
      <c r="O19" s="112"/>
      <c r="P19" s="112"/>
      <c r="Q19" s="112"/>
      <c r="R19" s="112"/>
    </row>
    <row r="20" spans="1:18">
      <c r="A20" s="22">
        <v>9</v>
      </c>
      <c r="B20" s="21" t="s">
        <v>0</v>
      </c>
      <c r="C20" s="21"/>
      <c r="D20" s="65"/>
      <c r="E20" s="180"/>
      <c r="F20" s="180"/>
      <c r="G20" s="113"/>
      <c r="H20" s="114"/>
      <c r="I20" s="114"/>
      <c r="J20" s="114"/>
      <c r="K20" s="114"/>
      <c r="L20" s="114"/>
      <c r="M20" s="114"/>
      <c r="N20" s="114"/>
      <c r="O20" s="112"/>
      <c r="P20" s="112"/>
      <c r="Q20" s="112"/>
      <c r="R20" s="112"/>
    </row>
    <row r="21" spans="1:18">
      <c r="A21" s="22">
        <v>10</v>
      </c>
      <c r="B21" s="27" t="s">
        <v>164</v>
      </c>
      <c r="C21" s="25"/>
      <c r="D21" s="68"/>
      <c r="E21" s="70">
        <f>E18+E19+E20</f>
        <v>0</v>
      </c>
      <c r="F21" s="70">
        <f>F18+F19+F20</f>
        <v>0</v>
      </c>
      <c r="G21" s="70">
        <f>G18+G19+G20</f>
        <v>0</v>
      </c>
      <c r="H21" s="70">
        <f t="shared" ref="H21:R21" si="5">H18+H19+H20</f>
        <v>0</v>
      </c>
      <c r="I21" s="70">
        <f t="shared" si="5"/>
        <v>0</v>
      </c>
      <c r="J21" s="70">
        <f t="shared" si="5"/>
        <v>0</v>
      </c>
      <c r="K21" s="70">
        <f t="shared" si="5"/>
        <v>0</v>
      </c>
      <c r="L21" s="70">
        <f t="shared" si="5"/>
        <v>0</v>
      </c>
      <c r="M21" s="70">
        <f t="shared" si="5"/>
        <v>0</v>
      </c>
      <c r="N21" s="70">
        <f t="shared" si="5"/>
        <v>0</v>
      </c>
      <c r="O21" s="70">
        <f t="shared" si="5"/>
        <v>0</v>
      </c>
      <c r="P21" s="70">
        <f t="shared" si="5"/>
        <v>0</v>
      </c>
      <c r="Q21" s="70">
        <f t="shared" si="5"/>
        <v>0</v>
      </c>
      <c r="R21" s="70">
        <f t="shared" si="5"/>
        <v>0</v>
      </c>
    </row>
    <row r="22" spans="1:18">
      <c r="A22" s="28"/>
      <c r="B22" s="29"/>
      <c r="C22" s="31"/>
      <c r="D22" s="71"/>
      <c r="E22" s="71"/>
      <c r="F22" s="71"/>
      <c r="G22" s="72"/>
      <c r="H22" s="72"/>
      <c r="I22" s="72"/>
      <c r="J22" s="72"/>
      <c r="K22" s="72"/>
      <c r="L22" s="72"/>
      <c r="M22" s="72"/>
      <c r="N22" s="72"/>
      <c r="O22" s="73"/>
      <c r="P22" s="73"/>
      <c r="Q22" s="73"/>
      <c r="R22" s="74"/>
    </row>
    <row r="23" spans="1:18" ht="15.75" customHeight="1">
      <c r="B23" s="311" t="s">
        <v>102</v>
      </c>
      <c r="C23" s="30"/>
      <c r="D23" s="75"/>
      <c r="E23" s="75"/>
      <c r="F23" s="75"/>
      <c r="G23" s="76"/>
      <c r="H23" s="76"/>
      <c r="I23" s="76"/>
      <c r="J23" s="76"/>
      <c r="K23" s="76"/>
      <c r="L23" s="76"/>
      <c r="M23" s="76"/>
      <c r="N23" s="76"/>
      <c r="O23" s="76"/>
      <c r="P23" s="76"/>
      <c r="Q23" s="76"/>
      <c r="R23" s="76"/>
    </row>
    <row r="24" spans="1:18">
      <c r="A24" s="95"/>
      <c r="B24" s="27" t="s">
        <v>270</v>
      </c>
      <c r="C24" s="32"/>
      <c r="D24" s="373" t="s">
        <v>358</v>
      </c>
      <c r="E24" s="374"/>
      <c r="F24" s="374"/>
      <c r="G24" s="375"/>
      <c r="H24" s="78"/>
      <c r="I24" s="78"/>
      <c r="J24" s="78"/>
      <c r="K24" s="78"/>
      <c r="L24" s="78"/>
      <c r="M24" s="78"/>
      <c r="N24" s="78"/>
      <c r="O24" s="79"/>
      <c r="P24" s="79"/>
      <c r="Q24" s="79"/>
      <c r="R24" s="79"/>
    </row>
    <row r="25" spans="1:18">
      <c r="A25" s="95"/>
      <c r="B25" s="34" t="s">
        <v>42</v>
      </c>
      <c r="C25" s="12"/>
      <c r="D25" s="80" t="s">
        <v>321</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46" t="s">
        <v>51</v>
      </c>
      <c r="B26" s="14"/>
      <c r="C26" s="38"/>
      <c r="D26" s="353"/>
      <c r="E26" s="181"/>
      <c r="F26" s="181"/>
      <c r="G26" s="111"/>
      <c r="H26" s="111"/>
      <c r="I26" s="111"/>
      <c r="J26" s="111"/>
      <c r="K26" s="111"/>
      <c r="L26" s="111"/>
      <c r="M26" s="111"/>
      <c r="N26" s="111"/>
      <c r="O26" s="112"/>
      <c r="P26" s="112"/>
      <c r="Q26" s="112"/>
      <c r="R26" s="112"/>
    </row>
    <row r="27" spans="1:18" s="291" customFormat="1">
      <c r="A27" s="301" t="s">
        <v>52</v>
      </c>
      <c r="B27" s="14"/>
      <c r="C27" s="38"/>
      <c r="D27" s="81"/>
      <c r="E27" s="181"/>
      <c r="F27" s="181"/>
      <c r="G27" s="111"/>
      <c r="H27" s="111"/>
      <c r="I27" s="111"/>
      <c r="J27" s="111"/>
      <c r="K27" s="111"/>
      <c r="L27" s="111"/>
      <c r="M27" s="111"/>
      <c r="N27" s="111"/>
      <c r="O27" s="112"/>
      <c r="P27" s="112"/>
      <c r="Q27" s="112"/>
      <c r="R27" s="112"/>
    </row>
    <row r="28" spans="1:18" s="291" customFormat="1">
      <c r="A28" s="301" t="s">
        <v>53</v>
      </c>
      <c r="B28" s="14"/>
      <c r="C28" s="38"/>
      <c r="D28" s="81"/>
      <c r="E28" s="181"/>
      <c r="F28" s="181"/>
      <c r="G28" s="111"/>
      <c r="H28" s="111"/>
      <c r="I28" s="111"/>
      <c r="J28" s="111"/>
      <c r="K28" s="111"/>
      <c r="L28" s="111"/>
      <c r="M28" s="111"/>
      <c r="N28" s="111"/>
      <c r="O28" s="112"/>
      <c r="P28" s="112"/>
      <c r="Q28" s="112"/>
      <c r="R28" s="112"/>
    </row>
    <row r="29" spans="1:18" s="291" customFormat="1">
      <c r="A29" s="301" t="s">
        <v>54</v>
      </c>
      <c r="B29" s="14"/>
      <c r="C29" s="38"/>
      <c r="D29" s="81"/>
      <c r="E29" s="181"/>
      <c r="F29" s="181"/>
      <c r="G29" s="111"/>
      <c r="H29" s="111"/>
      <c r="I29" s="111"/>
      <c r="J29" s="111"/>
      <c r="K29" s="111"/>
      <c r="L29" s="111"/>
      <c r="M29" s="111"/>
      <c r="N29" s="111"/>
      <c r="O29" s="112"/>
      <c r="P29" s="112"/>
      <c r="Q29" s="112"/>
      <c r="R29" s="112"/>
    </row>
    <row r="30" spans="1:18">
      <c r="A30" s="301" t="s">
        <v>55</v>
      </c>
      <c r="B30" s="36"/>
      <c r="C30" s="37"/>
      <c r="D30" s="81"/>
      <c r="E30" s="181"/>
      <c r="F30" s="181"/>
      <c r="G30" s="111"/>
      <c r="H30" s="111"/>
      <c r="I30" s="111"/>
      <c r="J30" s="111"/>
      <c r="K30" s="111"/>
      <c r="L30" s="111"/>
      <c r="M30" s="111"/>
      <c r="N30" s="111"/>
      <c r="O30" s="112"/>
      <c r="P30" s="112"/>
      <c r="Q30" s="112"/>
      <c r="R30" s="112"/>
    </row>
    <row r="31" spans="1:18">
      <c r="A31" s="301" t="s">
        <v>56</v>
      </c>
      <c r="B31" s="14"/>
      <c r="C31" s="38"/>
      <c r="D31" s="81"/>
      <c r="E31" s="181"/>
      <c r="F31" s="181"/>
      <c r="G31" s="111"/>
      <c r="H31" s="111"/>
      <c r="I31" s="111"/>
      <c r="J31" s="111"/>
      <c r="K31" s="111"/>
      <c r="L31" s="111"/>
      <c r="M31" s="111"/>
      <c r="N31" s="111"/>
      <c r="O31" s="112"/>
      <c r="P31" s="112"/>
      <c r="Q31" s="112"/>
      <c r="R31" s="112"/>
    </row>
    <row r="32" spans="1:18">
      <c r="A32" s="301" t="s">
        <v>57</v>
      </c>
      <c r="B32" s="39"/>
      <c r="C32" s="41"/>
      <c r="D32" s="81"/>
      <c r="E32" s="190"/>
      <c r="F32" s="190"/>
      <c r="G32" s="116"/>
      <c r="H32" s="116"/>
      <c r="I32" s="116"/>
      <c r="J32" s="116"/>
      <c r="K32" s="116"/>
      <c r="L32" s="116"/>
      <c r="M32" s="116"/>
      <c r="N32" s="116"/>
      <c r="O32" s="117"/>
      <c r="P32" s="117"/>
      <c r="Q32" s="117"/>
      <c r="R32" s="117"/>
    </row>
    <row r="33" spans="1:18">
      <c r="A33" s="146"/>
      <c r="B33" s="43"/>
      <c r="C33" s="12"/>
      <c r="D33" s="21"/>
      <c r="E33" s="98"/>
      <c r="F33" s="99"/>
      <c r="G33" s="99"/>
      <c r="H33" s="99"/>
      <c r="I33" s="99"/>
      <c r="J33" s="99"/>
      <c r="K33" s="99"/>
      <c r="L33" s="99"/>
      <c r="M33" s="99"/>
      <c r="N33" s="99"/>
      <c r="O33" s="100"/>
      <c r="P33" s="100"/>
      <c r="Q33" s="100"/>
      <c r="R33" s="101"/>
    </row>
    <row r="34" spans="1:18">
      <c r="A34" s="146"/>
      <c r="B34" s="27" t="s">
        <v>271</v>
      </c>
      <c r="C34" s="33"/>
      <c r="D34" s="27"/>
      <c r="E34" s="106"/>
      <c r="F34" s="107"/>
      <c r="G34" s="107"/>
      <c r="H34" s="107"/>
      <c r="I34" s="107"/>
      <c r="J34" s="107"/>
      <c r="K34" s="107"/>
      <c r="L34" s="107"/>
      <c r="M34" s="107"/>
      <c r="N34" s="107"/>
      <c r="O34" s="104"/>
      <c r="P34" s="104"/>
      <c r="Q34" s="104"/>
      <c r="R34" s="105"/>
    </row>
    <row r="35" spans="1:18">
      <c r="A35" s="146"/>
      <c r="B35" s="34" t="s">
        <v>35</v>
      </c>
      <c r="C35" s="12"/>
      <c r="D35" s="80" t="s">
        <v>321</v>
      </c>
      <c r="E35" s="298">
        <v>2017</v>
      </c>
      <c r="F35" s="298">
        <v>2018</v>
      </c>
      <c r="G35" s="298">
        <v>2019</v>
      </c>
      <c r="H35" s="298" t="s">
        <v>2</v>
      </c>
      <c r="I35" s="298" t="s">
        <v>17</v>
      </c>
      <c r="J35" s="298" t="s">
        <v>18</v>
      </c>
      <c r="K35" s="298" t="s">
        <v>20</v>
      </c>
      <c r="L35" s="298" t="s">
        <v>21</v>
      </c>
      <c r="M35" s="298" t="s">
        <v>24</v>
      </c>
      <c r="N35" s="298" t="s">
        <v>25</v>
      </c>
      <c r="O35" s="298" t="s">
        <v>27</v>
      </c>
      <c r="P35" s="298" t="s">
        <v>28</v>
      </c>
      <c r="Q35" s="298" t="s">
        <v>29</v>
      </c>
      <c r="R35" s="298" t="s">
        <v>30</v>
      </c>
    </row>
    <row r="36" spans="1:18">
      <c r="A36" s="301" t="s">
        <v>58</v>
      </c>
      <c r="B36" s="14"/>
      <c r="C36" s="344"/>
      <c r="D36" s="343"/>
      <c r="E36" s="182"/>
      <c r="F36" s="182"/>
      <c r="G36" s="118"/>
      <c r="H36" s="118"/>
      <c r="I36" s="118"/>
      <c r="J36" s="118"/>
      <c r="K36" s="118"/>
      <c r="L36" s="118"/>
      <c r="M36" s="118"/>
      <c r="N36" s="118"/>
      <c r="O36" s="119"/>
      <c r="P36" s="119"/>
      <c r="Q36" s="119"/>
      <c r="R36" s="119"/>
    </row>
    <row r="37" spans="1:18">
      <c r="A37" s="301" t="s">
        <v>59</v>
      </c>
      <c r="B37" s="14"/>
      <c r="C37" s="344"/>
      <c r="D37" s="343"/>
      <c r="E37" s="183"/>
      <c r="F37" s="183"/>
      <c r="G37" s="115"/>
      <c r="H37" s="115"/>
      <c r="I37" s="115"/>
      <c r="J37" s="115"/>
      <c r="K37" s="115"/>
      <c r="L37" s="115"/>
      <c r="M37" s="115"/>
      <c r="N37" s="115"/>
      <c r="O37" s="112"/>
      <c r="P37" s="112"/>
      <c r="Q37" s="112"/>
      <c r="R37" s="112"/>
    </row>
    <row r="38" spans="1:18">
      <c r="A38" s="301" t="s">
        <v>189</v>
      </c>
      <c r="B38" s="14"/>
      <c r="C38" s="344"/>
      <c r="D38" s="343"/>
      <c r="E38" s="181"/>
      <c r="F38" s="181"/>
      <c r="G38" s="111"/>
      <c r="H38" s="111"/>
      <c r="I38" s="111"/>
      <c r="J38" s="111"/>
      <c r="K38" s="111"/>
      <c r="L38" s="111"/>
      <c r="M38" s="111"/>
      <c r="N38" s="111"/>
      <c r="O38" s="112"/>
      <c r="P38" s="112"/>
      <c r="Q38" s="112"/>
      <c r="R38" s="112"/>
    </row>
    <row r="39" spans="1:18">
      <c r="A39" s="301" t="s">
        <v>190</v>
      </c>
      <c r="B39" s="14"/>
      <c r="C39" s="344"/>
      <c r="D39" s="343"/>
      <c r="E39" s="181"/>
      <c r="F39" s="181"/>
      <c r="G39" s="111"/>
      <c r="H39" s="111"/>
      <c r="I39" s="111"/>
      <c r="J39" s="111"/>
      <c r="K39" s="111"/>
      <c r="L39" s="111"/>
      <c r="M39" s="111"/>
      <c r="N39" s="111"/>
      <c r="O39" s="112"/>
      <c r="P39" s="112"/>
      <c r="Q39" s="112"/>
      <c r="R39" s="112"/>
    </row>
    <row r="40" spans="1:18">
      <c r="A40" s="301" t="s">
        <v>191</v>
      </c>
      <c r="B40" s="14"/>
      <c r="C40" s="344"/>
      <c r="D40" s="343"/>
      <c r="E40" s="181"/>
      <c r="F40" s="181"/>
      <c r="G40" s="111"/>
      <c r="H40" s="111"/>
      <c r="I40" s="111"/>
      <c r="J40" s="111"/>
      <c r="K40" s="111"/>
      <c r="L40" s="111"/>
      <c r="M40" s="111"/>
      <c r="N40" s="111"/>
      <c r="O40" s="112"/>
      <c r="P40" s="112"/>
      <c r="Q40" s="112"/>
      <c r="R40" s="112"/>
    </row>
    <row r="41" spans="1:18" s="291" customFormat="1">
      <c r="A41" s="301" t="s">
        <v>192</v>
      </c>
      <c r="B41" s="14"/>
      <c r="C41" s="344"/>
      <c r="D41" s="343"/>
      <c r="E41" s="341"/>
      <c r="F41" s="341"/>
      <c r="G41" s="305"/>
      <c r="H41" s="305"/>
      <c r="I41" s="305"/>
      <c r="J41" s="305"/>
      <c r="K41" s="305"/>
      <c r="L41" s="305"/>
      <c r="M41" s="305"/>
      <c r="N41" s="305"/>
      <c r="O41" s="306"/>
      <c r="P41" s="306"/>
      <c r="Q41" s="306"/>
      <c r="R41" s="271"/>
    </row>
    <row r="42" spans="1:18" s="291" customFormat="1">
      <c r="A42" s="301" t="s">
        <v>193</v>
      </c>
      <c r="B42" s="14"/>
      <c r="C42" s="344"/>
      <c r="D42" s="343"/>
      <c r="E42" s="341"/>
      <c r="F42" s="341"/>
      <c r="G42" s="305"/>
      <c r="H42" s="305"/>
      <c r="I42" s="305"/>
      <c r="J42" s="305"/>
      <c r="K42" s="305"/>
      <c r="L42" s="305"/>
      <c r="M42" s="305"/>
      <c r="N42" s="305"/>
      <c r="O42" s="306"/>
      <c r="P42" s="306"/>
      <c r="Q42" s="306"/>
      <c r="R42" s="271"/>
    </row>
    <row r="43" spans="1:18">
      <c r="A43" s="146"/>
      <c r="B43" s="200"/>
      <c r="C43" s="201"/>
      <c r="D43" s="202"/>
      <c r="E43" s="202"/>
      <c r="F43" s="202"/>
      <c r="G43" s="203"/>
      <c r="H43" s="203"/>
      <c r="I43" s="203"/>
      <c r="J43" s="203"/>
      <c r="K43" s="203"/>
      <c r="L43" s="203"/>
      <c r="M43" s="203"/>
      <c r="N43" s="203"/>
      <c r="O43" s="204"/>
      <c r="P43" s="204"/>
      <c r="Q43" s="204"/>
      <c r="R43" s="205"/>
    </row>
    <row r="44" spans="1:18" ht="31.5">
      <c r="A44" s="146">
        <v>11</v>
      </c>
      <c r="B44" s="52" t="s">
        <v>165</v>
      </c>
      <c r="C44" s="166"/>
      <c r="D44" s="84"/>
      <c r="E44" s="384">
        <f>SUM(E26:E32,E36:E42)</f>
        <v>0</v>
      </c>
      <c r="F44" s="384">
        <f t="shared" ref="F44:R44" si="6">SUM(F26:F32,F36:F42)</f>
        <v>0</v>
      </c>
      <c r="G44" s="70">
        <f t="shared" si="6"/>
        <v>0</v>
      </c>
      <c r="H44" s="70">
        <f t="shared" si="6"/>
        <v>0</v>
      </c>
      <c r="I44" s="70">
        <f t="shared" si="6"/>
        <v>0</v>
      </c>
      <c r="J44" s="70">
        <f t="shared" si="6"/>
        <v>0</v>
      </c>
      <c r="K44" s="70">
        <f t="shared" si="6"/>
        <v>0</v>
      </c>
      <c r="L44" s="70">
        <f t="shared" si="6"/>
        <v>0</v>
      </c>
      <c r="M44" s="70">
        <f t="shared" si="6"/>
        <v>0</v>
      </c>
      <c r="N44" s="70">
        <f t="shared" si="6"/>
        <v>0</v>
      </c>
      <c r="O44" s="70">
        <f t="shared" si="6"/>
        <v>0</v>
      </c>
      <c r="P44" s="70">
        <f t="shared" si="6"/>
        <v>0</v>
      </c>
      <c r="Q44" s="70">
        <f t="shared" si="6"/>
        <v>0</v>
      </c>
      <c r="R44" s="70">
        <f t="shared" si="6"/>
        <v>0</v>
      </c>
    </row>
    <row r="45" spans="1:18">
      <c r="A45" s="95"/>
      <c r="B45" s="33"/>
      <c r="C45" s="33"/>
      <c r="D45" s="27"/>
      <c r="E45" s="98"/>
      <c r="F45" s="99"/>
      <c r="G45" s="99"/>
      <c r="H45" s="99"/>
      <c r="I45" s="99"/>
      <c r="J45" s="99"/>
      <c r="K45" s="99"/>
      <c r="L45" s="99"/>
      <c r="M45" s="99"/>
      <c r="N45" s="99"/>
      <c r="O45" s="100"/>
      <c r="P45" s="100"/>
      <c r="Q45" s="100"/>
      <c r="R45" s="101"/>
    </row>
    <row r="46" spans="1:18">
      <c r="A46" s="95"/>
      <c r="B46" s="27" t="s">
        <v>276</v>
      </c>
      <c r="C46" s="33"/>
      <c r="D46" s="21"/>
      <c r="E46" s="102"/>
      <c r="F46" s="103"/>
      <c r="G46" s="103"/>
      <c r="H46" s="103"/>
      <c r="I46" s="103"/>
      <c r="J46" s="103"/>
      <c r="K46" s="103"/>
      <c r="L46" s="103"/>
      <c r="M46" s="103"/>
      <c r="N46" s="103"/>
      <c r="O46" s="104"/>
      <c r="P46" s="104"/>
      <c r="Q46" s="104"/>
      <c r="R46" s="105"/>
    </row>
    <row r="47" spans="1:18">
      <c r="A47" s="95"/>
      <c r="B47" s="21" t="s">
        <v>34</v>
      </c>
      <c r="C47" s="12"/>
      <c r="D47" s="80" t="s">
        <v>321</v>
      </c>
      <c r="E47" s="298">
        <v>2017</v>
      </c>
      <c r="F47" s="298">
        <v>2018</v>
      </c>
      <c r="G47" s="298">
        <v>2019</v>
      </c>
      <c r="H47" s="298" t="s">
        <v>2</v>
      </c>
      <c r="I47" s="298" t="s">
        <v>17</v>
      </c>
      <c r="J47" s="298" t="s">
        <v>18</v>
      </c>
      <c r="K47" s="298" t="s">
        <v>20</v>
      </c>
      <c r="L47" s="298" t="s">
        <v>21</v>
      </c>
      <c r="M47" s="298" t="s">
        <v>24</v>
      </c>
      <c r="N47" s="298" t="s">
        <v>25</v>
      </c>
      <c r="O47" s="298" t="s">
        <v>27</v>
      </c>
      <c r="P47" s="298" t="s">
        <v>28</v>
      </c>
      <c r="Q47" s="298" t="s">
        <v>29</v>
      </c>
      <c r="R47" s="298" t="s">
        <v>30</v>
      </c>
    </row>
    <row r="48" spans="1:18">
      <c r="A48" s="146" t="s">
        <v>140</v>
      </c>
      <c r="B48" s="14"/>
      <c r="C48" s="38"/>
      <c r="D48" s="81"/>
      <c r="E48" s="182"/>
      <c r="F48" s="182"/>
      <c r="G48" s="118"/>
      <c r="H48" s="118"/>
      <c r="I48" s="118"/>
      <c r="J48" s="118"/>
      <c r="K48" s="118"/>
      <c r="L48" s="118"/>
      <c r="M48" s="118"/>
      <c r="N48" s="120"/>
      <c r="O48" s="119"/>
      <c r="P48" s="119"/>
      <c r="Q48" s="119"/>
      <c r="R48" s="119"/>
    </row>
    <row r="49" spans="1:18">
      <c r="A49" s="146" t="s">
        <v>141</v>
      </c>
      <c r="B49" s="14"/>
      <c r="C49" s="38"/>
      <c r="D49" s="81"/>
      <c r="E49" s="282"/>
      <c r="F49" s="282"/>
      <c r="G49" s="111"/>
      <c r="H49" s="111"/>
      <c r="I49" s="111"/>
      <c r="J49" s="111"/>
      <c r="K49" s="111"/>
      <c r="L49" s="111"/>
      <c r="M49" s="111"/>
      <c r="N49" s="121"/>
      <c r="O49" s="112"/>
      <c r="P49" s="112"/>
      <c r="Q49" s="112"/>
      <c r="R49" s="112"/>
    </row>
    <row r="50" spans="1:18">
      <c r="A50" s="146" t="s">
        <v>142</v>
      </c>
      <c r="B50" s="14"/>
      <c r="C50" s="38"/>
      <c r="D50" s="81"/>
      <c r="E50" s="282"/>
      <c r="F50" s="282"/>
      <c r="G50" s="111"/>
      <c r="H50" s="111"/>
      <c r="I50" s="111"/>
      <c r="J50" s="111"/>
      <c r="K50" s="111"/>
      <c r="L50" s="111"/>
      <c r="M50" s="111"/>
      <c r="N50" s="121"/>
      <c r="O50" s="112"/>
      <c r="P50" s="112"/>
      <c r="Q50" s="112"/>
      <c r="R50" s="112"/>
    </row>
    <row r="51" spans="1:18">
      <c r="A51" s="146" t="s">
        <v>143</v>
      </c>
      <c r="B51" s="14"/>
      <c r="C51" s="38"/>
      <c r="D51" s="81"/>
      <c r="E51" s="282"/>
      <c r="F51" s="282"/>
      <c r="G51" s="111"/>
      <c r="H51" s="111"/>
      <c r="I51" s="111"/>
      <c r="J51" s="111"/>
      <c r="K51" s="111"/>
      <c r="L51" s="111"/>
      <c r="M51" s="111"/>
      <c r="N51" s="121"/>
      <c r="O51" s="112"/>
      <c r="P51" s="112"/>
      <c r="Q51" s="112"/>
      <c r="R51" s="112"/>
    </row>
    <row r="52" spans="1:18">
      <c r="A52" s="146" t="s">
        <v>144</v>
      </c>
      <c r="B52" s="14"/>
      <c r="C52" s="38"/>
      <c r="D52" s="81"/>
      <c r="E52" s="282"/>
      <c r="F52" s="282"/>
      <c r="G52" s="111"/>
      <c r="H52" s="111"/>
      <c r="I52" s="111"/>
      <c r="J52" s="111"/>
      <c r="K52" s="111"/>
      <c r="L52" s="111"/>
      <c r="M52" s="111"/>
      <c r="N52" s="121"/>
      <c r="O52" s="112"/>
      <c r="P52" s="112"/>
      <c r="Q52" s="112"/>
      <c r="R52" s="112"/>
    </row>
    <row r="53" spans="1:18">
      <c r="A53" s="146" t="s">
        <v>145</v>
      </c>
      <c r="B53" s="14"/>
      <c r="C53" s="38"/>
      <c r="D53" s="81"/>
      <c r="E53" s="282"/>
      <c r="F53" s="282"/>
      <c r="G53" s="111"/>
      <c r="H53" s="111"/>
      <c r="I53" s="111"/>
      <c r="J53" s="111"/>
      <c r="K53" s="111"/>
      <c r="L53" s="111"/>
      <c r="M53" s="111"/>
      <c r="N53" s="121"/>
      <c r="O53" s="112"/>
      <c r="P53" s="112"/>
      <c r="Q53" s="112"/>
      <c r="R53" s="112"/>
    </row>
    <row r="54" spans="1:18">
      <c r="A54" s="146" t="s">
        <v>146</v>
      </c>
      <c r="B54" s="14"/>
      <c r="C54" s="38"/>
      <c r="D54" s="81"/>
      <c r="E54" s="282"/>
      <c r="F54" s="282"/>
      <c r="G54" s="111"/>
      <c r="H54" s="111"/>
      <c r="I54" s="111"/>
      <c r="J54" s="111"/>
      <c r="K54" s="111"/>
      <c r="L54" s="111"/>
      <c r="M54" s="111"/>
      <c r="N54" s="121"/>
      <c r="O54" s="112"/>
      <c r="P54" s="112"/>
      <c r="Q54" s="112"/>
      <c r="R54" s="112"/>
    </row>
    <row r="55" spans="1:18">
      <c r="A55" s="146" t="s">
        <v>147</v>
      </c>
      <c r="B55" s="14"/>
      <c r="C55" s="38"/>
      <c r="D55" s="81"/>
      <c r="E55" s="283"/>
      <c r="F55" s="283"/>
      <c r="G55" s="116"/>
      <c r="H55" s="116"/>
      <c r="I55" s="116"/>
      <c r="J55" s="116"/>
      <c r="K55" s="116"/>
      <c r="L55" s="116"/>
      <c r="M55" s="116"/>
      <c r="N55" s="116"/>
      <c r="O55" s="117"/>
      <c r="P55" s="117"/>
      <c r="Q55" s="117"/>
      <c r="R55" s="117"/>
    </row>
    <row r="56" spans="1:18" s="291" customFormat="1">
      <c r="A56" s="301" t="s">
        <v>148</v>
      </c>
      <c r="B56" s="14"/>
      <c r="C56" s="38"/>
      <c r="D56" s="343"/>
      <c r="E56" s="342"/>
      <c r="F56" s="342"/>
      <c r="G56" s="345"/>
      <c r="H56" s="345"/>
      <c r="I56" s="345"/>
      <c r="J56" s="345"/>
      <c r="K56" s="345"/>
      <c r="L56" s="345"/>
      <c r="M56" s="345"/>
      <c r="N56" s="345"/>
      <c r="O56" s="346"/>
      <c r="P56" s="346"/>
      <c r="Q56" s="346"/>
      <c r="R56" s="346"/>
    </row>
    <row r="57" spans="1:18" s="291" customFormat="1">
      <c r="A57" s="301" t="s">
        <v>161</v>
      </c>
      <c r="B57" s="14"/>
      <c r="C57" s="38"/>
      <c r="D57" s="343"/>
      <c r="E57" s="342"/>
      <c r="F57" s="342"/>
      <c r="G57" s="345"/>
      <c r="H57" s="345"/>
      <c r="I57" s="345"/>
      <c r="J57" s="345"/>
      <c r="K57" s="345"/>
      <c r="L57" s="345"/>
      <c r="M57" s="345"/>
      <c r="N57" s="345"/>
      <c r="O57" s="346"/>
      <c r="P57" s="346"/>
      <c r="Q57" s="346"/>
      <c r="R57" s="346"/>
    </row>
    <row r="58" spans="1:18" s="291" customFormat="1">
      <c r="A58" s="301" t="s">
        <v>162</v>
      </c>
      <c r="B58" s="14"/>
      <c r="C58" s="38"/>
      <c r="D58" s="343"/>
      <c r="E58" s="342"/>
      <c r="F58" s="342"/>
      <c r="G58" s="345"/>
      <c r="H58" s="345"/>
      <c r="I58" s="345"/>
      <c r="J58" s="345"/>
      <c r="K58" s="345"/>
      <c r="L58" s="345"/>
      <c r="M58" s="345"/>
      <c r="N58" s="345"/>
      <c r="O58" s="346"/>
      <c r="P58" s="346"/>
      <c r="Q58" s="346"/>
      <c r="R58" s="346"/>
    </row>
    <row r="59" spans="1:18" s="291" customFormat="1">
      <c r="A59" s="301" t="s">
        <v>163</v>
      </c>
      <c r="B59" s="14"/>
      <c r="C59" s="38"/>
      <c r="D59" s="343"/>
      <c r="E59" s="342"/>
      <c r="F59" s="342"/>
      <c r="G59" s="345"/>
      <c r="H59" s="345"/>
      <c r="I59" s="345"/>
      <c r="J59" s="345"/>
      <c r="K59" s="345"/>
      <c r="L59" s="345"/>
      <c r="M59" s="345"/>
      <c r="N59" s="345"/>
      <c r="O59" s="346"/>
      <c r="P59" s="346"/>
      <c r="Q59" s="346"/>
      <c r="R59" s="346"/>
    </row>
    <row r="60" spans="1:18" s="291" customFormat="1">
      <c r="A60" s="301" t="s">
        <v>194</v>
      </c>
      <c r="B60" s="14"/>
      <c r="C60" s="38"/>
      <c r="D60" s="343"/>
      <c r="E60" s="342"/>
      <c r="F60" s="342"/>
      <c r="G60" s="345"/>
      <c r="H60" s="345"/>
      <c r="I60" s="345"/>
      <c r="J60" s="345"/>
      <c r="K60" s="345"/>
      <c r="L60" s="345"/>
      <c r="M60" s="345"/>
      <c r="N60" s="345"/>
      <c r="O60" s="346"/>
      <c r="P60" s="346"/>
      <c r="Q60" s="346"/>
      <c r="R60" s="346"/>
    </row>
    <row r="61" spans="1:18" s="291" customFormat="1">
      <c r="A61" s="301" t="s">
        <v>195</v>
      </c>
      <c r="B61" s="14"/>
      <c r="C61" s="38"/>
      <c r="D61" s="343"/>
      <c r="E61" s="342"/>
      <c r="F61" s="342"/>
      <c r="G61" s="345"/>
      <c r="H61" s="345"/>
      <c r="I61" s="345"/>
      <c r="J61" s="345"/>
      <c r="K61" s="345"/>
      <c r="L61" s="345"/>
      <c r="M61" s="345"/>
      <c r="N61" s="345"/>
      <c r="O61" s="346"/>
      <c r="P61" s="346"/>
      <c r="Q61" s="346"/>
      <c r="R61" s="346"/>
    </row>
    <row r="62" spans="1:18">
      <c r="A62" s="146"/>
      <c r="B62" s="12"/>
      <c r="C62" s="12"/>
      <c r="D62" s="21"/>
      <c r="E62" s="98"/>
      <c r="F62" s="99"/>
      <c r="G62" s="99"/>
      <c r="H62" s="99"/>
      <c r="I62" s="99"/>
      <c r="J62" s="99"/>
      <c r="K62" s="99"/>
      <c r="L62" s="99"/>
      <c r="M62" s="99"/>
      <c r="N62" s="99"/>
      <c r="O62" s="100"/>
      <c r="P62" s="100"/>
      <c r="Q62" s="100"/>
      <c r="R62" s="101"/>
    </row>
    <row r="63" spans="1:18" s="291" customFormat="1">
      <c r="A63" s="301"/>
      <c r="B63" s="294"/>
      <c r="C63" s="294"/>
      <c r="D63" s="295"/>
      <c r="E63" s="102"/>
      <c r="F63" s="103"/>
      <c r="G63" s="103"/>
      <c r="H63" s="103"/>
      <c r="I63" s="103"/>
      <c r="J63" s="103"/>
      <c r="K63" s="103"/>
      <c r="L63" s="103"/>
      <c r="M63" s="103"/>
      <c r="N63" s="103"/>
      <c r="O63" s="104"/>
      <c r="P63" s="104"/>
      <c r="Q63" s="104"/>
      <c r="R63" s="105"/>
    </row>
    <row r="64" spans="1:18" s="291" customFormat="1">
      <c r="A64" s="301"/>
      <c r="B64" s="294"/>
      <c r="C64" s="294"/>
      <c r="D64" s="295"/>
      <c r="E64" s="102"/>
      <c r="F64" s="103"/>
      <c r="G64" s="103"/>
      <c r="H64" s="103"/>
      <c r="I64" s="103"/>
      <c r="J64" s="103"/>
      <c r="K64" s="103"/>
      <c r="L64" s="103"/>
      <c r="M64" s="103"/>
      <c r="N64" s="103"/>
      <c r="O64" s="104"/>
      <c r="P64" s="104"/>
      <c r="Q64" s="104"/>
      <c r="R64" s="105"/>
    </row>
    <row r="65" spans="1:18">
      <c r="A65" s="146"/>
      <c r="B65" s="27" t="s">
        <v>277</v>
      </c>
      <c r="C65" s="12"/>
      <c r="D65" s="27"/>
      <c r="E65" s="102"/>
      <c r="F65" s="103"/>
      <c r="G65" s="103"/>
      <c r="H65" s="103"/>
      <c r="I65" s="103"/>
      <c r="J65" s="103"/>
      <c r="K65" s="103"/>
      <c r="L65" s="103"/>
      <c r="M65" s="103"/>
      <c r="N65" s="103"/>
      <c r="O65" s="104"/>
      <c r="P65" s="104"/>
      <c r="Q65" s="104"/>
      <c r="R65" s="105"/>
    </row>
    <row r="66" spans="1:18">
      <c r="A66" s="146"/>
      <c r="B66" s="21" t="s">
        <v>35</v>
      </c>
      <c r="C66" s="12"/>
      <c r="D66" s="80" t="s">
        <v>321</v>
      </c>
      <c r="E66" s="298">
        <v>2017</v>
      </c>
      <c r="F66" s="298">
        <v>2018</v>
      </c>
      <c r="G66" s="298">
        <v>2019</v>
      </c>
      <c r="H66" s="298" t="s">
        <v>2</v>
      </c>
      <c r="I66" s="298" t="s">
        <v>17</v>
      </c>
      <c r="J66" s="298" t="s">
        <v>18</v>
      </c>
      <c r="K66" s="298" t="s">
        <v>20</v>
      </c>
      <c r="L66" s="298" t="s">
        <v>21</v>
      </c>
      <c r="M66" s="298" t="s">
        <v>24</v>
      </c>
      <c r="N66" s="298" t="s">
        <v>25</v>
      </c>
      <c r="O66" s="298" t="s">
        <v>27</v>
      </c>
      <c r="P66" s="298" t="s">
        <v>28</v>
      </c>
      <c r="Q66" s="298" t="s">
        <v>29</v>
      </c>
      <c r="R66" s="298" t="s">
        <v>30</v>
      </c>
    </row>
    <row r="67" spans="1:18">
      <c r="A67" s="146" t="s">
        <v>196</v>
      </c>
      <c r="B67" s="44"/>
      <c r="C67" s="40"/>
      <c r="D67" s="350"/>
      <c r="E67" s="186"/>
      <c r="F67" s="186"/>
      <c r="G67" s="111"/>
      <c r="H67" s="111"/>
      <c r="I67" s="111"/>
      <c r="J67" s="111"/>
      <c r="K67" s="111"/>
      <c r="L67" s="111"/>
      <c r="M67" s="111"/>
      <c r="N67" s="121"/>
      <c r="O67" s="112"/>
      <c r="P67" s="112"/>
      <c r="Q67" s="112"/>
      <c r="R67" s="112"/>
    </row>
    <row r="68" spans="1:18">
      <c r="A68" s="146" t="s">
        <v>197</v>
      </c>
      <c r="B68" s="44"/>
      <c r="C68" s="40"/>
      <c r="D68" s="350"/>
      <c r="E68" s="184"/>
      <c r="F68" s="184"/>
      <c r="G68" s="111"/>
      <c r="H68" s="111"/>
      <c r="I68" s="111"/>
      <c r="J68" s="111"/>
      <c r="K68" s="111"/>
      <c r="L68" s="111"/>
      <c r="M68" s="111"/>
      <c r="N68" s="121"/>
      <c r="O68" s="112"/>
      <c r="P68" s="112"/>
      <c r="Q68" s="112"/>
      <c r="R68" s="112"/>
    </row>
    <row r="69" spans="1:18" s="291" customFormat="1">
      <c r="A69" s="301" t="s">
        <v>198</v>
      </c>
      <c r="B69" s="44"/>
      <c r="C69" s="344"/>
      <c r="D69" s="350"/>
      <c r="E69" s="358"/>
      <c r="F69" s="358"/>
      <c r="G69" s="345"/>
      <c r="H69" s="345"/>
      <c r="I69" s="345"/>
      <c r="J69" s="345"/>
      <c r="K69" s="345"/>
      <c r="L69" s="345"/>
      <c r="M69" s="345"/>
      <c r="N69" s="121"/>
      <c r="O69" s="346"/>
      <c r="P69" s="346"/>
      <c r="Q69" s="346"/>
      <c r="R69" s="346"/>
    </row>
    <row r="70" spans="1:18" s="291" customFormat="1">
      <c r="A70" s="301" t="s">
        <v>199</v>
      </c>
      <c r="B70" s="44"/>
      <c r="C70" s="344"/>
      <c r="D70" s="350"/>
      <c r="E70" s="358"/>
      <c r="F70" s="358"/>
      <c r="G70" s="345"/>
      <c r="H70" s="345"/>
      <c r="I70" s="345"/>
      <c r="J70" s="345"/>
      <c r="K70" s="345"/>
      <c r="L70" s="345"/>
      <c r="M70" s="345"/>
      <c r="N70" s="121"/>
      <c r="O70" s="346"/>
      <c r="P70" s="346"/>
      <c r="Q70" s="346"/>
      <c r="R70" s="346"/>
    </row>
    <row r="71" spans="1:18">
      <c r="A71" s="146" t="s">
        <v>348</v>
      </c>
      <c r="B71" s="44"/>
      <c r="C71" s="40"/>
      <c r="D71" s="350"/>
      <c r="E71" s="184"/>
      <c r="F71" s="184"/>
      <c r="G71" s="111"/>
      <c r="H71" s="111"/>
      <c r="I71" s="111"/>
      <c r="J71" s="111"/>
      <c r="K71" s="111"/>
      <c r="L71" s="111"/>
      <c r="M71" s="111"/>
      <c r="N71" s="121"/>
      <c r="O71" s="112"/>
      <c r="P71" s="112"/>
      <c r="Q71" s="112"/>
      <c r="R71" s="112"/>
    </row>
    <row r="72" spans="1:18">
      <c r="A72" s="146" t="s">
        <v>349</v>
      </c>
      <c r="B72" s="46"/>
      <c r="C72" s="43"/>
      <c r="D72" s="350"/>
      <c r="E72" s="185"/>
      <c r="F72" s="185"/>
      <c r="G72" s="116"/>
      <c r="H72" s="116"/>
      <c r="I72" s="116"/>
      <c r="J72" s="116"/>
      <c r="K72" s="116"/>
      <c r="L72" s="116"/>
      <c r="M72" s="116"/>
      <c r="N72" s="129"/>
      <c r="O72" s="117"/>
      <c r="P72" s="117"/>
      <c r="Q72" s="117"/>
      <c r="R72" s="117"/>
    </row>
    <row r="73" spans="1:18">
      <c r="A73" s="146"/>
      <c r="B73" s="200"/>
      <c r="C73" s="201"/>
      <c r="D73" s="202"/>
      <c r="E73" s="202"/>
      <c r="F73" s="202"/>
      <c r="G73" s="203"/>
      <c r="H73" s="203"/>
      <c r="I73" s="203"/>
      <c r="J73" s="203"/>
      <c r="K73" s="203"/>
      <c r="L73" s="203"/>
      <c r="M73" s="203"/>
      <c r="N73" s="203"/>
      <c r="O73" s="204"/>
      <c r="P73" s="204"/>
      <c r="Q73" s="204"/>
      <c r="R73" s="205"/>
    </row>
    <row r="74" spans="1:18" ht="31.5">
      <c r="A74" s="146">
        <v>12</v>
      </c>
      <c r="B74" s="210" t="s">
        <v>359</v>
      </c>
      <c r="C74" s="211"/>
      <c r="D74" s="212"/>
      <c r="E74" s="385">
        <f>SUM(E48:E61,E67:E72)</f>
        <v>0</v>
      </c>
      <c r="F74" s="385">
        <f t="shared" ref="F74:R74" si="7">SUM(F48:F61,F67:F72)</f>
        <v>0</v>
      </c>
      <c r="G74" s="213">
        <f t="shared" si="7"/>
        <v>0</v>
      </c>
      <c r="H74" s="213">
        <f t="shared" si="7"/>
        <v>0</v>
      </c>
      <c r="I74" s="213">
        <f t="shared" si="7"/>
        <v>0</v>
      </c>
      <c r="J74" s="213">
        <f t="shared" si="7"/>
        <v>0</v>
      </c>
      <c r="K74" s="213">
        <f t="shared" si="7"/>
        <v>0</v>
      </c>
      <c r="L74" s="213">
        <f t="shared" si="7"/>
        <v>0</v>
      </c>
      <c r="M74" s="213">
        <f t="shared" si="7"/>
        <v>0</v>
      </c>
      <c r="N74" s="213">
        <f t="shared" si="7"/>
        <v>0</v>
      </c>
      <c r="O74" s="213">
        <f t="shared" si="7"/>
        <v>0</v>
      </c>
      <c r="P74" s="213">
        <f t="shared" si="7"/>
        <v>0</v>
      </c>
      <c r="Q74" s="213">
        <f t="shared" si="7"/>
        <v>0</v>
      </c>
      <c r="R74" s="213">
        <f t="shared" si="7"/>
        <v>0</v>
      </c>
    </row>
    <row r="75" spans="1:18" s="2" customFormat="1">
      <c r="A75" s="148"/>
      <c r="B75" s="177"/>
      <c r="C75" s="174"/>
      <c r="D75" s="173"/>
      <c r="E75" s="107"/>
      <c r="F75" s="107"/>
      <c r="G75" s="107"/>
      <c r="H75" s="107"/>
      <c r="I75" s="107"/>
      <c r="J75" s="107"/>
      <c r="K75" s="107"/>
      <c r="L75" s="107"/>
      <c r="M75" s="107"/>
      <c r="N75" s="107"/>
      <c r="O75" s="107"/>
      <c r="P75" s="107"/>
      <c r="Q75" s="107"/>
      <c r="R75" s="178"/>
    </row>
    <row r="76" spans="1:18" ht="15" customHeight="1">
      <c r="A76" s="146">
        <v>13</v>
      </c>
      <c r="B76" s="50" t="s">
        <v>166</v>
      </c>
      <c r="C76" s="51"/>
      <c r="D76" s="88"/>
      <c r="E76" s="303">
        <f t="shared" ref="E76:R76" si="8">E74+E44</f>
        <v>0</v>
      </c>
      <c r="F76" s="303">
        <f t="shared" si="8"/>
        <v>0</v>
      </c>
      <c r="G76" s="82">
        <f t="shared" si="8"/>
        <v>0</v>
      </c>
      <c r="H76" s="82">
        <f t="shared" si="8"/>
        <v>0</v>
      </c>
      <c r="I76" s="82">
        <f t="shared" si="8"/>
        <v>0</v>
      </c>
      <c r="J76" s="82">
        <f t="shared" si="8"/>
        <v>0</v>
      </c>
      <c r="K76" s="82">
        <f t="shared" si="8"/>
        <v>0</v>
      </c>
      <c r="L76" s="82">
        <f t="shared" si="8"/>
        <v>0</v>
      </c>
      <c r="M76" s="82">
        <f t="shared" si="8"/>
        <v>0</v>
      </c>
      <c r="N76" s="82">
        <f t="shared" si="8"/>
        <v>0</v>
      </c>
      <c r="O76" s="82">
        <f t="shared" si="8"/>
        <v>0</v>
      </c>
      <c r="P76" s="82">
        <f t="shared" si="8"/>
        <v>0</v>
      </c>
      <c r="Q76" s="82">
        <f t="shared" si="8"/>
        <v>0</v>
      </c>
      <c r="R76" s="82">
        <f t="shared" si="8"/>
        <v>0</v>
      </c>
    </row>
    <row r="77" spans="1:18" ht="15" customHeight="1">
      <c r="A77" s="146"/>
      <c r="B77" s="122"/>
      <c r="C77" s="123"/>
      <c r="D77" s="92"/>
      <c r="E77" s="92"/>
      <c r="F77" s="92"/>
      <c r="G77" s="78"/>
      <c r="H77" s="78"/>
      <c r="I77" s="78"/>
      <c r="J77" s="78"/>
      <c r="K77" s="78"/>
      <c r="L77" s="78"/>
      <c r="M77" s="78"/>
      <c r="N77" s="78"/>
      <c r="O77" s="78"/>
      <c r="P77" s="78"/>
      <c r="Q77" s="78"/>
      <c r="R77" s="78"/>
    </row>
    <row r="78" spans="1:18" s="48" customFormat="1" ht="15" customHeight="1">
      <c r="A78" s="147"/>
      <c r="B78" s="311" t="s">
        <v>38</v>
      </c>
      <c r="C78" s="45"/>
      <c r="D78" s="92"/>
      <c r="E78" s="92"/>
      <c r="F78" s="92"/>
      <c r="G78" s="93"/>
      <c r="H78" s="93"/>
      <c r="I78" s="93"/>
      <c r="J78" s="93"/>
      <c r="K78" s="93"/>
      <c r="L78" s="93"/>
      <c r="M78" s="93"/>
      <c r="N78" s="93"/>
      <c r="O78" s="79"/>
      <c r="P78" s="79"/>
      <c r="Q78" s="79"/>
      <c r="R78" s="79"/>
    </row>
    <row r="79" spans="1:18" ht="15" customHeight="1">
      <c r="A79" s="146"/>
      <c r="B79" s="27" t="s">
        <v>278</v>
      </c>
      <c r="C79" s="33"/>
      <c r="D79" s="92"/>
      <c r="E79" s="92"/>
      <c r="F79" s="92"/>
      <c r="G79" s="93"/>
      <c r="H79" s="93"/>
      <c r="I79" s="93"/>
      <c r="J79" s="93"/>
      <c r="K79" s="93"/>
      <c r="L79" s="93"/>
      <c r="M79" s="93"/>
      <c r="N79" s="93"/>
      <c r="O79" s="79"/>
      <c r="P79" s="79"/>
      <c r="Q79" s="79"/>
      <c r="R79" s="79"/>
    </row>
    <row r="80" spans="1:18">
      <c r="A80" s="146"/>
      <c r="B80" s="21" t="s">
        <v>39</v>
      </c>
      <c r="C80" s="32"/>
      <c r="D80" s="80" t="s">
        <v>321</v>
      </c>
      <c r="E80" s="298">
        <v>2017</v>
      </c>
      <c r="F80" s="298">
        <v>2018</v>
      </c>
      <c r="G80" s="64" t="s">
        <v>1</v>
      </c>
      <c r="H80" s="64" t="s">
        <v>2</v>
      </c>
      <c r="I80" s="64" t="s">
        <v>17</v>
      </c>
      <c r="J80" s="64" t="s">
        <v>18</v>
      </c>
      <c r="K80" s="64" t="s">
        <v>20</v>
      </c>
      <c r="L80" s="64" t="s">
        <v>21</v>
      </c>
      <c r="M80" s="64" t="s">
        <v>24</v>
      </c>
      <c r="N80" s="64" t="s">
        <v>25</v>
      </c>
      <c r="O80" s="64" t="s">
        <v>27</v>
      </c>
      <c r="P80" s="64" t="s">
        <v>28</v>
      </c>
      <c r="Q80" s="64" t="s">
        <v>29</v>
      </c>
      <c r="R80" s="64" t="s">
        <v>30</v>
      </c>
    </row>
    <row r="81" spans="1:18" s="2" customFormat="1">
      <c r="A81" s="148" t="s">
        <v>69</v>
      </c>
      <c r="B81" s="124"/>
      <c r="C81" s="125"/>
      <c r="D81" s="97"/>
      <c r="E81" s="383"/>
      <c r="F81" s="383"/>
      <c r="G81" s="111"/>
      <c r="H81" s="111"/>
      <c r="I81" s="111"/>
      <c r="J81" s="111"/>
      <c r="K81" s="111"/>
      <c r="L81" s="111"/>
      <c r="M81" s="111"/>
      <c r="N81" s="121"/>
      <c r="O81" s="112"/>
      <c r="P81" s="112"/>
      <c r="Q81" s="112"/>
      <c r="R81" s="112"/>
    </row>
    <row r="82" spans="1:18" s="2" customFormat="1">
      <c r="A82" s="148" t="s">
        <v>70</v>
      </c>
      <c r="B82" s="53"/>
      <c r="C82" s="47"/>
      <c r="D82" s="97"/>
      <c r="E82" s="383"/>
      <c r="F82" s="383"/>
      <c r="G82" s="111"/>
      <c r="H82" s="111"/>
      <c r="I82" s="111"/>
      <c r="J82" s="111"/>
      <c r="K82" s="111"/>
      <c r="L82" s="111"/>
      <c r="M82" s="111"/>
      <c r="N82" s="121"/>
      <c r="O82" s="112"/>
      <c r="P82" s="112"/>
      <c r="Q82" s="112"/>
      <c r="R82" s="112"/>
    </row>
    <row r="83" spans="1:18" s="2" customFormat="1">
      <c r="A83" s="148" t="s">
        <v>71</v>
      </c>
      <c r="B83" s="53"/>
      <c r="C83" s="47"/>
      <c r="D83" s="97"/>
      <c r="E83" s="383"/>
      <c r="F83" s="383"/>
      <c r="G83" s="111"/>
      <c r="H83" s="111"/>
      <c r="I83" s="111"/>
      <c r="J83" s="111"/>
      <c r="K83" s="111"/>
      <c r="L83" s="111"/>
      <c r="M83" s="111"/>
      <c r="N83" s="111"/>
      <c r="O83" s="112"/>
      <c r="P83" s="112"/>
      <c r="Q83" s="112"/>
      <c r="R83" s="112"/>
    </row>
    <row r="84" spans="1:18" s="2" customFormat="1">
      <c r="A84" s="148" t="s">
        <v>72</v>
      </c>
      <c r="B84" s="53"/>
      <c r="C84" s="47"/>
      <c r="D84" s="97"/>
      <c r="E84" s="383"/>
      <c r="F84" s="383"/>
      <c r="G84" s="111"/>
      <c r="H84" s="111"/>
      <c r="I84" s="111"/>
      <c r="J84" s="111"/>
      <c r="K84" s="111"/>
      <c r="L84" s="111"/>
      <c r="M84" s="111"/>
      <c r="N84" s="111"/>
      <c r="O84" s="112"/>
      <c r="P84" s="112"/>
      <c r="Q84" s="112"/>
      <c r="R84" s="112"/>
    </row>
    <row r="85" spans="1:18" s="2" customFormat="1">
      <c r="A85" s="146" t="s">
        <v>73</v>
      </c>
      <c r="B85" s="53"/>
      <c r="C85" s="47"/>
      <c r="D85" s="168"/>
      <c r="E85" s="383"/>
      <c r="F85" s="383"/>
      <c r="G85" s="116"/>
      <c r="H85" s="116"/>
      <c r="I85" s="116"/>
      <c r="J85" s="116"/>
      <c r="K85" s="116"/>
      <c r="L85" s="116"/>
      <c r="M85" s="116"/>
      <c r="N85" s="116"/>
      <c r="O85" s="117"/>
      <c r="P85" s="117"/>
      <c r="Q85" s="117"/>
      <c r="R85" s="117"/>
    </row>
    <row r="86" spans="1:18" s="2" customFormat="1">
      <c r="A86" s="302" t="s">
        <v>200</v>
      </c>
      <c r="B86" s="53"/>
      <c r="C86" s="47"/>
      <c r="D86" s="168"/>
      <c r="E86" s="383"/>
      <c r="F86" s="383"/>
      <c r="G86" s="116"/>
      <c r="H86" s="116"/>
      <c r="I86" s="116"/>
      <c r="J86" s="116"/>
      <c r="K86" s="116"/>
      <c r="L86" s="116"/>
      <c r="M86" s="116"/>
      <c r="N86" s="116"/>
      <c r="O86" s="117"/>
      <c r="P86" s="117"/>
      <c r="Q86" s="117"/>
      <c r="R86" s="117"/>
    </row>
    <row r="87" spans="1:18" s="2" customFormat="1">
      <c r="A87" s="302" t="s">
        <v>201</v>
      </c>
      <c r="B87" s="53"/>
      <c r="C87" s="47"/>
      <c r="D87" s="168"/>
      <c r="E87" s="383"/>
      <c r="F87" s="383"/>
      <c r="G87" s="116"/>
      <c r="H87" s="116"/>
      <c r="I87" s="116"/>
      <c r="J87" s="116"/>
      <c r="K87" s="116"/>
      <c r="L87" s="116"/>
      <c r="M87" s="116"/>
      <c r="N87" s="116"/>
      <c r="O87" s="117"/>
      <c r="P87" s="117"/>
      <c r="Q87" s="117"/>
      <c r="R87" s="117"/>
    </row>
    <row r="88" spans="1:18" s="2" customFormat="1">
      <c r="A88" s="302" t="s">
        <v>202</v>
      </c>
      <c r="B88" s="53"/>
      <c r="C88" s="47"/>
      <c r="D88" s="168"/>
      <c r="E88" s="383"/>
      <c r="F88" s="383"/>
      <c r="G88" s="116"/>
      <c r="H88" s="116"/>
      <c r="I88" s="116"/>
      <c r="J88" s="116"/>
      <c r="K88" s="116"/>
      <c r="L88" s="116"/>
      <c r="M88" s="116"/>
      <c r="N88" s="116"/>
      <c r="O88" s="117"/>
      <c r="P88" s="117"/>
      <c r="Q88" s="117"/>
      <c r="R88" s="117"/>
    </row>
    <row r="89" spans="1:18" s="2" customFormat="1">
      <c r="A89" s="302" t="s">
        <v>203</v>
      </c>
      <c r="B89" s="53"/>
      <c r="C89" s="47"/>
      <c r="D89" s="168"/>
      <c r="E89" s="383"/>
      <c r="F89" s="383"/>
      <c r="G89" s="116"/>
      <c r="H89" s="116"/>
      <c r="I89" s="116"/>
      <c r="J89" s="116"/>
      <c r="K89" s="116"/>
      <c r="L89" s="116"/>
      <c r="M89" s="116"/>
      <c r="N89" s="116"/>
      <c r="O89" s="117"/>
      <c r="P89" s="117"/>
      <c r="Q89" s="117"/>
      <c r="R89" s="117"/>
    </row>
    <row r="90" spans="1:18" s="2" customFormat="1">
      <c r="A90" s="302" t="s">
        <v>204</v>
      </c>
      <c r="B90" s="53"/>
      <c r="C90" s="47"/>
      <c r="D90" s="168"/>
      <c r="E90" s="383"/>
      <c r="F90" s="383"/>
      <c r="G90" s="116"/>
      <c r="H90" s="116"/>
      <c r="I90" s="116"/>
      <c r="J90" s="116"/>
      <c r="K90" s="116"/>
      <c r="L90" s="116"/>
      <c r="M90" s="116"/>
      <c r="N90" s="116"/>
      <c r="O90" s="117"/>
      <c r="P90" s="117"/>
      <c r="Q90" s="117"/>
      <c r="R90" s="117"/>
    </row>
    <row r="91" spans="1:18" s="2" customFormat="1">
      <c r="A91" s="302" t="s">
        <v>205</v>
      </c>
      <c r="B91" s="53"/>
      <c r="C91" s="47"/>
      <c r="D91" s="168"/>
      <c r="E91" s="383"/>
      <c r="F91" s="383"/>
      <c r="G91" s="116"/>
      <c r="H91" s="116"/>
      <c r="I91" s="116"/>
      <c r="J91" s="116"/>
      <c r="K91" s="116"/>
      <c r="L91" s="116"/>
      <c r="M91" s="116"/>
      <c r="N91" s="116"/>
      <c r="O91" s="117"/>
      <c r="P91" s="117"/>
      <c r="Q91" s="117"/>
      <c r="R91" s="117"/>
    </row>
    <row r="92" spans="1:18" s="2" customFormat="1">
      <c r="A92" s="302" t="s">
        <v>206</v>
      </c>
      <c r="B92" s="53"/>
      <c r="C92" s="47"/>
      <c r="D92" s="168"/>
      <c r="E92" s="383"/>
      <c r="F92" s="383"/>
      <c r="G92" s="116"/>
      <c r="H92" s="116"/>
      <c r="I92" s="116"/>
      <c r="J92" s="116"/>
      <c r="K92" s="116"/>
      <c r="L92" s="116"/>
      <c r="M92" s="116"/>
      <c r="N92" s="116"/>
      <c r="O92" s="117"/>
      <c r="P92" s="117"/>
      <c r="Q92" s="117"/>
      <c r="R92" s="117"/>
    </row>
    <row r="93" spans="1:18" s="2" customFormat="1">
      <c r="A93" s="302" t="s">
        <v>207</v>
      </c>
      <c r="B93" s="53"/>
      <c r="C93" s="47"/>
      <c r="D93" s="168"/>
      <c r="E93" s="383"/>
      <c r="F93" s="383"/>
      <c r="G93" s="116"/>
      <c r="H93" s="116"/>
      <c r="I93" s="116"/>
      <c r="J93" s="116"/>
      <c r="K93" s="116"/>
      <c r="L93" s="116"/>
      <c r="M93" s="116"/>
      <c r="N93" s="116"/>
      <c r="O93" s="117"/>
      <c r="P93" s="117"/>
      <c r="Q93" s="117"/>
      <c r="R93" s="117"/>
    </row>
    <row r="94" spans="1:18">
      <c r="A94" s="309" t="s">
        <v>208</v>
      </c>
      <c r="B94" s="14"/>
      <c r="C94" s="47"/>
      <c r="D94" s="168"/>
      <c r="E94" s="383"/>
      <c r="F94" s="383"/>
      <c r="G94" s="116"/>
      <c r="H94" s="116"/>
      <c r="I94" s="116"/>
      <c r="J94" s="116"/>
      <c r="K94" s="116"/>
      <c r="L94" s="116"/>
      <c r="M94" s="116"/>
      <c r="N94" s="116"/>
      <c r="O94" s="117"/>
      <c r="P94" s="117"/>
      <c r="Q94" s="117"/>
      <c r="R94" s="117"/>
    </row>
    <row r="95" spans="1:18" ht="31.5">
      <c r="A95" s="146">
        <v>14</v>
      </c>
      <c r="B95" s="52" t="s">
        <v>94</v>
      </c>
      <c r="C95" s="47"/>
      <c r="D95" s="167"/>
      <c r="E95" s="384">
        <f>SUM(E81:E94)</f>
        <v>0</v>
      </c>
      <c r="F95" s="384">
        <f>SUM(F81:F94)</f>
        <v>0</v>
      </c>
      <c r="G95" s="69">
        <f t="shared" ref="G95:R95" si="9">SUM(G81:G94)</f>
        <v>0</v>
      </c>
      <c r="H95" s="69">
        <f t="shared" si="9"/>
        <v>0</v>
      </c>
      <c r="I95" s="69">
        <f t="shared" si="9"/>
        <v>0</v>
      </c>
      <c r="J95" s="69">
        <f t="shared" si="9"/>
        <v>0</v>
      </c>
      <c r="K95" s="69">
        <f t="shared" si="9"/>
        <v>0</v>
      </c>
      <c r="L95" s="69">
        <f t="shared" si="9"/>
        <v>0</v>
      </c>
      <c r="M95" s="69">
        <f t="shared" si="9"/>
        <v>0</v>
      </c>
      <c r="N95" s="69">
        <f t="shared" si="9"/>
        <v>0</v>
      </c>
      <c r="O95" s="69">
        <f t="shared" si="9"/>
        <v>0</v>
      </c>
      <c r="P95" s="69">
        <f t="shared" si="9"/>
        <v>0</v>
      </c>
      <c r="Q95" s="69">
        <f t="shared" si="9"/>
        <v>0</v>
      </c>
      <c r="R95" s="69">
        <f t="shared" si="9"/>
        <v>0</v>
      </c>
    </row>
    <row r="96" spans="1:18">
      <c r="A96" s="146"/>
      <c r="B96" s="12"/>
      <c r="C96" s="32"/>
      <c r="D96" s="164"/>
      <c r="E96" s="258"/>
      <c r="F96" s="257"/>
      <c r="G96" s="170"/>
      <c r="H96" s="170"/>
      <c r="I96" s="170"/>
      <c r="J96" s="170"/>
      <c r="K96" s="170"/>
      <c r="L96" s="170"/>
      <c r="M96" s="170"/>
      <c r="N96" s="170"/>
      <c r="O96" s="171"/>
      <c r="P96" s="171"/>
      <c r="Q96" s="171"/>
      <c r="R96" s="172"/>
    </row>
    <row r="97" spans="1:18">
      <c r="A97" s="146"/>
      <c r="B97" s="27" t="s">
        <v>279</v>
      </c>
      <c r="C97" s="12"/>
      <c r="D97" s="21"/>
      <c r="E97" s="106"/>
      <c r="F97" s="107"/>
      <c r="G97" s="107"/>
      <c r="H97" s="107"/>
      <c r="I97" s="107"/>
      <c r="J97" s="107"/>
      <c r="K97" s="107"/>
      <c r="L97" s="107"/>
      <c r="M97" s="107"/>
      <c r="N97" s="107"/>
      <c r="O97" s="104"/>
      <c r="P97" s="104"/>
      <c r="Q97" s="104"/>
      <c r="R97" s="105"/>
    </row>
    <row r="98" spans="1:18">
      <c r="A98" s="146"/>
      <c r="B98" s="21" t="s">
        <v>39</v>
      </c>
      <c r="D98" s="80" t="s">
        <v>321</v>
      </c>
      <c r="E98" s="298">
        <v>2017</v>
      </c>
      <c r="F98" s="298">
        <v>2018</v>
      </c>
      <c r="G98" s="298">
        <v>2019</v>
      </c>
      <c r="H98" s="298" t="s">
        <v>2</v>
      </c>
      <c r="I98" s="298" t="s">
        <v>17</v>
      </c>
      <c r="J98" s="298" t="s">
        <v>18</v>
      </c>
      <c r="K98" s="298" t="s">
        <v>20</v>
      </c>
      <c r="L98" s="298" t="s">
        <v>21</v>
      </c>
      <c r="M98" s="298" t="s">
        <v>24</v>
      </c>
      <c r="N98" s="298" t="s">
        <v>25</v>
      </c>
      <c r="O98" s="298" t="s">
        <v>27</v>
      </c>
      <c r="P98" s="298" t="s">
        <v>28</v>
      </c>
      <c r="Q98" s="298" t="s">
        <v>29</v>
      </c>
      <c r="R98" s="298" t="s">
        <v>30</v>
      </c>
    </row>
    <row r="99" spans="1:18">
      <c r="A99" s="302" t="s">
        <v>152</v>
      </c>
      <c r="B99" s="53"/>
      <c r="C99" s="40"/>
      <c r="D99" s="343"/>
      <c r="E99" s="186"/>
      <c r="F99" s="186"/>
      <c r="G99" s="110"/>
      <c r="H99" s="111"/>
      <c r="I99" s="111"/>
      <c r="J99" s="111"/>
      <c r="K99" s="111"/>
      <c r="L99" s="111"/>
      <c r="M99" s="111"/>
      <c r="N99" s="111"/>
      <c r="O99" s="112"/>
      <c r="P99" s="112"/>
      <c r="Q99" s="112"/>
      <c r="R99" s="112"/>
    </row>
    <row r="100" spans="1:18">
      <c r="A100" s="302" t="s">
        <v>153</v>
      </c>
      <c r="B100" s="53"/>
      <c r="C100" s="40"/>
      <c r="D100" s="343"/>
      <c r="E100" s="186"/>
      <c r="F100" s="186"/>
      <c r="G100" s="111"/>
      <c r="H100" s="111"/>
      <c r="I100" s="111"/>
      <c r="J100" s="111"/>
      <c r="K100" s="111"/>
      <c r="L100" s="111"/>
      <c r="M100" s="111"/>
      <c r="N100" s="111"/>
      <c r="O100" s="112"/>
      <c r="P100" s="112"/>
      <c r="Q100" s="112"/>
      <c r="R100" s="112"/>
    </row>
    <row r="101" spans="1:18">
      <c r="A101" s="302" t="s">
        <v>154</v>
      </c>
      <c r="B101" s="53"/>
      <c r="C101" s="40"/>
      <c r="D101" s="343"/>
      <c r="E101" s="382"/>
      <c r="F101" s="382"/>
      <c r="G101" s="111"/>
      <c r="H101" s="111"/>
      <c r="I101" s="111"/>
      <c r="J101" s="111"/>
      <c r="K101" s="111"/>
      <c r="L101" s="111"/>
      <c r="M101" s="111"/>
      <c r="N101" s="111"/>
      <c r="O101" s="112"/>
      <c r="P101" s="112"/>
      <c r="Q101" s="112"/>
      <c r="R101" s="112"/>
    </row>
    <row r="102" spans="1:18">
      <c r="A102" s="302" t="s">
        <v>155</v>
      </c>
      <c r="B102" s="53"/>
      <c r="C102" s="40"/>
      <c r="D102" s="343"/>
      <c r="E102" s="382"/>
      <c r="F102" s="382"/>
      <c r="G102" s="111"/>
      <c r="H102" s="111"/>
      <c r="I102" s="111"/>
      <c r="J102" s="111"/>
      <c r="K102" s="111"/>
      <c r="L102" s="111"/>
      <c r="M102" s="111"/>
      <c r="N102" s="111"/>
      <c r="O102" s="112"/>
      <c r="P102" s="112"/>
      <c r="Q102" s="112"/>
      <c r="R102" s="112"/>
    </row>
    <row r="103" spans="1:18" s="291" customFormat="1">
      <c r="A103" s="301" t="s">
        <v>156</v>
      </c>
      <c r="B103" s="53"/>
      <c r="C103" s="296"/>
      <c r="D103" s="343"/>
      <c r="E103" s="382"/>
      <c r="F103" s="382"/>
      <c r="G103" s="111"/>
      <c r="H103" s="111"/>
      <c r="I103" s="111"/>
      <c r="J103" s="111"/>
      <c r="K103" s="111"/>
      <c r="L103" s="111"/>
      <c r="M103" s="111"/>
      <c r="N103" s="111"/>
      <c r="O103" s="112"/>
      <c r="P103" s="112"/>
      <c r="Q103" s="112"/>
      <c r="R103" s="112"/>
    </row>
    <row r="104" spans="1:18" s="291" customFormat="1">
      <c r="A104" s="302" t="s">
        <v>209</v>
      </c>
      <c r="B104" s="53"/>
      <c r="C104" s="296"/>
      <c r="D104" s="343"/>
      <c r="E104" s="382"/>
      <c r="F104" s="382"/>
      <c r="G104" s="111"/>
      <c r="H104" s="111"/>
      <c r="I104" s="111"/>
      <c r="J104" s="111"/>
      <c r="K104" s="111"/>
      <c r="L104" s="111"/>
      <c r="M104" s="111"/>
      <c r="N104" s="111"/>
      <c r="O104" s="112"/>
      <c r="P104" s="112"/>
      <c r="Q104" s="112"/>
      <c r="R104" s="112"/>
    </row>
    <row r="105" spans="1:18" s="291" customFormat="1">
      <c r="A105" s="302" t="s">
        <v>210</v>
      </c>
      <c r="B105" s="53"/>
      <c r="C105" s="296"/>
      <c r="D105" s="343"/>
      <c r="E105" s="382"/>
      <c r="F105" s="382"/>
      <c r="G105" s="111"/>
      <c r="H105" s="111"/>
      <c r="I105" s="111"/>
      <c r="J105" s="111"/>
      <c r="K105" s="111"/>
      <c r="L105" s="111"/>
      <c r="M105" s="111"/>
      <c r="N105" s="111"/>
      <c r="O105" s="112"/>
      <c r="P105" s="112"/>
      <c r="Q105" s="112"/>
      <c r="R105" s="112"/>
    </row>
    <row r="106" spans="1:18" s="291" customFormat="1">
      <c r="A106" s="302" t="s">
        <v>211</v>
      </c>
      <c r="B106" s="53"/>
      <c r="C106" s="296"/>
      <c r="D106" s="343"/>
      <c r="E106" s="382"/>
      <c r="F106" s="382"/>
      <c r="G106" s="111"/>
      <c r="H106" s="111"/>
      <c r="I106" s="111"/>
      <c r="J106" s="111"/>
      <c r="K106" s="111"/>
      <c r="L106" s="111"/>
      <c r="M106" s="111"/>
      <c r="N106" s="111"/>
      <c r="O106" s="112"/>
      <c r="P106" s="112"/>
      <c r="Q106" s="112"/>
      <c r="R106" s="112"/>
    </row>
    <row r="107" spans="1:18" s="291" customFormat="1">
      <c r="A107" s="302" t="s">
        <v>212</v>
      </c>
      <c r="B107" s="53"/>
      <c r="C107" s="296"/>
      <c r="D107" s="343"/>
      <c r="E107" s="382"/>
      <c r="F107" s="382"/>
      <c r="G107" s="111"/>
      <c r="H107" s="111"/>
      <c r="I107" s="111"/>
      <c r="J107" s="111"/>
      <c r="K107" s="111"/>
      <c r="L107" s="111"/>
      <c r="M107" s="111"/>
      <c r="N107" s="111"/>
      <c r="O107" s="112"/>
      <c r="P107" s="112"/>
      <c r="Q107" s="112"/>
      <c r="R107" s="112"/>
    </row>
    <row r="108" spans="1:18" s="291" customFormat="1">
      <c r="A108" s="302" t="s">
        <v>213</v>
      </c>
      <c r="B108" s="53"/>
      <c r="C108" s="296"/>
      <c r="D108" s="343"/>
      <c r="E108" s="382"/>
      <c r="F108" s="382"/>
      <c r="G108" s="111"/>
      <c r="H108" s="111"/>
      <c r="I108" s="111"/>
      <c r="J108" s="111"/>
      <c r="K108" s="111"/>
      <c r="L108" s="111"/>
      <c r="M108" s="111"/>
      <c r="N108" s="111"/>
      <c r="O108" s="112"/>
      <c r="P108" s="112"/>
      <c r="Q108" s="112"/>
      <c r="R108" s="112"/>
    </row>
    <row r="109" spans="1:18" s="291" customFormat="1">
      <c r="A109" s="302" t="s">
        <v>214</v>
      </c>
      <c r="B109" s="53"/>
      <c r="C109" s="296"/>
      <c r="D109" s="343"/>
      <c r="E109" s="382"/>
      <c r="F109" s="382"/>
      <c r="G109" s="111"/>
      <c r="H109" s="111"/>
      <c r="I109" s="111"/>
      <c r="J109" s="111"/>
      <c r="K109" s="111"/>
      <c r="L109" s="111"/>
      <c r="M109" s="111"/>
      <c r="N109" s="111"/>
      <c r="O109" s="112"/>
      <c r="P109" s="112"/>
      <c r="Q109" s="112"/>
      <c r="R109" s="112"/>
    </row>
    <row r="110" spans="1:18" s="291" customFormat="1">
      <c r="A110" s="302" t="s">
        <v>215</v>
      </c>
      <c r="B110" s="53"/>
      <c r="C110" s="296"/>
      <c r="D110" s="343"/>
      <c r="E110" s="382"/>
      <c r="F110" s="382"/>
      <c r="G110" s="111"/>
      <c r="H110" s="111"/>
      <c r="I110" s="111"/>
      <c r="J110" s="111"/>
      <c r="K110" s="111"/>
      <c r="L110" s="111"/>
      <c r="M110" s="111"/>
      <c r="N110" s="111"/>
      <c r="O110" s="112"/>
      <c r="P110" s="112"/>
      <c r="Q110" s="112"/>
      <c r="R110" s="112"/>
    </row>
    <row r="111" spans="1:18" s="291" customFormat="1">
      <c r="A111" s="302" t="s">
        <v>216</v>
      </c>
      <c r="B111" s="53"/>
      <c r="C111" s="296"/>
      <c r="D111" s="343"/>
      <c r="E111" s="382"/>
      <c r="F111" s="382"/>
      <c r="G111" s="111"/>
      <c r="H111" s="111"/>
      <c r="I111" s="111"/>
      <c r="J111" s="111"/>
      <c r="K111" s="111"/>
      <c r="L111" s="111"/>
      <c r="M111" s="111"/>
      <c r="N111" s="111"/>
      <c r="O111" s="112"/>
      <c r="P111" s="112"/>
      <c r="Q111" s="112"/>
      <c r="R111" s="112"/>
    </row>
    <row r="112" spans="1:18" s="291" customFormat="1">
      <c r="A112" s="309" t="s">
        <v>217</v>
      </c>
      <c r="B112" s="53"/>
      <c r="C112" s="296"/>
      <c r="D112" s="343"/>
      <c r="E112" s="382"/>
      <c r="F112" s="382"/>
      <c r="G112" s="111"/>
      <c r="H112" s="111"/>
      <c r="I112" s="111"/>
      <c r="J112" s="111"/>
      <c r="K112" s="111"/>
      <c r="L112" s="111"/>
      <c r="M112" s="111"/>
      <c r="N112" s="111"/>
      <c r="O112" s="112"/>
      <c r="P112" s="112"/>
      <c r="Q112" s="112"/>
      <c r="R112" s="112"/>
    </row>
    <row r="113" spans="1:18">
      <c r="A113" s="146">
        <v>15</v>
      </c>
      <c r="B113" s="49" t="s">
        <v>95</v>
      </c>
      <c r="C113" s="47"/>
      <c r="D113" s="355"/>
      <c r="E113" s="380"/>
      <c r="F113" s="380"/>
      <c r="G113" s="69">
        <f t="shared" ref="G113:R113" si="10">SUM(G99:G112)</f>
        <v>0</v>
      </c>
      <c r="H113" s="69">
        <f t="shared" si="10"/>
        <v>0</v>
      </c>
      <c r="I113" s="69">
        <f t="shared" si="10"/>
        <v>0</v>
      </c>
      <c r="J113" s="69">
        <f t="shared" si="10"/>
        <v>0</v>
      </c>
      <c r="K113" s="69">
        <f t="shared" si="10"/>
        <v>0</v>
      </c>
      <c r="L113" s="69">
        <f t="shared" si="10"/>
        <v>0</v>
      </c>
      <c r="M113" s="69">
        <f t="shared" si="10"/>
        <v>0</v>
      </c>
      <c r="N113" s="69">
        <f t="shared" si="10"/>
        <v>0</v>
      </c>
      <c r="O113" s="69">
        <f t="shared" si="10"/>
        <v>0</v>
      </c>
      <c r="P113" s="69">
        <f t="shared" si="10"/>
        <v>0</v>
      </c>
      <c r="Q113" s="69">
        <f t="shared" si="10"/>
        <v>0</v>
      </c>
      <c r="R113" s="69">
        <f t="shared" si="10"/>
        <v>0</v>
      </c>
    </row>
    <row r="114" spans="1:18">
      <c r="A114" s="146"/>
      <c r="B114" s="177"/>
      <c r="C114" s="175"/>
      <c r="D114" s="176"/>
      <c r="E114" s="107"/>
      <c r="F114" s="107"/>
      <c r="G114" s="107"/>
      <c r="H114" s="107"/>
      <c r="I114" s="107"/>
      <c r="J114" s="107"/>
      <c r="K114" s="107"/>
      <c r="L114" s="107"/>
      <c r="M114" s="107"/>
      <c r="N114" s="107"/>
      <c r="O114" s="107"/>
      <c r="P114" s="107"/>
      <c r="Q114" s="107"/>
      <c r="R114" s="178"/>
    </row>
    <row r="115" spans="1:18" ht="15" customHeight="1">
      <c r="A115" s="146">
        <v>16</v>
      </c>
      <c r="B115" s="50" t="s">
        <v>167</v>
      </c>
      <c r="C115" s="51"/>
      <c r="D115" s="88"/>
      <c r="E115" s="303"/>
      <c r="F115" s="303"/>
      <c r="G115" s="82">
        <f t="shared" ref="G115:R115" si="11">G113+G95</f>
        <v>0</v>
      </c>
      <c r="H115" s="82">
        <f t="shared" si="11"/>
        <v>0</v>
      </c>
      <c r="I115" s="82">
        <f t="shared" si="11"/>
        <v>0</v>
      </c>
      <c r="J115" s="82">
        <f t="shared" si="11"/>
        <v>0</v>
      </c>
      <c r="K115" s="82">
        <f t="shared" si="11"/>
        <v>0</v>
      </c>
      <c r="L115" s="82">
        <f t="shared" si="11"/>
        <v>0</v>
      </c>
      <c r="M115" s="82">
        <f t="shared" si="11"/>
        <v>0</v>
      </c>
      <c r="N115" s="82">
        <f t="shared" si="11"/>
        <v>0</v>
      </c>
      <c r="O115" s="82">
        <f t="shared" si="11"/>
        <v>0</v>
      </c>
      <c r="P115" s="82">
        <f t="shared" si="11"/>
        <v>0</v>
      </c>
      <c r="Q115" s="82">
        <f t="shared" si="11"/>
        <v>0</v>
      </c>
      <c r="R115" s="82">
        <f t="shared" si="11"/>
        <v>0</v>
      </c>
    </row>
    <row r="116" spans="1:18">
      <c r="A116" s="146"/>
      <c r="B116" s="27"/>
      <c r="C116" s="12"/>
      <c r="D116" s="21"/>
      <c r="E116" s="21"/>
      <c r="F116" s="21"/>
      <c r="G116" s="78"/>
      <c r="H116" s="78"/>
      <c r="I116" s="78"/>
      <c r="J116" s="78"/>
      <c r="K116" s="78"/>
      <c r="L116" s="78"/>
      <c r="M116" s="78"/>
      <c r="N116" s="78"/>
      <c r="O116" s="78"/>
      <c r="P116" s="78"/>
      <c r="Q116" s="78"/>
      <c r="R116" s="78"/>
    </row>
    <row r="117" spans="1:18" ht="18.75">
      <c r="A117" s="146"/>
      <c r="B117" s="313" t="s">
        <v>43</v>
      </c>
      <c r="C117" s="12"/>
      <c r="D117" s="21"/>
      <c r="E117" s="21"/>
      <c r="F117" s="21"/>
      <c r="G117" s="78"/>
      <c r="H117" s="78"/>
      <c r="I117" s="78"/>
      <c r="J117" s="78"/>
      <c r="K117" s="78"/>
      <c r="L117" s="78"/>
      <c r="M117" s="78"/>
      <c r="N117" s="78"/>
      <c r="O117" s="78"/>
      <c r="P117" s="78"/>
      <c r="Q117" s="78"/>
      <c r="R117" s="78"/>
    </row>
    <row r="118" spans="1:18">
      <c r="A118" s="146"/>
      <c r="B118" s="1"/>
      <c r="C118" s="12"/>
      <c r="D118" s="21"/>
      <c r="E118" s="64" t="s">
        <v>137</v>
      </c>
      <c r="F118" s="64" t="s">
        <v>80</v>
      </c>
      <c r="G118" s="64" t="s">
        <v>1</v>
      </c>
      <c r="H118" s="64" t="s">
        <v>2</v>
      </c>
      <c r="I118" s="64" t="s">
        <v>17</v>
      </c>
      <c r="J118" s="64" t="s">
        <v>18</v>
      </c>
      <c r="K118" s="64" t="s">
        <v>20</v>
      </c>
      <c r="L118" s="64" t="s">
        <v>21</v>
      </c>
      <c r="M118" s="64" t="s">
        <v>24</v>
      </c>
      <c r="N118" s="64" t="s">
        <v>25</v>
      </c>
      <c r="O118" s="64" t="s">
        <v>27</v>
      </c>
      <c r="P118" s="64" t="s">
        <v>28</v>
      </c>
      <c r="Q118" s="64" t="s">
        <v>29</v>
      </c>
      <c r="R118" s="64" t="s">
        <v>30</v>
      </c>
    </row>
    <row r="119" spans="1:18">
      <c r="A119" s="146">
        <v>17</v>
      </c>
      <c r="B119" s="52" t="s">
        <v>174</v>
      </c>
      <c r="C119" s="40"/>
      <c r="D119" s="94"/>
      <c r="E119" s="303">
        <f t="shared" ref="E119:R119" si="12">E21</f>
        <v>0</v>
      </c>
      <c r="F119" s="303">
        <f t="shared" si="12"/>
        <v>0</v>
      </c>
      <c r="G119" s="82">
        <f t="shared" si="12"/>
        <v>0</v>
      </c>
      <c r="H119" s="82">
        <f t="shared" si="12"/>
        <v>0</v>
      </c>
      <c r="I119" s="82">
        <f t="shared" si="12"/>
        <v>0</v>
      </c>
      <c r="J119" s="82">
        <f t="shared" si="12"/>
        <v>0</v>
      </c>
      <c r="K119" s="82">
        <f t="shared" si="12"/>
        <v>0</v>
      </c>
      <c r="L119" s="82">
        <f t="shared" si="12"/>
        <v>0</v>
      </c>
      <c r="M119" s="82">
        <f t="shared" si="12"/>
        <v>0</v>
      </c>
      <c r="N119" s="82">
        <f t="shared" si="12"/>
        <v>0</v>
      </c>
      <c r="O119" s="82">
        <f t="shared" si="12"/>
        <v>0</v>
      </c>
      <c r="P119" s="82">
        <f t="shared" si="12"/>
        <v>0</v>
      </c>
      <c r="Q119" s="82">
        <f t="shared" si="12"/>
        <v>0</v>
      </c>
      <c r="R119" s="82">
        <f t="shared" si="12"/>
        <v>0</v>
      </c>
    </row>
    <row r="120" spans="1:18" ht="31.5">
      <c r="A120" s="146">
        <v>18</v>
      </c>
      <c r="B120" s="52" t="s">
        <v>169</v>
      </c>
      <c r="C120" s="40"/>
      <c r="D120" s="94"/>
      <c r="E120" s="303">
        <f t="shared" ref="E120:R120" si="13">E76</f>
        <v>0</v>
      </c>
      <c r="F120" s="303">
        <f t="shared" si="13"/>
        <v>0</v>
      </c>
      <c r="G120" s="82">
        <f t="shared" si="13"/>
        <v>0</v>
      </c>
      <c r="H120" s="82">
        <f t="shared" si="13"/>
        <v>0</v>
      </c>
      <c r="I120" s="82">
        <f t="shared" si="13"/>
        <v>0</v>
      </c>
      <c r="J120" s="82">
        <f t="shared" si="13"/>
        <v>0</v>
      </c>
      <c r="K120" s="82">
        <f t="shared" si="13"/>
        <v>0</v>
      </c>
      <c r="L120" s="82">
        <f t="shared" si="13"/>
        <v>0</v>
      </c>
      <c r="M120" s="82">
        <f t="shared" si="13"/>
        <v>0</v>
      </c>
      <c r="N120" s="82">
        <f t="shared" si="13"/>
        <v>0</v>
      </c>
      <c r="O120" s="82">
        <f t="shared" si="13"/>
        <v>0</v>
      </c>
      <c r="P120" s="82">
        <f t="shared" si="13"/>
        <v>0</v>
      </c>
      <c r="Q120" s="82">
        <f t="shared" si="13"/>
        <v>0</v>
      </c>
      <c r="R120" s="82">
        <f t="shared" si="13"/>
        <v>0</v>
      </c>
    </row>
    <row r="121" spans="1:18">
      <c r="A121" s="146">
        <v>19</v>
      </c>
      <c r="B121" s="54" t="s">
        <v>265</v>
      </c>
      <c r="C121" s="40"/>
      <c r="D121" s="94"/>
      <c r="E121" s="303">
        <f>E120-E119</f>
        <v>0</v>
      </c>
      <c r="F121" s="303">
        <f>F120-F119</f>
        <v>0</v>
      </c>
      <c r="G121" s="82">
        <f t="shared" ref="G121:R121" si="14">G120-G119</f>
        <v>0</v>
      </c>
      <c r="H121" s="82">
        <f t="shared" si="14"/>
        <v>0</v>
      </c>
      <c r="I121" s="82">
        <f t="shared" si="14"/>
        <v>0</v>
      </c>
      <c r="J121" s="82">
        <f t="shared" si="14"/>
        <v>0</v>
      </c>
      <c r="K121" s="82">
        <f t="shared" si="14"/>
        <v>0</v>
      </c>
      <c r="L121" s="82">
        <f t="shared" si="14"/>
        <v>0</v>
      </c>
      <c r="M121" s="82">
        <f t="shared" si="14"/>
        <v>0</v>
      </c>
      <c r="N121" s="82">
        <f t="shared" si="14"/>
        <v>0</v>
      </c>
      <c r="O121" s="82">
        <f t="shared" si="14"/>
        <v>0</v>
      </c>
      <c r="P121" s="82">
        <f t="shared" si="14"/>
        <v>0</v>
      </c>
      <c r="Q121" s="82">
        <f t="shared" si="14"/>
        <v>0</v>
      </c>
      <c r="R121" s="82">
        <f t="shared" si="14"/>
        <v>0</v>
      </c>
    </row>
    <row r="122" spans="1:18" ht="31.5">
      <c r="A122" s="146">
        <v>20</v>
      </c>
      <c r="B122" s="52" t="s">
        <v>168</v>
      </c>
      <c r="C122" s="40"/>
      <c r="D122" s="94"/>
      <c r="E122" s="303"/>
      <c r="F122" s="303"/>
      <c r="G122" s="82">
        <f t="shared" ref="G122:R122" si="15">G115</f>
        <v>0</v>
      </c>
      <c r="H122" s="82">
        <f t="shared" si="15"/>
        <v>0</v>
      </c>
      <c r="I122" s="82">
        <f t="shared" si="15"/>
        <v>0</v>
      </c>
      <c r="J122" s="82">
        <f t="shared" si="15"/>
        <v>0</v>
      </c>
      <c r="K122" s="82">
        <f t="shared" si="15"/>
        <v>0</v>
      </c>
      <c r="L122" s="82">
        <f t="shared" si="15"/>
        <v>0</v>
      </c>
      <c r="M122" s="82">
        <f t="shared" si="15"/>
        <v>0</v>
      </c>
      <c r="N122" s="82">
        <f t="shared" si="15"/>
        <v>0</v>
      </c>
      <c r="O122" s="82">
        <f t="shared" si="15"/>
        <v>0</v>
      </c>
      <c r="P122" s="82">
        <f t="shared" si="15"/>
        <v>0</v>
      </c>
      <c r="Q122" s="82">
        <f t="shared" si="15"/>
        <v>0</v>
      </c>
      <c r="R122" s="82">
        <f t="shared" si="15"/>
        <v>0</v>
      </c>
    </row>
    <row r="123" spans="1:18" s="2" customFormat="1" ht="35.25" customHeight="1">
      <c r="A123" s="146">
        <v>21</v>
      </c>
      <c r="B123" s="52" t="s">
        <v>284</v>
      </c>
      <c r="C123" s="40"/>
      <c r="D123" s="38"/>
      <c r="E123" s="303">
        <f>E122+E121</f>
        <v>0</v>
      </c>
      <c r="F123" s="303">
        <f>F122+F121</f>
        <v>0</v>
      </c>
      <c r="G123" s="82">
        <f t="shared" ref="G123:R123" si="16">G122+G121</f>
        <v>0</v>
      </c>
      <c r="H123" s="82">
        <f t="shared" si="16"/>
        <v>0</v>
      </c>
      <c r="I123" s="82">
        <f t="shared" si="16"/>
        <v>0</v>
      </c>
      <c r="J123" s="82">
        <f t="shared" si="16"/>
        <v>0</v>
      </c>
      <c r="K123" s="82">
        <f t="shared" si="16"/>
        <v>0</v>
      </c>
      <c r="L123" s="82">
        <f t="shared" si="16"/>
        <v>0</v>
      </c>
      <c r="M123" s="82">
        <f t="shared" si="16"/>
        <v>0</v>
      </c>
      <c r="N123" s="82">
        <f t="shared" si="16"/>
        <v>0</v>
      </c>
      <c r="O123" s="82">
        <f t="shared" si="16"/>
        <v>0</v>
      </c>
      <c r="P123" s="82">
        <f t="shared" si="16"/>
        <v>0</v>
      </c>
      <c r="Q123" s="82">
        <f t="shared" si="16"/>
        <v>0</v>
      </c>
      <c r="R123" s="82">
        <f t="shared" si="16"/>
        <v>0</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4"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D36:D42</xm:sqref>
        </x14:dataValidation>
        <x14:dataValidation type="list" allowBlank="1" showInputMessage="1">
          <x14:formula1>
            <xm:f>Lists!$C$2:$C$7</xm:f>
          </x14:formula1>
          <xm:sqref>D48:D61</xm:sqref>
        </x14:dataValidation>
        <x14:dataValidation type="list" allowBlank="1" showInputMessage="1">
          <x14:formula1>
            <xm:f>Lists!$D$2:$D$7</xm:f>
          </x14:formula1>
          <xm:sqref>D67:D72</xm:sqref>
        </x14:dataValidation>
        <x14:dataValidation type="list" allowBlank="1" showInputMessage="1">
          <x14:formula1>
            <xm:f>Lists!$E$2:$E$10</xm:f>
          </x14:formula1>
          <xm:sqref>D81:D94</xm:sqref>
        </x14:dataValidation>
        <x14:dataValidation type="list" allowBlank="1" showInputMessage="1">
          <x14:formula1>
            <xm:f>Lists!$F$2:$F$7</xm:f>
          </x14:formula1>
          <xm:sqref>D99:D112</xm:sqref>
        </x14:dataValidation>
        <x14:dataValidation type="list" allowBlank="1">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50"/>
  <sheetViews>
    <sheetView showGridLines="0" view="pageBreakPreview" topLeftCell="A22" zoomScale="85" zoomScaleNormal="100" zoomScaleSheetLayoutView="85" workbookViewId="0">
      <selection activeCell="A73" sqref="A73:XFD73"/>
    </sheetView>
  </sheetViews>
  <sheetFormatPr defaultColWidth="9" defaultRowHeight="15.75"/>
  <cols>
    <col min="1" max="1" width="9" style="155"/>
    <col min="2" max="2" width="80" style="35" customWidth="1"/>
    <col min="3" max="3" width="16.875" style="35" customWidth="1"/>
    <col min="4" max="4" width="1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2"/>
      <c r="B1" s="21" t="s">
        <v>22</v>
      </c>
      <c r="C1" s="21"/>
      <c r="D1" s="12"/>
      <c r="E1" s="4"/>
      <c r="F1" s="4"/>
      <c r="G1" s="4"/>
      <c r="H1" s="4"/>
      <c r="I1" s="4"/>
      <c r="J1" s="4"/>
      <c r="K1" s="4"/>
      <c r="L1" s="4"/>
      <c r="M1" s="4"/>
      <c r="N1" s="4"/>
    </row>
    <row r="2" spans="1:18" s="2" customFormat="1">
      <c r="A2" s="152"/>
      <c r="B2" s="21" t="s">
        <v>23</v>
      </c>
      <c r="C2" s="21"/>
      <c r="D2" s="12"/>
      <c r="E2" s="4"/>
      <c r="F2" s="4"/>
      <c r="G2" s="4"/>
      <c r="H2" s="4"/>
      <c r="I2" s="4"/>
      <c r="J2" s="4"/>
      <c r="K2" s="4"/>
      <c r="L2" s="4"/>
      <c r="M2" s="4"/>
      <c r="N2" s="4"/>
    </row>
    <row r="3" spans="1:18" s="3" customFormat="1">
      <c r="A3" s="152"/>
      <c r="B3" s="135" t="s">
        <v>261</v>
      </c>
      <c r="C3" s="22"/>
      <c r="D3" s="17"/>
    </row>
    <row r="4" spans="1:18" s="3" customFormat="1">
      <c r="A4" s="152"/>
      <c r="B4" s="26" t="s">
        <v>181</v>
      </c>
      <c r="C4" s="22"/>
      <c r="D4" s="16"/>
    </row>
    <row r="5" spans="1:18" s="3" customFormat="1">
      <c r="A5" s="152"/>
      <c r="B5" s="304" t="s">
        <v>185</v>
      </c>
      <c r="C5" s="22"/>
      <c r="D5" s="16"/>
    </row>
    <row r="6" spans="1:18" s="3" customFormat="1">
      <c r="A6" s="152"/>
      <c r="B6" s="16"/>
      <c r="D6" s="16"/>
    </row>
    <row r="7" spans="1:18" s="3" customFormat="1" ht="15.75" customHeight="1">
      <c r="A7" s="152"/>
      <c r="B7" s="151" t="s">
        <v>100</v>
      </c>
      <c r="C7" s="12"/>
      <c r="D7" s="12"/>
      <c r="E7" s="130" t="s">
        <v>82</v>
      </c>
      <c r="F7" s="11"/>
      <c r="G7" s="11"/>
      <c r="I7" s="8"/>
      <c r="J7" s="6"/>
      <c r="K7" s="6"/>
      <c r="L7" s="6"/>
      <c r="M7" s="6"/>
      <c r="N7" s="6"/>
      <c r="O7" s="6"/>
    </row>
    <row r="8" spans="1:18" s="3" customFormat="1">
      <c r="A8" s="152"/>
      <c r="B8" s="21"/>
      <c r="C8" s="13"/>
      <c r="D8" s="21"/>
      <c r="E8" s="55"/>
      <c r="F8" s="55"/>
      <c r="G8" s="55"/>
      <c r="H8" s="55"/>
      <c r="I8" s="55"/>
      <c r="J8" s="56" t="s">
        <v>3</v>
      </c>
      <c r="K8" s="57"/>
      <c r="L8" s="57"/>
      <c r="M8" s="57"/>
      <c r="N8" s="57"/>
      <c r="O8" s="58"/>
      <c r="P8" s="59"/>
      <c r="Q8" s="59"/>
      <c r="R8" s="59"/>
    </row>
    <row r="9" spans="1:18" s="3" customFormat="1">
      <c r="A9" s="152"/>
      <c r="B9" s="13"/>
      <c r="C9" s="13"/>
      <c r="D9" s="21"/>
      <c r="E9" s="392" t="s">
        <v>289</v>
      </c>
      <c r="F9" s="393"/>
      <c r="G9" s="130"/>
      <c r="H9" s="61"/>
      <c r="I9" s="61"/>
      <c r="J9" s="62"/>
      <c r="K9" s="63"/>
      <c r="L9" s="63"/>
      <c r="M9" s="63"/>
      <c r="N9" s="63"/>
      <c r="O9" s="58"/>
      <c r="P9" s="59"/>
      <c r="Q9" s="59"/>
      <c r="R9" s="59"/>
    </row>
    <row r="10" spans="1:18" s="7" customFormat="1" ht="18.75">
      <c r="A10" s="153"/>
      <c r="B10" s="311" t="s">
        <v>45</v>
      </c>
      <c r="C10" s="23"/>
      <c r="D10" s="23"/>
      <c r="E10" s="64" t="s">
        <v>137</v>
      </c>
      <c r="F10" s="315" t="s">
        <v>80</v>
      </c>
      <c r="G10" s="196"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134</v>
      </c>
      <c r="C11" s="21"/>
      <c r="D11" s="65"/>
      <c r="E11" s="322"/>
      <c r="F11" s="379"/>
      <c r="G11" s="110"/>
      <c r="H11" s="111"/>
      <c r="I11" s="111"/>
      <c r="J11" s="111"/>
      <c r="K11" s="111"/>
      <c r="L11" s="111"/>
      <c r="M11" s="111"/>
      <c r="N11" s="111"/>
      <c r="O11" s="112"/>
      <c r="P11" s="112"/>
      <c r="Q11" s="112"/>
      <c r="R11" s="112"/>
    </row>
    <row r="12" spans="1:18" ht="17.25" customHeight="1">
      <c r="A12" s="22">
        <v>2</v>
      </c>
      <c r="B12" s="21" t="s">
        <v>133</v>
      </c>
      <c r="C12" s="21"/>
      <c r="D12" s="65"/>
      <c r="E12" s="322"/>
      <c r="F12" s="379"/>
      <c r="G12" s="110"/>
      <c r="H12" s="111"/>
      <c r="I12" s="111"/>
      <c r="J12" s="111"/>
      <c r="K12" s="111"/>
      <c r="L12" s="111"/>
      <c r="M12" s="111"/>
      <c r="N12" s="111"/>
      <c r="O12" s="112"/>
      <c r="P12" s="112"/>
      <c r="Q12" s="112"/>
      <c r="R12" s="112"/>
    </row>
    <row r="13" spans="1:18" ht="17.25" customHeight="1">
      <c r="A13" s="22">
        <v>3</v>
      </c>
      <c r="B13" s="21" t="s">
        <v>370</v>
      </c>
      <c r="C13" s="21"/>
      <c r="D13" s="65"/>
      <c r="E13" s="322"/>
      <c r="F13" s="379"/>
      <c r="G13" s="69"/>
      <c r="H13" s="69"/>
      <c r="I13" s="69"/>
      <c r="J13" s="69"/>
      <c r="K13" s="69"/>
      <c r="L13" s="69"/>
      <c r="M13" s="69"/>
      <c r="N13" s="69"/>
      <c r="O13" s="69"/>
      <c r="P13" s="69"/>
      <c r="Q13" s="69"/>
      <c r="R13" s="69"/>
    </row>
    <row r="14" spans="1:18" ht="17.25" customHeight="1">
      <c r="A14" s="22">
        <v>4</v>
      </c>
      <c r="B14" s="21" t="s">
        <v>369</v>
      </c>
      <c r="C14" s="21"/>
      <c r="D14" s="65"/>
      <c r="E14" s="179"/>
      <c r="F14" s="324"/>
      <c r="G14" s="322"/>
      <c r="H14" s="323"/>
      <c r="I14" s="323"/>
      <c r="J14" s="323"/>
      <c r="K14" s="323"/>
      <c r="L14" s="323"/>
      <c r="M14" s="323"/>
      <c r="N14" s="323"/>
      <c r="O14" s="323"/>
      <c r="P14" s="323"/>
      <c r="Q14" s="323"/>
      <c r="R14" s="323"/>
    </row>
    <row r="15" spans="1:18" ht="17.25" customHeight="1">
      <c r="A15" s="22">
        <v>5</v>
      </c>
      <c r="B15" s="21" t="s">
        <v>368</v>
      </c>
      <c r="C15" s="21"/>
      <c r="D15" s="65"/>
      <c r="E15" s="179"/>
      <c r="F15" s="316"/>
      <c r="G15" s="110"/>
      <c r="H15" s="110"/>
      <c r="I15" s="110"/>
      <c r="J15" s="110"/>
      <c r="K15" s="110"/>
      <c r="L15" s="110"/>
      <c r="M15" s="110"/>
      <c r="N15" s="110"/>
      <c r="O15" s="110"/>
      <c r="P15" s="110"/>
      <c r="Q15" s="110"/>
      <c r="R15" s="110"/>
    </row>
    <row r="16" spans="1:18" ht="17.25" customHeight="1">
      <c r="A16" s="22">
        <v>6</v>
      </c>
      <c r="B16" s="21" t="s">
        <v>41</v>
      </c>
      <c r="C16" s="24"/>
      <c r="D16" s="68"/>
      <c r="E16" s="179"/>
      <c r="F16" s="316"/>
      <c r="G16" s="110"/>
      <c r="H16" s="110"/>
      <c r="I16" s="110"/>
      <c r="J16" s="110"/>
      <c r="K16" s="110"/>
      <c r="L16" s="110"/>
      <c r="M16" s="110"/>
      <c r="N16" s="110"/>
      <c r="O16" s="110"/>
      <c r="P16" s="110"/>
      <c r="Q16" s="110"/>
      <c r="R16" s="110"/>
    </row>
    <row r="17" spans="1:18" ht="17.25" customHeight="1">
      <c r="A17" s="22">
        <v>7</v>
      </c>
      <c r="B17" s="27" t="s">
        <v>371</v>
      </c>
      <c r="C17" s="21"/>
      <c r="D17" s="65"/>
      <c r="E17" s="70">
        <f>E15+E16</f>
        <v>0</v>
      </c>
      <c r="F17" s="317">
        <f>F15+F16</f>
        <v>0</v>
      </c>
      <c r="G17" s="70">
        <f t="shared" ref="G17:R17" si="0">G15+G16</f>
        <v>0</v>
      </c>
      <c r="H17" s="70">
        <f t="shared" si="0"/>
        <v>0</v>
      </c>
      <c r="I17" s="70">
        <f t="shared" si="0"/>
        <v>0</v>
      </c>
      <c r="J17" s="70">
        <f t="shared" si="0"/>
        <v>0</v>
      </c>
      <c r="K17" s="70">
        <f t="shared" si="0"/>
        <v>0</v>
      </c>
      <c r="L17" s="70">
        <f t="shared" si="0"/>
        <v>0</v>
      </c>
      <c r="M17" s="70">
        <f t="shared" si="0"/>
        <v>0</v>
      </c>
      <c r="N17" s="70">
        <f t="shared" si="0"/>
        <v>0</v>
      </c>
      <c r="O17" s="70">
        <f t="shared" si="0"/>
        <v>0</v>
      </c>
      <c r="P17" s="70">
        <f t="shared" si="0"/>
        <v>0</v>
      </c>
      <c r="Q17" s="70">
        <f t="shared" si="0"/>
        <v>0</v>
      </c>
      <c r="R17" s="70">
        <f t="shared" si="0"/>
        <v>0</v>
      </c>
    </row>
    <row r="18" spans="1:18" ht="17.25" customHeight="1">
      <c r="A18" s="22"/>
      <c r="C18" s="21"/>
      <c r="D18" s="21"/>
      <c r="E18" s="228"/>
      <c r="F18" s="318"/>
      <c r="G18" s="229"/>
      <c r="H18" s="229"/>
      <c r="I18" s="229"/>
      <c r="J18" s="229"/>
      <c r="K18" s="229"/>
      <c r="L18" s="229"/>
      <c r="M18" s="229"/>
      <c r="N18" s="229"/>
      <c r="O18" s="204"/>
      <c r="P18" s="204"/>
      <c r="Q18" s="204"/>
      <c r="R18" s="205"/>
    </row>
    <row r="19" spans="1:18" ht="17.25" customHeight="1">
      <c r="A19" s="22">
        <v>8</v>
      </c>
      <c r="B19" s="21" t="s">
        <v>40</v>
      </c>
      <c r="C19" s="21"/>
      <c r="D19" s="65"/>
      <c r="E19" s="225"/>
      <c r="F19" s="319"/>
      <c r="G19" s="226"/>
      <c r="H19" s="226"/>
      <c r="I19" s="226"/>
      <c r="J19" s="226"/>
      <c r="K19" s="226"/>
      <c r="L19" s="226"/>
      <c r="M19" s="226"/>
      <c r="N19" s="226"/>
      <c r="O19" s="227"/>
      <c r="P19" s="227"/>
      <c r="Q19" s="227"/>
      <c r="R19" s="227"/>
    </row>
    <row r="20" spans="1:18" ht="17.25" customHeight="1">
      <c r="A20" s="22">
        <v>9</v>
      </c>
      <c r="B20" s="21" t="s">
        <v>131</v>
      </c>
      <c r="C20" s="21"/>
      <c r="D20" s="65"/>
      <c r="E20" s="189"/>
      <c r="F20" s="320"/>
      <c r="G20" s="127"/>
      <c r="H20" s="127"/>
      <c r="I20" s="127"/>
      <c r="J20" s="127"/>
      <c r="K20" s="127"/>
      <c r="L20" s="127"/>
      <c r="M20" s="127"/>
      <c r="N20" s="127"/>
      <c r="O20" s="128"/>
      <c r="P20" s="128"/>
      <c r="Q20" s="128"/>
      <c r="R20" s="128"/>
    </row>
    <row r="21" spans="1:18" ht="17.25" customHeight="1">
      <c r="A21" s="22">
        <v>10</v>
      </c>
      <c r="B21" s="337" t="s">
        <v>315</v>
      </c>
      <c r="C21" s="21"/>
      <c r="D21" s="21"/>
      <c r="E21" s="256"/>
      <c r="F21" s="321"/>
      <c r="G21" s="113"/>
      <c r="H21" s="114"/>
      <c r="I21" s="114"/>
      <c r="J21" s="114"/>
      <c r="K21" s="114"/>
      <c r="L21" s="114"/>
      <c r="M21" s="114"/>
      <c r="N21" s="114"/>
      <c r="O21" s="112"/>
      <c r="P21" s="112"/>
      <c r="Q21" s="112"/>
      <c r="R21" s="112"/>
    </row>
    <row r="22" spans="1:18" ht="17.25" customHeight="1">
      <c r="A22" s="22">
        <v>11</v>
      </c>
      <c r="B22" s="337" t="s">
        <v>316</v>
      </c>
      <c r="C22" s="21"/>
      <c r="D22" s="21"/>
      <c r="E22" s="256"/>
      <c r="F22" s="321"/>
      <c r="G22" s="113"/>
      <c r="H22" s="114"/>
      <c r="I22" s="114"/>
      <c r="J22" s="114"/>
      <c r="K22" s="114"/>
      <c r="L22" s="114"/>
      <c r="M22" s="114"/>
      <c r="N22" s="114"/>
      <c r="O22" s="112"/>
      <c r="P22" s="112"/>
      <c r="Q22" s="112"/>
      <c r="R22" s="112"/>
    </row>
    <row r="23" spans="1:18">
      <c r="A23" s="154"/>
      <c r="B23" s="29"/>
      <c r="C23" s="29"/>
      <c r="D23" s="156"/>
      <c r="E23" s="157"/>
      <c r="F23" s="157"/>
      <c r="G23" s="157"/>
      <c r="H23" s="157"/>
      <c r="I23" s="157"/>
      <c r="J23" s="157"/>
      <c r="K23" s="157"/>
      <c r="L23" s="157"/>
      <c r="M23" s="157"/>
      <c r="N23" s="157"/>
      <c r="O23" s="158"/>
      <c r="P23" s="158"/>
      <c r="Q23" s="158"/>
      <c r="R23" s="159"/>
    </row>
    <row r="24" spans="1:18" ht="18.75" customHeight="1">
      <c r="B24" s="311" t="s">
        <v>274</v>
      </c>
      <c r="C24" s="30"/>
      <c r="D24" s="75"/>
      <c r="E24" s="76"/>
      <c r="F24" s="76"/>
      <c r="G24" s="76"/>
      <c r="H24" s="76"/>
      <c r="I24" s="76"/>
      <c r="J24" s="76"/>
      <c r="K24" s="76"/>
      <c r="L24" s="76"/>
      <c r="M24" s="76"/>
      <c r="N24" s="76"/>
      <c r="O24" s="76"/>
      <c r="P24" s="76"/>
      <c r="Q24" s="76"/>
      <c r="R24" s="76"/>
    </row>
    <row r="25" spans="1:18" ht="15.75" customHeight="1">
      <c r="A25" s="146"/>
      <c r="B25" s="27" t="s">
        <v>273</v>
      </c>
      <c r="C25" s="32"/>
      <c r="D25" s="77"/>
      <c r="E25" s="78"/>
      <c r="F25" s="78"/>
      <c r="G25" s="78"/>
      <c r="H25" s="78"/>
      <c r="I25" s="78"/>
      <c r="J25" s="78"/>
      <c r="K25" s="78"/>
      <c r="L25" s="78"/>
      <c r="M25" s="78"/>
      <c r="N25" s="78"/>
      <c r="O25" s="79"/>
      <c r="P25" s="79"/>
      <c r="Q25" s="79"/>
      <c r="R25" s="79"/>
    </row>
    <row r="26" spans="1:18">
      <c r="A26" s="146"/>
      <c r="B26" s="21" t="s">
        <v>42</v>
      </c>
      <c r="C26" s="12"/>
      <c r="D26" s="80" t="s">
        <v>321</v>
      </c>
      <c r="E26" s="64" t="s">
        <v>137</v>
      </c>
      <c r="F26" s="64" t="s">
        <v>80</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46" t="s">
        <v>140</v>
      </c>
      <c r="B27" s="14"/>
      <c r="C27" s="40"/>
      <c r="D27" s="390">
        <f>CRAT!D26</f>
        <v>0</v>
      </c>
      <c r="E27" s="179"/>
      <c r="F27" s="179"/>
      <c r="G27" s="111"/>
      <c r="H27" s="111"/>
      <c r="I27" s="111"/>
      <c r="J27" s="111"/>
      <c r="K27" s="111"/>
      <c r="L27" s="111"/>
      <c r="M27" s="111"/>
      <c r="N27" s="111"/>
      <c r="O27" s="112"/>
      <c r="P27" s="112"/>
      <c r="Q27" s="112"/>
      <c r="R27" s="112"/>
    </row>
    <row r="28" spans="1:18">
      <c r="A28" s="146" t="s">
        <v>141</v>
      </c>
      <c r="B28" s="14"/>
      <c r="C28" s="40"/>
      <c r="D28" s="390">
        <f>CRAT!D27</f>
        <v>0</v>
      </c>
      <c r="E28" s="191"/>
      <c r="F28" s="191"/>
      <c r="G28" s="115"/>
      <c r="H28" s="115"/>
      <c r="I28" s="115"/>
      <c r="J28" s="115"/>
      <c r="K28" s="115"/>
      <c r="L28" s="115"/>
      <c r="M28" s="115"/>
      <c r="N28" s="115"/>
      <c r="O28" s="112"/>
      <c r="P28" s="112"/>
      <c r="Q28" s="112"/>
      <c r="R28" s="112"/>
    </row>
    <row r="29" spans="1:18">
      <c r="A29" s="146" t="s">
        <v>142</v>
      </c>
      <c r="B29" s="14"/>
      <c r="C29" s="40"/>
      <c r="D29" s="390">
        <f>CRAT!D28</f>
        <v>0</v>
      </c>
      <c r="E29" s="179"/>
      <c r="F29" s="179"/>
      <c r="G29" s="111"/>
      <c r="H29" s="111"/>
      <c r="I29" s="111"/>
      <c r="J29" s="111"/>
      <c r="K29" s="111"/>
      <c r="L29" s="111"/>
      <c r="M29" s="111"/>
      <c r="N29" s="111"/>
      <c r="O29" s="112"/>
      <c r="P29" s="112"/>
      <c r="Q29" s="112"/>
      <c r="R29" s="112"/>
    </row>
    <row r="30" spans="1:18">
      <c r="A30" s="146" t="s">
        <v>143</v>
      </c>
      <c r="B30" s="14"/>
      <c r="C30" s="344"/>
      <c r="D30" s="390">
        <f>CRAT!D29</f>
        <v>0</v>
      </c>
      <c r="E30" s="192"/>
      <c r="F30" s="192"/>
      <c r="G30" s="116"/>
      <c r="H30" s="116"/>
      <c r="I30" s="116"/>
      <c r="J30" s="116"/>
      <c r="K30" s="116"/>
      <c r="L30" s="116"/>
      <c r="M30" s="116"/>
      <c r="N30" s="116"/>
      <c r="O30" s="117"/>
      <c r="P30" s="117"/>
      <c r="Q30" s="117"/>
      <c r="R30" s="117"/>
    </row>
    <row r="31" spans="1:18" s="291" customFormat="1">
      <c r="A31" s="301" t="s">
        <v>144</v>
      </c>
      <c r="B31" s="14"/>
      <c r="C31" s="344"/>
      <c r="D31" s="390">
        <f>CRAT!D30</f>
        <v>0</v>
      </c>
      <c r="E31" s="341"/>
      <c r="F31" s="341"/>
      <c r="G31" s="345"/>
      <c r="H31" s="345"/>
      <c r="I31" s="345"/>
      <c r="J31" s="345"/>
      <c r="K31" s="345"/>
      <c r="L31" s="345"/>
      <c r="M31" s="345"/>
      <c r="N31" s="345"/>
      <c r="O31" s="346"/>
      <c r="P31" s="346"/>
      <c r="Q31" s="346"/>
      <c r="R31" s="346"/>
    </row>
    <row r="32" spans="1:18" s="291" customFormat="1">
      <c r="A32" s="301" t="s">
        <v>145</v>
      </c>
      <c r="B32" s="14"/>
      <c r="C32" s="344"/>
      <c r="D32" s="390">
        <f>CRAT!D31</f>
        <v>0</v>
      </c>
      <c r="E32" s="341"/>
      <c r="F32" s="341"/>
      <c r="G32" s="345"/>
      <c r="H32" s="345"/>
      <c r="I32" s="345"/>
      <c r="J32" s="345"/>
      <c r="K32" s="345"/>
      <c r="L32" s="345"/>
      <c r="M32" s="345"/>
      <c r="N32" s="345"/>
      <c r="O32" s="346"/>
      <c r="P32" s="346"/>
      <c r="Q32" s="346"/>
      <c r="R32" s="346"/>
    </row>
    <row r="33" spans="1:18" s="291" customFormat="1">
      <c r="A33" s="301" t="s">
        <v>146</v>
      </c>
      <c r="B33" s="14"/>
      <c r="C33" s="165"/>
      <c r="D33" s="390">
        <f>CRAT!D32</f>
        <v>0</v>
      </c>
      <c r="E33" s="341"/>
      <c r="F33" s="341"/>
      <c r="G33" s="345"/>
      <c r="H33" s="345"/>
      <c r="I33" s="345"/>
      <c r="J33" s="345"/>
      <c r="K33" s="345"/>
      <c r="L33" s="345"/>
      <c r="M33" s="345"/>
      <c r="N33" s="345"/>
      <c r="O33" s="346"/>
      <c r="P33" s="346"/>
      <c r="Q33" s="346"/>
      <c r="R33" s="346"/>
    </row>
    <row r="34" spans="1:18">
      <c r="A34" s="146"/>
      <c r="B34" s="12"/>
      <c r="C34" s="12"/>
      <c r="D34" s="21"/>
      <c r="E34" s="98"/>
      <c r="F34" s="99"/>
      <c r="G34" s="99"/>
      <c r="H34" s="99"/>
      <c r="I34" s="99"/>
      <c r="J34" s="99"/>
      <c r="K34" s="99"/>
      <c r="L34" s="99"/>
      <c r="M34" s="99"/>
      <c r="N34" s="99"/>
      <c r="O34" s="100"/>
      <c r="P34" s="100"/>
      <c r="Q34" s="100"/>
      <c r="R34" s="101"/>
    </row>
    <row r="35" spans="1:18">
      <c r="A35" s="146"/>
      <c r="B35" s="27" t="s">
        <v>271</v>
      </c>
      <c r="C35" s="33"/>
      <c r="D35" s="27"/>
      <c r="E35" s="106"/>
      <c r="F35" s="107"/>
      <c r="G35" s="107"/>
      <c r="H35" s="107"/>
      <c r="I35" s="107"/>
      <c r="J35" s="107"/>
      <c r="K35" s="107"/>
      <c r="L35" s="107"/>
      <c r="M35" s="107"/>
      <c r="N35" s="107"/>
      <c r="O35" s="104"/>
      <c r="P35" s="104"/>
      <c r="Q35" s="104"/>
      <c r="R35" s="105"/>
    </row>
    <row r="36" spans="1:18">
      <c r="A36" s="146"/>
      <c r="B36" s="21" t="s">
        <v>35</v>
      </c>
      <c r="C36" s="12"/>
      <c r="D36" s="80" t="s">
        <v>321</v>
      </c>
      <c r="E36" s="298" t="s">
        <v>137</v>
      </c>
      <c r="F36" s="298" t="s">
        <v>80</v>
      </c>
      <c r="G36" s="298" t="s">
        <v>1</v>
      </c>
      <c r="H36" s="298" t="s">
        <v>2</v>
      </c>
      <c r="I36" s="298" t="s">
        <v>17</v>
      </c>
      <c r="J36" s="298" t="s">
        <v>18</v>
      </c>
      <c r="K36" s="298" t="s">
        <v>20</v>
      </c>
      <c r="L36" s="298" t="s">
        <v>21</v>
      </c>
      <c r="M36" s="298" t="s">
        <v>24</v>
      </c>
      <c r="N36" s="298" t="s">
        <v>25</v>
      </c>
      <c r="O36" s="298" t="s">
        <v>27</v>
      </c>
      <c r="P36" s="298" t="s">
        <v>28</v>
      </c>
      <c r="Q36" s="298" t="s">
        <v>29</v>
      </c>
      <c r="R36" s="298" t="s">
        <v>30</v>
      </c>
    </row>
    <row r="37" spans="1:18">
      <c r="A37" s="301" t="s">
        <v>147</v>
      </c>
      <c r="B37" s="14"/>
      <c r="C37" s="40"/>
      <c r="D37" s="390">
        <f>CRAT!D36</f>
        <v>0</v>
      </c>
      <c r="E37" s="181"/>
      <c r="F37" s="182"/>
      <c r="G37" s="118"/>
      <c r="H37" s="118"/>
      <c r="I37" s="118"/>
      <c r="J37" s="118"/>
      <c r="K37" s="118"/>
      <c r="L37" s="118"/>
      <c r="M37" s="118"/>
      <c r="N37" s="118"/>
      <c r="O37" s="119"/>
      <c r="P37" s="119"/>
      <c r="Q37" s="119"/>
      <c r="R37" s="119"/>
    </row>
    <row r="38" spans="1:18">
      <c r="A38" s="301" t="s">
        <v>148</v>
      </c>
      <c r="B38" s="193"/>
      <c r="C38" s="165"/>
      <c r="D38" s="390">
        <f>CRAT!D37</f>
        <v>0</v>
      </c>
      <c r="E38" s="183"/>
      <c r="F38" s="183"/>
      <c r="G38" s="115"/>
      <c r="H38" s="115"/>
      <c r="I38" s="115"/>
      <c r="J38" s="115"/>
      <c r="K38" s="115"/>
      <c r="L38" s="115"/>
      <c r="M38" s="115"/>
      <c r="N38" s="115"/>
      <c r="O38" s="112"/>
      <c r="P38" s="112"/>
      <c r="Q38" s="112"/>
      <c r="R38" s="112"/>
    </row>
    <row r="39" spans="1:18">
      <c r="A39" s="146" t="s">
        <v>161</v>
      </c>
      <c r="B39" s="14"/>
      <c r="C39" s="40"/>
      <c r="D39" s="390">
        <f>CRAT!D38</f>
        <v>0</v>
      </c>
      <c r="E39" s="181"/>
      <c r="F39" s="181"/>
      <c r="G39" s="111"/>
      <c r="H39" s="111"/>
      <c r="I39" s="111"/>
      <c r="J39" s="111"/>
      <c r="K39" s="111"/>
      <c r="L39" s="111"/>
      <c r="M39" s="111"/>
      <c r="N39" s="111"/>
      <c r="O39" s="112"/>
      <c r="P39" s="112"/>
      <c r="Q39" s="112"/>
      <c r="R39" s="112"/>
    </row>
    <row r="40" spans="1:18">
      <c r="A40" s="146" t="s">
        <v>162</v>
      </c>
      <c r="B40" s="14"/>
      <c r="C40" s="40"/>
      <c r="D40" s="390">
        <f>CRAT!D39</f>
        <v>0</v>
      </c>
      <c r="E40" s="181"/>
      <c r="F40" s="181"/>
      <c r="G40" s="111"/>
      <c r="H40" s="111"/>
      <c r="I40" s="111"/>
      <c r="J40" s="111"/>
      <c r="K40" s="111"/>
      <c r="L40" s="111"/>
      <c r="M40" s="111"/>
      <c r="N40" s="111"/>
      <c r="O40" s="112"/>
      <c r="P40" s="112"/>
      <c r="Q40" s="112"/>
      <c r="R40" s="112"/>
    </row>
    <row r="41" spans="1:18" s="291" customFormat="1">
      <c r="A41" s="301" t="s">
        <v>163</v>
      </c>
      <c r="B41" s="14"/>
      <c r="C41" s="296"/>
      <c r="D41" s="390">
        <f>CRAT!D40</f>
        <v>0</v>
      </c>
      <c r="E41" s="181"/>
      <c r="F41" s="181"/>
      <c r="G41" s="111"/>
      <c r="H41" s="111"/>
      <c r="I41" s="111"/>
      <c r="J41" s="111"/>
      <c r="K41" s="111"/>
      <c r="L41" s="111"/>
      <c r="M41" s="111"/>
      <c r="N41" s="111"/>
      <c r="O41" s="112"/>
      <c r="P41" s="112"/>
      <c r="Q41" s="112"/>
      <c r="R41" s="112"/>
    </row>
    <row r="42" spans="1:18">
      <c r="A42" s="301" t="s">
        <v>194</v>
      </c>
      <c r="B42" s="14"/>
      <c r="C42" s="40"/>
      <c r="D42" s="390">
        <f>CRAT!D41</f>
        <v>0</v>
      </c>
      <c r="E42" s="181"/>
      <c r="F42" s="181"/>
      <c r="G42" s="111"/>
      <c r="H42" s="111"/>
      <c r="I42" s="111"/>
      <c r="J42" s="111"/>
      <c r="K42" s="111"/>
      <c r="L42" s="111"/>
      <c r="M42" s="111"/>
      <c r="N42" s="111"/>
      <c r="O42" s="112"/>
      <c r="P42" s="112"/>
      <c r="Q42" s="112"/>
      <c r="R42" s="112"/>
    </row>
    <row r="43" spans="1:18">
      <c r="A43" s="146" t="s">
        <v>195</v>
      </c>
      <c r="B43" s="14"/>
      <c r="C43" s="165"/>
      <c r="D43" s="390">
        <f>CRAT!D42</f>
        <v>0</v>
      </c>
      <c r="E43" s="190"/>
      <c r="F43" s="190"/>
      <c r="G43" s="116"/>
      <c r="H43" s="116"/>
      <c r="I43" s="116"/>
      <c r="J43" s="116"/>
      <c r="K43" s="116"/>
      <c r="L43" s="116"/>
      <c r="M43" s="116"/>
      <c r="N43" s="116"/>
      <c r="O43" s="117"/>
      <c r="P43" s="117"/>
      <c r="Q43" s="117"/>
      <c r="R43" s="117"/>
    </row>
    <row r="44" spans="1:18" ht="31.5">
      <c r="A44" s="146">
        <v>12</v>
      </c>
      <c r="B44" s="52" t="s">
        <v>170</v>
      </c>
      <c r="C44" s="42"/>
      <c r="D44" s="84"/>
      <c r="E44" s="96">
        <f>SUM(E27:E33,E37:E43)</f>
        <v>0</v>
      </c>
      <c r="F44" s="96">
        <f t="shared" ref="F44:R44" si="1">SUM(F27:F33,F37:F43)</f>
        <v>0</v>
      </c>
      <c r="G44" s="96">
        <f t="shared" si="1"/>
        <v>0</v>
      </c>
      <c r="H44" s="96">
        <f t="shared" si="1"/>
        <v>0</v>
      </c>
      <c r="I44" s="96">
        <f t="shared" si="1"/>
        <v>0</v>
      </c>
      <c r="J44" s="96">
        <f t="shared" si="1"/>
        <v>0</v>
      </c>
      <c r="K44" s="96">
        <f t="shared" si="1"/>
        <v>0</v>
      </c>
      <c r="L44" s="96">
        <f t="shared" si="1"/>
        <v>0</v>
      </c>
      <c r="M44" s="96">
        <f t="shared" si="1"/>
        <v>0</v>
      </c>
      <c r="N44" s="96">
        <f t="shared" si="1"/>
        <v>0</v>
      </c>
      <c r="O44" s="96">
        <f t="shared" si="1"/>
        <v>0</v>
      </c>
      <c r="P44" s="96">
        <f t="shared" si="1"/>
        <v>0</v>
      </c>
      <c r="Q44" s="96">
        <f t="shared" si="1"/>
        <v>0</v>
      </c>
      <c r="R44" s="96">
        <f t="shared" si="1"/>
        <v>0</v>
      </c>
    </row>
    <row r="45" spans="1:18">
      <c r="A45" s="146"/>
      <c r="B45" s="33"/>
      <c r="C45" s="33"/>
      <c r="D45" s="27"/>
      <c r="E45" s="108"/>
      <c r="F45" s="109"/>
      <c r="G45" s="109"/>
      <c r="H45" s="109"/>
      <c r="I45" s="109"/>
      <c r="J45" s="109"/>
      <c r="K45" s="109"/>
      <c r="L45" s="109"/>
      <c r="M45" s="109"/>
      <c r="N45" s="109"/>
      <c r="O45" s="109"/>
      <c r="P45" s="109"/>
      <c r="Q45" s="109"/>
      <c r="R45" s="126"/>
    </row>
    <row r="46" spans="1:18">
      <c r="A46" s="146"/>
      <c r="B46" s="27" t="s">
        <v>275</v>
      </c>
      <c r="C46" s="33"/>
      <c r="D46" s="21"/>
      <c r="E46" s="102"/>
      <c r="F46" s="103"/>
      <c r="G46" s="103"/>
      <c r="H46" s="103"/>
      <c r="I46" s="103"/>
      <c r="J46" s="103"/>
      <c r="K46" s="103"/>
      <c r="L46" s="103"/>
      <c r="M46" s="103"/>
      <c r="N46" s="103"/>
      <c r="O46" s="104"/>
      <c r="P46" s="104"/>
      <c r="Q46" s="104"/>
      <c r="R46" s="105"/>
    </row>
    <row r="47" spans="1:18">
      <c r="A47" s="146"/>
      <c r="B47" s="21" t="s">
        <v>34</v>
      </c>
      <c r="C47" s="12"/>
      <c r="D47" s="80" t="s">
        <v>321</v>
      </c>
      <c r="E47" s="298" t="s">
        <v>137</v>
      </c>
      <c r="F47" s="298" t="s">
        <v>80</v>
      </c>
      <c r="G47" s="298" t="s">
        <v>1</v>
      </c>
      <c r="H47" s="298" t="s">
        <v>2</v>
      </c>
      <c r="I47" s="298" t="s">
        <v>17</v>
      </c>
      <c r="J47" s="298" t="s">
        <v>18</v>
      </c>
      <c r="K47" s="298" t="s">
        <v>20</v>
      </c>
      <c r="L47" s="298" t="s">
        <v>21</v>
      </c>
      <c r="M47" s="298" t="s">
        <v>24</v>
      </c>
      <c r="N47" s="298" t="s">
        <v>25</v>
      </c>
      <c r="O47" s="298" t="s">
        <v>27</v>
      </c>
      <c r="P47" s="298" t="s">
        <v>28</v>
      </c>
      <c r="Q47" s="298" t="s">
        <v>29</v>
      </c>
      <c r="R47" s="298" t="s">
        <v>30</v>
      </c>
    </row>
    <row r="48" spans="1:18">
      <c r="A48" s="146" t="s">
        <v>60</v>
      </c>
      <c r="B48" s="14"/>
      <c r="C48" s="40"/>
      <c r="D48" s="390">
        <f>CRAT!D48</f>
        <v>0</v>
      </c>
      <c r="E48" s="341"/>
      <c r="F48" s="341"/>
      <c r="G48" s="345"/>
      <c r="H48" s="345"/>
      <c r="I48" s="345"/>
      <c r="J48" s="345"/>
      <c r="K48" s="345"/>
      <c r="L48" s="345"/>
      <c r="M48" s="345"/>
      <c r="N48" s="345"/>
      <c r="O48" s="345"/>
      <c r="P48" s="345"/>
      <c r="Q48" s="345"/>
      <c r="R48" s="346"/>
    </row>
    <row r="49" spans="1:18">
      <c r="A49" s="146" t="s">
        <v>61</v>
      </c>
      <c r="B49" s="14"/>
      <c r="C49" s="40"/>
      <c r="D49" s="390">
        <f>CRAT!D49</f>
        <v>0</v>
      </c>
      <c r="E49" s="341"/>
      <c r="F49" s="341"/>
      <c r="G49" s="345"/>
      <c r="H49" s="345"/>
      <c r="I49" s="345"/>
      <c r="J49" s="345"/>
      <c r="K49" s="345"/>
      <c r="L49" s="345"/>
      <c r="M49" s="345"/>
      <c r="N49" s="345"/>
      <c r="O49" s="346"/>
      <c r="P49" s="346"/>
      <c r="Q49" s="346"/>
      <c r="R49" s="346"/>
    </row>
    <row r="50" spans="1:18">
      <c r="A50" s="146" t="s">
        <v>62</v>
      </c>
      <c r="B50" s="14"/>
      <c r="C50" s="40"/>
      <c r="D50" s="390">
        <f>CRAT!D50</f>
        <v>0</v>
      </c>
      <c r="E50" s="341"/>
      <c r="F50" s="341"/>
      <c r="G50" s="345"/>
      <c r="H50" s="345"/>
      <c r="I50" s="345"/>
      <c r="J50" s="345"/>
      <c r="K50" s="345"/>
      <c r="L50" s="345"/>
      <c r="M50" s="345"/>
      <c r="N50" s="345"/>
      <c r="O50" s="346"/>
      <c r="P50" s="346"/>
      <c r="Q50" s="346"/>
      <c r="R50" s="346"/>
    </row>
    <row r="51" spans="1:18">
      <c r="A51" s="146" t="s">
        <v>63</v>
      </c>
      <c r="B51" s="14"/>
      <c r="C51" s="40"/>
      <c r="D51" s="390">
        <f>CRAT!D51</f>
        <v>0</v>
      </c>
      <c r="E51" s="341"/>
      <c r="F51" s="341"/>
      <c r="G51" s="345"/>
      <c r="H51" s="345"/>
      <c r="I51" s="345"/>
      <c r="J51" s="345"/>
      <c r="K51" s="345"/>
      <c r="L51" s="345"/>
      <c r="M51" s="345"/>
      <c r="N51" s="345"/>
      <c r="O51" s="346"/>
      <c r="P51" s="346"/>
      <c r="Q51" s="346"/>
      <c r="R51" s="346"/>
    </row>
    <row r="52" spans="1:18">
      <c r="A52" s="146" t="s">
        <v>64</v>
      </c>
      <c r="B52" s="14"/>
      <c r="C52" s="40"/>
      <c r="D52" s="390">
        <f>CRAT!D52</f>
        <v>0</v>
      </c>
      <c r="E52" s="341"/>
      <c r="F52" s="341"/>
      <c r="G52" s="345"/>
      <c r="H52" s="345"/>
      <c r="I52" s="345"/>
      <c r="J52" s="345"/>
      <c r="K52" s="345"/>
      <c r="L52" s="345"/>
      <c r="M52" s="345"/>
      <c r="N52" s="345"/>
      <c r="O52" s="346"/>
      <c r="P52" s="346"/>
      <c r="Q52" s="346"/>
      <c r="R52" s="346"/>
    </row>
    <row r="53" spans="1:18">
      <c r="A53" s="146" t="s">
        <v>65</v>
      </c>
      <c r="B53" s="14"/>
      <c r="C53" s="40"/>
      <c r="D53" s="390">
        <f>CRAT!D53</f>
        <v>0</v>
      </c>
      <c r="E53" s="341"/>
      <c r="F53" s="341"/>
      <c r="G53" s="345"/>
      <c r="H53" s="345"/>
      <c r="I53" s="345"/>
      <c r="J53" s="345"/>
      <c r="K53" s="345"/>
      <c r="L53" s="345"/>
      <c r="M53" s="345"/>
      <c r="N53" s="345"/>
      <c r="O53" s="346"/>
      <c r="P53" s="346"/>
      <c r="Q53" s="346"/>
      <c r="R53" s="346"/>
    </row>
    <row r="54" spans="1:18">
      <c r="A54" s="146" t="s">
        <v>66</v>
      </c>
      <c r="B54" s="14"/>
      <c r="C54" s="40"/>
      <c r="D54" s="390">
        <f>CRAT!D54</f>
        <v>0</v>
      </c>
      <c r="E54" s="341"/>
      <c r="F54" s="341"/>
      <c r="G54" s="345"/>
      <c r="H54" s="345"/>
      <c r="I54" s="345"/>
      <c r="J54" s="345"/>
      <c r="K54" s="345"/>
      <c r="L54" s="345"/>
      <c r="M54" s="345"/>
      <c r="N54" s="345"/>
      <c r="O54" s="346"/>
      <c r="P54" s="346"/>
      <c r="Q54" s="346"/>
      <c r="R54" s="346"/>
    </row>
    <row r="55" spans="1:18">
      <c r="A55" s="146" t="s">
        <v>67</v>
      </c>
      <c r="B55" s="14"/>
      <c r="C55" s="40"/>
      <c r="D55" s="390">
        <f>CRAT!D55</f>
        <v>0</v>
      </c>
      <c r="E55" s="341"/>
      <c r="F55" s="341"/>
      <c r="G55" s="345"/>
      <c r="H55" s="345"/>
      <c r="I55" s="345"/>
      <c r="J55" s="345"/>
      <c r="K55" s="345"/>
      <c r="L55" s="345"/>
      <c r="M55" s="345"/>
      <c r="N55" s="345"/>
      <c r="O55" s="346"/>
      <c r="P55" s="346"/>
      <c r="Q55" s="346"/>
      <c r="R55" s="346"/>
    </row>
    <row r="56" spans="1:18" s="291" customFormat="1">
      <c r="A56" s="301" t="s">
        <v>68</v>
      </c>
      <c r="B56" s="39"/>
      <c r="C56" s="43"/>
      <c r="D56" s="390">
        <f>CRAT!D56</f>
        <v>0</v>
      </c>
      <c r="E56" s="341"/>
      <c r="F56" s="341"/>
      <c r="G56" s="345"/>
      <c r="H56" s="345"/>
      <c r="I56" s="345"/>
      <c r="J56" s="345"/>
      <c r="K56" s="345"/>
      <c r="L56" s="345"/>
      <c r="M56" s="345"/>
      <c r="N56" s="345"/>
      <c r="O56" s="346"/>
      <c r="P56" s="346"/>
      <c r="Q56" s="346"/>
      <c r="R56" s="346"/>
    </row>
    <row r="57" spans="1:18" s="291" customFormat="1">
      <c r="A57" s="301" t="s">
        <v>149</v>
      </c>
      <c r="B57" s="39"/>
      <c r="C57" s="43"/>
      <c r="D57" s="390">
        <f>CRAT!D57</f>
        <v>0</v>
      </c>
      <c r="E57" s="341"/>
      <c r="F57" s="341"/>
      <c r="G57" s="345"/>
      <c r="H57" s="345"/>
      <c r="I57" s="345"/>
      <c r="J57" s="345"/>
      <c r="K57" s="345"/>
      <c r="L57" s="345"/>
      <c r="M57" s="345"/>
      <c r="N57" s="345"/>
      <c r="O57" s="346"/>
      <c r="P57" s="346"/>
      <c r="Q57" s="346"/>
      <c r="R57" s="346"/>
    </row>
    <row r="58" spans="1:18" s="291" customFormat="1">
      <c r="A58" s="301" t="s">
        <v>150</v>
      </c>
      <c r="B58" s="39"/>
      <c r="C58" s="43"/>
      <c r="D58" s="390">
        <f>CRAT!D58</f>
        <v>0</v>
      </c>
      <c r="E58" s="341"/>
      <c r="F58" s="341"/>
      <c r="G58" s="345"/>
      <c r="H58" s="345"/>
      <c r="I58" s="345"/>
      <c r="J58" s="345"/>
      <c r="K58" s="345"/>
      <c r="L58" s="345"/>
      <c r="M58" s="345"/>
      <c r="N58" s="345"/>
      <c r="O58" s="346"/>
      <c r="P58" s="346"/>
      <c r="Q58" s="346"/>
      <c r="R58" s="346"/>
    </row>
    <row r="59" spans="1:18" s="291" customFormat="1">
      <c r="A59" s="301" t="s">
        <v>151</v>
      </c>
      <c r="B59" s="39"/>
      <c r="C59" s="43"/>
      <c r="D59" s="390">
        <f>CRAT!D59</f>
        <v>0</v>
      </c>
      <c r="E59" s="341"/>
      <c r="F59" s="341"/>
      <c r="G59" s="345"/>
      <c r="H59" s="345"/>
      <c r="I59" s="345"/>
      <c r="J59" s="345"/>
      <c r="K59" s="345"/>
      <c r="L59" s="345"/>
      <c r="M59" s="345"/>
      <c r="N59" s="345"/>
      <c r="O59" s="346"/>
      <c r="P59" s="346"/>
      <c r="Q59" s="346"/>
      <c r="R59" s="346"/>
    </row>
    <row r="60" spans="1:18" s="291" customFormat="1">
      <c r="A60" s="301" t="s">
        <v>218</v>
      </c>
      <c r="B60" s="39"/>
      <c r="C60" s="43"/>
      <c r="D60" s="390">
        <f>CRAT!D60</f>
        <v>0</v>
      </c>
      <c r="E60" s="341"/>
      <c r="F60" s="341"/>
      <c r="G60" s="345"/>
      <c r="H60" s="345"/>
      <c r="I60" s="345"/>
      <c r="J60" s="345"/>
      <c r="K60" s="345"/>
      <c r="L60" s="345"/>
      <c r="M60" s="345"/>
      <c r="N60" s="345"/>
      <c r="O60" s="346"/>
      <c r="P60" s="346"/>
      <c r="Q60" s="346"/>
      <c r="R60" s="346"/>
    </row>
    <row r="61" spans="1:18" s="291" customFormat="1">
      <c r="A61" s="301" t="s">
        <v>219</v>
      </c>
      <c r="B61" s="14"/>
      <c r="C61" s="344"/>
      <c r="D61" s="390">
        <f>CRAT!D61</f>
        <v>0</v>
      </c>
      <c r="E61" s="341"/>
      <c r="F61" s="341"/>
      <c r="G61" s="345"/>
      <c r="H61" s="345"/>
      <c r="I61" s="345"/>
      <c r="J61" s="345"/>
      <c r="K61" s="345"/>
      <c r="L61" s="345"/>
      <c r="M61" s="345"/>
      <c r="N61" s="345"/>
      <c r="O61" s="346"/>
      <c r="P61" s="346"/>
      <c r="Q61" s="346"/>
      <c r="R61" s="346"/>
    </row>
    <row r="62" spans="1:18" s="291" customFormat="1">
      <c r="A62" s="301"/>
      <c r="B62" s="357"/>
      <c r="C62" s="357"/>
      <c r="D62" s="365"/>
      <c r="E62" s="368"/>
      <c r="F62" s="360"/>
      <c r="G62" s="360"/>
      <c r="H62" s="360"/>
      <c r="I62" s="360"/>
      <c r="J62" s="360"/>
      <c r="K62" s="360"/>
      <c r="L62" s="360"/>
      <c r="M62" s="360"/>
      <c r="N62" s="360"/>
      <c r="O62" s="361"/>
      <c r="P62" s="361"/>
      <c r="Q62" s="361"/>
      <c r="R62" s="362"/>
    </row>
    <row r="63" spans="1:18" s="291" customFormat="1">
      <c r="A63" s="301"/>
      <c r="B63" s="356"/>
      <c r="C63" s="356"/>
      <c r="D63" s="366"/>
      <c r="E63" s="369"/>
      <c r="F63" s="363"/>
      <c r="G63" s="363"/>
      <c r="H63" s="363"/>
      <c r="I63" s="363"/>
      <c r="J63" s="363"/>
      <c r="K63" s="363"/>
      <c r="L63" s="363"/>
      <c r="M63" s="363"/>
      <c r="N63" s="363"/>
      <c r="O63" s="171"/>
      <c r="P63" s="171"/>
      <c r="Q63" s="171"/>
      <c r="R63" s="364"/>
    </row>
    <row r="64" spans="1:18">
      <c r="A64" s="148"/>
      <c r="B64" s="294"/>
      <c r="C64" s="294"/>
      <c r="D64" s="295"/>
      <c r="E64" s="102"/>
      <c r="F64" s="103"/>
      <c r="G64" s="103"/>
      <c r="H64" s="103"/>
      <c r="I64" s="103"/>
      <c r="J64" s="103"/>
      <c r="K64" s="103"/>
      <c r="L64" s="103"/>
      <c r="M64" s="103"/>
      <c r="N64" s="103"/>
      <c r="O64" s="104"/>
      <c r="P64" s="104"/>
      <c r="Q64" s="104"/>
      <c r="R64" s="105"/>
    </row>
    <row r="65" spans="1:18">
      <c r="A65" s="146"/>
      <c r="B65" s="27" t="s">
        <v>277</v>
      </c>
      <c r="C65" s="12"/>
      <c r="D65" s="27"/>
      <c r="E65" s="106"/>
      <c r="F65" s="107"/>
      <c r="G65" s="107"/>
      <c r="H65" s="107"/>
      <c r="I65" s="107"/>
      <c r="J65" s="107"/>
      <c r="K65" s="107"/>
      <c r="L65" s="107"/>
      <c r="M65" s="107"/>
      <c r="N65" s="107"/>
      <c r="O65" s="104"/>
      <c r="P65" s="104"/>
      <c r="Q65" s="104"/>
      <c r="R65" s="105"/>
    </row>
    <row r="66" spans="1:18">
      <c r="A66" s="146"/>
      <c r="B66" s="21" t="s">
        <v>35</v>
      </c>
      <c r="C66" s="12"/>
      <c r="D66" s="367" t="s">
        <v>321</v>
      </c>
      <c r="E66" s="298" t="s">
        <v>137</v>
      </c>
      <c r="F66" s="298" t="s">
        <v>80</v>
      </c>
      <c r="G66" s="298" t="s">
        <v>1</v>
      </c>
      <c r="H66" s="298" t="s">
        <v>2</v>
      </c>
      <c r="I66" s="298" t="s">
        <v>17</v>
      </c>
      <c r="J66" s="298" t="s">
        <v>18</v>
      </c>
      <c r="K66" s="298" t="s">
        <v>20</v>
      </c>
      <c r="L66" s="298" t="s">
        <v>21</v>
      </c>
      <c r="M66" s="298" t="s">
        <v>24</v>
      </c>
      <c r="N66" s="298" t="s">
        <v>25</v>
      </c>
      <c r="O66" s="298" t="s">
        <v>27</v>
      </c>
      <c r="P66" s="298" t="s">
        <v>28</v>
      </c>
      <c r="Q66" s="298" t="s">
        <v>29</v>
      </c>
      <c r="R66" s="298" t="s">
        <v>30</v>
      </c>
    </row>
    <row r="67" spans="1:18">
      <c r="A67" s="146" t="s">
        <v>342</v>
      </c>
      <c r="B67" s="44"/>
      <c r="C67" s="40"/>
      <c r="D67" s="391">
        <f>CRAT!D67</f>
        <v>0</v>
      </c>
      <c r="E67" s="182"/>
      <c r="F67" s="182"/>
      <c r="G67" s="118"/>
      <c r="H67" s="118"/>
      <c r="I67" s="118"/>
      <c r="J67" s="118"/>
      <c r="K67" s="118"/>
      <c r="L67" s="118"/>
      <c r="M67" s="118"/>
      <c r="N67" s="120"/>
      <c r="O67" s="119"/>
      <c r="P67" s="119"/>
      <c r="Q67" s="119"/>
      <c r="R67" s="119"/>
    </row>
    <row r="68" spans="1:18">
      <c r="A68" s="146" t="s">
        <v>344</v>
      </c>
      <c r="B68" s="44"/>
      <c r="C68" s="40"/>
      <c r="D68" s="391">
        <f>CRAT!D68</f>
        <v>0</v>
      </c>
      <c r="E68" s="181"/>
      <c r="F68" s="181"/>
      <c r="G68" s="111"/>
      <c r="H68" s="111"/>
      <c r="I68" s="111"/>
      <c r="J68" s="111"/>
      <c r="K68" s="111"/>
      <c r="L68" s="111"/>
      <c r="M68" s="111"/>
      <c r="N68" s="121"/>
      <c r="O68" s="112"/>
      <c r="P68" s="112"/>
      <c r="Q68" s="112"/>
      <c r="R68" s="112"/>
    </row>
    <row r="69" spans="1:18">
      <c r="A69" s="301" t="s">
        <v>343</v>
      </c>
      <c r="B69" s="44"/>
      <c r="C69" s="40"/>
      <c r="D69" s="391">
        <f>CRAT!D69</f>
        <v>0</v>
      </c>
      <c r="E69" s="181"/>
      <c r="F69" s="181"/>
      <c r="G69" s="111"/>
      <c r="H69" s="111"/>
      <c r="I69" s="111"/>
      <c r="J69" s="111"/>
      <c r="K69" s="111"/>
      <c r="L69" s="111"/>
      <c r="M69" s="111"/>
      <c r="N69" s="121"/>
      <c r="O69" s="112"/>
      <c r="P69" s="112"/>
      <c r="Q69" s="112"/>
      <c r="R69" s="112"/>
    </row>
    <row r="70" spans="1:18">
      <c r="A70" s="301" t="s">
        <v>345</v>
      </c>
      <c r="B70" s="46"/>
      <c r="C70" s="43"/>
      <c r="D70" s="391">
        <f>CRAT!D70</f>
        <v>0</v>
      </c>
      <c r="E70" s="190"/>
      <c r="F70" s="190"/>
      <c r="G70" s="116"/>
      <c r="H70" s="116"/>
      <c r="I70" s="116"/>
      <c r="J70" s="116"/>
      <c r="K70" s="116"/>
      <c r="L70" s="116"/>
      <c r="M70" s="116"/>
      <c r="N70" s="129"/>
      <c r="O70" s="117"/>
      <c r="P70" s="117"/>
      <c r="Q70" s="117"/>
      <c r="R70" s="117"/>
    </row>
    <row r="71" spans="1:18" s="291" customFormat="1">
      <c r="A71" s="301" t="s">
        <v>346</v>
      </c>
      <c r="B71" s="46"/>
      <c r="C71" s="43"/>
      <c r="D71" s="391">
        <f>CRAT!D71</f>
        <v>0</v>
      </c>
      <c r="E71" s="341"/>
      <c r="F71" s="341"/>
      <c r="G71" s="307"/>
      <c r="H71" s="307"/>
      <c r="I71" s="307"/>
      <c r="J71" s="307"/>
      <c r="K71" s="307"/>
      <c r="L71" s="307"/>
      <c r="M71" s="307"/>
      <c r="N71" s="307"/>
      <c r="O71" s="308"/>
      <c r="P71" s="308"/>
      <c r="Q71" s="308"/>
      <c r="R71" s="128"/>
    </row>
    <row r="72" spans="1:18" s="291" customFormat="1" ht="16.5" thickBot="1">
      <c r="A72" s="301" t="s">
        <v>347</v>
      </c>
      <c r="B72" s="46"/>
      <c r="C72" s="43"/>
      <c r="D72" s="391">
        <f>CRAT!D72</f>
        <v>0</v>
      </c>
      <c r="E72" s="341"/>
      <c r="F72" s="341"/>
      <c r="G72" s="307"/>
      <c r="H72" s="307"/>
      <c r="I72" s="307"/>
      <c r="J72" s="307"/>
      <c r="K72" s="307"/>
      <c r="L72" s="307"/>
      <c r="M72" s="307"/>
      <c r="N72" s="307"/>
      <c r="O72" s="308"/>
      <c r="P72" s="308"/>
      <c r="Q72" s="308"/>
      <c r="R72" s="128"/>
    </row>
    <row r="73" spans="1:18" ht="16.5" thickBot="1">
      <c r="A73" s="146">
        <v>13</v>
      </c>
      <c r="B73" s="329" t="s">
        <v>350</v>
      </c>
      <c r="C73" s="330"/>
      <c r="D73" s="359"/>
      <c r="E73" s="380">
        <f>SUM(E48:E61,E67:E72, E75)</f>
        <v>0</v>
      </c>
      <c r="F73" s="380">
        <f t="shared" ref="F73:R73" si="2">SUM(F48:F61,F67:F72, F75)</f>
        <v>0</v>
      </c>
      <c r="G73" s="69">
        <f t="shared" si="2"/>
        <v>0</v>
      </c>
      <c r="H73" s="69">
        <f t="shared" si="2"/>
        <v>0</v>
      </c>
      <c r="I73" s="69">
        <f t="shared" si="2"/>
        <v>0</v>
      </c>
      <c r="J73" s="69">
        <f t="shared" si="2"/>
        <v>0</v>
      </c>
      <c r="K73" s="69">
        <f t="shared" si="2"/>
        <v>0</v>
      </c>
      <c r="L73" s="69">
        <f t="shared" si="2"/>
        <v>0</v>
      </c>
      <c r="M73" s="69">
        <f t="shared" si="2"/>
        <v>0</v>
      </c>
      <c r="N73" s="69">
        <f t="shared" si="2"/>
        <v>0</v>
      </c>
      <c r="O73" s="69">
        <f t="shared" si="2"/>
        <v>0</v>
      </c>
      <c r="P73" s="69">
        <f t="shared" si="2"/>
        <v>0</v>
      </c>
      <c r="Q73" s="69">
        <f t="shared" si="2"/>
        <v>0</v>
      </c>
      <c r="R73" s="69">
        <f t="shared" si="2"/>
        <v>0</v>
      </c>
    </row>
    <row r="74" spans="1:18" s="291" customFormat="1" ht="16.5" thickBot="1">
      <c r="A74" s="301"/>
      <c r="B74" s="217"/>
      <c r="C74" s="32"/>
      <c r="D74" s="77"/>
      <c r="E74" s="78"/>
      <c r="F74" s="78"/>
      <c r="G74" s="78"/>
      <c r="H74" s="78"/>
      <c r="I74" s="78"/>
      <c r="J74" s="78"/>
      <c r="K74" s="78"/>
      <c r="L74" s="78"/>
      <c r="M74" s="78"/>
      <c r="N74" s="78"/>
      <c r="O74" s="78"/>
      <c r="P74" s="78"/>
      <c r="Q74" s="78"/>
      <c r="R74" s="218"/>
    </row>
    <row r="75" spans="1:18" s="291" customFormat="1" ht="16.5" thickBot="1">
      <c r="A75" s="301" t="s">
        <v>293</v>
      </c>
      <c r="B75" s="329" t="s">
        <v>292</v>
      </c>
      <c r="C75" s="332"/>
      <c r="D75" s="331"/>
      <c r="E75" s="380"/>
      <c r="F75" s="303"/>
      <c r="G75" s="299"/>
      <c r="H75" s="299"/>
      <c r="I75" s="299"/>
      <c r="J75" s="299"/>
      <c r="K75" s="299"/>
      <c r="L75" s="299"/>
      <c r="M75" s="299"/>
      <c r="N75" s="299"/>
      <c r="O75" s="299"/>
      <c r="P75" s="299"/>
      <c r="Q75" s="299"/>
      <c r="R75" s="299"/>
    </row>
    <row r="76" spans="1:18" s="291" customFormat="1">
      <c r="A76" s="301"/>
      <c r="B76" s="217"/>
      <c r="C76" s="32"/>
      <c r="D76" s="77"/>
      <c r="E76" s="78"/>
      <c r="F76" s="78"/>
      <c r="G76" s="78"/>
      <c r="H76" s="78"/>
      <c r="I76" s="78"/>
      <c r="J76" s="78"/>
      <c r="K76" s="78"/>
      <c r="L76" s="78"/>
      <c r="M76" s="78"/>
      <c r="N76" s="78"/>
      <c r="O76" s="78"/>
      <c r="P76" s="78"/>
      <c r="Q76" s="78"/>
      <c r="R76" s="218"/>
    </row>
    <row r="77" spans="1:18">
      <c r="A77" s="146"/>
      <c r="B77" s="214"/>
      <c r="C77" s="215"/>
      <c r="D77" s="223"/>
      <c r="E77" s="224"/>
      <c r="F77" s="224"/>
      <c r="G77" s="224"/>
      <c r="H77" s="224"/>
      <c r="I77" s="224"/>
      <c r="J77" s="224"/>
      <c r="K77" s="224"/>
      <c r="L77" s="224"/>
      <c r="M77" s="224"/>
      <c r="N77" s="224"/>
      <c r="O77" s="224"/>
      <c r="P77" s="224"/>
      <c r="Q77" s="224"/>
      <c r="R77" s="216"/>
    </row>
    <row r="78" spans="1:18" ht="15" customHeight="1">
      <c r="A78" s="146">
        <v>14</v>
      </c>
      <c r="B78" s="219" t="s">
        <v>220</v>
      </c>
      <c r="C78" s="220"/>
      <c r="D78" s="221"/>
      <c r="E78" s="381">
        <f t="shared" ref="E78:R78" si="3">E73+E44</f>
        <v>0</v>
      </c>
      <c r="F78" s="381">
        <f t="shared" si="3"/>
        <v>0</v>
      </c>
      <c r="G78" s="222">
        <f t="shared" si="3"/>
        <v>0</v>
      </c>
      <c r="H78" s="222">
        <f t="shared" si="3"/>
        <v>0</v>
      </c>
      <c r="I78" s="222">
        <f t="shared" si="3"/>
        <v>0</v>
      </c>
      <c r="J78" s="222">
        <f t="shared" si="3"/>
        <v>0</v>
      </c>
      <c r="K78" s="222">
        <f t="shared" si="3"/>
        <v>0</v>
      </c>
      <c r="L78" s="222">
        <f t="shared" si="3"/>
        <v>0</v>
      </c>
      <c r="M78" s="222">
        <f t="shared" si="3"/>
        <v>0</v>
      </c>
      <c r="N78" s="222">
        <f t="shared" si="3"/>
        <v>0</v>
      </c>
      <c r="O78" s="222">
        <f t="shared" si="3"/>
        <v>0</v>
      </c>
      <c r="P78" s="222">
        <f t="shared" si="3"/>
        <v>0</v>
      </c>
      <c r="Q78" s="222">
        <f t="shared" si="3"/>
        <v>0</v>
      </c>
      <c r="R78" s="222">
        <f t="shared" si="3"/>
        <v>0</v>
      </c>
    </row>
    <row r="79" spans="1:18" ht="15" customHeight="1">
      <c r="A79" s="146"/>
      <c r="B79" s="122"/>
      <c r="C79" s="123"/>
      <c r="D79" s="92"/>
      <c r="E79" s="78"/>
      <c r="F79" s="78"/>
      <c r="G79" s="78"/>
      <c r="H79" s="78"/>
      <c r="I79" s="78"/>
      <c r="J79" s="78"/>
      <c r="K79" s="78"/>
      <c r="L79" s="78"/>
      <c r="M79" s="78"/>
      <c r="N79" s="78"/>
      <c r="O79" s="78"/>
      <c r="P79" s="78"/>
      <c r="Q79" s="78"/>
      <c r="R79" s="78"/>
    </row>
    <row r="80" spans="1:18">
      <c r="A80" s="146"/>
      <c r="B80" s="21"/>
      <c r="C80" s="12"/>
      <c r="D80" s="21"/>
      <c r="E80" s="78"/>
      <c r="F80" s="78"/>
      <c r="G80" s="78"/>
      <c r="H80" s="78"/>
      <c r="I80" s="78"/>
      <c r="J80" s="78"/>
      <c r="K80" s="78"/>
      <c r="L80" s="78"/>
      <c r="M80" s="78"/>
      <c r="N80" s="78"/>
      <c r="O80" s="79"/>
      <c r="P80" s="79"/>
      <c r="Q80" s="79"/>
      <c r="R80" s="79"/>
    </row>
    <row r="81" spans="1:18" ht="15" customHeight="1">
      <c r="A81" s="146"/>
      <c r="B81" s="122"/>
      <c r="C81" s="123"/>
      <c r="D81" s="92"/>
      <c r="E81" s="78"/>
      <c r="F81" s="78"/>
      <c r="G81" s="78"/>
      <c r="H81" s="78"/>
      <c r="I81" s="78"/>
      <c r="J81" s="78"/>
      <c r="K81" s="78"/>
      <c r="L81" s="78"/>
      <c r="M81" s="78"/>
      <c r="N81" s="78"/>
      <c r="O81" s="78"/>
      <c r="P81" s="78"/>
      <c r="Q81" s="78"/>
      <c r="R81" s="78"/>
    </row>
    <row r="82" spans="1:18" s="291" customFormat="1" ht="15" customHeight="1">
      <c r="A82" s="301"/>
      <c r="B82" s="122"/>
      <c r="C82" s="123"/>
      <c r="D82" s="92"/>
      <c r="E82" s="78"/>
      <c r="F82" s="78"/>
      <c r="G82" s="78"/>
      <c r="H82" s="78"/>
      <c r="I82" s="78"/>
      <c r="J82" s="78"/>
      <c r="K82" s="78"/>
      <c r="L82" s="78"/>
      <c r="M82" s="78"/>
      <c r="N82" s="78"/>
      <c r="O82" s="78"/>
      <c r="P82" s="78"/>
      <c r="Q82" s="78"/>
      <c r="R82" s="78"/>
    </row>
    <row r="83" spans="1:18" s="291" customFormat="1" ht="15" customHeight="1">
      <c r="A83" s="301"/>
      <c r="B83" s="122"/>
      <c r="C83" s="123"/>
      <c r="D83" s="92"/>
      <c r="E83" s="78"/>
      <c r="F83" s="78"/>
      <c r="G83" s="78"/>
      <c r="H83" s="78"/>
      <c r="I83" s="78"/>
      <c r="J83" s="78"/>
      <c r="K83" s="78"/>
      <c r="L83" s="78"/>
      <c r="M83" s="78"/>
      <c r="N83" s="78"/>
      <c r="O83" s="78"/>
      <c r="P83" s="78"/>
      <c r="Q83" s="78"/>
      <c r="R83" s="78"/>
    </row>
    <row r="84" spans="1:18" s="291" customFormat="1" ht="15" customHeight="1">
      <c r="A84" s="301"/>
      <c r="B84" s="122"/>
      <c r="C84" s="123"/>
      <c r="D84" s="92"/>
      <c r="E84" s="78"/>
      <c r="F84" s="78"/>
      <c r="G84" s="78"/>
      <c r="H84" s="78"/>
      <c r="I84" s="78"/>
      <c r="J84" s="78"/>
      <c r="K84" s="78"/>
      <c r="L84" s="78"/>
      <c r="M84" s="78"/>
      <c r="N84" s="78"/>
      <c r="O84" s="78"/>
      <c r="P84" s="78"/>
      <c r="Q84" s="78"/>
      <c r="R84" s="78"/>
    </row>
    <row r="85" spans="1:18" s="48" customFormat="1" ht="15" customHeight="1">
      <c r="A85" s="147"/>
      <c r="B85" s="311" t="s">
        <v>38</v>
      </c>
      <c r="C85" s="45"/>
      <c r="D85" s="92"/>
      <c r="E85" s="92"/>
      <c r="F85" s="92"/>
      <c r="G85" s="93"/>
      <c r="H85" s="93"/>
      <c r="I85" s="93"/>
      <c r="J85" s="93"/>
      <c r="K85" s="93"/>
      <c r="L85" s="93"/>
      <c r="M85" s="93"/>
      <c r="N85" s="93"/>
      <c r="O85" s="79"/>
      <c r="P85" s="79"/>
      <c r="Q85" s="79"/>
      <c r="R85" s="79"/>
    </row>
    <row r="86" spans="1:18" ht="15" customHeight="1">
      <c r="A86" s="146"/>
      <c r="B86" s="27" t="s">
        <v>278</v>
      </c>
      <c r="C86" s="33"/>
      <c r="D86" s="92"/>
      <c r="E86" s="92"/>
      <c r="F86" s="92"/>
      <c r="G86" s="93"/>
      <c r="H86" s="93"/>
      <c r="I86" s="93"/>
      <c r="J86" s="93"/>
      <c r="K86" s="93"/>
      <c r="L86" s="93"/>
      <c r="M86" s="93"/>
      <c r="N86" s="93"/>
      <c r="O86" s="79"/>
      <c r="P86" s="79"/>
      <c r="Q86" s="79"/>
      <c r="R86" s="79"/>
    </row>
    <row r="87" spans="1:18">
      <c r="A87" s="146"/>
      <c r="B87" s="21" t="s">
        <v>39</v>
      </c>
      <c r="C87" s="32"/>
      <c r="D87" s="80" t="s">
        <v>321</v>
      </c>
      <c r="E87" s="298" t="s">
        <v>137</v>
      </c>
      <c r="F87" s="298" t="s">
        <v>80</v>
      </c>
      <c r="G87" s="298" t="s">
        <v>1</v>
      </c>
      <c r="H87" s="298" t="s">
        <v>2</v>
      </c>
      <c r="I87" s="298" t="s">
        <v>17</v>
      </c>
      <c r="J87" s="298" t="s">
        <v>18</v>
      </c>
      <c r="K87" s="298" t="s">
        <v>20</v>
      </c>
      <c r="L87" s="298" t="s">
        <v>21</v>
      </c>
      <c r="M87" s="298" t="s">
        <v>24</v>
      </c>
      <c r="N87" s="298" t="s">
        <v>25</v>
      </c>
      <c r="O87" s="298" t="s">
        <v>27</v>
      </c>
      <c r="P87" s="298" t="s">
        <v>28</v>
      </c>
      <c r="Q87" s="298" t="s">
        <v>29</v>
      </c>
      <c r="R87" s="298" t="s">
        <v>30</v>
      </c>
    </row>
    <row r="88" spans="1:18" s="2" customFormat="1">
      <c r="A88" s="302" t="s">
        <v>152</v>
      </c>
      <c r="B88" s="124"/>
      <c r="C88" s="194"/>
      <c r="D88" s="354">
        <f>CRAT!D81</f>
        <v>0</v>
      </c>
      <c r="E88" s="182"/>
      <c r="F88" s="182"/>
      <c r="G88" s="111"/>
      <c r="H88" s="111"/>
      <c r="I88" s="111"/>
      <c r="J88" s="111"/>
      <c r="K88" s="111"/>
      <c r="L88" s="111"/>
      <c r="M88" s="111"/>
      <c r="N88" s="121"/>
      <c r="O88" s="112"/>
      <c r="P88" s="112"/>
      <c r="Q88" s="112"/>
      <c r="R88" s="112"/>
    </row>
    <row r="89" spans="1:18" s="2" customFormat="1">
      <c r="A89" s="302" t="s">
        <v>153</v>
      </c>
      <c r="B89" s="53"/>
      <c r="C89" s="194"/>
      <c r="D89" s="354">
        <f>CRAT!D82</f>
        <v>0</v>
      </c>
      <c r="E89" s="181"/>
      <c r="F89" s="181"/>
      <c r="G89" s="111"/>
      <c r="H89" s="111"/>
      <c r="I89" s="111"/>
      <c r="J89" s="111"/>
      <c r="K89" s="111"/>
      <c r="L89" s="111"/>
      <c r="M89" s="111"/>
      <c r="N89" s="121"/>
      <c r="O89" s="112"/>
      <c r="P89" s="112"/>
      <c r="Q89" s="112"/>
      <c r="R89" s="112"/>
    </row>
    <row r="90" spans="1:18" s="2" customFormat="1">
      <c r="A90" s="302" t="s">
        <v>154</v>
      </c>
      <c r="B90" s="53"/>
      <c r="C90" s="194"/>
      <c r="D90" s="354">
        <f>CRAT!D83</f>
        <v>0</v>
      </c>
      <c r="E90" s="181"/>
      <c r="F90" s="181"/>
      <c r="G90" s="111"/>
      <c r="H90" s="111"/>
      <c r="I90" s="111"/>
      <c r="J90" s="111"/>
      <c r="K90" s="111"/>
      <c r="L90" s="111"/>
      <c r="M90" s="111"/>
      <c r="N90" s="111"/>
      <c r="O90" s="112"/>
      <c r="P90" s="112"/>
      <c r="Q90" s="112"/>
      <c r="R90" s="112"/>
    </row>
    <row r="91" spans="1:18" s="2" customFormat="1">
      <c r="A91" s="302" t="s">
        <v>155</v>
      </c>
      <c r="B91" s="53"/>
      <c r="C91" s="194"/>
      <c r="D91" s="354">
        <f>CRAT!D84</f>
        <v>0</v>
      </c>
      <c r="E91" s="190"/>
      <c r="F91" s="190"/>
      <c r="G91" s="111"/>
      <c r="H91" s="111"/>
      <c r="I91" s="111"/>
      <c r="J91" s="111"/>
      <c r="K91" s="111"/>
      <c r="L91" s="111"/>
      <c r="M91" s="111"/>
      <c r="N91" s="111"/>
      <c r="O91" s="112"/>
      <c r="P91" s="112"/>
      <c r="Q91" s="112"/>
      <c r="R91" s="112"/>
    </row>
    <row r="92" spans="1:18" s="2" customFormat="1">
      <c r="A92" s="301" t="s">
        <v>156</v>
      </c>
      <c r="B92" s="53"/>
      <c r="C92" s="194"/>
      <c r="D92" s="354">
        <f>CRAT!D85</f>
        <v>0</v>
      </c>
      <c r="E92" s="341"/>
      <c r="F92" s="341"/>
      <c r="G92" s="116"/>
      <c r="H92" s="116"/>
      <c r="I92" s="116"/>
      <c r="J92" s="116"/>
      <c r="K92" s="116"/>
      <c r="L92" s="116"/>
      <c r="M92" s="116"/>
      <c r="N92" s="116"/>
      <c r="O92" s="117"/>
      <c r="P92" s="117"/>
      <c r="Q92" s="117"/>
      <c r="R92" s="117"/>
    </row>
    <row r="93" spans="1:18" s="2" customFormat="1">
      <c r="A93" s="302" t="s">
        <v>209</v>
      </c>
      <c r="B93" s="53"/>
      <c r="C93" s="194"/>
      <c r="D93" s="354">
        <f>CRAT!D86</f>
        <v>0</v>
      </c>
      <c r="E93" s="341"/>
      <c r="F93" s="341"/>
      <c r="G93" s="116"/>
      <c r="H93" s="116"/>
      <c r="I93" s="116"/>
      <c r="J93" s="116"/>
      <c r="K93" s="116"/>
      <c r="L93" s="116"/>
      <c r="M93" s="116"/>
      <c r="N93" s="116"/>
      <c r="O93" s="117"/>
      <c r="P93" s="117"/>
      <c r="Q93" s="117"/>
      <c r="R93" s="117"/>
    </row>
    <row r="94" spans="1:18" s="2" customFormat="1">
      <c r="A94" s="302" t="s">
        <v>210</v>
      </c>
      <c r="B94" s="53"/>
      <c r="C94" s="194"/>
      <c r="D94" s="354">
        <f>CRAT!D87</f>
        <v>0</v>
      </c>
      <c r="E94" s="182"/>
      <c r="F94" s="182"/>
      <c r="G94" s="116"/>
      <c r="H94" s="116"/>
      <c r="I94" s="116"/>
      <c r="J94" s="116"/>
      <c r="K94" s="116"/>
      <c r="L94" s="116"/>
      <c r="M94" s="116"/>
      <c r="N94" s="116"/>
      <c r="O94" s="117"/>
      <c r="P94" s="117"/>
      <c r="Q94" s="117"/>
      <c r="R94" s="117"/>
    </row>
    <row r="95" spans="1:18" s="2" customFormat="1">
      <c r="A95" s="302" t="s">
        <v>211</v>
      </c>
      <c r="B95" s="53"/>
      <c r="C95" s="194"/>
      <c r="D95" s="354">
        <f>CRAT!D88</f>
        <v>0</v>
      </c>
      <c r="E95" s="181"/>
      <c r="F95" s="181"/>
      <c r="G95" s="116"/>
      <c r="H95" s="116"/>
      <c r="I95" s="116"/>
      <c r="J95" s="116"/>
      <c r="K95" s="116"/>
      <c r="L95" s="116"/>
      <c r="M95" s="116"/>
      <c r="N95" s="116"/>
      <c r="O95" s="117"/>
      <c r="P95" s="117"/>
      <c r="Q95" s="117"/>
      <c r="R95" s="117"/>
    </row>
    <row r="96" spans="1:18" s="2" customFormat="1">
      <c r="A96" s="302" t="s">
        <v>212</v>
      </c>
      <c r="B96" s="53"/>
      <c r="C96" s="194"/>
      <c r="D96" s="354">
        <f>CRAT!D89</f>
        <v>0</v>
      </c>
      <c r="E96" s="182"/>
      <c r="F96" s="182"/>
      <c r="G96" s="116"/>
      <c r="H96" s="116"/>
      <c r="I96" s="116"/>
      <c r="J96" s="116"/>
      <c r="K96" s="116"/>
      <c r="L96" s="116"/>
      <c r="M96" s="116"/>
      <c r="N96" s="116"/>
      <c r="O96" s="117"/>
      <c r="P96" s="117"/>
      <c r="Q96" s="117"/>
      <c r="R96" s="117"/>
    </row>
    <row r="97" spans="1:18" s="2" customFormat="1">
      <c r="A97" s="302" t="s">
        <v>213</v>
      </c>
      <c r="B97" s="53"/>
      <c r="C97" s="194"/>
      <c r="D97" s="354">
        <f>CRAT!D90</f>
        <v>0</v>
      </c>
      <c r="E97" s="182"/>
      <c r="F97" s="182"/>
      <c r="G97" s="116"/>
      <c r="H97" s="116"/>
      <c r="I97" s="116"/>
      <c r="J97" s="116"/>
      <c r="K97" s="116"/>
      <c r="L97" s="116"/>
      <c r="M97" s="116"/>
      <c r="N97" s="116"/>
      <c r="O97" s="117"/>
      <c r="P97" s="117"/>
      <c r="Q97" s="117"/>
      <c r="R97" s="117"/>
    </row>
    <row r="98" spans="1:18" s="2" customFormat="1">
      <c r="A98" s="302" t="s">
        <v>214</v>
      </c>
      <c r="B98" s="53"/>
      <c r="C98" s="194"/>
      <c r="D98" s="354">
        <f>CRAT!D91</f>
        <v>0</v>
      </c>
      <c r="E98" s="181"/>
      <c r="F98" s="181"/>
      <c r="G98" s="116"/>
      <c r="H98" s="116"/>
      <c r="I98" s="116"/>
      <c r="J98" s="116"/>
      <c r="K98" s="116"/>
      <c r="L98" s="116"/>
      <c r="M98" s="116"/>
      <c r="N98" s="116"/>
      <c r="O98" s="117"/>
      <c r="P98" s="117"/>
      <c r="Q98" s="117"/>
      <c r="R98" s="117"/>
    </row>
    <row r="99" spans="1:18" s="2" customFormat="1">
      <c r="A99" s="302" t="s">
        <v>215</v>
      </c>
      <c r="B99" s="53"/>
      <c r="C99" s="194"/>
      <c r="D99" s="354">
        <f>CRAT!D92</f>
        <v>0</v>
      </c>
      <c r="E99" s="181"/>
      <c r="F99" s="181"/>
      <c r="G99" s="116"/>
      <c r="H99" s="116"/>
      <c r="I99" s="116"/>
      <c r="J99" s="116"/>
      <c r="K99" s="116"/>
      <c r="L99" s="116"/>
      <c r="M99" s="116"/>
      <c r="N99" s="116"/>
      <c r="O99" s="117"/>
      <c r="P99" s="117"/>
      <c r="Q99" s="117"/>
      <c r="R99" s="117"/>
    </row>
    <row r="100" spans="1:18" s="2" customFormat="1">
      <c r="A100" s="302" t="s">
        <v>216</v>
      </c>
      <c r="B100" s="53"/>
      <c r="C100" s="194"/>
      <c r="D100" s="354">
        <f>CRAT!D93</f>
        <v>0</v>
      </c>
      <c r="E100" s="190"/>
      <c r="F100" s="190"/>
      <c r="G100" s="116"/>
      <c r="H100" s="116"/>
      <c r="I100" s="116"/>
      <c r="J100" s="116"/>
      <c r="K100" s="116"/>
      <c r="L100" s="116"/>
      <c r="M100" s="116"/>
      <c r="N100" s="116"/>
      <c r="O100" s="117"/>
      <c r="P100" s="117"/>
      <c r="Q100" s="117"/>
      <c r="R100" s="117"/>
    </row>
    <row r="101" spans="1:18" s="2" customFormat="1">
      <c r="A101" s="309" t="s">
        <v>217</v>
      </c>
      <c r="B101" s="53"/>
      <c r="C101" s="194"/>
      <c r="D101" s="354">
        <f>CRAT!D94</f>
        <v>0</v>
      </c>
      <c r="E101" s="341"/>
      <c r="F101" s="341"/>
      <c r="G101" s="116"/>
      <c r="H101" s="116"/>
      <c r="I101" s="116"/>
      <c r="J101" s="116"/>
      <c r="K101" s="116"/>
      <c r="L101" s="116"/>
      <c r="M101" s="116"/>
      <c r="N101" s="116"/>
      <c r="O101" s="117"/>
      <c r="P101" s="117"/>
      <c r="Q101" s="117"/>
      <c r="R101" s="117"/>
    </row>
    <row r="102" spans="1:18">
      <c r="A102" s="146">
        <v>15</v>
      </c>
      <c r="B102" s="52" t="s">
        <v>103</v>
      </c>
      <c r="C102" s="47"/>
      <c r="D102" s="195"/>
      <c r="E102" s="341"/>
      <c r="F102" s="341"/>
      <c r="G102" s="69">
        <f t="shared" ref="G102:R102" si="4">SUM(G88:G101)</f>
        <v>0</v>
      </c>
      <c r="H102" s="69">
        <f t="shared" si="4"/>
        <v>0</v>
      </c>
      <c r="I102" s="69">
        <f t="shared" si="4"/>
        <v>0</v>
      </c>
      <c r="J102" s="69">
        <f t="shared" si="4"/>
        <v>0</v>
      </c>
      <c r="K102" s="69">
        <f t="shared" si="4"/>
        <v>0</v>
      </c>
      <c r="L102" s="69">
        <f t="shared" si="4"/>
        <v>0</v>
      </c>
      <c r="M102" s="69">
        <f t="shared" si="4"/>
        <v>0</v>
      </c>
      <c r="N102" s="69">
        <f t="shared" si="4"/>
        <v>0</v>
      </c>
      <c r="O102" s="69">
        <f t="shared" si="4"/>
        <v>0</v>
      </c>
      <c r="P102" s="69">
        <f t="shared" si="4"/>
        <v>0</v>
      </c>
      <c r="Q102" s="69">
        <f t="shared" si="4"/>
        <v>0</v>
      </c>
      <c r="R102" s="69">
        <f t="shared" si="4"/>
        <v>0</v>
      </c>
    </row>
    <row r="103" spans="1:18">
      <c r="A103" s="146"/>
      <c r="B103" s="12"/>
      <c r="C103" s="32"/>
      <c r="D103" s="164"/>
      <c r="E103" s="169"/>
      <c r="F103" s="257"/>
      <c r="G103" s="170"/>
      <c r="H103" s="170"/>
      <c r="I103" s="170"/>
      <c r="J103" s="170"/>
      <c r="K103" s="170"/>
      <c r="L103" s="170"/>
      <c r="M103" s="170"/>
      <c r="N103" s="170"/>
      <c r="O103" s="171"/>
      <c r="P103" s="171"/>
      <c r="Q103" s="171"/>
      <c r="R103" s="172"/>
    </row>
    <row r="104" spans="1:18">
      <c r="A104" s="146"/>
      <c r="B104" s="27" t="s">
        <v>279</v>
      </c>
      <c r="C104" s="12"/>
      <c r="D104" s="21"/>
      <c r="E104" s="106"/>
      <c r="F104" s="107"/>
      <c r="G104" s="107"/>
      <c r="H104" s="107"/>
      <c r="I104" s="107"/>
      <c r="J104" s="107"/>
      <c r="K104" s="107"/>
      <c r="L104" s="107"/>
      <c r="M104" s="107"/>
      <c r="N104" s="107"/>
      <c r="O104" s="104"/>
      <c r="P104" s="104"/>
      <c r="Q104" s="104"/>
      <c r="R104" s="105"/>
    </row>
    <row r="105" spans="1:18">
      <c r="A105" s="146"/>
      <c r="B105" s="21" t="s">
        <v>39</v>
      </c>
      <c r="C105" s="131"/>
      <c r="D105" s="80" t="s">
        <v>321</v>
      </c>
      <c r="E105" s="298" t="s">
        <v>137</v>
      </c>
      <c r="F105" s="298" t="s">
        <v>80</v>
      </c>
      <c r="G105" s="298" t="s">
        <v>1</v>
      </c>
      <c r="H105" s="298" t="s">
        <v>2</v>
      </c>
      <c r="I105" s="298" t="s">
        <v>17</v>
      </c>
      <c r="J105" s="298" t="s">
        <v>18</v>
      </c>
      <c r="K105" s="298" t="s">
        <v>20</v>
      </c>
      <c r="L105" s="298" t="s">
        <v>21</v>
      </c>
      <c r="M105" s="298" t="s">
        <v>24</v>
      </c>
      <c r="N105" s="298" t="s">
        <v>25</v>
      </c>
      <c r="O105" s="298" t="s">
        <v>27</v>
      </c>
      <c r="P105" s="298" t="s">
        <v>28</v>
      </c>
      <c r="Q105" s="298" t="s">
        <v>29</v>
      </c>
      <c r="R105" s="298" t="s">
        <v>30</v>
      </c>
    </row>
    <row r="106" spans="1:18">
      <c r="A106" s="302" t="s">
        <v>74</v>
      </c>
      <c r="B106" s="53"/>
      <c r="C106" s="40"/>
      <c r="D106" s="390">
        <f>CRAT!D99</f>
        <v>0</v>
      </c>
      <c r="E106" s="182"/>
      <c r="F106" s="182"/>
      <c r="G106" s="167"/>
      <c r="H106" s="115"/>
      <c r="I106" s="115"/>
      <c r="J106" s="115"/>
      <c r="K106" s="115"/>
      <c r="L106" s="115"/>
      <c r="M106" s="115"/>
      <c r="N106" s="115"/>
      <c r="O106" s="112"/>
      <c r="P106" s="112"/>
      <c r="Q106" s="112"/>
      <c r="R106" s="112"/>
    </row>
    <row r="107" spans="1:18">
      <c r="A107" s="302" t="s">
        <v>75</v>
      </c>
      <c r="B107" s="53"/>
      <c r="C107" s="40"/>
      <c r="D107" s="390">
        <f>CRAT!D100</f>
        <v>0</v>
      </c>
      <c r="E107" s="181"/>
      <c r="F107" s="181"/>
      <c r="G107" s="115"/>
      <c r="H107" s="115"/>
      <c r="I107" s="115"/>
      <c r="J107" s="115"/>
      <c r="K107" s="115"/>
      <c r="L107" s="115"/>
      <c r="M107" s="115"/>
      <c r="N107" s="115"/>
      <c r="O107" s="112"/>
      <c r="P107" s="112"/>
      <c r="Q107" s="112"/>
      <c r="R107" s="112"/>
    </row>
    <row r="108" spans="1:18">
      <c r="A108" s="302" t="s">
        <v>76</v>
      </c>
      <c r="B108" s="53"/>
      <c r="C108" s="40"/>
      <c r="D108" s="390">
        <f>CRAT!D101</f>
        <v>0</v>
      </c>
      <c r="E108" s="181"/>
      <c r="F108" s="181"/>
      <c r="G108" s="115"/>
      <c r="H108" s="115"/>
      <c r="I108" s="115"/>
      <c r="J108" s="115"/>
      <c r="K108" s="115"/>
      <c r="L108" s="115"/>
      <c r="M108" s="115"/>
      <c r="N108" s="115"/>
      <c r="O108" s="112"/>
      <c r="P108" s="112"/>
      <c r="Q108" s="112"/>
      <c r="R108" s="112"/>
    </row>
    <row r="109" spans="1:18">
      <c r="A109" s="302" t="s">
        <v>77</v>
      </c>
      <c r="B109" s="53"/>
      <c r="C109" s="40"/>
      <c r="D109" s="390">
        <f>CRAT!D102</f>
        <v>0</v>
      </c>
      <c r="E109" s="190"/>
      <c r="F109" s="190"/>
      <c r="G109" s="115"/>
      <c r="H109" s="115"/>
      <c r="I109" s="115"/>
      <c r="J109" s="115"/>
      <c r="K109" s="115"/>
      <c r="L109" s="115"/>
      <c r="M109" s="115"/>
      <c r="N109" s="115"/>
      <c r="O109" s="112"/>
      <c r="P109" s="112"/>
      <c r="Q109" s="112"/>
      <c r="R109" s="112"/>
    </row>
    <row r="110" spans="1:18">
      <c r="A110" s="301" t="s">
        <v>78</v>
      </c>
      <c r="B110" s="53"/>
      <c r="C110" s="40"/>
      <c r="D110" s="390">
        <f>CRAT!D103</f>
        <v>0</v>
      </c>
      <c r="E110" s="341"/>
      <c r="F110" s="341"/>
      <c r="G110" s="115"/>
      <c r="H110" s="115"/>
      <c r="I110" s="115"/>
      <c r="J110" s="115"/>
      <c r="K110" s="115"/>
      <c r="L110" s="115"/>
      <c r="M110" s="115"/>
      <c r="N110" s="115"/>
      <c r="O110" s="112"/>
      <c r="P110" s="112"/>
      <c r="Q110" s="112"/>
      <c r="R110" s="112"/>
    </row>
    <row r="111" spans="1:18" s="291" customFormat="1">
      <c r="A111" s="302" t="s">
        <v>221</v>
      </c>
      <c r="B111" s="53"/>
      <c r="C111" s="296"/>
      <c r="D111" s="390">
        <f>CRAT!D104</f>
        <v>0</v>
      </c>
      <c r="E111" s="341"/>
      <c r="F111" s="341"/>
      <c r="G111" s="167"/>
      <c r="H111" s="167"/>
      <c r="I111" s="167"/>
      <c r="J111" s="167"/>
      <c r="K111" s="167"/>
      <c r="L111" s="167"/>
      <c r="M111" s="167"/>
      <c r="N111" s="167"/>
      <c r="O111" s="271"/>
      <c r="P111" s="271"/>
      <c r="Q111" s="271"/>
      <c r="R111" s="271"/>
    </row>
    <row r="112" spans="1:18" s="291" customFormat="1">
      <c r="A112" s="302" t="s">
        <v>222</v>
      </c>
      <c r="B112" s="53"/>
      <c r="C112" s="296"/>
      <c r="D112" s="390">
        <f>CRAT!D105</f>
        <v>0</v>
      </c>
      <c r="E112" s="182"/>
      <c r="F112" s="182"/>
      <c r="G112" s="167"/>
      <c r="H112" s="167"/>
      <c r="I112" s="167"/>
      <c r="J112" s="167"/>
      <c r="K112" s="167"/>
      <c r="L112" s="167"/>
      <c r="M112" s="167"/>
      <c r="N112" s="167"/>
      <c r="O112" s="271"/>
      <c r="P112" s="271"/>
      <c r="Q112" s="271"/>
      <c r="R112" s="271"/>
    </row>
    <row r="113" spans="1:18" s="291" customFormat="1">
      <c r="A113" s="302" t="s">
        <v>223</v>
      </c>
      <c r="B113" s="53"/>
      <c r="C113" s="296"/>
      <c r="D113" s="390">
        <f>CRAT!D106</f>
        <v>0</v>
      </c>
      <c r="E113" s="181"/>
      <c r="F113" s="181"/>
      <c r="G113" s="167"/>
      <c r="H113" s="167"/>
      <c r="I113" s="167"/>
      <c r="J113" s="167"/>
      <c r="K113" s="167"/>
      <c r="L113" s="167"/>
      <c r="M113" s="167"/>
      <c r="N113" s="167"/>
      <c r="O113" s="271"/>
      <c r="P113" s="271"/>
      <c r="Q113" s="271"/>
      <c r="R113" s="271"/>
    </row>
    <row r="114" spans="1:18" s="291" customFormat="1">
      <c r="A114" s="302" t="s">
        <v>224</v>
      </c>
      <c r="B114" s="53"/>
      <c r="C114" s="296"/>
      <c r="D114" s="390">
        <f>CRAT!D107</f>
        <v>0</v>
      </c>
      <c r="E114" s="182"/>
      <c r="F114" s="182"/>
      <c r="G114" s="167"/>
      <c r="H114" s="167"/>
      <c r="I114" s="167"/>
      <c r="J114" s="167"/>
      <c r="K114" s="167"/>
      <c r="L114" s="167"/>
      <c r="M114" s="167"/>
      <c r="N114" s="167"/>
      <c r="O114" s="271"/>
      <c r="P114" s="271"/>
      <c r="Q114" s="271"/>
      <c r="R114" s="271"/>
    </row>
    <row r="115" spans="1:18" s="291" customFormat="1">
      <c r="A115" s="302" t="s">
        <v>225</v>
      </c>
      <c r="B115" s="53"/>
      <c r="C115" s="296"/>
      <c r="D115" s="390">
        <f>CRAT!D108</f>
        <v>0</v>
      </c>
      <c r="E115" s="182"/>
      <c r="F115" s="182"/>
      <c r="G115" s="167"/>
      <c r="H115" s="167"/>
      <c r="I115" s="167"/>
      <c r="J115" s="167"/>
      <c r="K115" s="167"/>
      <c r="L115" s="167"/>
      <c r="M115" s="167"/>
      <c r="N115" s="167"/>
      <c r="O115" s="271"/>
      <c r="P115" s="271"/>
      <c r="Q115" s="271"/>
      <c r="R115" s="271"/>
    </row>
    <row r="116" spans="1:18" s="291" customFormat="1">
      <c r="A116" s="302" t="s">
        <v>226</v>
      </c>
      <c r="B116" s="53"/>
      <c r="C116" s="296"/>
      <c r="D116" s="390">
        <f>CRAT!D109</f>
        <v>0</v>
      </c>
      <c r="E116" s="181"/>
      <c r="F116" s="181"/>
      <c r="G116" s="167"/>
      <c r="H116" s="167"/>
      <c r="I116" s="167"/>
      <c r="J116" s="167"/>
      <c r="K116" s="167"/>
      <c r="L116" s="167"/>
      <c r="M116" s="167"/>
      <c r="N116" s="167"/>
      <c r="O116" s="271"/>
      <c r="P116" s="271"/>
      <c r="Q116" s="271"/>
      <c r="R116" s="271"/>
    </row>
    <row r="117" spans="1:18" s="291" customFormat="1">
      <c r="A117" s="302" t="s">
        <v>227</v>
      </c>
      <c r="B117" s="53"/>
      <c r="C117" s="296"/>
      <c r="D117" s="390">
        <f>CRAT!D110</f>
        <v>0</v>
      </c>
      <c r="E117" s="181"/>
      <c r="F117" s="181"/>
      <c r="G117" s="167"/>
      <c r="H117" s="167"/>
      <c r="I117" s="167"/>
      <c r="J117" s="167"/>
      <c r="K117" s="167"/>
      <c r="L117" s="167"/>
      <c r="M117" s="167"/>
      <c r="N117" s="167"/>
      <c r="O117" s="271"/>
      <c r="P117" s="271"/>
      <c r="Q117" s="271"/>
      <c r="R117" s="271"/>
    </row>
    <row r="118" spans="1:18" s="291" customFormat="1">
      <c r="A118" s="302" t="s">
        <v>228</v>
      </c>
      <c r="B118" s="53"/>
      <c r="C118" s="296"/>
      <c r="D118" s="390">
        <f>CRAT!D111</f>
        <v>0</v>
      </c>
      <c r="E118" s="190"/>
      <c r="F118" s="190"/>
      <c r="G118" s="167"/>
      <c r="H118" s="167"/>
      <c r="I118" s="167"/>
      <c r="J118" s="167"/>
      <c r="K118" s="167"/>
      <c r="L118" s="167"/>
      <c r="M118" s="167"/>
      <c r="N118" s="167"/>
      <c r="O118" s="271"/>
      <c r="P118" s="271"/>
      <c r="Q118" s="271"/>
      <c r="R118" s="271"/>
    </row>
    <row r="119" spans="1:18" s="291" customFormat="1">
      <c r="A119" s="309" t="s">
        <v>229</v>
      </c>
      <c r="B119" s="53"/>
      <c r="C119" s="296"/>
      <c r="D119" s="390">
        <f>CRAT!D112</f>
        <v>0</v>
      </c>
      <c r="E119" s="341"/>
      <c r="F119" s="341"/>
      <c r="G119" s="167"/>
      <c r="H119" s="167"/>
      <c r="I119" s="167"/>
      <c r="J119" s="167"/>
      <c r="K119" s="167"/>
      <c r="L119" s="167"/>
      <c r="M119" s="167"/>
      <c r="N119" s="167"/>
      <c r="O119" s="271"/>
      <c r="P119" s="271"/>
      <c r="Q119" s="271"/>
      <c r="R119" s="271"/>
    </row>
    <row r="120" spans="1:18">
      <c r="A120" s="146">
        <v>16</v>
      </c>
      <c r="B120" s="49" t="s">
        <v>104</v>
      </c>
      <c r="C120" s="47"/>
      <c r="D120" s="91"/>
      <c r="E120" s="341"/>
      <c r="F120" s="341"/>
      <c r="G120" s="69">
        <f>SUM(G106:G119)</f>
        <v>0</v>
      </c>
      <c r="H120" s="69">
        <f t="shared" ref="H120:R120" si="5">SUM(H106:H119)</f>
        <v>0</v>
      </c>
      <c r="I120" s="69">
        <f t="shared" si="5"/>
        <v>0</v>
      </c>
      <c r="J120" s="69">
        <f t="shared" si="5"/>
        <v>0</v>
      </c>
      <c r="K120" s="69">
        <f t="shared" si="5"/>
        <v>0</v>
      </c>
      <c r="L120" s="69">
        <f t="shared" si="5"/>
        <v>0</v>
      </c>
      <c r="M120" s="69">
        <f t="shared" si="5"/>
        <v>0</v>
      </c>
      <c r="N120" s="69">
        <f t="shared" si="5"/>
        <v>0</v>
      </c>
      <c r="O120" s="69">
        <f t="shared" si="5"/>
        <v>0</v>
      </c>
      <c r="P120" s="69">
        <f t="shared" si="5"/>
        <v>0</v>
      </c>
      <c r="Q120" s="69">
        <f t="shared" si="5"/>
        <v>0</v>
      </c>
      <c r="R120" s="69">
        <f t="shared" si="5"/>
        <v>0</v>
      </c>
    </row>
    <row r="121" spans="1:18">
      <c r="A121" s="146"/>
      <c r="B121" s="177"/>
      <c r="C121" s="175"/>
      <c r="D121" s="176"/>
      <c r="E121" s="107"/>
      <c r="F121" s="107"/>
      <c r="G121" s="107"/>
      <c r="H121" s="107"/>
      <c r="I121" s="107"/>
      <c r="J121" s="107"/>
      <c r="K121" s="107"/>
      <c r="L121" s="107"/>
      <c r="M121" s="107"/>
      <c r="N121" s="107"/>
      <c r="O121" s="107"/>
      <c r="P121" s="107"/>
      <c r="Q121" s="107"/>
      <c r="R121" s="178"/>
    </row>
    <row r="122" spans="1:18" ht="15" customHeight="1">
      <c r="A122" s="146">
        <v>17</v>
      </c>
      <c r="B122" s="50" t="s">
        <v>171</v>
      </c>
      <c r="C122" s="51"/>
      <c r="D122" s="88"/>
      <c r="E122" s="341"/>
      <c r="F122" s="341"/>
      <c r="G122" s="82">
        <f t="shared" ref="G122:R122" si="6">G120+G102</f>
        <v>0</v>
      </c>
      <c r="H122" s="82">
        <f t="shared" si="6"/>
        <v>0</v>
      </c>
      <c r="I122" s="82">
        <f t="shared" si="6"/>
        <v>0</v>
      </c>
      <c r="J122" s="82">
        <f t="shared" si="6"/>
        <v>0</v>
      </c>
      <c r="K122" s="82">
        <f t="shared" si="6"/>
        <v>0</v>
      </c>
      <c r="L122" s="82">
        <f t="shared" si="6"/>
        <v>0</v>
      </c>
      <c r="M122" s="82">
        <f t="shared" si="6"/>
        <v>0</v>
      </c>
      <c r="N122" s="82">
        <f t="shared" si="6"/>
        <v>0</v>
      </c>
      <c r="O122" s="82">
        <f t="shared" si="6"/>
        <v>0</v>
      </c>
      <c r="P122" s="82">
        <f t="shared" si="6"/>
        <v>0</v>
      </c>
      <c r="Q122" s="82">
        <f t="shared" si="6"/>
        <v>0</v>
      </c>
      <c r="R122" s="82">
        <f t="shared" si="6"/>
        <v>0</v>
      </c>
    </row>
    <row r="123" spans="1:18" s="291" customFormat="1" ht="15" customHeight="1">
      <c r="A123" s="301"/>
      <c r="B123" s="122"/>
      <c r="C123" s="123"/>
      <c r="D123" s="92"/>
      <c r="E123" s="376"/>
      <c r="F123" s="376"/>
      <c r="G123" s="78"/>
      <c r="H123" s="78"/>
      <c r="I123" s="78"/>
      <c r="J123" s="78"/>
      <c r="K123" s="78"/>
      <c r="L123" s="78"/>
      <c r="M123" s="78"/>
      <c r="N123" s="78"/>
      <c r="O123" s="78"/>
      <c r="P123" s="78"/>
      <c r="Q123" s="78"/>
      <c r="R123" s="78"/>
    </row>
    <row r="124" spans="1:18" s="291" customFormat="1" ht="15" customHeight="1">
      <c r="A124" s="301" t="s">
        <v>307</v>
      </c>
      <c r="B124" s="49" t="s">
        <v>313</v>
      </c>
      <c r="C124" s="334"/>
      <c r="D124" s="335"/>
      <c r="E124" s="341"/>
      <c r="F124" s="341"/>
      <c r="G124" s="336"/>
      <c r="H124" s="336"/>
      <c r="I124" s="336"/>
      <c r="J124" s="336"/>
      <c r="K124" s="336"/>
      <c r="L124" s="336"/>
      <c r="M124" s="336"/>
      <c r="N124" s="336"/>
      <c r="O124" s="336"/>
      <c r="P124" s="336"/>
      <c r="Q124" s="336"/>
      <c r="R124" s="336"/>
    </row>
    <row r="125" spans="1:18" ht="15" customHeight="1">
      <c r="A125" s="146"/>
      <c r="B125" s="187"/>
      <c r="C125" s="123"/>
      <c r="D125" s="92"/>
      <c r="E125" s="78"/>
      <c r="F125" s="78"/>
      <c r="G125" s="78"/>
      <c r="H125" s="78"/>
      <c r="I125" s="78"/>
      <c r="J125" s="78"/>
      <c r="K125" s="78"/>
      <c r="L125" s="78"/>
      <c r="M125" s="78"/>
      <c r="N125" s="78"/>
      <c r="O125" s="78"/>
      <c r="P125" s="78"/>
      <c r="Q125" s="78"/>
      <c r="R125" s="78"/>
    </row>
    <row r="126" spans="1:18" ht="18.75">
      <c r="A126" s="146"/>
      <c r="B126" s="311" t="s">
        <v>280</v>
      </c>
      <c r="C126" s="45"/>
      <c r="D126" s="92"/>
      <c r="E126" s="93"/>
      <c r="F126" s="93"/>
      <c r="G126" s="93"/>
      <c r="H126" s="93"/>
      <c r="I126" s="93"/>
      <c r="J126" s="93"/>
      <c r="K126" s="93"/>
      <c r="L126" s="93"/>
      <c r="M126" s="93"/>
      <c r="N126" s="93"/>
      <c r="O126" s="79"/>
      <c r="P126" s="79"/>
      <c r="Q126" s="79"/>
      <c r="R126" s="79"/>
    </row>
    <row r="127" spans="1:18">
      <c r="A127" s="146"/>
      <c r="B127" s="27"/>
      <c r="C127" s="33"/>
      <c r="D127" s="27"/>
    </row>
    <row r="128" spans="1:18">
      <c r="A128" s="146"/>
      <c r="B128" s="21"/>
      <c r="C128" s="75"/>
      <c r="D128" s="198"/>
      <c r="E128" s="196" t="s">
        <v>137</v>
      </c>
      <c r="F128" s="196" t="s">
        <v>80</v>
      </c>
      <c r="G128" s="64" t="s">
        <v>1</v>
      </c>
      <c r="H128" s="64" t="s">
        <v>2</v>
      </c>
      <c r="I128" s="64" t="s">
        <v>17</v>
      </c>
      <c r="J128" s="64" t="s">
        <v>18</v>
      </c>
      <c r="K128" s="64" t="s">
        <v>20</v>
      </c>
      <c r="L128" s="64" t="s">
        <v>21</v>
      </c>
      <c r="M128" s="64" t="s">
        <v>24</v>
      </c>
      <c r="N128" s="64" t="s">
        <v>25</v>
      </c>
      <c r="O128" s="64" t="s">
        <v>27</v>
      </c>
      <c r="P128" s="64" t="s">
        <v>28</v>
      </c>
      <c r="Q128" s="64" t="s">
        <v>29</v>
      </c>
      <c r="R128" s="64" t="s">
        <v>30</v>
      </c>
    </row>
    <row r="129" spans="1:18">
      <c r="A129" s="146">
        <v>18</v>
      </c>
      <c r="B129" s="50" t="s">
        <v>281</v>
      </c>
      <c r="C129" s="94"/>
      <c r="D129" s="197"/>
      <c r="E129" s="181"/>
      <c r="F129" s="181"/>
      <c r="G129" s="111"/>
      <c r="H129" s="111"/>
      <c r="I129" s="111"/>
      <c r="J129" s="111"/>
      <c r="K129" s="111"/>
      <c r="L129" s="111"/>
      <c r="M129" s="111"/>
      <c r="N129" s="121"/>
      <c r="O129" s="112"/>
      <c r="P129" s="112"/>
      <c r="Q129" s="112"/>
      <c r="R129" s="112"/>
    </row>
    <row r="130" spans="1:18" ht="15" customHeight="1">
      <c r="A130" s="146"/>
      <c r="B130" s="187"/>
      <c r="C130" s="123"/>
      <c r="D130" s="92"/>
      <c r="E130" s="78"/>
      <c r="F130" s="78"/>
      <c r="G130" s="78"/>
      <c r="H130" s="78"/>
      <c r="I130" s="78"/>
      <c r="J130" s="78"/>
      <c r="K130" s="78"/>
      <c r="L130" s="78"/>
      <c r="M130" s="78"/>
      <c r="N130" s="78"/>
      <c r="O130" s="78"/>
      <c r="P130" s="78"/>
      <c r="Q130" s="78"/>
      <c r="R130" s="78"/>
    </row>
    <row r="131" spans="1:18" ht="15" customHeight="1">
      <c r="A131" s="146"/>
      <c r="C131" s="123"/>
      <c r="D131" s="92"/>
      <c r="E131" s="78"/>
      <c r="F131" s="78"/>
      <c r="G131" s="78"/>
      <c r="H131" s="78"/>
      <c r="I131" s="78"/>
      <c r="J131" s="78"/>
      <c r="K131" s="78"/>
      <c r="L131" s="78"/>
      <c r="M131" s="78"/>
      <c r="N131" s="78"/>
      <c r="O131" s="78"/>
      <c r="P131" s="78"/>
      <c r="Q131" s="78"/>
      <c r="R131" s="78"/>
    </row>
    <row r="132" spans="1:18" ht="18.75">
      <c r="A132" s="146"/>
      <c r="B132" s="313" t="s">
        <v>15</v>
      </c>
      <c r="C132" s="12"/>
      <c r="D132" s="21"/>
      <c r="E132" s="78"/>
      <c r="F132" s="78"/>
      <c r="G132" s="78"/>
      <c r="H132" s="78"/>
      <c r="I132" s="78"/>
      <c r="J132" s="78"/>
      <c r="K132" s="78"/>
      <c r="L132" s="78"/>
      <c r="M132" s="78"/>
      <c r="N132" s="78"/>
      <c r="O132" s="78"/>
      <c r="P132" s="78"/>
      <c r="Q132" s="78"/>
      <c r="R132" s="78"/>
    </row>
    <row r="133" spans="1:18">
      <c r="A133" s="146"/>
      <c r="B133" s="21"/>
      <c r="C133" s="12"/>
      <c r="D133" s="21"/>
      <c r="E133" s="64" t="s">
        <v>137</v>
      </c>
      <c r="F133" s="64" t="s">
        <v>80</v>
      </c>
      <c r="G133" s="64" t="s">
        <v>1</v>
      </c>
      <c r="H133" s="64" t="s">
        <v>2</v>
      </c>
      <c r="I133" s="64" t="s">
        <v>17</v>
      </c>
      <c r="J133" s="64" t="s">
        <v>18</v>
      </c>
      <c r="K133" s="64" t="s">
        <v>20</v>
      </c>
      <c r="L133" s="64" t="s">
        <v>21</v>
      </c>
      <c r="M133" s="64" t="s">
        <v>24</v>
      </c>
      <c r="N133" s="64" t="s">
        <v>25</v>
      </c>
      <c r="O133" s="64" t="s">
        <v>27</v>
      </c>
      <c r="P133" s="64" t="s">
        <v>28</v>
      </c>
      <c r="Q133" s="64" t="s">
        <v>29</v>
      </c>
      <c r="R133" s="64" t="s">
        <v>30</v>
      </c>
    </row>
    <row r="134" spans="1:18">
      <c r="A134" s="146">
        <v>19</v>
      </c>
      <c r="B134" s="52" t="s">
        <v>308</v>
      </c>
      <c r="C134" s="40"/>
      <c r="D134" s="94"/>
      <c r="E134" s="161">
        <f>E78+E122+E124</f>
        <v>0</v>
      </c>
      <c r="F134" s="303">
        <f t="shared" ref="F134:R134" si="7">F78+F122+F124</f>
        <v>0</v>
      </c>
      <c r="G134" s="333">
        <f t="shared" si="7"/>
        <v>0</v>
      </c>
      <c r="H134" s="333">
        <f t="shared" si="7"/>
        <v>0</v>
      </c>
      <c r="I134" s="333">
        <f t="shared" si="7"/>
        <v>0</v>
      </c>
      <c r="J134" s="333">
        <f t="shared" si="7"/>
        <v>0</v>
      </c>
      <c r="K134" s="333">
        <f t="shared" si="7"/>
        <v>0</v>
      </c>
      <c r="L134" s="333">
        <f t="shared" si="7"/>
        <v>0</v>
      </c>
      <c r="M134" s="333">
        <f t="shared" si="7"/>
        <v>0</v>
      </c>
      <c r="N134" s="333">
        <f t="shared" si="7"/>
        <v>0</v>
      </c>
      <c r="O134" s="333">
        <f t="shared" si="7"/>
        <v>0</v>
      </c>
      <c r="P134" s="333">
        <f t="shared" si="7"/>
        <v>0</v>
      </c>
      <c r="Q134" s="333">
        <f t="shared" si="7"/>
        <v>0</v>
      </c>
      <c r="R134" s="333">
        <f t="shared" si="7"/>
        <v>0</v>
      </c>
    </row>
    <row r="135" spans="1:18" s="291" customFormat="1">
      <c r="A135" s="301" t="s">
        <v>294</v>
      </c>
      <c r="B135" s="217" t="s">
        <v>312</v>
      </c>
      <c r="C135" s="296"/>
      <c r="D135" s="300"/>
      <c r="E135" s="303">
        <f>E75</f>
        <v>0</v>
      </c>
      <c r="F135" s="303">
        <f t="shared" ref="F135:R135" si="8">F75</f>
        <v>0</v>
      </c>
      <c r="G135" s="333">
        <f t="shared" si="8"/>
        <v>0</v>
      </c>
      <c r="H135" s="333">
        <f t="shared" si="8"/>
        <v>0</v>
      </c>
      <c r="I135" s="333">
        <f t="shared" si="8"/>
        <v>0</v>
      </c>
      <c r="J135" s="333">
        <f t="shared" si="8"/>
        <v>0</v>
      </c>
      <c r="K135" s="333">
        <f t="shared" si="8"/>
        <v>0</v>
      </c>
      <c r="L135" s="333">
        <f t="shared" si="8"/>
        <v>0</v>
      </c>
      <c r="M135" s="333">
        <f t="shared" si="8"/>
        <v>0</v>
      </c>
      <c r="N135" s="333">
        <f t="shared" si="8"/>
        <v>0</v>
      </c>
      <c r="O135" s="333">
        <f t="shared" si="8"/>
        <v>0</v>
      </c>
      <c r="P135" s="333">
        <f t="shared" si="8"/>
        <v>0</v>
      </c>
      <c r="Q135" s="333">
        <f t="shared" si="8"/>
        <v>0</v>
      </c>
      <c r="R135" s="333">
        <f t="shared" si="8"/>
        <v>0</v>
      </c>
    </row>
    <row r="136" spans="1:18" s="291" customFormat="1">
      <c r="A136" s="146">
        <v>20</v>
      </c>
      <c r="B136" s="297" t="s">
        <v>172</v>
      </c>
      <c r="C136" s="296"/>
      <c r="D136" s="300"/>
      <c r="E136" s="303">
        <f>E129</f>
        <v>0</v>
      </c>
      <c r="F136" s="303">
        <f>F129</f>
        <v>0</v>
      </c>
      <c r="G136" s="333">
        <f>G129</f>
        <v>0</v>
      </c>
      <c r="H136" s="333">
        <f t="shared" ref="H136:R136" si="9">H129</f>
        <v>0</v>
      </c>
      <c r="I136" s="333">
        <f t="shared" si="9"/>
        <v>0</v>
      </c>
      <c r="J136" s="333">
        <f t="shared" si="9"/>
        <v>0</v>
      </c>
      <c r="K136" s="333">
        <f t="shared" si="9"/>
        <v>0</v>
      </c>
      <c r="L136" s="333">
        <f t="shared" si="9"/>
        <v>0</v>
      </c>
      <c r="M136" s="333">
        <f t="shared" si="9"/>
        <v>0</v>
      </c>
      <c r="N136" s="333">
        <f t="shared" si="9"/>
        <v>0</v>
      </c>
      <c r="O136" s="333">
        <f t="shared" si="9"/>
        <v>0</v>
      </c>
      <c r="P136" s="333">
        <f t="shared" si="9"/>
        <v>0</v>
      </c>
      <c r="Q136" s="333">
        <f t="shared" si="9"/>
        <v>0</v>
      </c>
      <c r="R136" s="333">
        <f t="shared" si="9"/>
        <v>0</v>
      </c>
    </row>
    <row r="137" spans="1:18">
      <c r="A137" s="325">
        <v>21</v>
      </c>
      <c r="B137" s="297" t="s">
        <v>295</v>
      </c>
      <c r="C137" s="40"/>
      <c r="D137" s="81"/>
      <c r="E137" s="161">
        <f t="shared" ref="E137:R137" si="10">E134-E135+E136</f>
        <v>0</v>
      </c>
      <c r="F137" s="303">
        <f t="shared" si="10"/>
        <v>0</v>
      </c>
      <c r="G137" s="333">
        <f t="shared" si="10"/>
        <v>0</v>
      </c>
      <c r="H137" s="333">
        <f t="shared" si="10"/>
        <v>0</v>
      </c>
      <c r="I137" s="333">
        <f t="shared" si="10"/>
        <v>0</v>
      </c>
      <c r="J137" s="333">
        <f t="shared" si="10"/>
        <v>0</v>
      </c>
      <c r="K137" s="333">
        <f t="shared" si="10"/>
        <v>0</v>
      </c>
      <c r="L137" s="333">
        <f t="shared" si="10"/>
        <v>0</v>
      </c>
      <c r="M137" s="333">
        <f t="shared" si="10"/>
        <v>0</v>
      </c>
      <c r="N137" s="333">
        <f t="shared" si="10"/>
        <v>0</v>
      </c>
      <c r="O137" s="333">
        <f t="shared" si="10"/>
        <v>0</v>
      </c>
      <c r="P137" s="333">
        <f t="shared" si="10"/>
        <v>0</v>
      </c>
      <c r="Q137" s="333">
        <f t="shared" si="10"/>
        <v>0</v>
      </c>
      <c r="R137" s="333">
        <f t="shared" si="10"/>
        <v>0</v>
      </c>
    </row>
    <row r="138" spans="1:18">
      <c r="A138" s="146">
        <v>22</v>
      </c>
      <c r="B138" s="52" t="s">
        <v>96</v>
      </c>
      <c r="C138" s="40"/>
      <c r="D138" s="81"/>
      <c r="E138" s="161">
        <f t="shared" ref="E138:R138" si="11">E17</f>
        <v>0</v>
      </c>
      <c r="F138" s="303">
        <f t="shared" si="11"/>
        <v>0</v>
      </c>
      <c r="G138" s="82">
        <f t="shared" si="11"/>
        <v>0</v>
      </c>
      <c r="H138" s="299">
        <f t="shared" si="11"/>
        <v>0</v>
      </c>
      <c r="I138" s="299">
        <f t="shared" si="11"/>
        <v>0</v>
      </c>
      <c r="J138" s="299">
        <f t="shared" si="11"/>
        <v>0</v>
      </c>
      <c r="K138" s="299">
        <f t="shared" si="11"/>
        <v>0</v>
      </c>
      <c r="L138" s="299">
        <f t="shared" si="11"/>
        <v>0</v>
      </c>
      <c r="M138" s="299">
        <f t="shared" si="11"/>
        <v>0</v>
      </c>
      <c r="N138" s="299">
        <f t="shared" si="11"/>
        <v>0</v>
      </c>
      <c r="O138" s="299">
        <f t="shared" si="11"/>
        <v>0</v>
      </c>
      <c r="P138" s="299">
        <f t="shared" si="11"/>
        <v>0</v>
      </c>
      <c r="Q138" s="299">
        <f t="shared" si="11"/>
        <v>0</v>
      </c>
      <c r="R138" s="299">
        <f t="shared" si="11"/>
        <v>0</v>
      </c>
    </row>
    <row r="139" spans="1:18">
      <c r="A139" s="146">
        <v>23</v>
      </c>
      <c r="B139" s="52" t="s">
        <v>296</v>
      </c>
      <c r="C139" s="40"/>
      <c r="D139" s="94"/>
      <c r="E139" s="161">
        <f>E137-E138</f>
        <v>0</v>
      </c>
      <c r="F139" s="303">
        <f>F137-F138</f>
        <v>0</v>
      </c>
      <c r="G139" s="299">
        <f t="shared" ref="G139:R139" si="12">G137-G138</f>
        <v>0</v>
      </c>
      <c r="H139" s="299">
        <f t="shared" si="12"/>
        <v>0</v>
      </c>
      <c r="I139" s="299">
        <f t="shared" si="12"/>
        <v>0</v>
      </c>
      <c r="J139" s="299">
        <f t="shared" si="12"/>
        <v>0</v>
      </c>
      <c r="K139" s="299">
        <f t="shared" si="12"/>
        <v>0</v>
      </c>
      <c r="L139" s="299">
        <f t="shared" si="12"/>
        <v>0</v>
      </c>
      <c r="M139" s="299">
        <f t="shared" si="12"/>
        <v>0</v>
      </c>
      <c r="N139" s="299">
        <f t="shared" si="12"/>
        <v>0</v>
      </c>
      <c r="O139" s="299">
        <f t="shared" si="12"/>
        <v>0</v>
      </c>
      <c r="P139" s="299">
        <f t="shared" si="12"/>
        <v>0</v>
      </c>
      <c r="Q139" s="299">
        <f t="shared" si="12"/>
        <v>0</v>
      </c>
      <c r="R139" s="299">
        <f t="shared" si="12"/>
        <v>0</v>
      </c>
    </row>
    <row r="140" spans="1:18" s="2" customFormat="1">
      <c r="A140" s="148"/>
      <c r="B140" s="35"/>
      <c r="C140" s="35"/>
      <c r="D140" s="35"/>
      <c r="E140" s="5"/>
      <c r="F140" s="5"/>
      <c r="G140" s="5"/>
      <c r="H140" s="5"/>
      <c r="I140" s="5"/>
      <c r="J140" s="5"/>
      <c r="K140" s="5"/>
      <c r="L140" s="5"/>
      <c r="M140" s="5"/>
      <c r="N140" s="5"/>
      <c r="O140" s="5"/>
      <c r="P140" s="1"/>
      <c r="Q140" s="1"/>
      <c r="R140" s="1"/>
    </row>
    <row r="141" spans="1:18">
      <c r="A141" s="146"/>
    </row>
    <row r="142" spans="1:18">
      <c r="A142" s="146"/>
    </row>
    <row r="143" spans="1:18">
      <c r="A143" s="146"/>
    </row>
    <row r="144" spans="1:18">
      <c r="A144" s="146"/>
    </row>
    <row r="145" spans="1:1">
      <c r="A145" s="146"/>
    </row>
    <row r="146" spans="1:1">
      <c r="A146" s="146"/>
    </row>
    <row r="147" spans="1:1">
      <c r="A147" s="146"/>
    </row>
    <row r="148" spans="1:1">
      <c r="A148" s="146"/>
    </row>
    <row r="149" spans="1:1">
      <c r="A149" s="146"/>
    </row>
    <row r="150" spans="1:1">
      <c r="A150" s="146"/>
    </row>
  </sheetData>
  <dataConsolidate/>
  <mergeCells count="1">
    <mergeCell ref="E9:F9"/>
  </mergeCells>
  <printOptions horizontalCentered="1"/>
  <pageMargins left="0.44" right="0.5" top="0.52" bottom="0.42" header="0.52" footer="0.4"/>
  <pageSetup scale="33"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topLeftCell="A85" zoomScaleNormal="55" zoomScaleSheetLayoutView="100" workbookViewId="0">
      <selection activeCell="D77" sqref="D77"/>
    </sheetView>
  </sheetViews>
  <sheetFormatPr defaultColWidth="9" defaultRowHeight="15.75"/>
  <cols>
    <col min="1" max="1" width="9" style="155"/>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2"/>
      <c r="B1" s="21" t="s">
        <v>22</v>
      </c>
      <c r="C1" s="21"/>
      <c r="D1" s="12"/>
      <c r="E1" s="4"/>
      <c r="F1" s="4"/>
      <c r="G1" s="4"/>
      <c r="H1" s="4"/>
      <c r="I1" s="4"/>
      <c r="J1" s="4"/>
      <c r="K1" s="4"/>
      <c r="L1" s="4"/>
      <c r="M1" s="4"/>
      <c r="N1" s="4"/>
    </row>
    <row r="2" spans="1:18" s="2" customFormat="1">
      <c r="A2" s="152"/>
      <c r="B2" s="21" t="s">
        <v>23</v>
      </c>
      <c r="C2" s="21"/>
      <c r="D2" s="12"/>
      <c r="E2" s="4"/>
      <c r="F2" s="4"/>
      <c r="G2" s="4"/>
      <c r="H2" s="4"/>
      <c r="I2" s="4"/>
      <c r="J2" s="4"/>
      <c r="K2" s="4"/>
      <c r="L2" s="4"/>
      <c r="M2" s="4"/>
      <c r="N2" s="4"/>
    </row>
    <row r="3" spans="1:18" s="3" customFormat="1">
      <c r="A3" s="152"/>
      <c r="B3" s="135" t="s">
        <v>261</v>
      </c>
      <c r="C3" s="22"/>
      <c r="D3" s="17"/>
    </row>
    <row r="4" spans="1:18" s="3" customFormat="1">
      <c r="A4" s="152"/>
      <c r="B4" s="26" t="s">
        <v>180</v>
      </c>
      <c r="C4" s="22"/>
      <c r="D4" s="16"/>
    </row>
    <row r="5" spans="1:18" s="3" customFormat="1">
      <c r="A5" s="152"/>
      <c r="B5" s="304" t="s">
        <v>186</v>
      </c>
      <c r="C5" s="22"/>
      <c r="D5" s="16"/>
    </row>
    <row r="6" spans="1:18" s="3" customFormat="1">
      <c r="A6" s="152"/>
      <c r="B6" s="16"/>
      <c r="D6" s="16"/>
    </row>
    <row r="7" spans="1:18" s="3" customFormat="1" ht="15.75" customHeight="1">
      <c r="A7" s="152"/>
      <c r="B7" s="151" t="s">
        <v>100</v>
      </c>
      <c r="C7" s="12"/>
      <c r="D7" s="12"/>
      <c r="E7" s="11"/>
      <c r="F7" s="11"/>
      <c r="G7" s="11"/>
      <c r="I7" s="8"/>
      <c r="J7" s="6"/>
      <c r="K7" s="6"/>
      <c r="L7" s="6"/>
      <c r="M7" s="6"/>
      <c r="N7" s="6"/>
      <c r="O7" s="6"/>
    </row>
    <row r="8" spans="1:18" s="3" customFormat="1">
      <c r="A8" s="152"/>
      <c r="B8" s="21"/>
      <c r="C8" s="13"/>
      <c r="D8" s="21"/>
      <c r="E8" s="55"/>
      <c r="F8" s="55"/>
      <c r="G8" s="55"/>
      <c r="H8" s="55"/>
      <c r="I8" s="55"/>
      <c r="J8" s="56" t="s">
        <v>3</v>
      </c>
      <c r="K8" s="57"/>
      <c r="L8" s="57"/>
      <c r="M8" s="57"/>
      <c r="N8" s="57"/>
      <c r="O8" s="58"/>
      <c r="P8" s="59"/>
      <c r="Q8" s="59"/>
      <c r="R8" s="59"/>
    </row>
    <row r="9" spans="1:18" s="3" customFormat="1">
      <c r="A9" s="152"/>
      <c r="B9" s="13"/>
      <c r="C9" s="13"/>
      <c r="D9" s="21"/>
      <c r="E9" s="78" t="s">
        <v>81</v>
      </c>
      <c r="F9" s="78"/>
      <c r="G9" s="60"/>
      <c r="H9" s="61"/>
      <c r="I9" s="61"/>
      <c r="J9" s="62"/>
      <c r="K9" s="63"/>
      <c r="L9" s="63"/>
      <c r="M9" s="63"/>
      <c r="N9" s="63"/>
      <c r="O9" s="58"/>
      <c r="P9" s="59"/>
      <c r="Q9" s="59"/>
      <c r="R9" s="59"/>
    </row>
    <row r="10" spans="1:18" ht="15.75" customHeight="1">
      <c r="B10" s="311" t="s">
        <v>282</v>
      </c>
      <c r="C10" s="30"/>
      <c r="D10" s="75"/>
      <c r="E10" s="78" t="s">
        <v>283</v>
      </c>
      <c r="F10" s="78"/>
      <c r="G10" s="76"/>
      <c r="H10" s="76"/>
      <c r="I10" s="76"/>
      <c r="J10" s="76"/>
      <c r="K10" s="76"/>
      <c r="L10" s="76"/>
      <c r="M10" s="76"/>
      <c r="N10" s="76"/>
      <c r="O10" s="76"/>
      <c r="P10" s="76"/>
      <c r="Q10" s="76"/>
      <c r="R10" s="76"/>
    </row>
    <row r="11" spans="1:18" ht="15.75" customHeight="1">
      <c r="B11" s="27" t="s">
        <v>272</v>
      </c>
      <c r="C11" s="32"/>
      <c r="D11" s="77"/>
      <c r="G11" s="78"/>
      <c r="H11" s="78"/>
      <c r="I11" s="78"/>
      <c r="J11" s="78"/>
      <c r="K11" s="78"/>
      <c r="L11" s="78"/>
      <c r="M11" s="78"/>
      <c r="N11" s="78"/>
      <c r="O11" s="79"/>
      <c r="P11" s="79"/>
      <c r="Q11" s="79"/>
      <c r="R11" s="79"/>
    </row>
    <row r="12" spans="1:18">
      <c r="A12" s="146"/>
      <c r="B12" s="34" t="s">
        <v>42</v>
      </c>
      <c r="C12" s="75"/>
      <c r="D12" s="80" t="s">
        <v>97</v>
      </c>
      <c r="E12" s="64" t="s">
        <v>137</v>
      </c>
      <c r="F12" s="64" t="s">
        <v>80</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46" t="s">
        <v>83</v>
      </c>
      <c r="B13" s="14"/>
      <c r="C13" s="199"/>
      <c r="D13" s="66"/>
      <c r="E13" s="160"/>
      <c r="F13" s="160"/>
      <c r="G13" s="66"/>
      <c r="H13" s="66"/>
      <c r="I13" s="66"/>
      <c r="J13" s="66"/>
      <c r="K13" s="66"/>
      <c r="L13" s="66"/>
      <c r="M13" s="66"/>
      <c r="N13" s="66"/>
      <c r="O13" s="67"/>
      <c r="P13" s="67"/>
      <c r="Q13" s="67"/>
      <c r="R13" s="67"/>
    </row>
    <row r="14" spans="1:18">
      <c r="A14" s="146" t="s">
        <v>84</v>
      </c>
      <c r="B14" s="36"/>
      <c r="C14" s="199"/>
      <c r="D14" s="66"/>
      <c r="E14" s="161"/>
      <c r="F14" s="161"/>
      <c r="G14" s="82"/>
      <c r="H14" s="82"/>
      <c r="I14" s="82"/>
      <c r="J14" s="82"/>
      <c r="K14" s="82"/>
      <c r="L14" s="82"/>
      <c r="M14" s="82"/>
      <c r="N14" s="82"/>
      <c r="O14" s="67"/>
      <c r="P14" s="67"/>
      <c r="Q14" s="67"/>
      <c r="R14" s="67"/>
    </row>
    <row r="15" spans="1:18">
      <c r="A15" s="146" t="s">
        <v>85</v>
      </c>
      <c r="B15" s="36"/>
      <c r="C15" s="199"/>
      <c r="D15" s="66"/>
      <c r="E15" s="161"/>
      <c r="F15" s="161"/>
      <c r="G15" s="82"/>
      <c r="H15" s="82"/>
      <c r="I15" s="82"/>
      <c r="J15" s="82"/>
      <c r="K15" s="82"/>
      <c r="L15" s="82"/>
      <c r="M15" s="82"/>
      <c r="N15" s="82"/>
      <c r="O15" s="67"/>
      <c r="P15" s="67"/>
      <c r="Q15" s="67"/>
      <c r="R15" s="67"/>
    </row>
    <row r="16" spans="1:18">
      <c r="A16" s="146" t="s">
        <v>86</v>
      </c>
      <c r="B16" s="14"/>
      <c r="C16" s="199"/>
      <c r="D16" s="66"/>
      <c r="E16" s="160"/>
      <c r="F16" s="160"/>
      <c r="G16" s="66"/>
      <c r="H16" s="66"/>
      <c r="I16" s="66"/>
      <c r="J16" s="66"/>
      <c r="K16" s="66"/>
      <c r="L16" s="66"/>
      <c r="M16" s="66"/>
      <c r="N16" s="66"/>
      <c r="O16" s="67"/>
      <c r="P16" s="67"/>
      <c r="Q16" s="67"/>
      <c r="R16" s="67"/>
    </row>
    <row r="17" spans="1:18" s="291" customFormat="1">
      <c r="A17" s="301" t="s">
        <v>87</v>
      </c>
      <c r="B17" s="39"/>
      <c r="C17" s="199"/>
      <c r="D17" s="66"/>
      <c r="E17" s="162"/>
      <c r="F17" s="162"/>
      <c r="G17" s="85"/>
      <c r="H17" s="85"/>
      <c r="I17" s="85"/>
      <c r="J17" s="85"/>
      <c r="K17" s="85"/>
      <c r="L17" s="85"/>
      <c r="M17" s="85"/>
      <c r="N17" s="85"/>
      <c r="O17" s="86"/>
      <c r="P17" s="86"/>
      <c r="Q17" s="86"/>
      <c r="R17" s="86"/>
    </row>
    <row r="18" spans="1:18" s="291" customFormat="1">
      <c r="A18" s="301" t="s">
        <v>88</v>
      </c>
      <c r="B18" s="39"/>
      <c r="C18" s="199"/>
      <c r="D18" s="66"/>
      <c r="E18" s="162"/>
      <c r="F18" s="162"/>
      <c r="G18" s="85"/>
      <c r="H18" s="85"/>
      <c r="I18" s="85"/>
      <c r="J18" s="85"/>
      <c r="K18" s="85"/>
      <c r="L18" s="85"/>
      <c r="M18" s="85"/>
      <c r="N18" s="85"/>
      <c r="O18" s="86"/>
      <c r="P18" s="86"/>
      <c r="Q18" s="86"/>
      <c r="R18" s="86"/>
    </row>
    <row r="19" spans="1:18" s="291" customFormat="1">
      <c r="A19" s="301" t="s">
        <v>89</v>
      </c>
      <c r="B19" s="39"/>
      <c r="C19" s="199"/>
      <c r="D19" s="66"/>
      <c r="E19" s="162"/>
      <c r="F19" s="162"/>
      <c r="G19" s="85"/>
      <c r="H19" s="85"/>
      <c r="I19" s="85"/>
      <c r="J19" s="85"/>
      <c r="K19" s="85"/>
      <c r="L19" s="85"/>
      <c r="M19" s="85"/>
      <c r="N19" s="85"/>
      <c r="O19" s="86"/>
      <c r="P19" s="86"/>
      <c r="Q19" s="86"/>
      <c r="R19" s="86"/>
    </row>
    <row r="20" spans="1:18">
      <c r="A20" s="146"/>
      <c r="B20" s="43"/>
      <c r="C20" s="12"/>
      <c r="D20" s="21"/>
      <c r="E20" s="98"/>
      <c r="F20" s="99"/>
      <c r="G20" s="99"/>
      <c r="H20" s="99"/>
      <c r="I20" s="99"/>
      <c r="J20" s="99"/>
      <c r="K20" s="99"/>
      <c r="L20" s="99"/>
      <c r="M20" s="99"/>
      <c r="N20" s="99"/>
      <c r="O20" s="100"/>
      <c r="P20" s="100"/>
      <c r="Q20" s="100"/>
      <c r="R20" s="101"/>
    </row>
    <row r="21" spans="1:18">
      <c r="A21" s="146"/>
      <c r="B21" s="27" t="s">
        <v>271</v>
      </c>
      <c r="C21" s="33"/>
      <c r="D21" s="27"/>
      <c r="E21" s="106"/>
      <c r="F21" s="107"/>
      <c r="G21" s="107"/>
      <c r="H21" s="107"/>
      <c r="I21" s="107"/>
      <c r="J21" s="107"/>
      <c r="K21" s="107"/>
      <c r="L21" s="107"/>
      <c r="M21" s="107"/>
      <c r="N21" s="107"/>
      <c r="O21" s="104"/>
      <c r="P21" s="104"/>
      <c r="Q21" s="104"/>
      <c r="R21" s="105"/>
    </row>
    <row r="22" spans="1:18">
      <c r="A22" s="146"/>
      <c r="B22" s="34" t="s">
        <v>35</v>
      </c>
      <c r="C22" s="75"/>
      <c r="D22" s="80" t="s">
        <v>98</v>
      </c>
      <c r="E22" s="298" t="s">
        <v>137</v>
      </c>
      <c r="F22" s="298" t="s">
        <v>80</v>
      </c>
      <c r="G22" s="298" t="s">
        <v>1</v>
      </c>
      <c r="H22" s="298" t="s">
        <v>2</v>
      </c>
      <c r="I22" s="298" t="s">
        <v>17</v>
      </c>
      <c r="J22" s="298" t="s">
        <v>18</v>
      </c>
      <c r="K22" s="298" t="s">
        <v>20</v>
      </c>
      <c r="L22" s="298" t="s">
        <v>21</v>
      </c>
      <c r="M22" s="298" t="s">
        <v>24</v>
      </c>
      <c r="N22" s="298" t="s">
        <v>25</v>
      </c>
      <c r="O22" s="298" t="s">
        <v>27</v>
      </c>
      <c r="P22" s="298" t="s">
        <v>28</v>
      </c>
      <c r="Q22" s="298" t="s">
        <v>29</v>
      </c>
      <c r="R22" s="298" t="s">
        <v>30</v>
      </c>
    </row>
    <row r="23" spans="1:18">
      <c r="A23" s="301" t="s">
        <v>90</v>
      </c>
      <c r="B23" s="14"/>
      <c r="C23" s="199"/>
      <c r="D23" s="66"/>
      <c r="E23" s="163"/>
      <c r="F23" s="163"/>
      <c r="G23" s="89"/>
      <c r="H23" s="89"/>
      <c r="I23" s="89"/>
      <c r="J23" s="89"/>
      <c r="K23" s="89"/>
      <c r="L23" s="89"/>
      <c r="M23" s="89"/>
      <c r="N23" s="89"/>
      <c r="O23" s="90"/>
      <c r="P23" s="90"/>
      <c r="Q23" s="90"/>
      <c r="R23" s="90"/>
    </row>
    <row r="24" spans="1:18" s="291" customFormat="1">
      <c r="A24" s="301" t="s">
        <v>79</v>
      </c>
      <c r="B24" s="14"/>
      <c r="C24" s="199"/>
      <c r="D24" s="66"/>
      <c r="E24" s="163"/>
      <c r="F24" s="163"/>
      <c r="G24" s="89"/>
      <c r="H24" s="89"/>
      <c r="I24" s="89"/>
      <c r="J24" s="89"/>
      <c r="K24" s="89"/>
      <c r="L24" s="89"/>
      <c r="M24" s="89"/>
      <c r="N24" s="89"/>
      <c r="O24" s="90"/>
      <c r="P24" s="90"/>
      <c r="Q24" s="90"/>
      <c r="R24" s="90"/>
    </row>
    <row r="25" spans="1:18">
      <c r="A25" s="146" t="s">
        <v>91</v>
      </c>
      <c r="B25" s="36"/>
      <c r="C25" s="199"/>
      <c r="D25" s="66"/>
      <c r="E25" s="161"/>
      <c r="F25" s="161"/>
      <c r="G25" s="82"/>
      <c r="H25" s="82"/>
      <c r="I25" s="82"/>
      <c r="J25" s="82"/>
      <c r="K25" s="82"/>
      <c r="L25" s="82"/>
      <c r="M25" s="82"/>
      <c r="N25" s="82"/>
      <c r="O25" s="67"/>
      <c r="P25" s="67"/>
      <c r="Q25" s="67"/>
      <c r="R25" s="67"/>
    </row>
    <row r="26" spans="1:18">
      <c r="A26" s="146" t="s">
        <v>230</v>
      </c>
      <c r="B26" s="14"/>
      <c r="C26" s="199"/>
      <c r="D26" s="66"/>
      <c r="E26" s="160"/>
      <c r="F26" s="160"/>
      <c r="G26" s="66"/>
      <c r="H26" s="66"/>
      <c r="I26" s="66"/>
      <c r="J26" s="66"/>
      <c r="K26" s="66"/>
      <c r="L26" s="66"/>
      <c r="M26" s="66"/>
      <c r="N26" s="66"/>
      <c r="O26" s="67"/>
      <c r="P26" s="67"/>
      <c r="Q26" s="67"/>
      <c r="R26" s="67"/>
    </row>
    <row r="27" spans="1:18">
      <c r="A27" s="301" t="s">
        <v>231</v>
      </c>
      <c r="B27" s="14"/>
      <c r="C27" s="199"/>
      <c r="D27" s="66"/>
      <c r="E27" s="160"/>
      <c r="F27" s="160"/>
      <c r="G27" s="66"/>
      <c r="H27" s="66"/>
      <c r="I27" s="66"/>
      <c r="J27" s="66"/>
      <c r="K27" s="66"/>
      <c r="L27" s="66"/>
      <c r="M27" s="66"/>
      <c r="N27" s="66"/>
      <c r="O27" s="67"/>
      <c r="P27" s="67"/>
      <c r="Q27" s="67"/>
      <c r="R27" s="67"/>
    </row>
    <row r="28" spans="1:18" s="291" customFormat="1">
      <c r="A28" s="301" t="s">
        <v>232</v>
      </c>
      <c r="B28" s="39"/>
      <c r="C28" s="230"/>
      <c r="D28" s="85"/>
      <c r="E28" s="162"/>
      <c r="F28" s="162"/>
      <c r="G28" s="85"/>
      <c r="H28" s="85"/>
      <c r="I28" s="85"/>
      <c r="J28" s="85"/>
      <c r="K28" s="85"/>
      <c r="L28" s="85"/>
      <c r="M28" s="85"/>
      <c r="N28" s="85"/>
      <c r="O28" s="86"/>
      <c r="P28" s="86"/>
      <c r="Q28" s="86"/>
      <c r="R28" s="86"/>
    </row>
    <row r="29" spans="1:18" s="291" customFormat="1">
      <c r="A29" s="301" t="s">
        <v>233</v>
      </c>
      <c r="B29" s="39"/>
      <c r="C29" s="230"/>
      <c r="D29" s="85"/>
      <c r="E29" s="162"/>
      <c r="F29" s="162"/>
      <c r="G29" s="85"/>
      <c r="H29" s="85"/>
      <c r="I29" s="85"/>
      <c r="J29" s="85"/>
      <c r="K29" s="85"/>
      <c r="L29" s="85"/>
      <c r="M29" s="85"/>
      <c r="N29" s="85"/>
      <c r="O29" s="86"/>
      <c r="P29" s="86"/>
      <c r="Q29" s="86"/>
      <c r="R29" s="86"/>
    </row>
    <row r="30" spans="1:18" s="291" customFormat="1">
      <c r="B30" s="200"/>
      <c r="C30" s="370"/>
      <c r="D30" s="347"/>
      <c r="E30" s="348"/>
      <c r="F30" s="348"/>
      <c r="G30" s="348"/>
      <c r="H30" s="348"/>
      <c r="I30" s="348"/>
      <c r="J30" s="348"/>
      <c r="K30" s="348"/>
      <c r="L30" s="348"/>
      <c r="M30" s="348"/>
      <c r="N30" s="348"/>
      <c r="O30" s="349"/>
      <c r="P30" s="349"/>
      <c r="Q30" s="349"/>
      <c r="R30" s="349"/>
    </row>
    <row r="31" spans="1:18" ht="31.5">
      <c r="A31" s="146">
        <v>1</v>
      </c>
      <c r="B31" s="231" t="s">
        <v>115</v>
      </c>
      <c r="C31" s="338"/>
      <c r="D31" s="340"/>
      <c r="E31" s="336">
        <f t="shared" ref="E31:R31" si="0">SUM(E13:E19,E23:E30)</f>
        <v>0</v>
      </c>
      <c r="F31" s="339">
        <f t="shared" si="0"/>
        <v>0</v>
      </c>
      <c r="G31" s="339">
        <f t="shared" si="0"/>
        <v>0</v>
      </c>
      <c r="H31" s="336">
        <f t="shared" si="0"/>
        <v>0</v>
      </c>
      <c r="I31" s="336">
        <f t="shared" si="0"/>
        <v>0</v>
      </c>
      <c r="J31" s="336">
        <f t="shared" si="0"/>
        <v>0</v>
      </c>
      <c r="K31" s="336">
        <f t="shared" si="0"/>
        <v>0</v>
      </c>
      <c r="L31" s="336">
        <f t="shared" si="0"/>
        <v>0</v>
      </c>
      <c r="M31" s="336">
        <f t="shared" si="0"/>
        <v>0</v>
      </c>
      <c r="N31" s="336">
        <f t="shared" si="0"/>
        <v>0</v>
      </c>
      <c r="O31" s="336">
        <f t="shared" si="0"/>
        <v>0</v>
      </c>
      <c r="P31" s="336">
        <f t="shared" si="0"/>
        <v>0</v>
      </c>
      <c r="Q31" s="336">
        <f t="shared" si="0"/>
        <v>0</v>
      </c>
      <c r="R31" s="336">
        <f t="shared" si="0"/>
        <v>0</v>
      </c>
    </row>
    <row r="32" spans="1:18">
      <c r="A32" s="146"/>
      <c r="B32" s="33"/>
      <c r="C32" s="33"/>
      <c r="D32" s="27"/>
      <c r="E32" s="108"/>
      <c r="F32" s="109"/>
      <c r="G32" s="109"/>
      <c r="H32" s="109"/>
      <c r="I32" s="109"/>
      <c r="J32" s="109"/>
      <c r="K32" s="109"/>
      <c r="L32" s="109"/>
      <c r="M32" s="109"/>
      <c r="N32" s="109"/>
      <c r="O32" s="109"/>
      <c r="P32" s="109"/>
      <c r="Q32" s="109"/>
      <c r="R32" s="126"/>
    </row>
    <row r="33" spans="1:18">
      <c r="A33" s="146"/>
      <c r="B33" s="27" t="s">
        <v>275</v>
      </c>
      <c r="C33" s="33"/>
      <c r="D33" s="21"/>
      <c r="E33" s="102"/>
      <c r="F33" s="103"/>
      <c r="G33" s="103"/>
      <c r="H33" s="103"/>
      <c r="I33" s="103"/>
      <c r="J33" s="103"/>
      <c r="K33" s="103"/>
      <c r="L33" s="103"/>
      <c r="M33" s="103"/>
      <c r="N33" s="103"/>
      <c r="O33" s="104"/>
      <c r="P33" s="104"/>
      <c r="Q33" s="104"/>
      <c r="R33" s="105"/>
    </row>
    <row r="34" spans="1:18">
      <c r="A34" s="146"/>
      <c r="B34" s="21" t="s">
        <v>34</v>
      </c>
      <c r="C34" s="12"/>
      <c r="D34" s="80" t="s">
        <v>98</v>
      </c>
      <c r="E34" s="298" t="s">
        <v>137</v>
      </c>
      <c r="F34" s="298" t="s">
        <v>80</v>
      </c>
      <c r="G34" s="298" t="s">
        <v>1</v>
      </c>
      <c r="H34" s="298" t="s">
        <v>2</v>
      </c>
      <c r="I34" s="298" t="s">
        <v>17</v>
      </c>
      <c r="J34" s="298" t="s">
        <v>18</v>
      </c>
      <c r="K34" s="298" t="s">
        <v>20</v>
      </c>
      <c r="L34" s="298" t="s">
        <v>21</v>
      </c>
      <c r="M34" s="298" t="s">
        <v>24</v>
      </c>
      <c r="N34" s="298" t="s">
        <v>25</v>
      </c>
      <c r="O34" s="298" t="s">
        <v>27</v>
      </c>
      <c r="P34" s="298" t="s">
        <v>28</v>
      </c>
      <c r="Q34" s="298" t="s">
        <v>29</v>
      </c>
      <c r="R34" s="298" t="s">
        <v>30</v>
      </c>
    </row>
    <row r="35" spans="1:18">
      <c r="A35" s="301" t="s">
        <v>105</v>
      </c>
      <c r="B35" s="14"/>
      <c r="C35" s="40"/>
      <c r="D35" s="97"/>
      <c r="E35" s="182"/>
      <c r="F35" s="182"/>
      <c r="G35" s="118"/>
      <c r="H35" s="118"/>
      <c r="I35" s="118"/>
      <c r="J35" s="118"/>
      <c r="K35" s="118"/>
      <c r="L35" s="118"/>
      <c r="M35" s="118"/>
      <c r="N35" s="120"/>
      <c r="O35" s="119"/>
      <c r="P35" s="119"/>
      <c r="Q35" s="119"/>
      <c r="R35" s="119"/>
    </row>
    <row r="36" spans="1:18">
      <c r="A36" s="301" t="s">
        <v>106</v>
      </c>
      <c r="B36" s="14"/>
      <c r="C36" s="40"/>
      <c r="D36" s="97"/>
      <c r="E36" s="181"/>
      <c r="F36" s="181"/>
      <c r="G36" s="111"/>
      <c r="H36" s="111"/>
      <c r="I36" s="111"/>
      <c r="J36" s="111"/>
      <c r="K36" s="111"/>
      <c r="L36" s="111"/>
      <c r="M36" s="111"/>
      <c r="N36" s="121"/>
      <c r="O36" s="112"/>
      <c r="P36" s="112"/>
      <c r="Q36" s="112"/>
      <c r="R36" s="112"/>
    </row>
    <row r="37" spans="1:18">
      <c r="A37" s="301" t="s">
        <v>107</v>
      </c>
      <c r="B37" s="14"/>
      <c r="C37" s="40"/>
      <c r="D37" s="97"/>
      <c r="E37" s="181"/>
      <c r="F37" s="181"/>
      <c r="G37" s="111"/>
      <c r="H37" s="111"/>
      <c r="I37" s="111"/>
      <c r="J37" s="111"/>
      <c r="K37" s="111"/>
      <c r="L37" s="111"/>
      <c r="M37" s="111"/>
      <c r="N37" s="121"/>
      <c r="O37" s="112"/>
      <c r="P37" s="112"/>
      <c r="Q37" s="112"/>
      <c r="R37" s="112"/>
    </row>
    <row r="38" spans="1:18" s="291" customFormat="1">
      <c r="A38" s="301" t="s">
        <v>108</v>
      </c>
      <c r="B38" s="14"/>
      <c r="C38" s="344"/>
      <c r="D38" s="343"/>
      <c r="E38" s="341"/>
      <c r="F38" s="190"/>
      <c r="G38" s="345"/>
      <c r="H38" s="345"/>
      <c r="I38" s="345"/>
      <c r="J38" s="345"/>
      <c r="K38" s="345"/>
      <c r="L38" s="345"/>
      <c r="M38" s="345"/>
      <c r="N38" s="121"/>
      <c r="O38" s="346"/>
      <c r="P38" s="346"/>
      <c r="Q38" s="346"/>
      <c r="R38" s="346"/>
    </row>
    <row r="39" spans="1:18" s="291" customFormat="1">
      <c r="A39" s="301" t="s">
        <v>234</v>
      </c>
      <c r="B39" s="14"/>
      <c r="C39" s="344"/>
      <c r="D39" s="343"/>
      <c r="E39" s="341"/>
      <c r="F39" s="190"/>
      <c r="G39" s="345"/>
      <c r="H39" s="345"/>
      <c r="I39" s="345"/>
      <c r="J39" s="345"/>
      <c r="K39" s="345"/>
      <c r="L39" s="345"/>
      <c r="M39" s="345"/>
      <c r="N39" s="121"/>
      <c r="O39" s="346"/>
      <c r="P39" s="346"/>
      <c r="Q39" s="346"/>
      <c r="R39" s="346"/>
    </row>
    <row r="40" spans="1:18" s="291" customFormat="1">
      <c r="A40" s="301" t="s">
        <v>235</v>
      </c>
      <c r="B40" s="14"/>
      <c r="C40" s="344"/>
      <c r="D40" s="343"/>
      <c r="E40" s="341"/>
      <c r="F40" s="190"/>
      <c r="G40" s="345"/>
      <c r="H40" s="345"/>
      <c r="I40" s="345"/>
      <c r="J40" s="345"/>
      <c r="K40" s="345"/>
      <c r="L40" s="345"/>
      <c r="M40" s="345"/>
      <c r="N40" s="121"/>
      <c r="O40" s="346"/>
      <c r="P40" s="346"/>
      <c r="Q40" s="346"/>
      <c r="R40" s="346"/>
    </row>
    <row r="41" spans="1:18" s="291" customFormat="1">
      <c r="A41" s="301" t="s">
        <v>236</v>
      </c>
      <c r="B41" s="14"/>
      <c r="C41" s="344"/>
      <c r="D41" s="343"/>
      <c r="E41" s="341"/>
      <c r="F41" s="190"/>
      <c r="G41" s="345"/>
      <c r="H41" s="345"/>
      <c r="I41" s="345"/>
      <c r="J41" s="345"/>
      <c r="K41" s="345"/>
      <c r="L41" s="345"/>
      <c r="M41" s="345"/>
      <c r="N41" s="121"/>
      <c r="O41" s="346"/>
      <c r="P41" s="346"/>
      <c r="Q41" s="346"/>
      <c r="R41" s="346"/>
    </row>
    <row r="42" spans="1:18" s="291" customFormat="1">
      <c r="A42" s="301" t="s">
        <v>237</v>
      </c>
      <c r="B42" s="14"/>
      <c r="C42" s="344"/>
      <c r="D42" s="343"/>
      <c r="E42" s="341"/>
      <c r="F42" s="190"/>
      <c r="G42" s="345"/>
      <c r="H42" s="345"/>
      <c r="I42" s="345"/>
      <c r="J42" s="345"/>
      <c r="K42" s="345"/>
      <c r="L42" s="345"/>
      <c r="M42" s="345"/>
      <c r="N42" s="121"/>
      <c r="O42" s="346"/>
      <c r="P42" s="346"/>
      <c r="Q42" s="346"/>
      <c r="R42" s="346"/>
    </row>
    <row r="43" spans="1:18" s="291" customFormat="1">
      <c r="A43" s="301" t="s">
        <v>109</v>
      </c>
      <c r="B43" s="14"/>
      <c r="C43" s="344"/>
      <c r="D43" s="343"/>
      <c r="E43" s="341"/>
      <c r="F43" s="190"/>
      <c r="G43" s="345"/>
      <c r="H43" s="345"/>
      <c r="I43" s="345"/>
      <c r="J43" s="345"/>
      <c r="K43" s="345"/>
      <c r="L43" s="345"/>
      <c r="M43" s="345"/>
      <c r="N43" s="121"/>
      <c r="O43" s="346"/>
      <c r="P43" s="346"/>
      <c r="Q43" s="346"/>
      <c r="R43" s="346"/>
    </row>
    <row r="44" spans="1:18" s="291" customFormat="1">
      <c r="A44" s="301" t="s">
        <v>110</v>
      </c>
      <c r="B44" s="14"/>
      <c r="C44" s="296"/>
      <c r="D44" s="97"/>
      <c r="E44" s="181"/>
      <c r="F44" s="190"/>
      <c r="G44" s="111"/>
      <c r="H44" s="111"/>
      <c r="I44" s="111"/>
      <c r="J44" s="111"/>
      <c r="K44" s="111"/>
      <c r="L44" s="111"/>
      <c r="M44" s="111"/>
      <c r="N44" s="121"/>
      <c r="O44" s="112"/>
      <c r="P44" s="112"/>
      <c r="Q44" s="112"/>
      <c r="R44" s="112"/>
    </row>
    <row r="45" spans="1:18" s="291" customFormat="1">
      <c r="A45" s="301" t="s">
        <v>111</v>
      </c>
      <c r="B45" s="14"/>
      <c r="C45" s="296"/>
      <c r="D45" s="97"/>
      <c r="E45" s="181"/>
      <c r="F45" s="190"/>
      <c r="G45" s="111"/>
      <c r="H45" s="111"/>
      <c r="I45" s="111"/>
      <c r="J45" s="111"/>
      <c r="K45" s="111"/>
      <c r="L45" s="111"/>
      <c r="M45" s="111"/>
      <c r="N45" s="121"/>
      <c r="O45" s="112"/>
      <c r="P45" s="112"/>
      <c r="Q45" s="112"/>
      <c r="R45" s="112"/>
    </row>
    <row r="46" spans="1:18" s="291" customFormat="1">
      <c r="A46" s="301" t="s">
        <v>112</v>
      </c>
      <c r="B46" s="14"/>
      <c r="C46" s="344"/>
      <c r="D46" s="343"/>
      <c r="E46" s="341"/>
      <c r="F46" s="190"/>
      <c r="G46" s="345"/>
      <c r="H46" s="345"/>
      <c r="I46" s="345"/>
      <c r="J46" s="345"/>
      <c r="K46" s="345"/>
      <c r="L46" s="345"/>
      <c r="M46" s="345"/>
      <c r="N46" s="121"/>
      <c r="O46" s="346"/>
      <c r="P46" s="346"/>
      <c r="Q46" s="346"/>
      <c r="R46" s="346"/>
    </row>
    <row r="47" spans="1:18" s="291" customFormat="1">
      <c r="A47" s="301" t="s">
        <v>238</v>
      </c>
      <c r="B47" s="14"/>
      <c r="C47" s="296"/>
      <c r="D47" s="97"/>
      <c r="E47" s="181"/>
      <c r="F47" s="190"/>
      <c r="G47" s="111"/>
      <c r="H47" s="111"/>
      <c r="I47" s="111"/>
      <c r="J47" s="111"/>
      <c r="K47" s="111"/>
      <c r="L47" s="111"/>
      <c r="M47" s="111"/>
      <c r="N47" s="121"/>
      <c r="O47" s="112"/>
      <c r="P47" s="112"/>
      <c r="Q47" s="112"/>
      <c r="R47" s="112"/>
    </row>
    <row r="48" spans="1:18" s="291" customFormat="1">
      <c r="A48" s="309" t="s">
        <v>239</v>
      </c>
      <c r="B48" s="14"/>
      <c r="C48" s="296"/>
      <c r="D48" s="97"/>
      <c r="E48" s="181"/>
      <c r="F48" s="190"/>
      <c r="G48" s="111"/>
      <c r="H48" s="111"/>
      <c r="I48" s="111"/>
      <c r="J48" s="111"/>
      <c r="K48" s="111"/>
      <c r="L48" s="111"/>
      <c r="M48" s="111"/>
      <c r="N48" s="121"/>
      <c r="O48" s="112"/>
      <c r="P48" s="112"/>
      <c r="Q48" s="112"/>
      <c r="R48" s="112"/>
    </row>
    <row r="49" spans="1:18">
      <c r="A49" s="371"/>
      <c r="B49" s="43"/>
      <c r="C49" s="43"/>
      <c r="D49" s="87"/>
      <c r="E49" s="98"/>
      <c r="F49" s="99"/>
      <c r="G49" s="99"/>
      <c r="H49" s="99"/>
      <c r="I49" s="99"/>
      <c r="J49" s="99"/>
      <c r="K49" s="99"/>
      <c r="L49" s="99"/>
      <c r="M49" s="99"/>
      <c r="N49" s="99"/>
      <c r="O49" s="100"/>
      <c r="P49" s="100"/>
      <c r="Q49" s="100"/>
      <c r="R49" s="101"/>
    </row>
    <row r="50" spans="1:18">
      <c r="A50" s="146"/>
      <c r="B50" s="27" t="s">
        <v>277</v>
      </c>
      <c r="C50" s="12"/>
      <c r="D50" s="27"/>
      <c r="E50" s="106"/>
      <c r="F50" s="107"/>
      <c r="G50" s="107"/>
      <c r="H50" s="107"/>
      <c r="I50" s="107"/>
      <c r="J50" s="107"/>
      <c r="K50" s="107"/>
      <c r="L50" s="107"/>
      <c r="M50" s="107"/>
      <c r="N50" s="107"/>
      <c r="O50" s="104"/>
      <c r="P50" s="104"/>
      <c r="Q50" s="104"/>
      <c r="R50" s="105"/>
    </row>
    <row r="51" spans="1:18">
      <c r="A51" s="146"/>
      <c r="B51" s="21" t="s">
        <v>35</v>
      </c>
      <c r="C51" s="12"/>
      <c r="D51" s="80" t="s">
        <v>98</v>
      </c>
      <c r="E51" s="298" t="s">
        <v>137</v>
      </c>
      <c r="F51" s="298" t="s">
        <v>80</v>
      </c>
      <c r="G51" s="298" t="s">
        <v>1</v>
      </c>
      <c r="H51" s="298" t="s">
        <v>2</v>
      </c>
      <c r="I51" s="298" t="s">
        <v>17</v>
      </c>
      <c r="J51" s="298" t="s">
        <v>18</v>
      </c>
      <c r="K51" s="298" t="s">
        <v>20</v>
      </c>
      <c r="L51" s="298" t="s">
        <v>21</v>
      </c>
      <c r="M51" s="298" t="s">
        <v>24</v>
      </c>
      <c r="N51" s="298" t="s">
        <v>25</v>
      </c>
      <c r="O51" s="298" t="s">
        <v>27</v>
      </c>
      <c r="P51" s="298" t="s">
        <v>28</v>
      </c>
      <c r="Q51" s="298" t="s">
        <v>29</v>
      </c>
      <c r="R51" s="298" t="s">
        <v>30</v>
      </c>
    </row>
    <row r="52" spans="1:18">
      <c r="A52" s="301" t="s">
        <v>351</v>
      </c>
      <c r="B52" s="44"/>
      <c r="C52" s="40"/>
      <c r="D52" s="235"/>
      <c r="E52" s="182"/>
      <c r="F52" s="182"/>
      <c r="G52" s="118"/>
      <c r="H52" s="118"/>
      <c r="I52" s="118"/>
      <c r="J52" s="118"/>
      <c r="K52" s="118"/>
      <c r="L52" s="118"/>
      <c r="M52" s="118"/>
      <c r="N52" s="120"/>
      <c r="O52" s="119"/>
      <c r="P52" s="119"/>
      <c r="Q52" s="119"/>
      <c r="R52" s="119"/>
    </row>
    <row r="53" spans="1:18" s="291" customFormat="1">
      <c r="A53" s="301" t="s">
        <v>352</v>
      </c>
      <c r="B53" s="44"/>
      <c r="C53" s="296"/>
      <c r="D53" s="235"/>
      <c r="E53" s="182"/>
      <c r="F53" s="182"/>
      <c r="G53" s="118"/>
      <c r="H53" s="118"/>
      <c r="I53" s="118"/>
      <c r="J53" s="118"/>
      <c r="K53" s="118"/>
      <c r="L53" s="118"/>
      <c r="M53" s="118"/>
      <c r="N53" s="120"/>
      <c r="O53" s="119"/>
      <c r="P53" s="119"/>
      <c r="Q53" s="119"/>
      <c r="R53" s="119"/>
    </row>
    <row r="54" spans="1:18" s="291" customFormat="1">
      <c r="A54" s="301" t="s">
        <v>353</v>
      </c>
      <c r="B54" s="44"/>
      <c r="C54" s="296"/>
      <c r="D54" s="235"/>
      <c r="E54" s="182"/>
      <c r="F54" s="182"/>
      <c r="G54" s="118"/>
      <c r="H54" s="118"/>
      <c r="I54" s="118"/>
      <c r="J54" s="118"/>
      <c r="K54" s="118"/>
      <c r="L54" s="118"/>
      <c r="M54" s="118"/>
      <c r="N54" s="120"/>
      <c r="O54" s="119"/>
      <c r="P54" s="119"/>
      <c r="Q54" s="119"/>
      <c r="R54" s="119"/>
    </row>
    <row r="55" spans="1:18" s="291" customFormat="1">
      <c r="A55" s="301" t="s">
        <v>355</v>
      </c>
      <c r="B55" s="44"/>
      <c r="C55" s="296"/>
      <c r="D55" s="235"/>
      <c r="E55" s="182"/>
      <c r="F55" s="182"/>
      <c r="G55" s="118"/>
      <c r="H55" s="118"/>
      <c r="I55" s="118"/>
      <c r="J55" s="118"/>
      <c r="K55" s="118"/>
      <c r="L55" s="118"/>
      <c r="M55" s="118"/>
      <c r="N55" s="120"/>
      <c r="O55" s="119"/>
      <c r="P55" s="119"/>
      <c r="Q55" s="119"/>
      <c r="R55" s="119"/>
    </row>
    <row r="56" spans="1:18" s="291" customFormat="1">
      <c r="A56" s="301" t="s">
        <v>356</v>
      </c>
      <c r="B56" s="44"/>
      <c r="C56" s="296"/>
      <c r="D56" s="235"/>
      <c r="E56" s="182"/>
      <c r="F56" s="182"/>
      <c r="G56" s="118"/>
      <c r="H56" s="118"/>
      <c r="I56" s="118"/>
      <c r="J56" s="118"/>
      <c r="K56" s="118"/>
      <c r="L56" s="118"/>
      <c r="M56" s="118"/>
      <c r="N56" s="120"/>
      <c r="O56" s="119"/>
      <c r="P56" s="119"/>
      <c r="Q56" s="119"/>
      <c r="R56" s="119"/>
    </row>
    <row r="57" spans="1:18">
      <c r="A57" s="301" t="s">
        <v>354</v>
      </c>
      <c r="B57" s="44"/>
      <c r="C57" s="40"/>
      <c r="D57" s="235"/>
      <c r="E57" s="181"/>
      <c r="F57" s="181"/>
      <c r="G57" s="111"/>
      <c r="H57" s="111"/>
      <c r="I57" s="111"/>
      <c r="J57" s="111"/>
      <c r="K57" s="111"/>
      <c r="L57" s="111"/>
      <c r="M57" s="111"/>
      <c r="N57" s="121"/>
      <c r="O57" s="112"/>
      <c r="P57" s="112"/>
      <c r="Q57" s="112"/>
      <c r="R57" s="112"/>
    </row>
    <row r="58" spans="1:18">
      <c r="A58" s="146"/>
      <c r="B58" s="206"/>
      <c r="C58" s="207"/>
      <c r="D58" s="208"/>
      <c r="E58" s="209"/>
      <c r="F58" s="209"/>
      <c r="G58" s="209"/>
      <c r="H58" s="209"/>
      <c r="I58" s="209"/>
      <c r="J58" s="209"/>
      <c r="K58" s="209"/>
      <c r="L58" s="209"/>
      <c r="M58" s="209"/>
      <c r="N58" s="203"/>
      <c r="O58" s="205"/>
      <c r="P58" s="205"/>
      <c r="Q58" s="205"/>
      <c r="R58" s="205"/>
    </row>
    <row r="59" spans="1:18">
      <c r="A59" s="146">
        <v>2</v>
      </c>
      <c r="B59" s="232" t="s">
        <v>357</v>
      </c>
      <c r="C59" s="233"/>
      <c r="D59" s="234"/>
      <c r="E59" s="384">
        <f t="shared" ref="E59:R59" si="1">SUM(E35:E48,E52:E57)</f>
        <v>0</v>
      </c>
      <c r="F59" s="384">
        <f t="shared" si="1"/>
        <v>0</v>
      </c>
      <c r="G59" s="70">
        <f t="shared" si="1"/>
        <v>0</v>
      </c>
      <c r="H59" s="70">
        <f t="shared" si="1"/>
        <v>0</v>
      </c>
      <c r="I59" s="70">
        <f t="shared" si="1"/>
        <v>0</v>
      </c>
      <c r="J59" s="70">
        <f t="shared" si="1"/>
        <v>0</v>
      </c>
      <c r="K59" s="70">
        <f t="shared" si="1"/>
        <v>0</v>
      </c>
      <c r="L59" s="70">
        <f t="shared" si="1"/>
        <v>0</v>
      </c>
      <c r="M59" s="70">
        <f t="shared" si="1"/>
        <v>0</v>
      </c>
      <c r="N59" s="70">
        <f t="shared" si="1"/>
        <v>0</v>
      </c>
      <c r="O59" s="70">
        <f t="shared" si="1"/>
        <v>0</v>
      </c>
      <c r="P59" s="70">
        <f t="shared" si="1"/>
        <v>0</v>
      </c>
      <c r="Q59" s="70">
        <f t="shared" si="1"/>
        <v>0</v>
      </c>
      <c r="R59" s="70">
        <f t="shared" si="1"/>
        <v>0</v>
      </c>
    </row>
    <row r="60" spans="1:18">
      <c r="A60" s="146"/>
      <c r="B60" s="214"/>
      <c r="C60" s="215"/>
      <c r="D60" s="223"/>
      <c r="E60" s="224"/>
      <c r="F60" s="224"/>
      <c r="G60" s="224"/>
      <c r="H60" s="224"/>
      <c r="I60" s="224"/>
      <c r="J60" s="224"/>
      <c r="K60" s="224"/>
      <c r="L60" s="224"/>
      <c r="M60" s="224"/>
      <c r="N60" s="224"/>
      <c r="O60" s="224"/>
      <c r="P60" s="224"/>
      <c r="Q60" s="224"/>
      <c r="R60" s="216"/>
    </row>
    <row r="61" spans="1:18" ht="15" customHeight="1">
      <c r="A61" s="146">
        <v>3</v>
      </c>
      <c r="B61" s="219" t="s">
        <v>116</v>
      </c>
      <c r="C61" s="220"/>
      <c r="D61" s="221"/>
      <c r="E61" s="381">
        <f t="shared" ref="E61:R61" si="2">E31+E59</f>
        <v>0</v>
      </c>
      <c r="F61" s="381">
        <f t="shared" si="2"/>
        <v>0</v>
      </c>
      <c r="G61" s="222">
        <f t="shared" si="2"/>
        <v>0</v>
      </c>
      <c r="H61" s="222">
        <f t="shared" si="2"/>
        <v>0</v>
      </c>
      <c r="I61" s="222">
        <f t="shared" si="2"/>
        <v>0</v>
      </c>
      <c r="J61" s="222">
        <f t="shared" si="2"/>
        <v>0</v>
      </c>
      <c r="K61" s="222">
        <f t="shared" si="2"/>
        <v>0</v>
      </c>
      <c r="L61" s="222">
        <f t="shared" si="2"/>
        <v>0</v>
      </c>
      <c r="M61" s="222">
        <f t="shared" si="2"/>
        <v>0</v>
      </c>
      <c r="N61" s="222">
        <f t="shared" si="2"/>
        <v>0</v>
      </c>
      <c r="O61" s="222">
        <f t="shared" si="2"/>
        <v>0</v>
      </c>
      <c r="P61" s="222">
        <f t="shared" si="2"/>
        <v>0</v>
      </c>
      <c r="Q61" s="222">
        <f t="shared" si="2"/>
        <v>0</v>
      </c>
      <c r="R61" s="222">
        <f t="shared" si="2"/>
        <v>0</v>
      </c>
    </row>
    <row r="62" spans="1:18">
      <c r="A62" s="146"/>
      <c r="B62" s="27"/>
      <c r="C62" s="33"/>
      <c r="D62" s="27"/>
      <c r="E62" s="78"/>
      <c r="F62" s="78"/>
      <c r="G62" s="78"/>
      <c r="H62" s="78"/>
      <c r="I62" s="78"/>
      <c r="J62" s="78"/>
      <c r="K62" s="78"/>
      <c r="L62" s="78"/>
      <c r="M62" s="78"/>
      <c r="N62" s="78"/>
      <c r="O62" s="78"/>
      <c r="P62" s="78"/>
      <c r="Q62" s="78"/>
      <c r="R62" s="78"/>
    </row>
    <row r="63" spans="1:18" ht="15" customHeight="1">
      <c r="A63" s="146"/>
      <c r="B63" s="122"/>
      <c r="C63" s="123"/>
      <c r="D63" s="92"/>
      <c r="E63" s="78"/>
      <c r="F63" s="78"/>
      <c r="G63" s="78"/>
      <c r="H63" s="78"/>
      <c r="I63" s="78"/>
      <c r="J63" s="78"/>
      <c r="K63" s="78"/>
      <c r="L63" s="78"/>
      <c r="M63" s="78"/>
      <c r="N63" s="78"/>
      <c r="O63" s="78"/>
      <c r="P63" s="78"/>
      <c r="Q63" s="78"/>
      <c r="R63" s="78"/>
    </row>
    <row r="64" spans="1:18" s="48" customFormat="1" ht="15" customHeight="1">
      <c r="A64" s="147"/>
      <c r="B64" s="311" t="s">
        <v>132</v>
      </c>
      <c r="C64" s="45"/>
      <c r="D64" s="92"/>
      <c r="E64" s="92"/>
      <c r="F64" s="92"/>
      <c r="G64" s="93"/>
      <c r="H64" s="93"/>
      <c r="I64" s="93"/>
      <c r="J64" s="93"/>
      <c r="K64" s="93"/>
      <c r="L64" s="93"/>
      <c r="M64" s="93"/>
      <c r="N64" s="93"/>
      <c r="O64" s="79"/>
      <c r="P64" s="79"/>
      <c r="Q64" s="79"/>
      <c r="R64" s="79"/>
    </row>
    <row r="65" spans="1:18" ht="15" customHeight="1">
      <c r="A65" s="146"/>
      <c r="B65" s="27" t="s">
        <v>278</v>
      </c>
      <c r="C65" s="33"/>
      <c r="D65" s="92"/>
      <c r="E65" s="92"/>
      <c r="F65" s="92"/>
      <c r="G65" s="93"/>
      <c r="H65" s="93"/>
      <c r="I65" s="93"/>
      <c r="J65" s="93"/>
      <c r="K65" s="93"/>
      <c r="L65" s="93"/>
      <c r="M65" s="93"/>
      <c r="N65" s="93"/>
      <c r="O65" s="79"/>
      <c r="P65" s="79"/>
      <c r="Q65" s="79"/>
      <c r="R65" s="79"/>
    </row>
    <row r="66" spans="1:18">
      <c r="A66" s="146"/>
      <c r="B66" s="21" t="s">
        <v>39</v>
      </c>
      <c r="C66" s="32"/>
      <c r="D66" s="80" t="s">
        <v>98</v>
      </c>
      <c r="E66" s="298" t="s">
        <v>137</v>
      </c>
      <c r="F66" s="298" t="s">
        <v>80</v>
      </c>
      <c r="G66" s="64" t="s">
        <v>1</v>
      </c>
      <c r="H66" s="64" t="s">
        <v>2</v>
      </c>
      <c r="I66" s="64" t="s">
        <v>17</v>
      </c>
      <c r="J66" s="64" t="s">
        <v>18</v>
      </c>
      <c r="K66" s="64" t="s">
        <v>20</v>
      </c>
      <c r="L66" s="64" t="s">
        <v>21</v>
      </c>
      <c r="M66" s="64" t="s">
        <v>24</v>
      </c>
      <c r="N66" s="64" t="s">
        <v>25</v>
      </c>
      <c r="O66" s="64" t="s">
        <v>27</v>
      </c>
      <c r="P66" s="64" t="s">
        <v>28</v>
      </c>
      <c r="Q66" s="64" t="s">
        <v>29</v>
      </c>
      <c r="R66" s="64" t="s">
        <v>30</v>
      </c>
    </row>
    <row r="67" spans="1:18" s="2" customFormat="1">
      <c r="A67" s="302" t="s">
        <v>117</v>
      </c>
      <c r="B67" s="124"/>
      <c r="C67" s="194"/>
      <c r="D67" s="236"/>
      <c r="E67" s="179"/>
      <c r="F67" s="179"/>
      <c r="G67" s="111"/>
      <c r="H67" s="111"/>
      <c r="I67" s="111"/>
      <c r="J67" s="111"/>
      <c r="K67" s="111"/>
      <c r="L67" s="111"/>
      <c r="M67" s="111"/>
      <c r="N67" s="121"/>
      <c r="O67" s="112"/>
      <c r="P67" s="112"/>
      <c r="Q67" s="112"/>
      <c r="R67" s="112"/>
    </row>
    <row r="68" spans="1:18" s="2" customFormat="1">
      <c r="A68" s="302" t="s">
        <v>118</v>
      </c>
      <c r="B68" s="53"/>
      <c r="C68" s="194"/>
      <c r="D68" s="236"/>
      <c r="E68" s="179"/>
      <c r="F68" s="179"/>
      <c r="G68" s="111"/>
      <c r="H68" s="111"/>
      <c r="I68" s="111"/>
      <c r="J68" s="111"/>
      <c r="K68" s="111"/>
      <c r="L68" s="111"/>
      <c r="M68" s="111"/>
      <c r="N68" s="121"/>
      <c r="O68" s="112"/>
      <c r="P68" s="112"/>
      <c r="Q68" s="112"/>
      <c r="R68" s="112"/>
    </row>
    <row r="69" spans="1:18" s="2" customFormat="1">
      <c r="A69" s="302" t="s">
        <v>119</v>
      </c>
      <c r="B69" s="53"/>
      <c r="C69" s="194"/>
      <c r="D69" s="236"/>
      <c r="E69" s="179"/>
      <c r="F69" s="179"/>
      <c r="G69" s="111"/>
      <c r="H69" s="111"/>
      <c r="I69" s="111"/>
      <c r="J69" s="111"/>
      <c r="K69" s="111"/>
      <c r="L69" s="111"/>
      <c r="M69" s="111"/>
      <c r="N69" s="121"/>
      <c r="O69" s="112"/>
      <c r="P69" s="112"/>
      <c r="Q69" s="112"/>
      <c r="R69" s="112"/>
    </row>
    <row r="70" spans="1:18" s="2" customFormat="1">
      <c r="A70" s="302" t="s">
        <v>120</v>
      </c>
      <c r="B70" s="53"/>
      <c r="C70" s="194"/>
      <c r="D70" s="236"/>
      <c r="E70" s="179"/>
      <c r="F70" s="179"/>
      <c r="G70" s="111"/>
      <c r="H70" s="111"/>
      <c r="I70" s="111"/>
      <c r="J70" s="111"/>
      <c r="K70" s="111"/>
      <c r="L70" s="111"/>
      <c r="M70" s="111"/>
      <c r="N70" s="121"/>
      <c r="O70" s="112"/>
      <c r="P70" s="112"/>
      <c r="Q70" s="112"/>
      <c r="R70" s="112"/>
    </row>
    <row r="71" spans="1:18" s="2" customFormat="1">
      <c r="A71" s="301" t="s">
        <v>121</v>
      </c>
      <c r="B71" s="53"/>
      <c r="C71" s="194"/>
      <c r="D71" s="236"/>
      <c r="E71" s="179"/>
      <c r="F71" s="179"/>
      <c r="G71" s="111"/>
      <c r="H71" s="111"/>
      <c r="I71" s="111"/>
      <c r="J71" s="111"/>
      <c r="K71" s="111"/>
      <c r="L71" s="111"/>
      <c r="M71" s="111"/>
      <c r="N71" s="121"/>
      <c r="O71" s="112"/>
      <c r="P71" s="112"/>
      <c r="Q71" s="112"/>
      <c r="R71" s="112"/>
    </row>
    <row r="72" spans="1:18" s="2" customFormat="1">
      <c r="A72" s="302" t="s">
        <v>240</v>
      </c>
      <c r="B72" s="53"/>
      <c r="C72" s="194"/>
      <c r="D72" s="236"/>
      <c r="E72" s="179"/>
      <c r="F72" s="179"/>
      <c r="G72" s="111"/>
      <c r="H72" s="111"/>
      <c r="I72" s="111"/>
      <c r="J72" s="111"/>
      <c r="K72" s="111"/>
      <c r="L72" s="111"/>
      <c r="M72" s="111"/>
      <c r="N72" s="121"/>
      <c r="O72" s="112"/>
      <c r="P72" s="112"/>
      <c r="Q72" s="112"/>
      <c r="R72" s="112"/>
    </row>
    <row r="73" spans="1:18" s="2" customFormat="1">
      <c r="A73" s="302" t="s">
        <v>241</v>
      </c>
      <c r="B73" s="53"/>
      <c r="C73" s="194"/>
      <c r="D73" s="236"/>
      <c r="E73" s="179"/>
      <c r="F73" s="179"/>
      <c r="G73" s="111"/>
      <c r="H73" s="111"/>
      <c r="I73" s="111"/>
      <c r="J73" s="111"/>
      <c r="K73" s="111"/>
      <c r="L73" s="111"/>
      <c r="M73" s="111"/>
      <c r="N73" s="121"/>
      <c r="O73" s="112"/>
      <c r="P73" s="112"/>
      <c r="Q73" s="112"/>
      <c r="R73" s="112"/>
    </row>
    <row r="74" spans="1:18" s="2" customFormat="1">
      <c r="A74" s="302" t="s">
        <v>242</v>
      </c>
      <c r="B74" s="53"/>
      <c r="C74" s="194"/>
      <c r="D74" s="236"/>
      <c r="E74" s="179"/>
      <c r="F74" s="179"/>
      <c r="G74" s="111"/>
      <c r="H74" s="111"/>
      <c r="I74" s="111"/>
      <c r="J74" s="111"/>
      <c r="K74" s="111"/>
      <c r="L74" s="111"/>
      <c r="M74" s="111"/>
      <c r="N74" s="121"/>
      <c r="O74" s="112"/>
      <c r="P74" s="112"/>
      <c r="Q74" s="112"/>
      <c r="R74" s="112"/>
    </row>
    <row r="75" spans="1:18" s="2" customFormat="1">
      <c r="A75" s="302" t="s">
        <v>243</v>
      </c>
      <c r="B75" s="53"/>
      <c r="C75" s="194"/>
      <c r="D75" s="236"/>
      <c r="E75" s="179"/>
      <c r="F75" s="179"/>
      <c r="G75" s="111"/>
      <c r="H75" s="111"/>
      <c r="I75" s="111"/>
      <c r="J75" s="111"/>
      <c r="K75" s="111"/>
      <c r="L75" s="111"/>
      <c r="M75" s="111"/>
      <c r="N75" s="121"/>
      <c r="O75" s="112"/>
      <c r="P75" s="112"/>
      <c r="Q75" s="112"/>
      <c r="R75" s="112"/>
    </row>
    <row r="76" spans="1:18" s="2" customFormat="1">
      <c r="A76" s="302" t="s">
        <v>244</v>
      </c>
      <c r="B76" s="53"/>
      <c r="C76" s="194"/>
      <c r="D76" s="236"/>
      <c r="E76" s="179"/>
      <c r="F76" s="179"/>
      <c r="G76" s="111"/>
      <c r="H76" s="111"/>
      <c r="I76" s="111"/>
      <c r="J76" s="111"/>
      <c r="K76" s="111"/>
      <c r="L76" s="111"/>
      <c r="M76" s="111"/>
      <c r="N76" s="121"/>
      <c r="O76" s="112"/>
      <c r="P76" s="112"/>
      <c r="Q76" s="112"/>
      <c r="R76" s="112"/>
    </row>
    <row r="77" spans="1:18" s="2" customFormat="1">
      <c r="A77" s="302" t="s">
        <v>245</v>
      </c>
      <c r="B77" s="53"/>
      <c r="C77" s="194"/>
      <c r="D77" s="236"/>
      <c r="E77" s="179"/>
      <c r="F77" s="179"/>
      <c r="G77" s="111"/>
      <c r="H77" s="111"/>
      <c r="I77" s="111"/>
      <c r="J77" s="111"/>
      <c r="K77" s="111"/>
      <c r="L77" s="111"/>
      <c r="M77" s="111"/>
      <c r="N77" s="121"/>
      <c r="O77" s="112"/>
      <c r="P77" s="112"/>
      <c r="Q77" s="112"/>
      <c r="R77" s="112"/>
    </row>
    <row r="78" spans="1:18" s="2" customFormat="1">
      <c r="A78" s="302" t="s">
        <v>246</v>
      </c>
      <c r="B78" s="53"/>
      <c r="C78" s="194"/>
      <c r="D78" s="236"/>
      <c r="E78" s="179"/>
      <c r="F78" s="179"/>
      <c r="G78" s="111"/>
      <c r="H78" s="111"/>
      <c r="I78" s="111"/>
      <c r="J78" s="111"/>
      <c r="K78" s="111"/>
      <c r="L78" s="111"/>
      <c r="M78" s="111"/>
      <c r="N78" s="121"/>
      <c r="O78" s="112"/>
      <c r="P78" s="112"/>
      <c r="Q78" s="112"/>
      <c r="R78" s="112"/>
    </row>
    <row r="79" spans="1:18" s="2" customFormat="1">
      <c r="A79" s="302" t="s">
        <v>247</v>
      </c>
      <c r="B79" s="53"/>
      <c r="C79" s="194"/>
      <c r="D79" s="236"/>
      <c r="E79" s="179"/>
      <c r="F79" s="179"/>
      <c r="G79" s="111"/>
      <c r="H79" s="111"/>
      <c r="I79" s="111"/>
      <c r="J79" s="111"/>
      <c r="K79" s="111"/>
      <c r="L79" s="111"/>
      <c r="M79" s="111"/>
      <c r="N79" s="121"/>
      <c r="O79" s="112"/>
      <c r="P79" s="112"/>
      <c r="Q79" s="112"/>
      <c r="R79" s="112"/>
    </row>
    <row r="80" spans="1:18" s="2" customFormat="1">
      <c r="A80" s="309" t="s">
        <v>248</v>
      </c>
      <c r="B80" s="53"/>
      <c r="C80" s="194"/>
      <c r="D80" s="236"/>
      <c r="E80" s="179"/>
      <c r="F80" s="179"/>
      <c r="G80" s="111"/>
      <c r="H80" s="111"/>
      <c r="I80" s="111"/>
      <c r="J80" s="111"/>
      <c r="K80" s="111"/>
      <c r="L80" s="111"/>
      <c r="M80" s="111"/>
      <c r="N80" s="111"/>
      <c r="O80" s="112"/>
      <c r="P80" s="112"/>
      <c r="Q80" s="112"/>
      <c r="R80" s="112"/>
    </row>
    <row r="81" spans="1:18">
      <c r="A81" s="146">
        <v>4</v>
      </c>
      <c r="B81" s="52" t="s">
        <v>113</v>
      </c>
      <c r="C81" s="47"/>
      <c r="D81" s="195"/>
      <c r="E81" s="380">
        <f>SUM(E67:E80)</f>
        <v>0</v>
      </c>
      <c r="F81" s="380">
        <f>SUM(F67:F80)</f>
        <v>0</v>
      </c>
      <c r="G81" s="69">
        <f t="shared" ref="G81:R81" si="3">SUM(G67:G80)</f>
        <v>0</v>
      </c>
      <c r="H81" s="69">
        <f t="shared" si="3"/>
        <v>0</v>
      </c>
      <c r="I81" s="69">
        <f t="shared" si="3"/>
        <v>0</v>
      </c>
      <c r="J81" s="69">
        <f t="shared" si="3"/>
        <v>0</v>
      </c>
      <c r="K81" s="69">
        <f t="shared" si="3"/>
        <v>0</v>
      </c>
      <c r="L81" s="69">
        <f t="shared" si="3"/>
        <v>0</v>
      </c>
      <c r="M81" s="69">
        <f t="shared" si="3"/>
        <v>0</v>
      </c>
      <c r="N81" s="69">
        <f t="shared" si="3"/>
        <v>0</v>
      </c>
      <c r="O81" s="69">
        <f t="shared" si="3"/>
        <v>0</v>
      </c>
      <c r="P81" s="69">
        <f t="shared" si="3"/>
        <v>0</v>
      </c>
      <c r="Q81" s="69">
        <f t="shared" si="3"/>
        <v>0</v>
      </c>
      <c r="R81" s="69">
        <f t="shared" si="3"/>
        <v>0</v>
      </c>
    </row>
    <row r="82" spans="1:18">
      <c r="A82" s="146"/>
      <c r="B82" s="12"/>
      <c r="C82" s="32"/>
      <c r="D82" s="164"/>
      <c r="E82" s="169"/>
      <c r="F82" s="257"/>
      <c r="G82" s="170"/>
      <c r="H82" s="170"/>
      <c r="I82" s="170"/>
      <c r="J82" s="170"/>
      <c r="K82" s="170"/>
      <c r="L82" s="170"/>
      <c r="M82" s="170"/>
      <c r="N82" s="170"/>
      <c r="O82" s="171"/>
      <c r="P82" s="171"/>
      <c r="Q82" s="171"/>
      <c r="R82" s="172"/>
    </row>
    <row r="83" spans="1:18">
      <c r="A83" s="146"/>
      <c r="B83" s="27" t="s">
        <v>279</v>
      </c>
      <c r="C83" s="12"/>
      <c r="D83" s="21"/>
      <c r="E83" s="106"/>
      <c r="F83" s="107"/>
      <c r="G83" s="107"/>
      <c r="H83" s="107"/>
      <c r="I83" s="107"/>
      <c r="J83" s="107"/>
      <c r="K83" s="107"/>
      <c r="L83" s="107"/>
      <c r="M83" s="107"/>
      <c r="N83" s="107"/>
      <c r="O83" s="104"/>
      <c r="P83" s="104"/>
      <c r="Q83" s="104"/>
      <c r="R83" s="105"/>
    </row>
    <row r="84" spans="1:18">
      <c r="A84" s="146"/>
      <c r="B84" s="21" t="s">
        <v>39</v>
      </c>
      <c r="C84" s="131"/>
      <c r="D84" s="80" t="s">
        <v>98</v>
      </c>
      <c r="E84" s="298" t="s">
        <v>137</v>
      </c>
      <c r="F84" s="298" t="s">
        <v>80</v>
      </c>
      <c r="G84" s="298" t="s">
        <v>1</v>
      </c>
      <c r="H84" s="298" t="s">
        <v>2</v>
      </c>
      <c r="I84" s="298" t="s">
        <v>17</v>
      </c>
      <c r="J84" s="298" t="s">
        <v>18</v>
      </c>
      <c r="K84" s="298" t="s">
        <v>20</v>
      </c>
      <c r="L84" s="298" t="s">
        <v>21</v>
      </c>
      <c r="M84" s="298" t="s">
        <v>24</v>
      </c>
      <c r="N84" s="298" t="s">
        <v>25</v>
      </c>
      <c r="O84" s="298" t="s">
        <v>27</v>
      </c>
      <c r="P84" s="298" t="s">
        <v>28</v>
      </c>
      <c r="Q84" s="298" t="s">
        <v>29</v>
      </c>
      <c r="R84" s="298" t="s">
        <v>30</v>
      </c>
    </row>
    <row r="85" spans="1:18">
      <c r="A85" s="302" t="s">
        <v>122</v>
      </c>
      <c r="B85" s="53"/>
      <c r="C85" s="40"/>
      <c r="D85" s="97"/>
      <c r="E85" s="382"/>
      <c r="F85" s="186"/>
      <c r="G85" s="110"/>
      <c r="H85" s="111"/>
      <c r="I85" s="111"/>
      <c r="J85" s="111"/>
      <c r="K85" s="111"/>
      <c r="L85" s="111"/>
      <c r="M85" s="111"/>
      <c r="N85" s="111"/>
      <c r="O85" s="112"/>
      <c r="P85" s="112"/>
      <c r="Q85" s="112"/>
      <c r="R85" s="112"/>
    </row>
    <row r="86" spans="1:18" s="291" customFormat="1">
      <c r="A86" s="302" t="s">
        <v>123</v>
      </c>
      <c r="B86" s="53"/>
      <c r="C86" s="296"/>
      <c r="D86" s="97"/>
      <c r="E86" s="186"/>
      <c r="F86" s="186"/>
      <c r="G86" s="110"/>
      <c r="H86" s="111"/>
      <c r="I86" s="111"/>
      <c r="J86" s="111"/>
      <c r="K86" s="111"/>
      <c r="L86" s="111"/>
      <c r="M86" s="111"/>
      <c r="N86" s="111"/>
      <c r="O86" s="112"/>
      <c r="P86" s="112"/>
      <c r="Q86" s="112"/>
      <c r="R86" s="112"/>
    </row>
    <row r="87" spans="1:18" s="291" customFormat="1">
      <c r="A87" s="302" t="s">
        <v>124</v>
      </c>
      <c r="B87" s="53"/>
      <c r="C87" s="296"/>
      <c r="D87" s="97"/>
      <c r="E87" s="186"/>
      <c r="F87" s="186"/>
      <c r="G87" s="110"/>
      <c r="H87" s="111"/>
      <c r="I87" s="111"/>
      <c r="J87" s="111"/>
      <c r="K87" s="111"/>
      <c r="L87" s="111"/>
      <c r="M87" s="111"/>
      <c r="N87" s="111"/>
      <c r="O87" s="112"/>
      <c r="P87" s="112"/>
      <c r="Q87" s="112"/>
      <c r="R87" s="112"/>
    </row>
    <row r="88" spans="1:18" s="291" customFormat="1">
      <c r="A88" s="302" t="s">
        <v>125</v>
      </c>
      <c r="B88" s="53"/>
      <c r="C88" s="296"/>
      <c r="D88" s="97"/>
      <c r="E88" s="186"/>
      <c r="F88" s="186"/>
      <c r="G88" s="110"/>
      <c r="H88" s="111"/>
      <c r="I88" s="111"/>
      <c r="J88" s="111"/>
      <c r="K88" s="111"/>
      <c r="L88" s="111"/>
      <c r="M88" s="111"/>
      <c r="N88" s="111"/>
      <c r="O88" s="112"/>
      <c r="P88" s="112"/>
      <c r="Q88" s="112"/>
      <c r="R88" s="112"/>
    </row>
    <row r="89" spans="1:18" s="291" customFormat="1">
      <c r="A89" s="301" t="s">
        <v>126</v>
      </c>
      <c r="B89" s="53"/>
      <c r="C89" s="296"/>
      <c r="D89" s="97"/>
      <c r="E89" s="186"/>
      <c r="F89" s="186"/>
      <c r="G89" s="110"/>
      <c r="H89" s="111"/>
      <c r="I89" s="111"/>
      <c r="J89" s="111"/>
      <c r="K89" s="111"/>
      <c r="L89" s="111"/>
      <c r="M89" s="111"/>
      <c r="N89" s="111"/>
      <c r="O89" s="112"/>
      <c r="P89" s="112"/>
      <c r="Q89" s="112"/>
      <c r="R89" s="112"/>
    </row>
    <row r="90" spans="1:18" s="291" customFormat="1">
      <c r="A90" s="302" t="s">
        <v>249</v>
      </c>
      <c r="B90" s="53"/>
      <c r="C90" s="296"/>
      <c r="D90" s="97"/>
      <c r="E90" s="186"/>
      <c r="F90" s="186"/>
      <c r="G90" s="110"/>
      <c r="H90" s="111"/>
      <c r="I90" s="111"/>
      <c r="J90" s="111"/>
      <c r="K90" s="111"/>
      <c r="L90" s="111"/>
      <c r="M90" s="111"/>
      <c r="N90" s="111"/>
      <c r="O90" s="112"/>
      <c r="P90" s="112"/>
      <c r="Q90" s="112"/>
      <c r="R90" s="112"/>
    </row>
    <row r="91" spans="1:18" s="291" customFormat="1">
      <c r="A91" s="302" t="s">
        <v>250</v>
      </c>
      <c r="B91" s="53"/>
      <c r="C91" s="296"/>
      <c r="D91" s="97"/>
      <c r="E91" s="186"/>
      <c r="F91" s="186"/>
      <c r="G91" s="110"/>
      <c r="H91" s="111"/>
      <c r="I91" s="111"/>
      <c r="J91" s="111"/>
      <c r="K91" s="111"/>
      <c r="L91" s="111"/>
      <c r="M91" s="111"/>
      <c r="N91" s="111"/>
      <c r="O91" s="112"/>
      <c r="P91" s="112"/>
      <c r="Q91" s="112"/>
      <c r="R91" s="112"/>
    </row>
    <row r="92" spans="1:18" s="291" customFormat="1">
      <c r="A92" s="302" t="s">
        <v>251</v>
      </c>
      <c r="B92" s="53"/>
      <c r="C92" s="296"/>
      <c r="D92" s="97"/>
      <c r="E92" s="186"/>
      <c r="F92" s="186"/>
      <c r="G92" s="110"/>
      <c r="H92" s="111"/>
      <c r="I92" s="111"/>
      <c r="J92" s="111"/>
      <c r="K92" s="111"/>
      <c r="L92" s="111"/>
      <c r="M92" s="111"/>
      <c r="N92" s="111"/>
      <c r="O92" s="112"/>
      <c r="P92" s="112"/>
      <c r="Q92" s="112"/>
      <c r="R92" s="112"/>
    </row>
    <row r="93" spans="1:18" s="291" customFormat="1">
      <c r="A93" s="302" t="s">
        <v>252</v>
      </c>
      <c r="B93" s="53"/>
      <c r="C93" s="296"/>
      <c r="D93" s="97"/>
      <c r="E93" s="186"/>
      <c r="F93" s="186"/>
      <c r="G93" s="110"/>
      <c r="H93" s="111"/>
      <c r="I93" s="111"/>
      <c r="J93" s="111"/>
      <c r="K93" s="111"/>
      <c r="L93" s="111"/>
      <c r="M93" s="111"/>
      <c r="N93" s="111"/>
      <c r="O93" s="112"/>
      <c r="P93" s="112"/>
      <c r="Q93" s="112"/>
      <c r="R93" s="112"/>
    </row>
    <row r="94" spans="1:18" s="291" customFormat="1">
      <c r="A94" s="302" t="s">
        <v>253</v>
      </c>
      <c r="B94" s="53"/>
      <c r="C94" s="296"/>
      <c r="D94" s="97"/>
      <c r="E94" s="186"/>
      <c r="F94" s="186"/>
      <c r="G94" s="110"/>
      <c r="H94" s="111"/>
      <c r="I94" s="111"/>
      <c r="J94" s="111"/>
      <c r="K94" s="111"/>
      <c r="L94" s="111"/>
      <c r="M94" s="111"/>
      <c r="N94" s="111"/>
      <c r="O94" s="112"/>
      <c r="P94" s="112"/>
      <c r="Q94" s="112"/>
      <c r="R94" s="112"/>
    </row>
    <row r="95" spans="1:18">
      <c r="A95" s="302" t="s">
        <v>254</v>
      </c>
      <c r="B95" s="53"/>
      <c r="C95" s="40"/>
      <c r="D95" s="97"/>
      <c r="E95" s="186"/>
      <c r="F95" s="186"/>
      <c r="G95" s="111"/>
      <c r="H95" s="111"/>
      <c r="I95" s="111"/>
      <c r="J95" s="111"/>
      <c r="K95" s="111"/>
      <c r="L95" s="111"/>
      <c r="M95" s="111"/>
      <c r="N95" s="111"/>
      <c r="O95" s="112"/>
      <c r="P95" s="112"/>
      <c r="Q95" s="112"/>
      <c r="R95" s="112"/>
    </row>
    <row r="96" spans="1:18">
      <c r="A96" s="302" t="s">
        <v>255</v>
      </c>
      <c r="B96" s="53"/>
      <c r="C96" s="40"/>
      <c r="D96" s="97"/>
      <c r="E96" s="382"/>
      <c r="F96" s="382"/>
      <c r="G96" s="111"/>
      <c r="H96" s="111"/>
      <c r="I96" s="111"/>
      <c r="J96" s="111"/>
      <c r="K96" s="111"/>
      <c r="L96" s="111"/>
      <c r="M96" s="111"/>
      <c r="N96" s="111"/>
      <c r="O96" s="112"/>
      <c r="P96" s="112"/>
      <c r="Q96" s="112"/>
      <c r="R96" s="112"/>
    </row>
    <row r="97" spans="1:18">
      <c r="A97" s="302" t="s">
        <v>256</v>
      </c>
      <c r="B97" s="53"/>
      <c r="C97" s="40"/>
      <c r="D97" s="97"/>
      <c r="E97" s="382"/>
      <c r="F97" s="382"/>
      <c r="G97" s="111"/>
      <c r="H97" s="111"/>
      <c r="I97" s="111"/>
      <c r="J97" s="111"/>
      <c r="K97" s="111"/>
      <c r="L97" s="111"/>
      <c r="M97" s="111"/>
      <c r="N97" s="111"/>
      <c r="O97" s="112"/>
      <c r="P97" s="112"/>
      <c r="Q97" s="112"/>
      <c r="R97" s="112"/>
    </row>
    <row r="98" spans="1:18">
      <c r="A98" s="309" t="s">
        <v>257</v>
      </c>
      <c r="B98" s="53"/>
      <c r="C98" s="40"/>
      <c r="D98" s="97"/>
      <c r="E98" s="382"/>
      <c r="F98" s="382"/>
      <c r="G98" s="111"/>
      <c r="H98" s="111"/>
      <c r="I98" s="111"/>
      <c r="J98" s="111"/>
      <c r="K98" s="111"/>
      <c r="L98" s="111"/>
      <c r="M98" s="111"/>
      <c r="N98" s="111"/>
      <c r="O98" s="112"/>
      <c r="P98" s="112"/>
      <c r="Q98" s="112"/>
      <c r="R98" s="112"/>
    </row>
    <row r="99" spans="1:18">
      <c r="A99" s="146">
        <v>5</v>
      </c>
      <c r="B99" s="49" t="s">
        <v>114</v>
      </c>
      <c r="C99" s="47"/>
      <c r="D99" s="237"/>
      <c r="E99" s="380">
        <f>SUM(E85:E98)</f>
        <v>0</v>
      </c>
      <c r="F99" s="380">
        <f>SUM(F85:F98)</f>
        <v>0</v>
      </c>
      <c r="G99" s="69">
        <f t="shared" ref="G99:R99" si="4">SUM(G85:G98)</f>
        <v>0</v>
      </c>
      <c r="H99" s="69">
        <f t="shared" si="4"/>
        <v>0</v>
      </c>
      <c r="I99" s="69">
        <f t="shared" si="4"/>
        <v>0</v>
      </c>
      <c r="J99" s="69">
        <f t="shared" si="4"/>
        <v>0</v>
      </c>
      <c r="K99" s="69">
        <f t="shared" si="4"/>
        <v>0</v>
      </c>
      <c r="L99" s="69">
        <f t="shared" si="4"/>
        <v>0</v>
      </c>
      <c r="M99" s="69">
        <f t="shared" si="4"/>
        <v>0</v>
      </c>
      <c r="N99" s="69">
        <f t="shared" si="4"/>
        <v>0</v>
      </c>
      <c r="O99" s="69">
        <f t="shared" si="4"/>
        <v>0</v>
      </c>
      <c r="P99" s="69">
        <f t="shared" si="4"/>
        <v>0</v>
      </c>
      <c r="Q99" s="69">
        <f t="shared" si="4"/>
        <v>0</v>
      </c>
      <c r="R99" s="69">
        <f t="shared" si="4"/>
        <v>0</v>
      </c>
    </row>
    <row r="100" spans="1:18">
      <c r="A100" s="146"/>
      <c r="B100" s="177"/>
      <c r="C100" s="175"/>
      <c r="D100" s="176"/>
      <c r="E100" s="107"/>
      <c r="F100" s="107"/>
      <c r="G100" s="107"/>
      <c r="H100" s="107"/>
      <c r="I100" s="107"/>
      <c r="J100" s="107"/>
      <c r="K100" s="107"/>
      <c r="L100" s="107"/>
      <c r="M100" s="107"/>
      <c r="N100" s="107"/>
      <c r="O100" s="107"/>
      <c r="P100" s="107"/>
      <c r="Q100" s="107"/>
      <c r="R100" s="178"/>
    </row>
    <row r="101" spans="1:18" ht="15" customHeight="1">
      <c r="A101" s="146">
        <v>6</v>
      </c>
      <c r="B101" s="50" t="s">
        <v>173</v>
      </c>
      <c r="C101" s="51"/>
      <c r="D101" s="88"/>
      <c r="E101" s="303">
        <f>E99+E81</f>
        <v>0</v>
      </c>
      <c r="F101" s="303">
        <f>F99+F81</f>
        <v>0</v>
      </c>
      <c r="G101" s="82">
        <f t="shared" ref="G101:R101" si="5">G99+G81</f>
        <v>0</v>
      </c>
      <c r="H101" s="82">
        <f t="shared" si="5"/>
        <v>0</v>
      </c>
      <c r="I101" s="82">
        <f t="shared" si="5"/>
        <v>0</v>
      </c>
      <c r="J101" s="82">
        <f t="shared" si="5"/>
        <v>0</v>
      </c>
      <c r="K101" s="82">
        <f t="shared" si="5"/>
        <v>0</v>
      </c>
      <c r="L101" s="82">
        <f t="shared" si="5"/>
        <v>0</v>
      </c>
      <c r="M101" s="82">
        <f t="shared" si="5"/>
        <v>0</v>
      </c>
      <c r="N101" s="82">
        <f t="shared" si="5"/>
        <v>0</v>
      </c>
      <c r="O101" s="82">
        <f t="shared" si="5"/>
        <v>0</v>
      </c>
      <c r="P101" s="82">
        <f t="shared" si="5"/>
        <v>0</v>
      </c>
      <c r="Q101" s="82">
        <f t="shared" si="5"/>
        <v>0</v>
      </c>
      <c r="R101" s="82">
        <f t="shared" si="5"/>
        <v>0</v>
      </c>
    </row>
    <row r="102" spans="1:18">
      <c r="A102" s="146"/>
      <c r="B102" s="33"/>
      <c r="C102" s="33"/>
      <c r="D102" s="27"/>
      <c r="E102" s="78"/>
      <c r="F102" s="78"/>
      <c r="G102" s="78"/>
      <c r="H102" s="78"/>
      <c r="I102" s="78"/>
      <c r="J102" s="78"/>
      <c r="K102" s="78"/>
      <c r="L102" s="78"/>
      <c r="M102" s="78"/>
      <c r="N102" s="78"/>
      <c r="O102" s="78"/>
      <c r="P102" s="78"/>
      <c r="Q102" s="78"/>
      <c r="R102" s="78"/>
    </row>
    <row r="103" spans="1:18" ht="18.75">
      <c r="A103" s="146"/>
      <c r="B103" s="311" t="s">
        <v>44</v>
      </c>
      <c r="C103" s="45"/>
      <c r="D103" s="92"/>
      <c r="E103" s="93"/>
      <c r="F103" s="93"/>
      <c r="G103" s="93"/>
      <c r="H103" s="93"/>
      <c r="I103" s="93"/>
      <c r="J103" s="93"/>
      <c r="K103" s="93"/>
      <c r="L103" s="93"/>
      <c r="M103" s="93"/>
      <c r="N103" s="93"/>
      <c r="O103" s="79"/>
      <c r="P103" s="79"/>
      <c r="Q103" s="79"/>
      <c r="R103" s="79"/>
    </row>
    <row r="104" spans="1:18">
      <c r="A104" s="146"/>
      <c r="B104" s="27"/>
      <c r="C104" s="33"/>
      <c r="D104" s="27"/>
    </row>
    <row r="105" spans="1:18">
      <c r="A105" s="146"/>
      <c r="B105" s="34"/>
      <c r="C105" s="75"/>
      <c r="D105" s="80" t="s">
        <v>97</v>
      </c>
      <c r="E105" s="64" t="s">
        <v>137</v>
      </c>
      <c r="F105" s="64" t="s">
        <v>80</v>
      </c>
      <c r="G105" s="64" t="s">
        <v>1</v>
      </c>
      <c r="H105" s="64" t="s">
        <v>2</v>
      </c>
      <c r="I105" s="64" t="s">
        <v>17</v>
      </c>
      <c r="J105" s="64" t="s">
        <v>18</v>
      </c>
      <c r="K105" s="64" t="s">
        <v>20</v>
      </c>
      <c r="L105" s="64" t="s">
        <v>21</v>
      </c>
      <c r="M105" s="64" t="s">
        <v>24</v>
      </c>
      <c r="N105" s="64" t="s">
        <v>25</v>
      </c>
      <c r="O105" s="64" t="s">
        <v>27</v>
      </c>
      <c r="P105" s="64" t="s">
        <v>28</v>
      </c>
      <c r="Q105" s="64" t="s">
        <v>29</v>
      </c>
      <c r="R105" s="64" t="s">
        <v>30</v>
      </c>
    </row>
    <row r="106" spans="1:18">
      <c r="A106" s="146">
        <v>7</v>
      </c>
      <c r="B106" s="52" t="s">
        <v>281</v>
      </c>
      <c r="C106" s="290"/>
      <c r="D106" s="188">
        <v>0.42799999999999999</v>
      </c>
      <c r="E106" s="183">
        <f>EBT!E129*$D$106</f>
        <v>0</v>
      </c>
      <c r="F106" s="183">
        <f>EBT!F129*$D$106</f>
        <v>0</v>
      </c>
      <c r="G106" s="387">
        <f>EBT!G129*$D$106</f>
        <v>0</v>
      </c>
      <c r="H106" s="387">
        <f>EBT!H129*$D$106</f>
        <v>0</v>
      </c>
      <c r="I106" s="387">
        <f>EBT!I129*$D$106</f>
        <v>0</v>
      </c>
      <c r="J106" s="387">
        <f>EBT!J129*$D$106</f>
        <v>0</v>
      </c>
      <c r="K106" s="387">
        <f>EBT!K129*$D$106</f>
        <v>0</v>
      </c>
      <c r="L106" s="387">
        <f>EBT!L129*$D$106</f>
        <v>0</v>
      </c>
      <c r="M106" s="387">
        <f>EBT!M129*$D$106</f>
        <v>0</v>
      </c>
      <c r="N106" s="387">
        <f>EBT!N129*$D$106</f>
        <v>0</v>
      </c>
      <c r="O106" s="387">
        <f>EBT!O129*$D$106</f>
        <v>0</v>
      </c>
      <c r="P106" s="387">
        <f>EBT!P129*$D$106</f>
        <v>0</v>
      </c>
      <c r="Q106" s="387">
        <f>EBT!Q129*$D$106</f>
        <v>0</v>
      </c>
      <c r="R106" s="387">
        <f>EBT!R129*$D$106</f>
        <v>0</v>
      </c>
    </row>
    <row r="107" spans="1:18" ht="18.75">
      <c r="A107" s="146"/>
      <c r="B107" s="311" t="s">
        <v>99</v>
      </c>
      <c r="C107" s="12"/>
      <c r="D107" s="21"/>
      <c r="E107" s="78"/>
      <c r="F107" s="78"/>
      <c r="G107" s="78"/>
      <c r="H107" s="78"/>
      <c r="I107" s="78"/>
      <c r="J107" s="78"/>
      <c r="K107" s="78"/>
      <c r="L107" s="78"/>
      <c r="M107" s="78"/>
      <c r="N107" s="78"/>
      <c r="O107" s="83"/>
      <c r="P107" s="83"/>
      <c r="Q107" s="83"/>
      <c r="R107" s="83"/>
    </row>
    <row r="108" spans="1:18" s="2" customFormat="1">
      <c r="A108" s="148"/>
      <c r="B108" s="21"/>
      <c r="C108" s="12"/>
      <c r="D108" s="21"/>
      <c r="E108" s="64" t="s">
        <v>137</v>
      </c>
      <c r="F108" s="64" t="s">
        <v>80</v>
      </c>
      <c r="G108" s="64" t="s">
        <v>1</v>
      </c>
      <c r="H108" s="64" t="s">
        <v>2</v>
      </c>
      <c r="I108" s="64" t="s">
        <v>17</v>
      </c>
      <c r="J108" s="64" t="s">
        <v>18</v>
      </c>
      <c r="K108" s="64" t="s">
        <v>20</v>
      </c>
      <c r="L108" s="64" t="s">
        <v>21</v>
      </c>
      <c r="M108" s="64" t="s">
        <v>24</v>
      </c>
      <c r="N108" s="64" t="s">
        <v>25</v>
      </c>
      <c r="O108" s="64" t="s">
        <v>27</v>
      </c>
      <c r="P108" s="64" t="s">
        <v>28</v>
      </c>
      <c r="Q108" s="64" t="s">
        <v>29</v>
      </c>
      <c r="R108" s="64" t="s">
        <v>30</v>
      </c>
    </row>
    <row r="109" spans="1:18">
      <c r="A109" s="146">
        <v>8</v>
      </c>
      <c r="B109" s="52" t="s">
        <v>314</v>
      </c>
      <c r="C109" s="40"/>
      <c r="D109" s="94"/>
      <c r="E109" s="303">
        <f>E61+E106+E101</f>
        <v>0</v>
      </c>
      <c r="F109" s="303">
        <f t="shared" ref="F109:R109" si="6">F61+F106+F101</f>
        <v>0</v>
      </c>
      <c r="G109" s="299">
        <f t="shared" si="6"/>
        <v>0</v>
      </c>
      <c r="H109" s="299">
        <f t="shared" si="6"/>
        <v>0</v>
      </c>
      <c r="I109" s="299">
        <f t="shared" si="6"/>
        <v>0</v>
      </c>
      <c r="J109" s="299">
        <f t="shared" si="6"/>
        <v>0</v>
      </c>
      <c r="K109" s="299">
        <f t="shared" si="6"/>
        <v>0</v>
      </c>
      <c r="L109" s="299">
        <f t="shared" si="6"/>
        <v>0</v>
      </c>
      <c r="M109" s="299">
        <f t="shared" si="6"/>
        <v>0</v>
      </c>
      <c r="N109" s="299">
        <f t="shared" si="6"/>
        <v>0</v>
      </c>
      <c r="O109" s="299">
        <f t="shared" si="6"/>
        <v>0</v>
      </c>
      <c r="P109" s="299">
        <f t="shared" si="6"/>
        <v>0</v>
      </c>
      <c r="Q109" s="299">
        <f t="shared" si="6"/>
        <v>0</v>
      </c>
      <c r="R109" s="299">
        <f t="shared" si="6"/>
        <v>0</v>
      </c>
    </row>
    <row r="110" spans="1:18" ht="15" customHeight="1">
      <c r="A110" s="146"/>
      <c r="B110" s="12"/>
      <c r="C110" s="12"/>
      <c r="D110" s="12"/>
      <c r="E110" s="9"/>
      <c r="F110" s="9"/>
      <c r="G110" s="9"/>
      <c r="H110" s="9"/>
      <c r="I110" s="9"/>
      <c r="J110" s="9"/>
      <c r="K110" s="9"/>
      <c r="L110" s="9"/>
      <c r="M110" s="9"/>
      <c r="N110" s="2"/>
      <c r="O110" s="2"/>
      <c r="P110" s="2"/>
      <c r="Q110" s="2"/>
      <c r="R110" s="2"/>
    </row>
    <row r="111" spans="1:18" ht="18.75">
      <c r="A111" s="146"/>
      <c r="B111" s="311" t="s">
        <v>309</v>
      </c>
    </row>
    <row r="112" spans="1:18" s="291" customFormat="1">
      <c r="A112" s="301"/>
      <c r="B112" s="293"/>
      <c r="C112" s="293"/>
      <c r="D112" s="293"/>
      <c r="E112" s="292"/>
      <c r="F112" s="292"/>
      <c r="G112" s="292"/>
      <c r="H112" s="292"/>
      <c r="I112" s="292"/>
      <c r="J112" s="292"/>
      <c r="K112" s="292"/>
      <c r="L112" s="292"/>
      <c r="M112" s="292"/>
      <c r="N112" s="292"/>
      <c r="O112" s="292"/>
    </row>
    <row r="113" spans="1:18" s="291" customFormat="1">
      <c r="A113" s="301" t="s">
        <v>298</v>
      </c>
      <c r="B113" s="326" t="s">
        <v>319</v>
      </c>
      <c r="C113" s="293"/>
      <c r="D113" s="293"/>
      <c r="E113" s="386">
        <f>EBT!E75</f>
        <v>0</v>
      </c>
      <c r="F113" s="386">
        <f>EBT!F75</f>
        <v>0</v>
      </c>
      <c r="G113" s="327">
        <f>EBT!G75</f>
        <v>0</v>
      </c>
      <c r="H113" s="327">
        <f>EBT!H75</f>
        <v>0</v>
      </c>
      <c r="I113" s="327">
        <f>EBT!I75</f>
        <v>0</v>
      </c>
      <c r="J113" s="327">
        <f>EBT!J75</f>
        <v>0</v>
      </c>
      <c r="K113" s="327">
        <f>EBT!K75</f>
        <v>0</v>
      </c>
      <c r="L113" s="327">
        <f>EBT!L75</f>
        <v>0</v>
      </c>
      <c r="M113" s="327">
        <f>EBT!M75</f>
        <v>0</v>
      </c>
      <c r="N113" s="327">
        <f>EBT!N75</f>
        <v>0</v>
      </c>
      <c r="O113" s="327">
        <f>EBT!O75</f>
        <v>0</v>
      </c>
      <c r="P113" s="327">
        <f>EBT!P75</f>
        <v>0</v>
      </c>
      <c r="Q113" s="327">
        <f>EBT!Q75</f>
        <v>0</v>
      </c>
      <c r="R113" s="327">
        <f>EBT!R75</f>
        <v>0</v>
      </c>
    </row>
    <row r="114" spans="1:18" s="291" customFormat="1">
      <c r="A114" s="301" t="s">
        <v>299</v>
      </c>
      <c r="B114" s="326" t="s">
        <v>303</v>
      </c>
      <c r="C114" s="293"/>
      <c r="D114" s="293"/>
      <c r="E114" s="386">
        <f>EBT!E16</f>
        <v>0</v>
      </c>
      <c r="F114" s="386">
        <f>EBT!F16</f>
        <v>0</v>
      </c>
      <c r="G114" s="327">
        <f>EBT!G16</f>
        <v>0</v>
      </c>
      <c r="H114" s="327">
        <f>EBT!H16</f>
        <v>0</v>
      </c>
      <c r="I114" s="327">
        <f>EBT!I16</f>
        <v>0</v>
      </c>
      <c r="J114" s="327">
        <f>EBT!J16</f>
        <v>0</v>
      </c>
      <c r="K114" s="327">
        <f>EBT!K16</f>
        <v>0</v>
      </c>
      <c r="L114" s="327">
        <f>EBT!L16</f>
        <v>0</v>
      </c>
      <c r="M114" s="327">
        <f>EBT!M16</f>
        <v>0</v>
      </c>
      <c r="N114" s="327">
        <f>EBT!N16</f>
        <v>0</v>
      </c>
      <c r="O114" s="327">
        <f>EBT!O16</f>
        <v>0</v>
      </c>
      <c r="P114" s="327">
        <f>EBT!P16</f>
        <v>0</v>
      </c>
      <c r="Q114" s="327">
        <f>EBT!Q16</f>
        <v>0</v>
      </c>
      <c r="R114" s="327">
        <f>EBT!R16</f>
        <v>0</v>
      </c>
    </row>
    <row r="115" spans="1:18" s="291" customFormat="1">
      <c r="A115" s="301" t="s">
        <v>300</v>
      </c>
      <c r="B115" s="326" t="s">
        <v>310</v>
      </c>
      <c r="C115" s="293"/>
      <c r="D115" s="293"/>
      <c r="E115" s="386">
        <f>E113+E114</f>
        <v>0</v>
      </c>
      <c r="F115" s="386">
        <f t="shared" ref="F115:R115" si="7">F113+F114</f>
        <v>0</v>
      </c>
      <c r="G115" s="327">
        <f t="shared" si="7"/>
        <v>0</v>
      </c>
      <c r="H115" s="327">
        <f t="shared" si="7"/>
        <v>0</v>
      </c>
      <c r="I115" s="327">
        <f t="shared" si="7"/>
        <v>0</v>
      </c>
      <c r="J115" s="327">
        <f t="shared" si="7"/>
        <v>0</v>
      </c>
      <c r="K115" s="327">
        <f t="shared" si="7"/>
        <v>0</v>
      </c>
      <c r="L115" s="327">
        <f t="shared" si="7"/>
        <v>0</v>
      </c>
      <c r="M115" s="327">
        <f t="shared" si="7"/>
        <v>0</v>
      </c>
      <c r="N115" s="327">
        <f t="shared" si="7"/>
        <v>0</v>
      </c>
      <c r="O115" s="327">
        <f t="shared" si="7"/>
        <v>0</v>
      </c>
      <c r="P115" s="327">
        <f t="shared" si="7"/>
        <v>0</v>
      </c>
      <c r="Q115" s="327">
        <f t="shared" si="7"/>
        <v>0</v>
      </c>
      <c r="R115" s="327">
        <f t="shared" si="7"/>
        <v>0</v>
      </c>
    </row>
    <row r="116" spans="1:18" s="291" customFormat="1">
      <c r="A116" s="309" t="s">
        <v>301</v>
      </c>
      <c r="B116" s="326" t="s">
        <v>297</v>
      </c>
      <c r="C116" s="293"/>
      <c r="D116" s="293"/>
      <c r="E116" s="386"/>
      <c r="F116" s="386"/>
      <c r="G116" s="327"/>
      <c r="H116" s="327"/>
      <c r="I116" s="327"/>
      <c r="J116" s="327"/>
      <c r="K116" s="327"/>
      <c r="L116" s="327"/>
      <c r="M116" s="327"/>
      <c r="N116" s="327"/>
      <c r="O116" s="327"/>
      <c r="P116" s="328"/>
      <c r="Q116" s="328"/>
      <c r="R116" s="328"/>
    </row>
    <row r="117" spans="1:18" s="291" customFormat="1">
      <c r="A117" s="301" t="s">
        <v>304</v>
      </c>
      <c r="B117" s="326" t="s">
        <v>305</v>
      </c>
      <c r="C117" s="293"/>
      <c r="D117" s="293"/>
      <c r="E117" s="386">
        <f>E115*E116</f>
        <v>0</v>
      </c>
      <c r="F117" s="386">
        <f t="shared" ref="F117:R117" si="8">F115*F116</f>
        <v>0</v>
      </c>
      <c r="G117" s="327">
        <f t="shared" si="8"/>
        <v>0</v>
      </c>
      <c r="H117" s="327">
        <f t="shared" si="8"/>
        <v>0</v>
      </c>
      <c r="I117" s="327">
        <f t="shared" si="8"/>
        <v>0</v>
      </c>
      <c r="J117" s="327">
        <f t="shared" si="8"/>
        <v>0</v>
      </c>
      <c r="K117" s="327">
        <f t="shared" si="8"/>
        <v>0</v>
      </c>
      <c r="L117" s="327">
        <f t="shared" si="8"/>
        <v>0</v>
      </c>
      <c r="M117" s="327">
        <f t="shared" si="8"/>
        <v>0</v>
      </c>
      <c r="N117" s="327">
        <f t="shared" si="8"/>
        <v>0</v>
      </c>
      <c r="O117" s="327">
        <f t="shared" si="8"/>
        <v>0</v>
      </c>
      <c r="P117" s="327">
        <f t="shared" si="8"/>
        <v>0</v>
      </c>
      <c r="Q117" s="327">
        <f t="shared" si="8"/>
        <v>0</v>
      </c>
      <c r="R117" s="327">
        <f t="shared" si="8"/>
        <v>0</v>
      </c>
    </row>
    <row r="118" spans="1:18" s="291" customFormat="1">
      <c r="A118" s="301"/>
      <c r="B118" s="293"/>
      <c r="C118" s="293"/>
      <c r="D118" s="293"/>
      <c r="E118" s="292"/>
      <c r="F118" s="292"/>
      <c r="G118" s="292"/>
      <c r="H118" s="292"/>
      <c r="I118" s="292"/>
      <c r="J118" s="292"/>
      <c r="K118" s="292"/>
      <c r="L118" s="292"/>
      <c r="M118" s="292"/>
      <c r="N118" s="292"/>
      <c r="O118" s="292"/>
    </row>
    <row r="119" spans="1:18" s="291" customFormat="1" ht="18.75">
      <c r="A119" s="301"/>
      <c r="B119" s="311" t="s">
        <v>302</v>
      </c>
      <c r="C119" s="293"/>
      <c r="D119" s="293"/>
      <c r="E119" s="292"/>
      <c r="F119" s="292"/>
      <c r="G119" s="292"/>
      <c r="H119" s="292"/>
      <c r="I119" s="292"/>
      <c r="J119" s="292"/>
      <c r="K119" s="292"/>
      <c r="L119" s="292"/>
      <c r="M119" s="292"/>
      <c r="N119" s="292"/>
      <c r="O119" s="292"/>
    </row>
    <row r="120" spans="1:18" s="291" customFormat="1">
      <c r="A120" s="301"/>
      <c r="B120" s="293"/>
      <c r="C120" s="293"/>
      <c r="D120" s="293"/>
      <c r="E120" s="292"/>
      <c r="F120" s="292"/>
      <c r="G120" s="292"/>
      <c r="H120" s="292"/>
      <c r="I120" s="292"/>
      <c r="J120" s="292"/>
      <c r="K120" s="292"/>
      <c r="L120" s="292"/>
      <c r="M120" s="292"/>
      <c r="N120" s="292"/>
      <c r="O120" s="292"/>
    </row>
    <row r="121" spans="1:18" s="291" customFormat="1">
      <c r="A121" s="301" t="s">
        <v>306</v>
      </c>
      <c r="B121" s="326" t="s">
        <v>360</v>
      </c>
      <c r="C121" s="293"/>
      <c r="D121" s="293"/>
      <c r="E121" s="386">
        <f>E109-E117</f>
        <v>0</v>
      </c>
      <c r="F121" s="386">
        <f t="shared" ref="F121:R121" si="9">F109-F117</f>
        <v>0</v>
      </c>
      <c r="G121" s="327">
        <f t="shared" si="9"/>
        <v>0</v>
      </c>
      <c r="H121" s="327">
        <f t="shared" si="9"/>
        <v>0</v>
      </c>
      <c r="I121" s="327">
        <f t="shared" si="9"/>
        <v>0</v>
      </c>
      <c r="J121" s="327">
        <f t="shared" si="9"/>
        <v>0</v>
      </c>
      <c r="K121" s="327">
        <f t="shared" si="9"/>
        <v>0</v>
      </c>
      <c r="L121" s="327">
        <f t="shared" si="9"/>
        <v>0</v>
      </c>
      <c r="M121" s="327">
        <f t="shared" si="9"/>
        <v>0</v>
      </c>
      <c r="N121" s="327">
        <f t="shared" si="9"/>
        <v>0</v>
      </c>
      <c r="O121" s="327">
        <f t="shared" si="9"/>
        <v>0</v>
      </c>
      <c r="P121" s="327">
        <f t="shared" si="9"/>
        <v>0</v>
      </c>
      <c r="Q121" s="327">
        <f t="shared" si="9"/>
        <v>0</v>
      </c>
      <c r="R121" s="327">
        <f t="shared" si="9"/>
        <v>0</v>
      </c>
    </row>
    <row r="122" spans="1:18" s="291" customFormat="1">
      <c r="A122" s="301"/>
      <c r="B122" s="293"/>
      <c r="C122" s="293"/>
      <c r="D122" s="293"/>
      <c r="E122" s="292"/>
      <c r="F122" s="292"/>
      <c r="G122" s="292"/>
      <c r="H122" s="292"/>
      <c r="I122" s="292"/>
      <c r="J122" s="292"/>
      <c r="K122" s="292"/>
      <c r="L122" s="292"/>
      <c r="M122" s="292"/>
      <c r="N122" s="292"/>
      <c r="O122" s="292"/>
    </row>
    <row r="123" spans="1:18" s="2" customFormat="1" ht="37.5">
      <c r="A123" s="302"/>
      <c r="B123" s="311" t="s">
        <v>178</v>
      </c>
      <c r="C123" s="293"/>
      <c r="D123" s="293"/>
      <c r="E123" s="292"/>
      <c r="F123" s="292"/>
      <c r="G123" s="292"/>
      <c r="H123" s="292"/>
      <c r="I123" s="292"/>
      <c r="J123" s="292"/>
      <c r="K123" s="292"/>
      <c r="L123" s="292"/>
      <c r="M123" s="292"/>
      <c r="N123" s="292"/>
      <c r="O123" s="292"/>
      <c r="P123" s="291"/>
      <c r="Q123" s="291"/>
      <c r="R123" s="291"/>
    </row>
    <row r="124" spans="1:18" s="2" customFormat="1">
      <c r="A124" s="302"/>
      <c r="B124" s="293"/>
      <c r="C124" s="293"/>
      <c r="D124" s="293"/>
      <c r="E124" s="292"/>
      <c r="F124" s="292"/>
      <c r="G124" s="292"/>
      <c r="H124" s="292"/>
      <c r="I124" s="292"/>
      <c r="J124" s="292"/>
      <c r="K124" s="292"/>
      <c r="L124" s="292"/>
      <c r="M124" s="292"/>
      <c r="N124" s="292"/>
      <c r="O124" s="292"/>
      <c r="P124" s="291"/>
      <c r="Q124" s="291"/>
      <c r="R124" s="291"/>
    </row>
    <row r="125" spans="1:18" s="2" customFormat="1">
      <c r="A125" s="302"/>
      <c r="B125" s="295"/>
      <c r="C125" s="294"/>
      <c r="D125" s="295"/>
      <c r="E125" s="298" t="s">
        <v>137</v>
      </c>
      <c r="F125" s="298" t="s">
        <v>80</v>
      </c>
      <c r="G125" s="298" t="s">
        <v>1</v>
      </c>
      <c r="H125" s="298" t="s">
        <v>2</v>
      </c>
      <c r="I125" s="298" t="s">
        <v>17</v>
      </c>
      <c r="J125" s="298" t="s">
        <v>18</v>
      </c>
      <c r="K125" s="298" t="s">
        <v>20</v>
      </c>
      <c r="L125" s="298" t="s">
        <v>21</v>
      </c>
      <c r="M125" s="298" t="s">
        <v>24</v>
      </c>
      <c r="N125" s="298" t="s">
        <v>25</v>
      </c>
      <c r="O125" s="298" t="s">
        <v>27</v>
      </c>
      <c r="P125" s="298" t="s">
        <v>28</v>
      </c>
      <c r="Q125" s="298" t="s">
        <v>29</v>
      </c>
      <c r="R125" s="298" t="s">
        <v>30</v>
      </c>
    </row>
    <row r="126" spans="1:18" s="2" customFormat="1">
      <c r="A126" s="302">
        <v>9</v>
      </c>
      <c r="B126" s="297" t="s">
        <v>268</v>
      </c>
      <c r="C126" s="296"/>
      <c r="D126" s="300"/>
      <c r="E126" s="303"/>
      <c r="F126" s="303"/>
      <c r="G126" s="299"/>
      <c r="H126" s="299"/>
      <c r="I126" s="299"/>
      <c r="J126" s="299"/>
      <c r="K126" s="299"/>
      <c r="L126" s="299"/>
      <c r="M126" s="299"/>
      <c r="N126" s="299"/>
      <c r="O126" s="299"/>
      <c r="P126" s="299"/>
      <c r="Q126" s="299"/>
      <c r="R126" s="299"/>
    </row>
    <row r="127" spans="1:18">
      <c r="A127" s="301">
        <v>10</v>
      </c>
      <c r="B127" s="297" t="s">
        <v>269</v>
      </c>
      <c r="C127" s="296"/>
      <c r="D127" s="300"/>
      <c r="E127" s="303"/>
      <c r="F127" s="303"/>
      <c r="G127" s="299"/>
      <c r="H127" s="299"/>
      <c r="I127" s="299"/>
      <c r="J127" s="299"/>
      <c r="K127" s="299"/>
      <c r="L127" s="299"/>
      <c r="M127" s="299"/>
      <c r="N127" s="299"/>
      <c r="O127" s="299"/>
      <c r="P127" s="299"/>
      <c r="Q127" s="299"/>
      <c r="R127" s="299"/>
    </row>
    <row r="128" spans="1:18">
      <c r="A128" s="301"/>
      <c r="B128" s="372"/>
      <c r="C128" s="372"/>
      <c r="D128" s="372"/>
      <c r="E128" s="372"/>
      <c r="F128" s="372"/>
      <c r="G128" s="372"/>
      <c r="H128" s="372"/>
      <c r="I128" s="372"/>
      <c r="J128" s="372"/>
      <c r="K128" s="372"/>
      <c r="L128" s="372"/>
      <c r="M128" s="372"/>
      <c r="N128" s="372"/>
      <c r="O128" s="372"/>
      <c r="P128" s="372"/>
      <c r="Q128" s="372"/>
      <c r="R128" s="372"/>
    </row>
    <row r="129" spans="1:18">
      <c r="A129" s="301">
        <v>11</v>
      </c>
      <c r="B129" s="394" t="s">
        <v>317</v>
      </c>
      <c r="C129" s="395"/>
      <c r="D129" s="396"/>
      <c r="E129" s="303"/>
      <c r="F129" s="303"/>
      <c r="G129" s="299"/>
      <c r="H129" s="299"/>
      <c r="I129" s="299"/>
      <c r="J129" s="299"/>
      <c r="K129" s="299"/>
      <c r="L129" s="299"/>
      <c r="M129" s="299"/>
      <c r="N129" s="299"/>
      <c r="O129" s="299"/>
      <c r="P129" s="299"/>
      <c r="Q129" s="299"/>
      <c r="R129" s="299"/>
    </row>
    <row r="130" spans="1:18">
      <c r="A130" s="301">
        <v>12</v>
      </c>
      <c r="B130" s="394" t="s">
        <v>318</v>
      </c>
      <c r="C130" s="395"/>
      <c r="D130" s="396"/>
      <c r="E130" s="303"/>
      <c r="F130" s="303"/>
      <c r="G130" s="299"/>
      <c r="H130" s="299"/>
      <c r="I130" s="299"/>
      <c r="J130" s="299"/>
      <c r="K130" s="299"/>
      <c r="L130" s="299"/>
      <c r="M130" s="299"/>
      <c r="N130" s="299"/>
      <c r="O130" s="299"/>
      <c r="P130" s="299"/>
      <c r="Q130" s="299"/>
      <c r="R130" s="299"/>
    </row>
    <row r="131" spans="1:18">
      <c r="A131" s="146"/>
    </row>
    <row r="132" spans="1:18">
      <c r="A132" s="146"/>
    </row>
    <row r="133" spans="1:18">
      <c r="A133" s="146"/>
    </row>
    <row r="134" spans="1:18">
      <c r="A134" s="146"/>
    </row>
    <row r="135" spans="1:18">
      <c r="A135" s="146"/>
    </row>
    <row r="136" spans="1:18">
      <c r="A136" s="146"/>
    </row>
    <row r="137" spans="1:18">
      <c r="A137" s="146"/>
    </row>
    <row r="138" spans="1:18">
      <c r="A138" s="146"/>
    </row>
    <row r="139" spans="1:18">
      <c r="A139" s="146"/>
    </row>
    <row r="140" spans="1:18">
      <c r="A140" s="146"/>
    </row>
    <row r="141" spans="1:18" s="2" customFormat="1">
      <c r="A141" s="148"/>
      <c r="B141" s="35"/>
      <c r="C141" s="35"/>
      <c r="D141" s="35"/>
      <c r="E141" s="5"/>
      <c r="F141" s="5"/>
      <c r="G141" s="5"/>
      <c r="H141" s="5"/>
      <c r="I141" s="5"/>
      <c r="J141" s="5"/>
      <c r="K141" s="5"/>
      <c r="L141" s="5"/>
      <c r="M141" s="5"/>
      <c r="N141" s="5"/>
      <c r="O141" s="5"/>
      <c r="P141" s="1"/>
      <c r="Q141" s="1"/>
      <c r="R141" s="1"/>
    </row>
    <row r="142" spans="1:18">
      <c r="A142" s="146"/>
    </row>
    <row r="143" spans="1:18">
      <c r="A143" s="146"/>
    </row>
    <row r="144" spans="1:18">
      <c r="A144" s="146"/>
    </row>
    <row r="145" spans="1:1">
      <c r="A145" s="146"/>
    </row>
    <row r="146" spans="1:1">
      <c r="A146" s="146"/>
    </row>
    <row r="147" spans="1:1">
      <c r="A147" s="146"/>
    </row>
    <row r="148" spans="1:1">
      <c r="A148" s="146"/>
    </row>
    <row r="149" spans="1:1">
      <c r="A149" s="146"/>
    </row>
    <row r="150" spans="1:1">
      <c r="A150" s="146"/>
    </row>
    <row r="151" spans="1:1">
      <c r="A151" s="146"/>
    </row>
    <row r="152" spans="1:1">
      <c r="A152" s="146"/>
    </row>
    <row r="153" spans="1:1">
      <c r="A153" s="146"/>
    </row>
    <row r="154" spans="1:1">
      <c r="A154" s="146"/>
    </row>
    <row r="155" spans="1:1">
      <c r="A155" s="146"/>
    </row>
    <row r="156" spans="1:1">
      <c r="A156" s="146"/>
    </row>
    <row r="157" spans="1:1">
      <c r="A157" s="146"/>
    </row>
    <row r="158" spans="1:1">
      <c r="A158" s="146"/>
    </row>
    <row r="159" spans="1:1">
      <c r="A159" s="146"/>
    </row>
    <row r="160" spans="1:1">
      <c r="A160" s="146"/>
    </row>
    <row r="161" spans="1:1">
      <c r="A161" s="146"/>
    </row>
    <row r="162" spans="1:1">
      <c r="A162" s="146"/>
    </row>
    <row r="163" spans="1:1">
      <c r="A163" s="146"/>
    </row>
    <row r="164" spans="1:1">
      <c r="A164" s="146"/>
    </row>
    <row r="165" spans="1:1">
      <c r="A165" s="146"/>
    </row>
    <row r="166" spans="1:1">
      <c r="A166" s="146"/>
    </row>
    <row r="167" spans="1:1">
      <c r="A167" s="146"/>
    </row>
    <row r="168" spans="1:1">
      <c r="A168" s="146"/>
    </row>
  </sheetData>
  <dataConsolidate/>
  <mergeCells count="2">
    <mergeCell ref="B129:D129"/>
    <mergeCell ref="B130:D130"/>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tabSelected="1" view="pageBreakPreview" zoomScaleNormal="55" zoomScaleSheetLayoutView="100" workbookViewId="0">
      <selection activeCell="B10" sqref="B10"/>
    </sheetView>
  </sheetViews>
  <sheetFormatPr defaultColWidth="9" defaultRowHeight="15.75"/>
  <cols>
    <col min="1" max="1" width="9" style="155"/>
    <col min="2" max="2" width="80.5" style="131" customWidth="1"/>
    <col min="3" max="3" width="19.125" style="131" customWidth="1"/>
    <col min="4" max="5" width="9.75" style="131" customWidth="1"/>
    <col min="6" max="15" width="9.75" style="5" customWidth="1"/>
    <col min="16" max="17" width="9.25" style="5" customWidth="1"/>
    <col min="18" max="20" width="9.25" style="1" customWidth="1"/>
    <col min="21" max="133" width="7.125" style="1" customWidth="1"/>
    <col min="134" max="16384" width="9" style="1"/>
  </cols>
  <sheetData>
    <row r="1" spans="1:20" s="2" customFormat="1">
      <c r="A1" s="152"/>
      <c r="B1" s="21" t="s">
        <v>22</v>
      </c>
      <c r="C1" s="12"/>
      <c r="D1" s="12"/>
      <c r="E1" s="12"/>
      <c r="F1" s="4"/>
      <c r="G1" s="4"/>
      <c r="H1" s="4"/>
      <c r="I1" s="4"/>
      <c r="J1" s="4"/>
      <c r="K1" s="4"/>
      <c r="L1" s="4"/>
      <c r="M1" s="4"/>
      <c r="N1" s="4"/>
      <c r="O1" s="4"/>
    </row>
    <row r="2" spans="1:20" s="2" customFormat="1">
      <c r="A2" s="152"/>
      <c r="B2" s="21" t="s">
        <v>23</v>
      </c>
      <c r="C2" s="12"/>
      <c r="D2" s="12"/>
      <c r="E2" s="12"/>
      <c r="F2" s="4"/>
      <c r="G2" s="4"/>
      <c r="H2" s="4"/>
      <c r="I2" s="4"/>
      <c r="J2" s="4"/>
      <c r="K2" s="4"/>
      <c r="L2" s="4"/>
      <c r="M2" s="4"/>
      <c r="N2" s="4"/>
      <c r="O2" s="4"/>
    </row>
    <row r="3" spans="1:20" s="3" customFormat="1">
      <c r="A3" s="152"/>
      <c r="B3" s="135" t="s">
        <v>261</v>
      </c>
      <c r="C3" s="17"/>
      <c r="D3" s="17"/>
      <c r="E3" s="17"/>
    </row>
    <row r="4" spans="1:20" s="3" customFormat="1">
      <c r="A4" s="152"/>
      <c r="B4" s="26" t="s">
        <v>188</v>
      </c>
      <c r="C4" s="16"/>
      <c r="D4" s="16"/>
      <c r="E4" s="16"/>
    </row>
    <row r="5" spans="1:20" s="3" customFormat="1">
      <c r="A5" s="152"/>
      <c r="B5" s="304" t="s">
        <v>187</v>
      </c>
      <c r="C5" s="16"/>
      <c r="D5" s="16"/>
      <c r="E5" s="16"/>
    </row>
    <row r="6" spans="1:20" s="3" customFormat="1">
      <c r="A6" s="152"/>
      <c r="B6" s="16"/>
      <c r="C6" s="16"/>
      <c r="D6" s="16"/>
      <c r="E6" s="16"/>
    </row>
    <row r="7" spans="1:20" s="3" customFormat="1" ht="15.75" customHeight="1">
      <c r="A7" s="152"/>
      <c r="B7" s="151" t="s">
        <v>100</v>
      </c>
      <c r="C7" s="12"/>
      <c r="D7" s="12"/>
      <c r="E7" s="12"/>
      <c r="F7" s="11"/>
      <c r="I7" s="8"/>
      <c r="J7" s="6"/>
      <c r="K7" s="6"/>
      <c r="L7" s="6"/>
      <c r="M7" s="6"/>
      <c r="N7" s="6"/>
      <c r="O7" s="6"/>
      <c r="P7" s="6"/>
      <c r="Q7" s="6"/>
    </row>
    <row r="8" spans="1:20" s="3" customFormat="1">
      <c r="A8" s="152"/>
      <c r="B8" s="21"/>
      <c r="C8" s="27" t="s">
        <v>135</v>
      </c>
      <c r="D8" s="135" t="s">
        <v>82</v>
      </c>
      <c r="E8" s="21"/>
      <c r="F8" s="55"/>
      <c r="G8" s="55"/>
      <c r="H8" s="55"/>
      <c r="I8" s="55"/>
      <c r="J8" s="238"/>
      <c r="K8" s="63"/>
      <c r="L8" s="63"/>
      <c r="M8" s="63"/>
      <c r="N8" s="63"/>
      <c r="O8" s="63"/>
      <c r="P8" s="58"/>
      <c r="Q8" s="58"/>
      <c r="R8" s="59"/>
      <c r="S8" s="59"/>
      <c r="T8" s="59"/>
    </row>
    <row r="9" spans="1:20" s="3" customFormat="1">
      <c r="A9" s="152"/>
      <c r="B9" s="13"/>
      <c r="C9" s="27" t="s">
        <v>136</v>
      </c>
      <c r="D9" s="401" t="s">
        <v>127</v>
      </c>
      <c r="E9" s="401"/>
      <c r="F9" s="402"/>
      <c r="G9" s="402"/>
      <c r="H9" s="22"/>
      <c r="I9" s="403" t="s">
        <v>128</v>
      </c>
      <c r="J9" s="403"/>
      <c r="K9" s="403"/>
      <c r="L9" s="403"/>
      <c r="M9" s="239"/>
      <c r="N9" s="404" t="s">
        <v>129</v>
      </c>
      <c r="O9" s="405"/>
      <c r="P9" s="405"/>
      <c r="Q9" s="58"/>
      <c r="R9" s="392" t="s">
        <v>130</v>
      </c>
      <c r="S9" s="406"/>
      <c r="T9" s="406"/>
    </row>
    <row r="10" spans="1:20" s="7" customFormat="1" ht="18.75">
      <c r="A10" s="153"/>
      <c r="B10" s="311" t="s">
        <v>92</v>
      </c>
      <c r="C10" s="23"/>
      <c r="D10" s="64" t="s">
        <v>137</v>
      </c>
      <c r="E10" s="64" t="s">
        <v>80</v>
      </c>
      <c r="F10" s="64">
        <v>2019</v>
      </c>
      <c r="G10" s="240" t="s">
        <v>2</v>
      </c>
      <c r="H10" s="241"/>
      <c r="I10" s="196" t="s">
        <v>17</v>
      </c>
      <c r="J10" s="64" t="s">
        <v>18</v>
      </c>
      <c r="K10" s="64" t="s">
        <v>20</v>
      </c>
      <c r="L10" s="240" t="s">
        <v>21</v>
      </c>
      <c r="M10" s="241"/>
      <c r="N10" s="196" t="s">
        <v>24</v>
      </c>
      <c r="O10" s="64" t="s">
        <v>25</v>
      </c>
      <c r="P10" s="240" t="s">
        <v>27</v>
      </c>
      <c r="Q10" s="241"/>
      <c r="R10" s="196" t="s">
        <v>28</v>
      </c>
      <c r="S10" s="64" t="s">
        <v>29</v>
      </c>
      <c r="T10" s="64" t="s">
        <v>30</v>
      </c>
    </row>
    <row r="11" spans="1:20" ht="15" customHeight="1">
      <c r="A11" s="22">
        <v>1</v>
      </c>
      <c r="B11" s="21" t="s">
        <v>372</v>
      </c>
      <c r="C11" s="27"/>
      <c r="D11" s="255">
        <f>EBT!E14</f>
        <v>0</v>
      </c>
      <c r="E11" s="255">
        <f>EBT!F14</f>
        <v>0</v>
      </c>
      <c r="F11" s="255">
        <f>EBT!G14</f>
        <v>0</v>
      </c>
      <c r="G11" s="255">
        <f>EBT!H14</f>
        <v>0</v>
      </c>
      <c r="H11" s="243"/>
      <c r="I11" s="255">
        <f>EBT!I14</f>
        <v>0</v>
      </c>
      <c r="J11" s="255">
        <f>EBT!J14</f>
        <v>0</v>
      </c>
      <c r="K11" s="255">
        <f>EBT!K14</f>
        <v>0</v>
      </c>
      <c r="L11" s="255">
        <f>EBT!L14</f>
        <v>0</v>
      </c>
      <c r="M11" s="243"/>
      <c r="N11" s="270">
        <f>EBT!M14</f>
        <v>0</v>
      </c>
      <c r="O11" s="270">
        <f>EBT!N14</f>
        <v>0</v>
      </c>
      <c r="P11" s="270">
        <f>EBT!O14</f>
        <v>0</v>
      </c>
      <c r="Q11" s="273"/>
      <c r="R11" s="270">
        <f>EBT!P14</f>
        <v>0</v>
      </c>
      <c r="S11" s="270">
        <f>EBT!Q14</f>
        <v>0</v>
      </c>
      <c r="T11" s="270">
        <f>EBT!R14</f>
        <v>0</v>
      </c>
    </row>
    <row r="12" spans="1:20" ht="15" customHeight="1">
      <c r="A12" s="22">
        <v>2</v>
      </c>
      <c r="B12" s="21" t="s">
        <v>373</v>
      </c>
      <c r="C12" s="21"/>
      <c r="D12" s="97"/>
      <c r="E12" s="97"/>
      <c r="F12" s="111"/>
      <c r="G12" s="121"/>
      <c r="H12" s="243"/>
      <c r="I12" s="110"/>
      <c r="J12" s="111"/>
      <c r="K12" s="111"/>
      <c r="L12" s="121"/>
      <c r="M12" s="243"/>
      <c r="N12" s="110"/>
      <c r="O12" s="111"/>
      <c r="P12" s="121"/>
      <c r="Q12" s="273"/>
      <c r="R12" s="271"/>
      <c r="S12" s="111"/>
      <c r="T12" s="111"/>
    </row>
    <row r="13" spans="1:20">
      <c r="A13" s="22">
        <v>3</v>
      </c>
      <c r="B13" s="21" t="s">
        <v>138</v>
      </c>
      <c r="C13" s="21"/>
      <c r="D13" s="274">
        <v>0.27</v>
      </c>
      <c r="E13" s="274">
        <v>0.28999999999999998</v>
      </c>
      <c r="F13" s="275">
        <v>0.31</v>
      </c>
      <c r="G13" s="276">
        <v>0.33</v>
      </c>
      <c r="H13" s="242"/>
      <c r="I13" s="278">
        <v>0.34749999999999998</v>
      </c>
      <c r="J13" s="275">
        <v>0.36499999999999999</v>
      </c>
      <c r="K13" s="275">
        <v>0.38250000000000001</v>
      </c>
      <c r="L13" s="276">
        <v>0.4</v>
      </c>
      <c r="M13" s="242"/>
      <c r="N13" s="278">
        <v>0.41670000000000001</v>
      </c>
      <c r="O13" s="275">
        <v>0.43330000000000002</v>
      </c>
      <c r="P13" s="276">
        <v>0.45</v>
      </c>
      <c r="Q13" s="242"/>
      <c r="R13" s="278">
        <v>0.4667</v>
      </c>
      <c r="S13" s="275">
        <v>0.48330000000000001</v>
      </c>
      <c r="T13" s="275">
        <v>0.5</v>
      </c>
    </row>
    <row r="14" spans="1:20">
      <c r="A14" s="22">
        <v>4</v>
      </c>
      <c r="B14" s="21" t="s">
        <v>139</v>
      </c>
      <c r="C14" s="21"/>
      <c r="D14" s="407">
        <f>((D11-D12)*D13)+((E11-E12)*E13)+((F11-F12)*F13)+((G11-G12)*G13)</f>
        <v>0</v>
      </c>
      <c r="E14" s="408"/>
      <c r="F14" s="408"/>
      <c r="G14" s="408"/>
      <c r="H14" s="244"/>
      <c r="I14" s="407">
        <f>((I11-I12)*I13)+((J11-J12)*J13)+((K11-K12)*K13)+((L11-L12)*L13)</f>
        <v>0</v>
      </c>
      <c r="J14" s="408"/>
      <c r="K14" s="408"/>
      <c r="L14" s="408"/>
      <c r="M14" s="244"/>
      <c r="N14" s="411">
        <f>(((N11-N12)*N13)+((O11-O12)*O13)+((P11-P12)*P13))</f>
        <v>0</v>
      </c>
      <c r="O14" s="412"/>
      <c r="P14" s="412"/>
      <c r="Q14" s="244"/>
      <c r="R14" s="412">
        <f>(((R11-R12)*R13)+((S11-S12)*S13)+((T11-T12)*T13))</f>
        <v>0</v>
      </c>
      <c r="S14" s="412"/>
      <c r="T14" s="413"/>
    </row>
    <row r="15" spans="1:20">
      <c r="A15" s="22"/>
      <c r="B15" s="21"/>
      <c r="C15" s="21"/>
      <c r="D15" s="245"/>
      <c r="E15" s="246"/>
      <c r="F15" s="72"/>
      <c r="G15" s="72"/>
      <c r="H15" s="250"/>
      <c r="I15" s="72"/>
      <c r="J15" s="72"/>
      <c r="K15" s="72"/>
      <c r="L15" s="72"/>
      <c r="M15" s="250"/>
      <c r="N15" s="72"/>
      <c r="O15" s="72"/>
      <c r="P15" s="72"/>
      <c r="Q15" s="250"/>
      <c r="R15" s="72"/>
      <c r="S15" s="72"/>
      <c r="T15" s="264"/>
    </row>
    <row r="16" spans="1:20" ht="16.5" thickBot="1">
      <c r="A16" s="22"/>
      <c r="B16" s="312" t="s">
        <v>361</v>
      </c>
      <c r="C16" s="21"/>
      <c r="D16" s="248"/>
      <c r="E16" s="249"/>
      <c r="F16" s="250"/>
      <c r="G16" s="250"/>
      <c r="H16" s="253"/>
      <c r="I16" s="250"/>
      <c r="J16" s="250"/>
      <c r="K16" s="250"/>
      <c r="L16" s="250"/>
      <c r="M16" s="250"/>
      <c r="N16" s="250"/>
      <c r="O16" s="250"/>
      <c r="P16" s="250"/>
      <c r="Q16" s="250"/>
      <c r="R16" s="250"/>
      <c r="S16" s="250"/>
      <c r="T16" s="247"/>
    </row>
    <row r="17" spans="1:21" ht="32.25" customHeight="1" thickBot="1">
      <c r="A17" s="22">
        <v>5</v>
      </c>
      <c r="B17" s="21" t="s">
        <v>364</v>
      </c>
      <c r="C17" s="377"/>
      <c r="D17" s="252"/>
      <c r="E17" s="252"/>
      <c r="F17" s="253"/>
      <c r="G17" s="251"/>
      <c r="H17" s="277">
        <f>C17+SUM(D22:G22)</f>
        <v>0</v>
      </c>
      <c r="I17" s="269"/>
      <c r="J17" s="253"/>
      <c r="K17" s="253"/>
      <c r="L17" s="253"/>
      <c r="M17" s="277">
        <f>H17+SUM(I22:L22)</f>
        <v>0</v>
      </c>
      <c r="N17" s="253"/>
      <c r="O17" s="253"/>
      <c r="P17" s="253"/>
      <c r="Q17" s="277">
        <f>M17+SUM(N22:P22)</f>
        <v>0</v>
      </c>
      <c r="R17" s="253"/>
      <c r="S17" s="253"/>
      <c r="T17" s="251"/>
      <c r="U17" s="277">
        <f>Q17+SUM(R22:T22)</f>
        <v>0</v>
      </c>
    </row>
    <row r="18" spans="1:21">
      <c r="A18" s="22">
        <v>6</v>
      </c>
      <c r="B18" s="21" t="s">
        <v>288</v>
      </c>
      <c r="C18" s="21"/>
      <c r="D18" s="254">
        <f>EBT!E73+EBT!E120+EBT!E124</f>
        <v>0</v>
      </c>
      <c r="E18" s="254">
        <f>EBT!F73+EBT!F120+EBT!F124</f>
        <v>0</v>
      </c>
      <c r="F18" s="254">
        <f>EBT!G73+EBT!G120+EBT!G124</f>
        <v>0</v>
      </c>
      <c r="G18" s="254">
        <f>EBT!H73+EBT!H120+EBT!H124</f>
        <v>0</v>
      </c>
      <c r="H18" s="265"/>
      <c r="I18" s="263">
        <f>EBT!I73+EBT!I120+EBT!I124</f>
        <v>0</v>
      </c>
      <c r="J18" s="263">
        <f>EBT!J73+EBT!J120+EBT!J124</f>
        <v>0</v>
      </c>
      <c r="K18" s="263">
        <f>EBT!K73+EBT!K120+EBT!K124</f>
        <v>0</v>
      </c>
      <c r="L18" s="263">
        <f>EBT!L73+EBT!L120+EBT!L124</f>
        <v>0</v>
      </c>
      <c r="M18" s="244"/>
      <c r="N18" s="378">
        <f>EBT!M73+EBT!M120+EBT!M124</f>
        <v>0</v>
      </c>
      <c r="O18" s="378">
        <f>EBT!N73+EBT!N120+EBT!N124</f>
        <v>0</v>
      </c>
      <c r="P18" s="378">
        <f>EBT!O73+EBT!O120+EBT!O124</f>
        <v>0</v>
      </c>
      <c r="Q18" s="244"/>
      <c r="R18" s="378">
        <f>EBT!P73+EBT!P120+EBT!P124</f>
        <v>0</v>
      </c>
      <c r="S18" s="378">
        <f>EBT!Q73+EBT!Q120+EBT!Q124</f>
        <v>0</v>
      </c>
      <c r="T18" s="378">
        <f>EBT!R73+EBT!R120+EBT!R124</f>
        <v>0</v>
      </c>
    </row>
    <row r="19" spans="1:21" s="291" customFormat="1">
      <c r="A19" s="22" t="s">
        <v>285</v>
      </c>
      <c r="B19" s="295" t="s">
        <v>290</v>
      </c>
      <c r="C19" s="295"/>
      <c r="D19" s="314"/>
      <c r="E19" s="314"/>
      <c r="F19" s="314"/>
      <c r="G19" s="314"/>
      <c r="H19" s="244"/>
      <c r="I19" s="314"/>
      <c r="J19" s="314"/>
      <c r="K19" s="314"/>
      <c r="L19" s="314"/>
      <c r="M19" s="244"/>
      <c r="N19" s="314"/>
      <c r="O19" s="314"/>
      <c r="P19" s="314"/>
      <c r="Q19" s="244"/>
      <c r="R19" s="314"/>
      <c r="S19" s="314"/>
      <c r="T19" s="314"/>
    </row>
    <row r="20" spans="1:21" s="291" customFormat="1">
      <c r="A20" s="22">
        <v>7</v>
      </c>
      <c r="B20" s="295" t="s">
        <v>287</v>
      </c>
      <c r="C20" s="295"/>
      <c r="D20" s="314"/>
      <c r="E20" s="314"/>
      <c r="F20" s="314"/>
      <c r="G20" s="314"/>
      <c r="H20" s="244"/>
      <c r="I20" s="314"/>
      <c r="J20" s="314"/>
      <c r="K20" s="314"/>
      <c r="L20" s="314"/>
      <c r="M20" s="244"/>
      <c r="N20" s="314"/>
      <c r="O20" s="314"/>
      <c r="P20" s="314"/>
      <c r="Q20" s="244"/>
      <c r="R20" s="314"/>
      <c r="S20" s="314"/>
      <c r="T20" s="314"/>
    </row>
    <row r="21" spans="1:21" s="291" customFormat="1">
      <c r="A21" s="22" t="s">
        <v>291</v>
      </c>
      <c r="B21" s="295" t="s">
        <v>375</v>
      </c>
      <c r="C21" s="295"/>
      <c r="D21" s="314"/>
      <c r="E21" s="314"/>
      <c r="F21" s="314"/>
      <c r="G21" s="314"/>
      <c r="H21" s="244"/>
      <c r="I21" s="314"/>
      <c r="J21" s="314"/>
      <c r="K21" s="314"/>
      <c r="L21" s="314"/>
      <c r="M21" s="244"/>
      <c r="N21" s="314"/>
      <c r="O21" s="314"/>
      <c r="P21" s="314"/>
      <c r="Q21" s="244"/>
      <c r="R21" s="314"/>
      <c r="S21" s="314"/>
      <c r="T21" s="314"/>
    </row>
    <row r="22" spans="1:21">
      <c r="A22" s="22">
        <v>8</v>
      </c>
      <c r="B22" s="21" t="s">
        <v>374</v>
      </c>
      <c r="C22" s="21"/>
      <c r="D22" s="263">
        <f>D20-D21+D18-D19</f>
        <v>0</v>
      </c>
      <c r="E22" s="263">
        <f t="shared" ref="E22:I22" si="0">E20-E21+E18-E19</f>
        <v>0</v>
      </c>
      <c r="F22" s="263">
        <f t="shared" si="0"/>
        <v>0</v>
      </c>
      <c r="G22" s="263">
        <f t="shared" si="0"/>
        <v>0</v>
      </c>
      <c r="H22" s="244"/>
      <c r="I22" s="263">
        <f t="shared" si="0"/>
        <v>0</v>
      </c>
      <c r="J22" s="263">
        <f t="shared" ref="J22" si="1">J20-J21+J18-J19</f>
        <v>0</v>
      </c>
      <c r="K22" s="263">
        <f t="shared" ref="K22" si="2">K20-K21+K18-K19</f>
        <v>0</v>
      </c>
      <c r="L22" s="263">
        <f t="shared" ref="L22:N22" si="3">L20-L21+L18-L19</f>
        <v>0</v>
      </c>
      <c r="M22" s="244"/>
      <c r="N22" s="263">
        <f t="shared" si="3"/>
        <v>0</v>
      </c>
      <c r="O22" s="263">
        <f t="shared" ref="O22" si="4">O20-O21+O18-O19</f>
        <v>0</v>
      </c>
      <c r="P22" s="263">
        <f t="shared" ref="P22:R22" si="5">P20-P21+P18-P19</f>
        <v>0</v>
      </c>
      <c r="Q22" s="244"/>
      <c r="R22" s="263">
        <f t="shared" si="5"/>
        <v>0</v>
      </c>
      <c r="S22" s="263">
        <f t="shared" ref="S22" si="6">S20-S21+S18-S19</f>
        <v>0</v>
      </c>
      <c r="T22" s="263">
        <f t="shared" ref="T22" si="7">T20-T21+T18-T19</f>
        <v>0</v>
      </c>
    </row>
    <row r="23" spans="1:21">
      <c r="A23" s="22"/>
      <c r="B23" s="21"/>
      <c r="C23" s="21"/>
      <c r="D23" s="245"/>
      <c r="E23" s="246"/>
      <c r="F23" s="72"/>
      <c r="G23" s="72"/>
      <c r="H23" s="250"/>
      <c r="I23" s="72"/>
      <c r="J23" s="72"/>
      <c r="K23" s="72"/>
      <c r="L23" s="72"/>
      <c r="M23" s="250"/>
      <c r="N23" s="72"/>
      <c r="O23" s="72"/>
      <c r="P23" s="72"/>
      <c r="Q23" s="250"/>
      <c r="R23" s="72"/>
      <c r="S23" s="72"/>
      <c r="T23" s="264"/>
    </row>
    <row r="24" spans="1:21" ht="16.5" thickBot="1">
      <c r="A24" s="22"/>
      <c r="B24" s="312" t="s">
        <v>362</v>
      </c>
      <c r="C24" s="21"/>
      <c r="D24" s="248"/>
      <c r="E24" s="249"/>
      <c r="F24" s="250"/>
      <c r="G24" s="250"/>
      <c r="H24" s="253"/>
      <c r="I24" s="250"/>
      <c r="J24" s="250"/>
      <c r="K24" s="250"/>
      <c r="L24" s="250"/>
      <c r="M24" s="250"/>
      <c r="N24" s="250"/>
      <c r="O24" s="250"/>
      <c r="P24" s="250"/>
      <c r="Q24" s="250"/>
      <c r="R24" s="250"/>
      <c r="S24" s="250"/>
      <c r="T24" s="247"/>
    </row>
    <row r="25" spans="1:21" ht="16.5" thickBot="1">
      <c r="A25" s="22">
        <v>9</v>
      </c>
      <c r="B25" s="21" t="s">
        <v>364</v>
      </c>
      <c r="C25" s="377"/>
      <c r="D25" s="252"/>
      <c r="E25" s="252"/>
      <c r="F25" s="253"/>
      <c r="G25" s="251"/>
      <c r="H25" s="277">
        <f>C25+SUM(D28:G28)</f>
        <v>0</v>
      </c>
      <c r="I25" s="269"/>
      <c r="J25" s="253"/>
      <c r="K25" s="253"/>
      <c r="L25" s="253"/>
      <c r="M25" s="277">
        <f>H25+SUM(I28:L28)</f>
        <v>0</v>
      </c>
      <c r="N25" s="253"/>
      <c r="O25" s="253"/>
      <c r="P25" s="253"/>
      <c r="Q25" s="277">
        <f>M25+SUM(N28:P28)</f>
        <v>0</v>
      </c>
      <c r="R25" s="253"/>
      <c r="S25" s="253"/>
      <c r="T25" s="251"/>
      <c r="U25" s="277">
        <f>Q25+SUM(R28:T28)</f>
        <v>0</v>
      </c>
    </row>
    <row r="26" spans="1:21">
      <c r="A26" s="22">
        <v>10</v>
      </c>
      <c r="B26" s="21" t="s">
        <v>286</v>
      </c>
      <c r="C26" s="21"/>
      <c r="D26" s="261"/>
      <c r="E26" s="261"/>
      <c r="F26" s="280"/>
      <c r="G26" s="281"/>
      <c r="H26" s="265"/>
      <c r="I26" s="279"/>
      <c r="J26" s="280"/>
      <c r="K26" s="280"/>
      <c r="L26" s="281"/>
      <c r="M26" s="244"/>
      <c r="N26" s="213"/>
      <c r="O26" s="222"/>
      <c r="P26" s="266"/>
      <c r="Q26" s="244"/>
      <c r="R26" s="213"/>
      <c r="S26" s="222"/>
      <c r="T26" s="222"/>
    </row>
    <row r="27" spans="1:21">
      <c r="A27" s="22">
        <v>11</v>
      </c>
      <c r="B27" s="21" t="s">
        <v>365</v>
      </c>
      <c r="C27" s="21"/>
      <c r="D27" s="261"/>
      <c r="E27" s="261"/>
      <c r="F27" s="280"/>
      <c r="G27" s="281"/>
      <c r="H27" s="244"/>
      <c r="I27" s="261"/>
      <c r="J27" s="261"/>
      <c r="K27" s="261"/>
      <c r="L27" s="261"/>
      <c r="M27" s="244"/>
      <c r="N27" s="261"/>
      <c r="O27" s="261"/>
      <c r="P27" s="261"/>
      <c r="Q27" s="244"/>
      <c r="R27" s="261"/>
      <c r="S27" s="261"/>
      <c r="T27" s="261"/>
    </row>
    <row r="28" spans="1:21" s="291" customFormat="1">
      <c r="A28" s="22">
        <v>12</v>
      </c>
      <c r="B28" s="295" t="s">
        <v>366</v>
      </c>
      <c r="C28" s="295"/>
      <c r="D28" s="263">
        <f>D26-D27</f>
        <v>0</v>
      </c>
      <c r="E28" s="263">
        <f t="shared" ref="E28:I28" si="8">E26-E27</f>
        <v>0</v>
      </c>
      <c r="F28" s="263">
        <f t="shared" si="8"/>
        <v>0</v>
      </c>
      <c r="G28" s="263">
        <f t="shared" si="8"/>
        <v>0</v>
      </c>
      <c r="H28" s="250"/>
      <c r="I28" s="263">
        <f t="shared" si="8"/>
        <v>0</v>
      </c>
      <c r="J28" s="263">
        <f t="shared" ref="J28" si="9">J26-J27</f>
        <v>0</v>
      </c>
      <c r="K28" s="263">
        <f t="shared" ref="K28" si="10">K26-K27</f>
        <v>0</v>
      </c>
      <c r="L28" s="263">
        <f t="shared" ref="L28:N28" si="11">L26-L27</f>
        <v>0</v>
      </c>
      <c r="M28" s="250"/>
      <c r="N28" s="263">
        <f t="shared" si="11"/>
        <v>0</v>
      </c>
      <c r="O28" s="263">
        <f t="shared" ref="O28" si="12">O26-O27</f>
        <v>0</v>
      </c>
      <c r="P28" s="263">
        <f t="shared" ref="P28" si="13">P26-P27</f>
        <v>0</v>
      </c>
      <c r="Q28" s="250"/>
      <c r="R28" s="263">
        <f t="shared" ref="R28" si="14">R26-R27</f>
        <v>0</v>
      </c>
      <c r="S28" s="263">
        <f t="shared" ref="S28" si="15">S26-S27</f>
        <v>0</v>
      </c>
      <c r="T28" s="263">
        <f t="shared" ref="T28" si="16">T26-T27</f>
        <v>0</v>
      </c>
    </row>
    <row r="29" spans="1:21">
      <c r="A29" s="22"/>
      <c r="B29" s="21"/>
      <c r="C29" s="21"/>
      <c r="D29" s="268"/>
      <c r="E29" s="267"/>
      <c r="F29" s="157"/>
      <c r="G29" s="157"/>
      <c r="H29" s="250"/>
      <c r="I29" s="157"/>
      <c r="J29" s="157"/>
      <c r="K29" s="157"/>
      <c r="L29" s="157"/>
      <c r="M29" s="250"/>
      <c r="N29" s="157"/>
      <c r="O29" s="157"/>
      <c r="P29" s="157"/>
      <c r="Q29" s="250"/>
      <c r="R29" s="157"/>
      <c r="S29" s="157"/>
      <c r="T29" s="262"/>
    </row>
    <row r="30" spans="1:21" ht="31.5">
      <c r="A30" s="22">
        <v>13</v>
      </c>
      <c r="B30" s="21" t="s">
        <v>311</v>
      </c>
      <c r="C30" s="21"/>
      <c r="D30" s="409">
        <f>SUM(D19:G19)+SUM(D21:G21)+SUM(D27:G27)</f>
        <v>0</v>
      </c>
      <c r="E30" s="410"/>
      <c r="F30" s="410"/>
      <c r="G30" s="410"/>
      <c r="H30" s="244"/>
      <c r="I30" s="409">
        <f>SUM(I19:L19)+SUM(I21:L21)+SUM(I27:L27)</f>
        <v>0</v>
      </c>
      <c r="J30" s="410"/>
      <c r="K30" s="410"/>
      <c r="L30" s="410"/>
      <c r="M30" s="244"/>
      <c r="N30" s="397">
        <f>SUM(N19:P19)+SUM(N21:P21)+SUM(N27:P27)</f>
        <v>0</v>
      </c>
      <c r="O30" s="397"/>
      <c r="P30" s="397"/>
      <c r="Q30" s="244"/>
      <c r="R30" s="397">
        <f>SUM(R19:T19)+SUM(R21:T21)+SUM(R27:T27)</f>
        <v>0</v>
      </c>
      <c r="S30" s="397"/>
      <c r="T30" s="397"/>
    </row>
    <row r="31" spans="1:21">
      <c r="A31" s="22"/>
      <c r="B31" s="21"/>
      <c r="C31" s="21"/>
      <c r="D31" s="268"/>
      <c r="E31" s="267"/>
      <c r="F31" s="157"/>
      <c r="G31" s="157"/>
      <c r="H31" s="250"/>
      <c r="I31" s="157"/>
      <c r="J31" s="157"/>
      <c r="K31" s="157"/>
      <c r="L31" s="157"/>
      <c r="M31" s="250"/>
      <c r="N31" s="157"/>
      <c r="O31" s="157"/>
      <c r="P31" s="157"/>
      <c r="Q31" s="250"/>
      <c r="R31" s="157"/>
      <c r="S31" s="157"/>
      <c r="T31" s="262"/>
    </row>
    <row r="32" spans="1:21">
      <c r="A32" s="22">
        <v>14</v>
      </c>
      <c r="B32" s="21" t="s">
        <v>363</v>
      </c>
      <c r="C32" s="21"/>
      <c r="D32" s="414">
        <f>D30-D14</f>
        <v>0</v>
      </c>
      <c r="E32" s="415"/>
      <c r="F32" s="415"/>
      <c r="G32" s="415"/>
      <c r="H32" s="244"/>
      <c r="I32" s="414">
        <f>I30-I14</f>
        <v>0</v>
      </c>
      <c r="J32" s="415"/>
      <c r="K32" s="415"/>
      <c r="L32" s="415"/>
      <c r="M32" s="244"/>
      <c r="N32" s="416">
        <f>N30-N14</f>
        <v>0</v>
      </c>
      <c r="O32" s="416"/>
      <c r="P32" s="416"/>
      <c r="Q32" s="244"/>
      <c r="R32" s="398">
        <f>R30-R14</f>
        <v>0</v>
      </c>
      <c r="S32" s="399"/>
      <c r="T32" s="400"/>
    </row>
    <row r="33" spans="1:20">
      <c r="A33" s="154"/>
      <c r="B33" s="29"/>
      <c r="C33" s="156"/>
      <c r="D33" s="156"/>
      <c r="E33" s="156"/>
      <c r="F33" s="157"/>
      <c r="G33" s="157"/>
      <c r="H33" s="253"/>
      <c r="I33" s="157"/>
      <c r="J33" s="157"/>
      <c r="K33" s="157"/>
      <c r="L33" s="157"/>
      <c r="M33" s="253"/>
      <c r="N33" s="157"/>
      <c r="O33" s="157"/>
      <c r="P33" s="158"/>
      <c r="Q33" s="272"/>
      <c r="R33" s="158"/>
      <c r="S33" s="158"/>
      <c r="T33" s="159"/>
    </row>
    <row r="34" spans="1:20" s="131" customFormat="1">
      <c r="A34" s="146"/>
      <c r="F34" s="5"/>
      <c r="G34" s="5"/>
      <c r="H34" s="5"/>
      <c r="I34" s="5"/>
      <c r="J34" s="5"/>
      <c r="K34" s="5"/>
      <c r="L34" s="5"/>
      <c r="M34" s="5"/>
      <c r="N34" s="5"/>
      <c r="O34" s="5"/>
      <c r="P34" s="5"/>
      <c r="Q34" s="5"/>
      <c r="R34" s="1"/>
      <c r="S34" s="1"/>
      <c r="T34" s="1"/>
    </row>
    <row r="35" spans="1:20" s="131" customFormat="1">
      <c r="A35" s="146"/>
      <c r="F35" s="5"/>
      <c r="G35" s="5"/>
      <c r="H35" s="5"/>
      <c r="I35" s="5"/>
      <c r="J35" s="5"/>
      <c r="K35" s="5"/>
      <c r="L35" s="5"/>
      <c r="M35" s="5"/>
      <c r="N35" s="5"/>
      <c r="O35" s="5"/>
      <c r="P35" s="5"/>
      <c r="Q35" s="5"/>
      <c r="R35" s="1"/>
      <c r="S35" s="1"/>
      <c r="T35" s="1"/>
    </row>
    <row r="36" spans="1:20" s="131" customFormat="1">
      <c r="A36" s="146"/>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5"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51" t="s">
        <v>322</v>
      </c>
      <c r="B1" s="351" t="s">
        <v>331</v>
      </c>
      <c r="C1" s="351" t="s">
        <v>333</v>
      </c>
      <c r="D1" s="351" t="s">
        <v>339</v>
      </c>
      <c r="E1" s="351" t="s">
        <v>340</v>
      </c>
      <c r="F1" s="351" t="s">
        <v>341</v>
      </c>
    </row>
    <row r="2" spans="1:6">
      <c r="A2" s="352" t="s">
        <v>330</v>
      </c>
      <c r="B2" s="352" t="s">
        <v>330</v>
      </c>
      <c r="C2" s="352" t="s">
        <v>334</v>
      </c>
      <c r="D2" s="352" t="s">
        <v>334</v>
      </c>
      <c r="E2" s="352" t="s">
        <v>330</v>
      </c>
      <c r="F2" s="352" t="s">
        <v>334</v>
      </c>
    </row>
    <row r="3" spans="1:6">
      <c r="A3" s="352" t="s">
        <v>328</v>
      </c>
      <c r="B3" s="352" t="s">
        <v>328</v>
      </c>
      <c r="C3" s="352" t="s">
        <v>335</v>
      </c>
      <c r="D3" s="352" t="s">
        <v>335</v>
      </c>
      <c r="E3" s="352" t="s">
        <v>328</v>
      </c>
      <c r="F3" s="352" t="s">
        <v>335</v>
      </c>
    </row>
    <row r="4" spans="1:6">
      <c r="A4" s="352" t="s">
        <v>325</v>
      </c>
      <c r="B4" s="352" t="s">
        <v>325</v>
      </c>
      <c r="C4" s="352" t="s">
        <v>336</v>
      </c>
      <c r="D4" s="352" t="s">
        <v>336</v>
      </c>
      <c r="E4" s="352" t="s">
        <v>325</v>
      </c>
      <c r="F4" s="352" t="s">
        <v>336</v>
      </c>
    </row>
    <row r="5" spans="1:6">
      <c r="A5" s="352" t="s">
        <v>326</v>
      </c>
      <c r="B5" s="352" t="s">
        <v>326</v>
      </c>
      <c r="C5" s="352" t="s">
        <v>328</v>
      </c>
      <c r="D5" s="352" t="s">
        <v>328</v>
      </c>
      <c r="E5" s="352" t="s">
        <v>326</v>
      </c>
      <c r="F5" s="352" t="s">
        <v>328</v>
      </c>
    </row>
    <row r="6" spans="1:6">
      <c r="A6" s="352" t="s">
        <v>323</v>
      </c>
      <c r="B6" s="352" t="s">
        <v>323</v>
      </c>
      <c r="C6" s="352" t="s">
        <v>337</v>
      </c>
      <c r="D6" s="352" t="s">
        <v>337</v>
      </c>
      <c r="E6" s="352" t="s">
        <v>323</v>
      </c>
      <c r="F6" s="352" t="s">
        <v>337</v>
      </c>
    </row>
    <row r="7" spans="1:6">
      <c r="A7" s="352" t="s">
        <v>327</v>
      </c>
      <c r="B7" s="352" t="s">
        <v>327</v>
      </c>
      <c r="C7" s="352" t="s">
        <v>338</v>
      </c>
      <c r="D7" s="352" t="s">
        <v>338</v>
      </c>
      <c r="E7" s="352" t="s">
        <v>327</v>
      </c>
      <c r="F7" s="352" t="s">
        <v>338</v>
      </c>
    </row>
    <row r="8" spans="1:6">
      <c r="A8" s="352" t="s">
        <v>324</v>
      </c>
      <c r="B8" s="352" t="s">
        <v>324</v>
      </c>
      <c r="D8" s="352"/>
      <c r="E8" s="352" t="s">
        <v>324</v>
      </c>
      <c r="F8" s="352"/>
    </row>
    <row r="9" spans="1:6">
      <c r="A9" s="352" t="s">
        <v>329</v>
      </c>
      <c r="B9" s="352" t="s">
        <v>329</v>
      </c>
      <c r="D9" s="352"/>
      <c r="E9" s="352" t="s">
        <v>329</v>
      </c>
      <c r="F9" s="352"/>
    </row>
    <row r="10" spans="1:6">
      <c r="B10" s="352" t="s">
        <v>332</v>
      </c>
      <c r="D10" s="352"/>
      <c r="E10" s="352" t="s">
        <v>332</v>
      </c>
      <c r="F10" s="352"/>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3.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C46F0A-D228-46DD-BAB0-21CF8307FB81}">
  <ds:schemaRefs>
    <ds:schemaRef ds:uri="http://schemas.microsoft.com/office/2006/documentManagement/types"/>
    <ds:schemaRef ds:uri="http://schemas.openxmlformats.org/package/2006/metadata/core-properties"/>
    <ds:schemaRef ds:uri="http://www.w3.org/XML/1998/namespace"/>
    <ds:schemaRef ds:uri="http://purl.org/dc/dcmitype/"/>
    <ds:schemaRef ds:uri="8eef3743-c7b3-4cbe-8837-b6e805be353c"/>
    <ds:schemaRef ds:uri="http://schemas.microsoft.com/office/2006/metadata/properties"/>
    <ds:schemaRef ds:uri="http://purl.org/dc/elements/1.1/"/>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Deaver, Paul@Energy</cp:lastModifiedBy>
  <cp:lastPrinted>2018-07-20T16:34:29Z</cp:lastPrinted>
  <dcterms:created xsi:type="dcterms:W3CDTF">2004-11-07T17:37:25Z</dcterms:created>
  <dcterms:modified xsi:type="dcterms:W3CDTF">2018-07-24T15:34:47Z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