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05" windowWidth="19440" windowHeight="4530" tabRatio="574"/>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45621"/>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G31" i="10" l="1"/>
  <c r="R26" i="18" l="1"/>
  <c r="N26" i="18"/>
  <c r="I26" i="18"/>
  <c r="D11" i="18"/>
  <c r="D26" i="18"/>
  <c r="S11" i="18"/>
  <c r="T11" i="18"/>
  <c r="R11" i="18"/>
  <c r="O11" i="18"/>
  <c r="P11" i="18"/>
  <c r="N11" i="18"/>
  <c r="J11" i="18"/>
  <c r="K11" i="18"/>
  <c r="L11" i="18"/>
  <c r="I11" i="18"/>
  <c r="E31" i="10"/>
  <c r="E53" i="10"/>
  <c r="E17" i="9"/>
  <c r="E122" i="9" s="1"/>
  <c r="E44" i="9"/>
  <c r="E65" i="9"/>
  <c r="E67" i="9" s="1"/>
  <c r="E121" i="9" s="1"/>
  <c r="E123" i="9"/>
  <c r="E18" i="2"/>
  <c r="E21" i="2" s="1"/>
  <c r="E117" i="2" s="1"/>
  <c r="E44" i="2"/>
  <c r="E72" i="2"/>
  <c r="E74" i="2" s="1"/>
  <c r="E118" i="2" s="1"/>
  <c r="F11" i="18"/>
  <c r="G11" i="18"/>
  <c r="E11" i="18"/>
  <c r="H22" i="18"/>
  <c r="M22" i="18" s="1"/>
  <c r="Q22" i="18" s="1"/>
  <c r="U22" i="18" s="1"/>
  <c r="E55" i="10" l="1"/>
  <c r="E104" i="10" s="1"/>
  <c r="D14" i="18"/>
  <c r="R14" i="18"/>
  <c r="R28" i="18" s="1"/>
  <c r="E119" i="2"/>
  <c r="E121" i="2" s="1"/>
  <c r="I14" i="18"/>
  <c r="N14" i="18"/>
  <c r="N28" i="18" s="1"/>
  <c r="E124" i="9"/>
  <c r="D18" i="18"/>
  <c r="I28" i="18"/>
  <c r="R93" i="10" l="1"/>
  <c r="Q93" i="10"/>
  <c r="P93" i="10"/>
  <c r="O93" i="10"/>
  <c r="N93" i="10"/>
  <c r="M93" i="10"/>
  <c r="L93" i="10"/>
  <c r="K93" i="10"/>
  <c r="J93" i="10"/>
  <c r="I93" i="10"/>
  <c r="H93" i="10"/>
  <c r="G93" i="10"/>
  <c r="R75" i="10"/>
  <c r="Q75" i="10"/>
  <c r="P75" i="10"/>
  <c r="O75" i="10"/>
  <c r="O95" i="10" s="1"/>
  <c r="N75" i="10"/>
  <c r="M75" i="10"/>
  <c r="L75" i="10"/>
  <c r="K75" i="10"/>
  <c r="K95" i="10" s="1"/>
  <c r="J75" i="10"/>
  <c r="I75" i="10"/>
  <c r="I95" i="10" s="1"/>
  <c r="H75" i="10"/>
  <c r="G75" i="10"/>
  <c r="G95" i="10" s="1"/>
  <c r="R53" i="10"/>
  <c r="Q53" i="10"/>
  <c r="P53" i="10"/>
  <c r="O53" i="10"/>
  <c r="N53" i="10"/>
  <c r="M53" i="10"/>
  <c r="L53" i="10"/>
  <c r="K53" i="10"/>
  <c r="J53" i="10"/>
  <c r="I53" i="10"/>
  <c r="H53" i="10"/>
  <c r="G53" i="10"/>
  <c r="G55" i="10" s="1"/>
  <c r="F53" i="10"/>
  <c r="F17" i="9"/>
  <c r="F122" i="9" s="1"/>
  <c r="G123" i="9"/>
  <c r="H123" i="9"/>
  <c r="I123" i="9"/>
  <c r="J123" i="9"/>
  <c r="K123" i="9"/>
  <c r="L123" i="9"/>
  <c r="M123" i="9"/>
  <c r="N123" i="9"/>
  <c r="O123" i="9"/>
  <c r="P123" i="9"/>
  <c r="Q123" i="9"/>
  <c r="R123" i="9"/>
  <c r="F123" i="9"/>
  <c r="M95" i="10" l="1"/>
  <c r="Q95" i="10"/>
  <c r="G104" i="10"/>
  <c r="H95" i="10"/>
  <c r="J95" i="10"/>
  <c r="L95" i="10"/>
  <c r="N95" i="10"/>
  <c r="P95" i="10"/>
  <c r="R95" i="10"/>
  <c r="R109" i="9"/>
  <c r="Q109" i="9"/>
  <c r="P109" i="9"/>
  <c r="O109" i="9"/>
  <c r="N109" i="9"/>
  <c r="M109" i="9"/>
  <c r="L109" i="9"/>
  <c r="K109" i="9"/>
  <c r="J109" i="9"/>
  <c r="I109" i="9"/>
  <c r="H109" i="9"/>
  <c r="G109" i="9"/>
  <c r="R91" i="9"/>
  <c r="Q91" i="9"/>
  <c r="P91" i="9"/>
  <c r="O91" i="9"/>
  <c r="N91" i="9"/>
  <c r="M91" i="9"/>
  <c r="L91" i="9"/>
  <c r="K91" i="9"/>
  <c r="J91" i="9"/>
  <c r="I91" i="9"/>
  <c r="H91" i="9"/>
  <c r="G91" i="9"/>
  <c r="G65" i="9"/>
  <c r="G44" i="9"/>
  <c r="G17" i="9"/>
  <c r="G122" i="9" s="1"/>
  <c r="F18" i="18" l="1"/>
  <c r="G111" i="9"/>
  <c r="I111" i="9"/>
  <c r="K111" i="9"/>
  <c r="M111" i="9"/>
  <c r="G67" i="9"/>
  <c r="G121" i="9" s="1"/>
  <c r="G124" i="9" s="1"/>
  <c r="O111" i="9"/>
  <c r="Q111" i="9"/>
  <c r="H111" i="9"/>
  <c r="J111" i="9"/>
  <c r="L111" i="9"/>
  <c r="N111" i="9"/>
  <c r="P111" i="9"/>
  <c r="R111" i="9"/>
  <c r="G93" i="2"/>
  <c r="H93" i="2"/>
  <c r="I93" i="2"/>
  <c r="J93" i="2"/>
  <c r="K93" i="2"/>
  <c r="L93" i="2"/>
  <c r="M93" i="2"/>
  <c r="N93" i="2"/>
  <c r="O93" i="2"/>
  <c r="P93" i="2"/>
  <c r="Q93" i="2"/>
  <c r="R93" i="2"/>
  <c r="G111" i="2"/>
  <c r="H111" i="2"/>
  <c r="H113" i="2" s="1"/>
  <c r="H120" i="2" s="1"/>
  <c r="I111" i="2"/>
  <c r="I113" i="2" s="1"/>
  <c r="I120" i="2" s="1"/>
  <c r="J111" i="2"/>
  <c r="J113" i="2" s="1"/>
  <c r="J120" i="2" s="1"/>
  <c r="K111" i="2"/>
  <c r="K113" i="2" s="1"/>
  <c r="K120" i="2" s="1"/>
  <c r="L111" i="2"/>
  <c r="L113" i="2" s="1"/>
  <c r="L120" i="2" s="1"/>
  <c r="M111" i="2"/>
  <c r="M113" i="2" s="1"/>
  <c r="M120" i="2" s="1"/>
  <c r="N111" i="2"/>
  <c r="N113" i="2" s="1"/>
  <c r="N120" i="2" s="1"/>
  <c r="O111" i="2"/>
  <c r="O113" i="2" s="1"/>
  <c r="O120" i="2" s="1"/>
  <c r="P111" i="2"/>
  <c r="P113" i="2" s="1"/>
  <c r="P120" i="2" s="1"/>
  <c r="Q111" i="2"/>
  <c r="Q113" i="2" s="1"/>
  <c r="Q120" i="2" s="1"/>
  <c r="R111" i="2"/>
  <c r="R113" i="2" s="1"/>
  <c r="R120" i="2" s="1"/>
  <c r="G113" i="2" l="1"/>
  <c r="G120" i="2" s="1"/>
  <c r="F72" i="2"/>
  <c r="F44" i="2"/>
  <c r="F18" i="2"/>
  <c r="F21" i="2" s="1"/>
  <c r="F117" i="2" s="1"/>
  <c r="F74" i="2" l="1"/>
  <c r="F118" i="2" s="1"/>
  <c r="F119" i="2" s="1"/>
  <c r="F121" i="2" s="1"/>
  <c r="H18" i="2" l="1"/>
  <c r="R31" i="10" l="1"/>
  <c r="R55" i="10" s="1"/>
  <c r="R104" i="10" s="1"/>
  <c r="Q31" i="10"/>
  <c r="Q55" i="10" s="1"/>
  <c r="Q104" i="10" s="1"/>
  <c r="P31" i="10"/>
  <c r="P55" i="10" s="1"/>
  <c r="P104" i="10" s="1"/>
  <c r="O31" i="10"/>
  <c r="O55" i="10" s="1"/>
  <c r="O104" i="10" s="1"/>
  <c r="N31" i="10"/>
  <c r="N55" i="10" s="1"/>
  <c r="N104" i="10" s="1"/>
  <c r="M31" i="10"/>
  <c r="M55" i="10" s="1"/>
  <c r="M104" i="10" s="1"/>
  <c r="L31" i="10"/>
  <c r="L55" i="10" s="1"/>
  <c r="L104" i="10" s="1"/>
  <c r="K31" i="10"/>
  <c r="K55" i="10" s="1"/>
  <c r="K104" i="10" s="1"/>
  <c r="J31" i="10"/>
  <c r="J55" i="10" s="1"/>
  <c r="J104" i="10" s="1"/>
  <c r="I31" i="10"/>
  <c r="I55" i="10" s="1"/>
  <c r="I104" i="10" s="1"/>
  <c r="H31" i="10"/>
  <c r="H55" i="10" s="1"/>
  <c r="H104" i="10" s="1"/>
  <c r="F31" i="10"/>
  <c r="F55" i="10" s="1"/>
  <c r="F104" i="10" s="1"/>
  <c r="R65" i="9"/>
  <c r="T18" i="18" s="1"/>
  <c r="Q65" i="9"/>
  <c r="S18" i="18" s="1"/>
  <c r="P65" i="9"/>
  <c r="R18" i="18" s="1"/>
  <c r="O65" i="9"/>
  <c r="P18" i="18" s="1"/>
  <c r="N65" i="9"/>
  <c r="O18" i="18" s="1"/>
  <c r="M65" i="9"/>
  <c r="N18" i="18" s="1"/>
  <c r="L65" i="9"/>
  <c r="L18" i="18" s="1"/>
  <c r="K65" i="9"/>
  <c r="K18" i="18" s="1"/>
  <c r="J65" i="9"/>
  <c r="J18" i="18" s="1"/>
  <c r="I65" i="9"/>
  <c r="I18" i="18" s="1"/>
  <c r="H65" i="9"/>
  <c r="G18" i="18" s="1"/>
  <c r="F65" i="9"/>
  <c r="E18" i="18" s="1"/>
  <c r="R44" i="9"/>
  <c r="Q44" i="9"/>
  <c r="P44" i="9"/>
  <c r="O44" i="9"/>
  <c r="N44" i="9"/>
  <c r="M44" i="9"/>
  <c r="L44" i="9"/>
  <c r="K44" i="9"/>
  <c r="J44" i="9"/>
  <c r="I44" i="9"/>
  <c r="H44" i="9"/>
  <c r="F44" i="9"/>
  <c r="R17" i="9"/>
  <c r="R122" i="9" s="1"/>
  <c r="Q17" i="9"/>
  <c r="Q122" i="9" s="1"/>
  <c r="P17" i="9"/>
  <c r="P122" i="9" s="1"/>
  <c r="O17" i="9"/>
  <c r="O122" i="9" s="1"/>
  <c r="N17" i="9"/>
  <c r="N122" i="9" s="1"/>
  <c r="M17" i="9"/>
  <c r="M122" i="9" s="1"/>
  <c r="L17" i="9"/>
  <c r="L122" i="9" s="1"/>
  <c r="K17" i="9"/>
  <c r="K122" i="9" s="1"/>
  <c r="J17" i="9"/>
  <c r="J122" i="9" s="1"/>
  <c r="I17" i="9"/>
  <c r="I122" i="9" s="1"/>
  <c r="H17" i="9"/>
  <c r="H122" i="9" s="1"/>
  <c r="H17" i="18" l="1"/>
  <c r="M17" i="18" s="1"/>
  <c r="Q17" i="18" s="1"/>
  <c r="U17" i="18" s="1"/>
  <c r="D28" i="18"/>
  <c r="H67" i="9"/>
  <c r="H121" i="9" s="1"/>
  <c r="H124" i="9" s="1"/>
  <c r="J67" i="9"/>
  <c r="J121" i="9" s="1"/>
  <c r="J124" i="9" s="1"/>
  <c r="L67" i="9"/>
  <c r="L121" i="9" s="1"/>
  <c r="L124" i="9" s="1"/>
  <c r="N67" i="9"/>
  <c r="N121" i="9" s="1"/>
  <c r="N124" i="9" s="1"/>
  <c r="P67" i="9"/>
  <c r="P121" i="9" s="1"/>
  <c r="P124" i="9" s="1"/>
  <c r="R67" i="9"/>
  <c r="R121" i="9" s="1"/>
  <c r="R124" i="9" s="1"/>
  <c r="F67" i="9"/>
  <c r="I67" i="9"/>
  <c r="I121" i="9" s="1"/>
  <c r="I124" i="9" s="1"/>
  <c r="K67" i="9"/>
  <c r="K121" i="9" s="1"/>
  <c r="K124" i="9" s="1"/>
  <c r="M67" i="9"/>
  <c r="M121" i="9" s="1"/>
  <c r="M124" i="9" s="1"/>
  <c r="O67" i="9"/>
  <c r="O121" i="9" s="1"/>
  <c r="O124" i="9" s="1"/>
  <c r="Q67" i="9"/>
  <c r="Q121" i="9" s="1"/>
  <c r="Q124" i="9" s="1"/>
  <c r="H72" i="2"/>
  <c r="I72" i="2"/>
  <c r="J72" i="2"/>
  <c r="K72" i="2"/>
  <c r="L72" i="2"/>
  <c r="M72" i="2"/>
  <c r="N72" i="2"/>
  <c r="O72" i="2"/>
  <c r="P72" i="2"/>
  <c r="Q72" i="2"/>
  <c r="R72" i="2"/>
  <c r="G72" i="2"/>
  <c r="F121" i="9" l="1"/>
  <c r="F124" i="9" s="1"/>
  <c r="H44" i="2"/>
  <c r="H74" i="2" s="1"/>
  <c r="H118" i="2" s="1"/>
  <c r="I44" i="2"/>
  <c r="I74" i="2" s="1"/>
  <c r="I118" i="2" s="1"/>
  <c r="J44" i="2"/>
  <c r="J74" i="2" s="1"/>
  <c r="J118" i="2" s="1"/>
  <c r="K44" i="2"/>
  <c r="K74" i="2" s="1"/>
  <c r="K118" i="2" s="1"/>
  <c r="L44" i="2"/>
  <c r="L74" i="2" s="1"/>
  <c r="L118" i="2" s="1"/>
  <c r="M44" i="2"/>
  <c r="M74" i="2" s="1"/>
  <c r="M118" i="2" s="1"/>
  <c r="N44" i="2"/>
  <c r="N74" i="2" s="1"/>
  <c r="N118" i="2" s="1"/>
  <c r="O44" i="2"/>
  <c r="O74" i="2" s="1"/>
  <c r="O118" i="2" s="1"/>
  <c r="P44" i="2"/>
  <c r="P74" i="2" s="1"/>
  <c r="P118" i="2" s="1"/>
  <c r="Q44" i="2"/>
  <c r="Q74" i="2" s="1"/>
  <c r="Q118" i="2" s="1"/>
  <c r="R44" i="2"/>
  <c r="R74" i="2" s="1"/>
  <c r="R118" i="2" s="1"/>
  <c r="G44" i="2"/>
  <c r="G74" i="2" s="1"/>
  <c r="G118" i="2" s="1"/>
  <c r="O18" i="2" l="1"/>
  <c r="O21" i="2" s="1"/>
  <c r="O117" i="2" s="1"/>
  <c r="O119" i="2" s="1"/>
  <c r="O121" i="2" s="1"/>
  <c r="P18" i="2"/>
  <c r="P21" i="2" s="1"/>
  <c r="P117" i="2" s="1"/>
  <c r="P119" i="2" s="1"/>
  <c r="P121" i="2" s="1"/>
  <c r="Q18" i="2"/>
  <c r="Q21" i="2" s="1"/>
  <c r="Q117" i="2" s="1"/>
  <c r="Q119" i="2" s="1"/>
  <c r="Q121" i="2" s="1"/>
  <c r="R18" i="2"/>
  <c r="R21" i="2" s="1"/>
  <c r="R117" i="2" s="1"/>
  <c r="R119" i="2" s="1"/>
  <c r="R121" i="2" s="1"/>
  <c r="H21" i="2"/>
  <c r="H117" i="2" s="1"/>
  <c r="H119" i="2" s="1"/>
  <c r="H121" i="2" s="1"/>
  <c r="I18" i="2"/>
  <c r="I21" i="2" s="1"/>
  <c r="I117" i="2" s="1"/>
  <c r="I119" i="2" s="1"/>
  <c r="I121" i="2" s="1"/>
  <c r="J18" i="2"/>
  <c r="J21" i="2" s="1"/>
  <c r="J117" i="2" s="1"/>
  <c r="J119" i="2" s="1"/>
  <c r="J121" i="2" s="1"/>
  <c r="K18" i="2"/>
  <c r="K21" i="2" s="1"/>
  <c r="K117" i="2" s="1"/>
  <c r="K119" i="2" s="1"/>
  <c r="K121" i="2" s="1"/>
  <c r="L18" i="2"/>
  <c r="L21" i="2" s="1"/>
  <c r="L117" i="2" s="1"/>
  <c r="L119" i="2" s="1"/>
  <c r="L121" i="2" s="1"/>
  <c r="M18" i="2"/>
  <c r="M21" i="2" s="1"/>
  <c r="M117" i="2" s="1"/>
  <c r="M119" i="2" s="1"/>
  <c r="M121" i="2" s="1"/>
  <c r="N18" i="2"/>
  <c r="N21" i="2" s="1"/>
  <c r="N117" i="2" s="1"/>
  <c r="N119" i="2" s="1"/>
  <c r="N121" i="2" s="1"/>
  <c r="G18" i="2"/>
  <c r="G21" i="2" s="1"/>
  <c r="G117" i="2" s="1"/>
  <c r="G119" i="2" s="1"/>
  <c r="G121" i="2" s="1"/>
</calcChain>
</file>

<file path=xl/comments1.xml><?xml version="1.0" encoding="utf-8"?>
<comments xmlns="http://schemas.openxmlformats.org/spreadsheetml/2006/main">
  <authors>
    <author>Kennedy, Robert@Energy</author>
    <author>Vidaver, David@Energy</author>
  </authors>
  <commentList>
    <comment ref="B7" authorId="0">
      <text>
        <r>
          <rPr>
            <b/>
            <sz val="9"/>
            <color indexed="81"/>
            <rFont val="Tahoma"/>
            <family val="2"/>
          </rPr>
          <t>Kennedy, Robert@Energy:</t>
        </r>
        <r>
          <rPr>
            <sz val="9"/>
            <color indexed="81"/>
            <rFont val="Tahoma"/>
            <family val="2"/>
          </rPr>
          <t xml:space="preserve">
Complete if multiple scenarios are submitted</t>
        </r>
      </text>
    </comment>
    <comment ref="B11" authorId="1">
      <text>
        <r>
          <rPr>
            <b/>
            <sz val="9"/>
            <color indexed="81"/>
            <rFont val="Tahoma"/>
            <family val="2"/>
          </rPr>
          <t>Vidaver, David@Energy:</t>
        </r>
        <r>
          <rPr>
            <sz val="9"/>
            <color indexed="81"/>
            <rFont val="Tahoma"/>
            <family val="2"/>
          </rPr>
          <t xml:space="preserve">
This is net of customer-side generation on peak. See note on Excel line 62, however. 
Impact of committed energy efficency on peak is also embedded in this number</t>
        </r>
      </text>
    </comment>
    <comment ref="B12" authorId="1">
      <text>
        <r>
          <rPr>
            <b/>
            <sz val="9"/>
            <color indexed="81"/>
            <rFont val="Tahoma"/>
            <family val="2"/>
          </rPr>
          <t>Vidaver, David@Energy:</t>
        </r>
        <r>
          <rPr>
            <sz val="9"/>
            <color indexed="81"/>
            <rFont val="Tahoma"/>
            <family val="2"/>
          </rPr>
          <t xml:space="preserve">
In parentheses as they do not enter into calculations, i.e., Line 1 is net of lines 2a and 3</t>
        </r>
      </text>
    </comment>
    <comment ref="B15" authorId="1">
      <text>
        <r>
          <rPr>
            <b/>
            <sz val="9"/>
            <color indexed="81"/>
            <rFont val="Tahoma"/>
            <family val="2"/>
          </rPr>
          <t>Vidaver, David@Energy:</t>
        </r>
        <r>
          <rPr>
            <sz val="9"/>
            <color indexed="81"/>
            <rFont val="Tahoma"/>
            <family val="2"/>
          </rPr>
          <t xml:space="preserve">
If measured separately by the POU</t>
        </r>
      </text>
    </comment>
    <comment ref="B16" authorId="1">
      <text>
        <r>
          <rPr>
            <b/>
            <sz val="9"/>
            <color indexed="81"/>
            <rFont val="Tahoma"/>
            <family val="2"/>
          </rPr>
          <t>Vidaver, David@Energy:</t>
        </r>
        <r>
          <rPr>
            <sz val="9"/>
            <color indexed="81"/>
            <rFont val="Tahoma"/>
            <family val="2"/>
          </rPr>
          <t xml:space="preserve">
Includes on feasible, cost-effective, e.g., from POU potential study </t>
        </r>
      </text>
    </comment>
    <comment ref="B19" authorId="1">
      <text>
        <r>
          <rPr>
            <b/>
            <sz val="9"/>
            <color indexed="81"/>
            <rFont val="Tahoma"/>
            <family val="2"/>
          </rPr>
          <t>Vidaver, David@Energy:</t>
        </r>
        <r>
          <rPr>
            <sz val="9"/>
            <color indexed="81"/>
            <rFont val="Tahoma"/>
            <family val="2"/>
          </rPr>
          <t xml:space="preserve">
Enter percentage or brief description in cell C17 (e.g.,"LOLP," "single largest contingency")</t>
        </r>
      </text>
    </comment>
    <comment ref="B20" authorId="1">
      <text>
        <r>
          <rPr>
            <b/>
            <sz val="9"/>
            <color indexed="81"/>
            <rFont val="Tahoma"/>
            <family val="2"/>
          </rPr>
          <t>Vidaver, David@Energy:</t>
        </r>
        <r>
          <rPr>
            <sz val="9"/>
            <color indexed="81"/>
            <rFont val="Tahoma"/>
            <family val="2"/>
          </rPr>
          <t xml:space="preserve">
capacity obligation on peak plus any necessary reserves</t>
        </r>
      </text>
    </comment>
    <comment ref="B23" authorId="1">
      <text>
        <r>
          <rPr>
            <b/>
            <sz val="9"/>
            <color indexed="81"/>
            <rFont val="Tahoma"/>
            <family val="2"/>
          </rPr>
          <t>Vidaver, David@Energy:</t>
        </r>
        <r>
          <rPr>
            <sz val="9"/>
            <color indexed="81"/>
            <rFont val="Tahoma"/>
            <family val="2"/>
          </rPr>
          <t xml:space="preserve">
In this context, "planned" resources are those to which commitments have been made (e.g., a PPA has been signed or the POU has committed to construction), but the resource has yet to come on line. Contrast this to a "generic" resource (see below), which is one that comes out of the IRP process. A generic resource may have a "known" fuel type, or be "TBD" (to be determined), e.g., a resource needed to meet the RPS, but whose specific technology does not come out of the planning process</t>
        </r>
      </text>
    </comment>
    <comment ref="F25" authorId="0">
      <text>
        <r>
          <rPr>
            <b/>
            <sz val="9"/>
            <color indexed="81"/>
            <rFont val="Tahoma"/>
            <family val="2"/>
          </rPr>
          <t>Kennedy, Robert@Energy:</t>
        </r>
        <r>
          <rPr>
            <sz val="9"/>
            <color indexed="81"/>
            <rFont val="Tahoma"/>
            <family val="2"/>
          </rPr>
          <t xml:space="preserve">
Historical Data if filiing deadline is April 30th?</t>
        </r>
      </text>
    </comment>
    <comment ref="D26" authorId="0">
      <text>
        <r>
          <rPr>
            <b/>
            <sz val="9"/>
            <color indexed="81"/>
            <rFont val="Tahoma"/>
            <family val="2"/>
          </rPr>
          <t>Kennedy, Robert@Energy:</t>
        </r>
        <r>
          <rPr>
            <sz val="9"/>
            <color indexed="81"/>
            <rFont val="Tahoma"/>
            <family val="2"/>
          </rPr>
          <t xml:space="preserve">
Drop down menu?    </t>
        </r>
      </text>
    </comment>
    <comment ref="G26" authorId="0">
      <text>
        <r>
          <rPr>
            <b/>
            <sz val="9"/>
            <color indexed="81"/>
            <rFont val="Tahoma"/>
            <family val="2"/>
          </rPr>
          <t>Kennedy, Robert@Energy:</t>
        </r>
        <r>
          <rPr>
            <sz val="9"/>
            <color indexed="81"/>
            <rFont val="Tahoma"/>
            <family val="2"/>
          </rPr>
          <t xml:space="preserve">
All resource capacity values should be peak dependable capacity as determined by POU.</t>
        </r>
      </text>
    </comment>
    <comment ref="D36" authorId="0">
      <text>
        <r>
          <rPr>
            <b/>
            <sz val="9"/>
            <color indexed="81"/>
            <rFont val="Tahoma"/>
            <family val="2"/>
          </rPr>
          <t>Kennedy, Robert@Energy:</t>
        </r>
        <r>
          <rPr>
            <sz val="9"/>
            <color indexed="81"/>
            <rFont val="Tahoma"/>
            <family val="2"/>
          </rPr>
          <t xml:space="preserve">
Drop down menu? Must indicate if system "umspecified" power.</t>
        </r>
      </text>
    </comment>
    <comment ref="B47" authorId="1">
      <text>
        <r>
          <rPr>
            <b/>
            <sz val="9"/>
            <color indexed="81"/>
            <rFont val="Tahoma"/>
            <family val="2"/>
          </rPr>
          <t>Vidaver, David@Energy:</t>
        </r>
        <r>
          <rPr>
            <sz val="9"/>
            <color indexed="81"/>
            <rFont val="Tahoma"/>
            <family val="2"/>
          </rPr>
          <t xml:space="preserve">
Multiple small hydro units may be aggregated.</t>
        </r>
      </text>
    </comment>
    <comment ref="D48" authorId="0">
      <text>
        <r>
          <rPr>
            <b/>
            <sz val="9"/>
            <color indexed="81"/>
            <rFont val="Tahoma"/>
            <family val="2"/>
          </rPr>
          <t>Kennedy, Robert@Energy:</t>
        </r>
        <r>
          <rPr>
            <sz val="9"/>
            <color indexed="81"/>
            <rFont val="Tahoma"/>
            <family val="2"/>
          </rPr>
          <t xml:space="preserve">
Drop down menu?</t>
        </r>
      </text>
    </comment>
    <comment ref="B65" authorId="1">
      <text>
        <r>
          <rPr>
            <b/>
            <sz val="9"/>
            <color indexed="81"/>
            <rFont val="Tahoma"/>
            <family val="2"/>
          </rPr>
          <t>Vidaver, David@Energy:</t>
        </r>
        <r>
          <rPr>
            <sz val="9"/>
            <color indexed="81"/>
            <rFont val="Tahoma"/>
            <family val="2"/>
          </rPr>
          <t xml:space="preserve">
Multiple small resources (e.g., those out of a FIT or similar program</t>
        </r>
      </text>
    </comment>
    <comment ref="D67" authorId="0">
      <text>
        <r>
          <rPr>
            <b/>
            <sz val="9"/>
            <color indexed="81"/>
            <rFont val="Tahoma"/>
            <family val="2"/>
          </rPr>
          <t>Kennedy, Robert@Energy:</t>
        </r>
        <r>
          <rPr>
            <sz val="9"/>
            <color indexed="81"/>
            <rFont val="Tahoma"/>
            <family val="2"/>
          </rPr>
          <t xml:space="preserve">
Drop down menu? Must be able to indicate "no fuel type specified" (generic renewable energy)</t>
        </r>
      </text>
    </comment>
    <comment ref="B76" authorId="0">
      <text>
        <r>
          <rPr>
            <b/>
            <sz val="9"/>
            <color indexed="81"/>
            <rFont val="Tahoma"/>
            <family val="2"/>
          </rPr>
          <t>Kennedy, Robert@Energy:</t>
        </r>
        <r>
          <rPr>
            <sz val="9"/>
            <color indexed="81"/>
            <rFont val="Tahoma"/>
            <family val="2"/>
          </rPr>
          <t xml:space="preserve">
Generic additions include both utility owned generation and contracts. POUs are not expected to project which form new resources will take.</t>
        </r>
      </text>
    </comment>
    <comment ref="D79" authorId="0">
      <text>
        <r>
          <rPr>
            <b/>
            <sz val="9"/>
            <color indexed="81"/>
            <rFont val="Tahoma"/>
            <family val="2"/>
          </rPr>
          <t>Kennedy, Robert@Energy:</t>
        </r>
        <r>
          <rPr>
            <sz val="9"/>
            <color indexed="81"/>
            <rFont val="Tahoma"/>
            <family val="2"/>
          </rPr>
          <t xml:space="preserve">
Drop down menu? Is TBD possible?</t>
        </r>
      </text>
    </comment>
    <comment ref="D97" authorId="0">
      <text>
        <r>
          <rPr>
            <b/>
            <sz val="9"/>
            <color indexed="81"/>
            <rFont val="Tahoma"/>
            <family val="2"/>
          </rPr>
          <t>Kennedy, Robert@Energy:</t>
        </r>
        <r>
          <rPr>
            <sz val="9"/>
            <color indexed="81"/>
            <rFont val="Tahoma"/>
            <family val="2"/>
          </rPr>
          <t xml:space="preserve">
Drop down menu? Must be able to indicate "no fuel type specified" or "TBD" (generic renewable energy)</t>
        </r>
      </text>
    </comment>
  </commentList>
</comments>
</file>

<file path=xl/comments2.xml><?xml version="1.0" encoding="utf-8"?>
<comments xmlns="http://schemas.openxmlformats.org/spreadsheetml/2006/main">
  <authors>
    <author>MSL</author>
    <author>Vidaver, David@Energy</author>
    <author>Kennedy, Robert@Energy</author>
  </authors>
  <commentList>
    <comment ref="B11" authorId="0">
      <text>
        <r>
          <rPr>
            <b/>
            <sz val="9"/>
            <color indexed="81"/>
            <rFont val="Tahoma"/>
            <family val="2"/>
          </rPr>
          <t>MSL:</t>
        </r>
        <r>
          <rPr>
            <sz val="9"/>
            <color indexed="81"/>
            <rFont val="Tahoma"/>
            <family val="2"/>
          </rPr>
          <t xml:space="preserve">
Consistent with Title 20, Sect 3201. Includes committed EE. Includes metered city loads; intended to be equivalent to RPS version before AAEE</t>
        </r>
      </text>
    </comment>
    <comment ref="B12" authorId="1">
      <text>
        <r>
          <rPr>
            <b/>
            <sz val="9"/>
            <color indexed="81"/>
            <rFont val="Tahoma"/>
            <family val="2"/>
          </rPr>
          <t>Vidaver, David@Energy:</t>
        </r>
        <r>
          <rPr>
            <sz val="9"/>
            <color indexed="81"/>
            <rFont val="Tahoma"/>
            <family val="2"/>
          </rPr>
          <t xml:space="preserve">
not RPS-eligible, including pumping loads, storage loads, and other utility loads, e.g., unmetered city loads, but excluding firm sales obligations.</t>
        </r>
      </text>
    </comment>
    <comment ref="B13" authorId="1">
      <text>
        <r>
          <rPr>
            <b/>
            <sz val="9"/>
            <color indexed="81"/>
            <rFont val="Tahoma"/>
            <family val="2"/>
          </rPr>
          <t>Vidaver, David@Energy:</t>
        </r>
        <r>
          <rPr>
            <sz val="9"/>
            <color indexed="81"/>
            <rFont val="Tahoma"/>
            <family val="2"/>
          </rPr>
          <t xml:space="preserve">
Should differ from the sum of 1 and 2 by T&amp;D losses, UFE and ?</t>
        </r>
      </text>
    </comment>
    <comment ref="B14" authorId="0">
      <text>
        <r>
          <rPr>
            <b/>
            <sz val="9"/>
            <color indexed="81"/>
            <rFont val="Tahoma"/>
            <family val="2"/>
          </rPr>
          <t>MSL:</t>
        </r>
        <r>
          <rPr>
            <sz val="9"/>
            <color indexed="81"/>
            <rFont val="Tahoma"/>
            <family val="2"/>
          </rPr>
          <t xml:space="preserve">
Line 1 less AAEE impact on retail sales. Only includes feasible, cost-effective, from utility programs and measures, e.g., as indicated by POU potential studies. Autocopies to RPS sheet)</t>
        </r>
      </text>
    </comment>
    <comment ref="B15" authorId="0">
      <text>
        <r>
          <rPr>
            <b/>
            <sz val="9"/>
            <color indexed="81"/>
            <rFont val="Tahoma"/>
            <family val="2"/>
          </rPr>
          <t>MSL:</t>
        </r>
        <r>
          <rPr>
            <sz val="9"/>
            <color indexed="81"/>
            <rFont val="Tahoma"/>
            <family val="2"/>
          </rPr>
          <t xml:space="preserve">
Should differ from 3 by impact of AAEE on net energy for load. Only includes feasible, cost-effective, from utility programs and measures, e.g., as indicated by POU potential studies</t>
        </r>
      </text>
    </comment>
    <comment ref="B16" authorId="0">
      <text>
        <r>
          <rPr>
            <b/>
            <sz val="9"/>
            <color indexed="81"/>
            <rFont val="Tahoma"/>
            <family val="2"/>
          </rPr>
          <t>MSL:</t>
        </r>
        <r>
          <rPr>
            <sz val="9"/>
            <color indexed="81"/>
            <rFont val="Tahoma"/>
            <family val="2"/>
          </rPr>
          <t xml:space="preserve">
Includes associated transmission losses.   Emissions from generation to meet FSO will not appear in the emissions table.
Does not include short-term commitments (e.g., estimated market sales)</t>
        </r>
      </text>
    </comment>
    <comment ref="B19" authorId="0">
      <text>
        <r>
          <rPr>
            <b/>
            <sz val="9"/>
            <color indexed="81"/>
            <rFont val="Tahoma"/>
            <family val="2"/>
          </rPr>
          <t>MSL: Lines 8-11</t>
        </r>
        <r>
          <rPr>
            <sz val="9"/>
            <color indexed="81"/>
            <rFont val="Tahoma"/>
            <family val="2"/>
          </rPr>
          <t xml:space="preserve">
[Do not enter into calculations; for informational purposes only].</t>
        </r>
      </text>
    </comment>
    <comment ref="B20" authorId="1">
      <text>
        <r>
          <rPr>
            <b/>
            <sz val="9"/>
            <color indexed="81"/>
            <rFont val="Tahoma"/>
            <family val="2"/>
          </rPr>
          <t>Vidaver, David@Energy:</t>
        </r>
        <r>
          <rPr>
            <sz val="9"/>
            <color indexed="81"/>
            <rFont val="Tahoma"/>
            <family val="2"/>
          </rPr>
          <t xml:space="preserve">
Lines 9-11. POU should indicate whether values are consumption or incremental net energy for load</t>
        </r>
      </text>
    </comment>
    <comment ref="B21" authorId="0">
      <text>
        <r>
          <rPr>
            <b/>
            <sz val="9"/>
            <color indexed="81"/>
            <rFont val="Tahoma"/>
            <family val="2"/>
          </rPr>
          <t>MSL: Lines 10-11</t>
        </r>
        <r>
          <rPr>
            <sz val="9"/>
            <color indexed="81"/>
            <rFont val="Tahoma"/>
            <family val="2"/>
          </rPr>
          <t xml:space="preserve">
Only if estimated/forecasted separately; not required. May be incremental load associated with a separate, defined set of utility programs or projects enumerated in notes, narrative, or on a separate tab. </t>
        </r>
      </text>
    </comment>
    <comment ref="B74" authorId="2">
      <text>
        <r>
          <rPr>
            <b/>
            <sz val="9"/>
            <color indexed="81"/>
            <rFont val="Tahoma"/>
            <family val="2"/>
          </rPr>
          <t>Kennedy, Robert@Energy:</t>
        </r>
        <r>
          <rPr>
            <sz val="9"/>
            <color indexed="81"/>
            <rFont val="Tahoma"/>
            <family val="2"/>
          </rPr>
          <t xml:space="preserve">
Generic additions include both utility owned generation and contracts. POUs are not expected to project which form new resources will take.</t>
        </r>
      </text>
    </comment>
    <comment ref="B113" authorId="1">
      <text>
        <r>
          <rPr>
            <b/>
            <sz val="9"/>
            <color indexed="81"/>
            <rFont val="Tahoma"/>
            <family val="2"/>
          </rPr>
          <t>Vidaver, David@Energy:</t>
        </r>
        <r>
          <rPr>
            <sz val="9"/>
            <color indexed="81"/>
            <rFont val="Tahoma"/>
            <family val="2"/>
          </rPr>
          <t xml:space="preserve">
Planned for energy from short-term and spot market purchases (based on forecasted electricity and gas prices) </t>
        </r>
      </text>
    </comment>
  </commentList>
</comments>
</file>

<file path=xl/comments3.xml><?xml version="1.0" encoding="utf-8"?>
<comments xmlns="http://schemas.openxmlformats.org/spreadsheetml/2006/main">
  <authors>
    <author>MSL</author>
    <author>Robert Kennedy</author>
    <author>Kennedy, Robert@Energy</author>
  </authors>
  <commentList>
    <comment ref="B10" authorId="0">
      <text>
        <r>
          <rPr>
            <b/>
            <sz val="9"/>
            <color indexed="81"/>
            <rFont val="Tahoma"/>
            <family val="2"/>
          </rPr>
          <t>MSL:</t>
        </r>
        <r>
          <rPr>
            <sz val="9"/>
            <color indexed="81"/>
            <rFont val="Tahoma"/>
            <family val="2"/>
          </rPr>
          <t xml:space="preserve">
Numbers below should exclude generation/emissions associated with FSO. Need to indicate which resources are meeting FSO somwhere. Perhaps require a note below to indicate which resources do this; staff can calculate amounts from data submitted on EBT and ET</t>
        </r>
      </text>
    </comment>
    <comment ref="D12" authorId="0">
      <text>
        <r>
          <rPr>
            <b/>
            <sz val="9"/>
            <color indexed="81"/>
            <rFont val="Tahoma"/>
            <family val="2"/>
          </rPr>
          <t>MSL:</t>
        </r>
        <r>
          <rPr>
            <sz val="9"/>
            <color indexed="81"/>
            <rFont val="Tahoma"/>
            <family val="2"/>
          </rPr>
          <t xml:space="preserve">
For UOG, can be utility provided estimate or from CEC list. 
For long term contracts, can be from CEC list or 0.428 (for unspecified power)
For generic gas-fired generation, should be utility proviided.
For RPS eligible, usually zero (or resource is omitted from page), but some RPS technologies may be assigned non-zero EI (TBD).
</t>
        </r>
      </text>
    </comment>
    <comment ref="B33" authorId="1">
      <text>
        <r>
          <rPr>
            <b/>
            <sz val="10"/>
            <color indexed="81"/>
            <rFont val="Tahoma"/>
            <family val="2"/>
          </rPr>
          <t>Robert Kennedy:</t>
        </r>
        <r>
          <rPr>
            <sz val="10"/>
            <color indexed="81"/>
            <rFont val="Tahoma"/>
            <family val="2"/>
          </rPr>
          <t xml:space="preserve">
Only list if there are GHG emissions associated with the RPS-eligible resource.
If there are GHG emissions associated, assign an EI and multiply by the power generated.
Per Scavo: We may count CH4 and N20 from biogenic fuels (ie biomass, biomethane) and C02 fugitive emissions from geothermal facilities. This will be determined in AB1110 proceeding</t>
        </r>
      </text>
    </comment>
    <comment ref="B58" authorId="2">
      <text>
        <r>
          <rPr>
            <b/>
            <sz val="9"/>
            <color indexed="81"/>
            <rFont val="Tahoma"/>
            <family val="2"/>
          </rPr>
          <t>Kennedy, Robert@Energy:</t>
        </r>
        <r>
          <rPr>
            <sz val="9"/>
            <color indexed="81"/>
            <rFont val="Tahoma"/>
            <family val="2"/>
          </rPr>
          <t xml:space="preserve">
Generic additions include both utility owned generation and contracts. POUs are not expected to project which form new resources will take.</t>
        </r>
      </text>
    </comment>
  </commentList>
</comments>
</file>

<file path=xl/sharedStrings.xml><?xml version="1.0" encoding="utf-8"?>
<sst xmlns="http://schemas.openxmlformats.org/spreadsheetml/2006/main" count="590" uniqueCount="313">
  <si>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</si>
  <si>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</si>
  <si>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</si>
  <si>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</si>
  <si>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</si>
  <si>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</si>
  <si>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</si>
  <si>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</si>
  <si>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</si>
  <si>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</si>
  <si>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</si>
  <si>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</si>
  <si>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</si>
  <si>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</si>
  <si>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</si>
  <si>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</si>
  <si>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</si>
  <si>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</si>
  <si>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</si>
  <si>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</si>
  <si>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</si>
  <si>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</si>
  <si>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</si>
  <si>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</si>
  <si>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</si>
  <si>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</si>
  <si>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</si>
  <si>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</si>
  <si>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</si>
  <si>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</si>
  <si>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</si>
  <si>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</si>
  <si>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</si>
  <si>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</si>
  <si>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Fuel</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</si>
  <si>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</si>
  <si>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</si>
  <si>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</si>
  <si>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</si>
  <si>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</si>
  <si>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</si>
  <si>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</si>
  <si>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</si>
  <si>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</si>
  <si>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</si>
  <si>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</si>
  <si>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</si>
  <si>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</si>
  <si>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</si>
  <si>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</si>
  <si>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</si>
  <si>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</si>
  <si>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</si>
  <si>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</si>
  <si>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</si>
  <si>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</si>
  <si>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</si>
  <si>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</si>
  <si>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</si>
  <si>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</si>
  <si>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</si>
  <si>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</si>
  <si>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</si>
  <si>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</si>
  <si>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</si>
  <si>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</si>
  <si>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</si>
  <si>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</si>
  <si>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</si>
  <si>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</si>
  <si>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</si>
  <si>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</si>
  <si>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</si>
  <si>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</si>
  <si>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</si>
  <si>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</si>
  <si>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</si>
  <si>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</si>
  <si>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</si>
  <si>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</si>
  <si>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</si>
  <si>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</si>
  <si>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</si>
  <si>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Yearly Emissions Total Units = mt CO2e</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</si>
  <si>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</si>
  <si>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</si>
  <si>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</si>
  <si>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</si>
  <si>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</si>
  <si>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</si>
  <si>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</si>
  <si>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</si>
  <si>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</si>
  <si>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</si>
  <si>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</si>
  <si>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</si>
  <si>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</si>
  <si>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</si>
  <si>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(5+6)</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</si>
  <si>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</si>
  <si>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</si>
  <si>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</si>
  <si>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</si>
  <si>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</si>
  <si>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</si>
  <si>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</si>
  <si>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</si>
  <si>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</si>
  <si>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</si>
  <si>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</si>
  <si>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</si>
  <si>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</si>
  <si>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</si>
  <si>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</si>
  <si>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</si>
  <si>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</si>
  <si>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</si>
  <si>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</si>
  <si>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</si>
  <si>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RPS-eligible resources (sum of 2a…2n)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</si>
  <si>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</si>
  <si>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</si>
  <si>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</si>
  <si>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</si>
  <si>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</si>
  <si>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</si>
  <si>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</si>
  <si>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</si>
  <si>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</si>
  <si>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</si>
  <si>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</si>
  <si>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</si>
  <si>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</si>
  <si>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</si>
  <si>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</si>
  <si>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[Other electrification/fuel substitution; consumption/procurement requirement]</t>
  </si>
  <si>
    <t xml:space="preserve">     [Other transportation electricity consumption/procurement requirement]</t>
  </si>
  <si>
    <t xml:space="preserve">     [Light Duty PEV electricity consumption/procurement requirement]</t>
  </si>
  <si>
    <t>EMISSIONS FROM GENERIC ADDITIONS</t>
  </si>
  <si>
    <t>Other loads</t>
  </si>
  <si>
    <t xml:space="preserve">Managed retail sales  </t>
  </si>
  <si>
    <t>Retail sales to end-use customers</t>
  </si>
  <si>
    <t>Beginning balances</t>
  </si>
  <si>
    <t>Start of 2017</t>
  </si>
  <si>
    <t>2017</t>
  </si>
  <si>
    <t>Green pricing program exclusion</t>
  </si>
  <si>
    <t>Soft target (%)</t>
  </si>
  <si>
    <t>Required procurement for compliance period</t>
  </si>
  <si>
    <t>Category 3 RECs</t>
  </si>
  <si>
    <t>12a</t>
  </si>
  <si>
    <t>12b</t>
  </si>
  <si>
    <t>12c</t>
  </si>
  <si>
    <t>12d</t>
  </si>
  <si>
    <t>12e</t>
  </si>
  <si>
    <t>12f</t>
  </si>
  <si>
    <t>12g</t>
  </si>
  <si>
    <t>12h</t>
  </si>
  <si>
    <t>12i</t>
  </si>
  <si>
    <t>13j</t>
  </si>
  <si>
    <t>13k</t>
  </si>
  <si>
    <t>13l</t>
  </si>
  <si>
    <t>15a</t>
  </si>
  <si>
    <t>15b</t>
  </si>
  <si>
    <t>15c</t>
  </si>
  <si>
    <t>15d</t>
  </si>
  <si>
    <t>15e</t>
  </si>
  <si>
    <t>Excess balance/historic carryover at beginning/end of compliance period</t>
  </si>
  <si>
    <t>Description of Worksheet Tabs</t>
  </si>
  <si>
    <t xml:space="preserve">Administrative Information </t>
  </si>
  <si>
    <t>POU Name on Admin Tab</t>
  </si>
  <si>
    <t>Name of Publicly Owned Utility ("POU")</t>
  </si>
  <si>
    <t>12j</t>
  </si>
  <si>
    <t>12k</t>
  </si>
  <si>
    <t>12l</t>
  </si>
  <si>
    <t>Managed Peak Demand (1-5-6)</t>
  </si>
  <si>
    <t>Total Peak Procurement Requirement (7+8+9)</t>
  </si>
  <si>
    <t xml:space="preserve">Generation/net purchases </t>
  </si>
  <si>
    <t xml:space="preserve">Applied/retired </t>
  </si>
  <si>
    <t>Net purchases</t>
  </si>
  <si>
    <t>Applied/retired</t>
  </si>
  <si>
    <t>Total peak dependable capacity of existing and planned supply resources (not RPS-eligible) (sum of 11a…11n)</t>
  </si>
  <si>
    <t>Total peak dependable capacity of existing and planned RPS-eligible resources (sum of 12a…12n)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</si>
  <si>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</si>
  <si>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</si>
  <si>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</si>
  <si>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</si>
  <si>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</si>
  <si>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RPS-eligible resources (sum of 13a…13n)</t>
  </si>
  <si>
    <t>Total energy from generic supply resources (15+16)</t>
  </si>
  <si>
    <r>
      <t xml:space="preserve">Total energy from supply resources </t>
    </r>
    <r>
      <rPr>
        <b/>
        <sz val="12"/>
        <color rgb="FFFF0000"/>
        <rFont val="Calibri"/>
        <family val="2"/>
        <scheme val="minor"/>
      </rPr>
      <t>(14+17)</t>
    </r>
  </si>
  <si>
    <t>Short term and spot market purchases  (from 18)</t>
  </si>
  <si>
    <t>Imbalance (19+21-20)</t>
  </si>
  <si>
    <t>Total GHG emissions from generic supply resources (4+5)</t>
  </si>
  <si>
    <t>Unmanaged net energy for load</t>
  </si>
  <si>
    <t xml:space="preserve">Managed net energy for load </t>
  </si>
  <si>
    <t>Category 0, 1 and 2 RECs</t>
  </si>
  <si>
    <t>Annual retail sales</t>
  </si>
  <si>
    <t>Total peak procurement requirement (from line 10)</t>
  </si>
  <si>
    <t>CRAT</t>
  </si>
  <si>
    <t>Name of Scenario</t>
  </si>
  <si>
    <t>Date Updated:</t>
  </si>
  <si>
    <t>GHG EMISSIONS IMPACT OF TRANSPORTATION ELECTRIFICATION</t>
  </si>
  <si>
    <t>GHG emissions reduction due to fuel displacement - other transportation electrification</t>
  </si>
  <si>
    <t>GHG emissions increase due to increased electricity loads - other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</si>
  <si>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</si>
  <si>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</si>
  <si>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</si>
  <si>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</si>
  <si>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</si>
  <si>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</si>
  <si>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</si>
  <si>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</si>
  <si>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</si>
  <si>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</si>
  <si>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</si>
  <si>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</si>
  <si>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</si>
  <si>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</si>
  <si>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</si>
  <si>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</si>
  <si>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</si>
  <si>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</si>
  <si>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</si>
  <si>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</si>
  <si>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</si>
  <si>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</si>
  <si>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</si>
  <si>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</si>
  <si>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</si>
  <si>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</si>
  <si>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</si>
  <si>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</si>
  <si>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</si>
  <si>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</si>
  <si>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</si>
  <si>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</si>
  <si>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</si>
  <si>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</si>
  <si>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</si>
  <si>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</si>
  <si>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</si>
  <si>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</si>
  <si>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</si>
  <si>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</si>
  <si>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</si>
  <si>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</si>
  <si>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</si>
  <si>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</si>
  <si>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</si>
  <si>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</si>
  <si>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</si>
  <si>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</si>
  <si>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</si>
  <si>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</si>
  <si>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</si>
  <si>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</si>
  <si>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</si>
  <si>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</si>
  <si>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</si>
  <si>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</si>
  <si>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</si>
  <si>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</si>
  <si>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</si>
  <si>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</si>
  <si>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</si>
  <si>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</si>
  <si>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</si>
  <si>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</si>
  <si>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</si>
  <si>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</si>
  <si>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</si>
  <si>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</si>
  <si>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</si>
  <si>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</si>
  <si>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</si>
  <si>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</si>
  <si>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</si>
  <si>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</si>
  <si>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</si>
  <si>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</si>
  <si>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</si>
  <si>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</si>
  <si>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</si>
  <si>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</si>
  <si>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</si>
  <si>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</si>
  <si>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DRAFT Standardized Reporting Tables 
for Publicly Owned Utility IRP Filing
California Energy Commission
Energy Assessment Division</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</si>
  <si>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</si>
  <si>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</si>
  <si>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</si>
  <si>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</si>
  <si>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Planned capacity surplus/shortfall (shortfalls assumed to be met with Q3 short-term purchases) (19+20)</t>
  </si>
  <si>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</si>
  <si>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</si>
  <si>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Total GHG emissions to meet net energy for load (3 + 6 + 7)</t>
  </si>
  <si>
    <t>GHG emissions reduction due to gasoline vehicle displacement by LD PEVs</t>
  </si>
  <si>
    <t>GHG emissions increase due to LD PEV electricity loads</t>
  </si>
  <si>
    <t>Over/under procurement for compliance period (11 - 4)</t>
  </si>
  <si>
    <t>Total REC procurement in compliance period (7 + 10)</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</si>
  <si>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</si>
  <si>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</si>
  <si>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</si>
  <si>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</si>
  <si>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</si>
  <si>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</si>
  <si>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</si>
  <si>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</si>
  <si>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</si>
  <si>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</si>
  <si>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</si>
  <si>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</si>
  <si>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</si>
  <si>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Standardized Reporting Tables for Publicly Owned Utility IRP Filing</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</si>
</sst>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s>
  <fonts count="180">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sz val="9"/>
      <color indexed="81"/>
      <name val="Tahoma"/>
      <family val="2"/>
    </font>
    <font>
      <b/>
      <sz val="9"/>
      <color indexed="81"/>
      <name val="Tahoma"/>
      <family val="2"/>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sz val="10"/>
      <color indexed="81"/>
      <name val="Tahoma"/>
      <family val="2"/>
    </font>
    <font>
      <b/>
      <sz val="10"/>
      <color indexed="81"/>
      <name val="Tahoma"/>
      <family val="2"/>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s>
  <fills count="1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6" tint="0.5999938962981048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s>
  <cellStyleXfs count="25573">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41" fillId="0" borderId="0" applyFont="0" applyFill="0" applyBorder="0" applyAlignment="0" applyProtection="0"/>
    <xf numFmtId="164" fontId="41" fillId="0" borderId="0" applyFont="0" applyFill="0" applyBorder="0" applyAlignment="0" applyProtection="0"/>
    <xf numFmtId="0" fontId="42" fillId="0" borderId="0" applyNumberFormat="0" applyFill="0" applyBorder="0" applyAlignment="0" applyProtection="0">
      <alignment vertical="top"/>
    </xf>
    <xf numFmtId="0" fontId="43"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4" fillId="0" borderId="0" applyNumberFormat="0" applyFill="0" applyBorder="0" applyAlignment="0" applyProtection="0">
      <alignment vertical="top"/>
    </xf>
    <xf numFmtId="168" fontId="7" fillId="0" borderId="0" applyFont="0" applyFill="0" applyBorder="0" applyAlignment="0" applyProtection="0"/>
    <xf numFmtId="0" fontId="45"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8" fillId="0" borderId="1" applyNumberFormat="0" applyFont="0" applyFill="0" applyAlignment="0" applyProtection="0"/>
    <xf numFmtId="0" fontId="49"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50" fillId="15"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2" fillId="15" borderId="0" applyNumberFormat="0" applyBorder="0" applyAlignment="0" applyProtection="0"/>
    <xf numFmtId="0" fontId="49"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0" fontId="34" fillId="15" borderId="0" applyNumberFormat="0" applyBorder="0" applyAlignment="0" applyProtection="0"/>
    <xf numFmtId="0" fontId="49" fillId="15" borderId="0" applyNumberFormat="0" applyBorder="0" applyAlignment="0" applyProtection="0"/>
    <xf numFmtId="0" fontId="2" fillId="40"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52" fillId="1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34" fillId="15" borderId="0" applyNumberFormat="0" applyBorder="0" applyAlignment="0" applyProtection="0"/>
    <xf numFmtId="0" fontId="51" fillId="40"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51"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51"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1" borderId="0" applyNumberFormat="0" applyBorder="0" applyAlignment="0" applyProtection="0"/>
    <xf numFmtId="0" fontId="34" fillId="15" borderId="0" applyNumberFormat="0" applyBorder="0" applyAlignment="0" applyProtection="0"/>
    <xf numFmtId="0" fontId="51"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164" fontId="51" fillId="39"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51" fillId="39" borderId="0" applyNumberFormat="0" applyBorder="0" applyAlignment="0" applyProtection="0"/>
    <xf numFmtId="0" fontId="2" fillId="15"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34" fillId="15" borderId="0" applyNumberFormat="0" applyBorder="0" applyAlignment="0" applyProtection="0"/>
    <xf numFmtId="0" fontId="51"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51" fillId="40"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51" fillId="40" borderId="0" applyNumberFormat="0" applyBorder="0" applyAlignment="0" applyProtection="0"/>
    <xf numFmtId="0" fontId="2" fillId="15" borderId="0" applyNumberFormat="0" applyBorder="0" applyAlignment="0" applyProtection="0"/>
    <xf numFmtId="0" fontId="51" fillId="40"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49" fillId="15" borderId="0" applyNumberFormat="0" applyBorder="0" applyAlignment="0" applyProtection="0"/>
    <xf numFmtId="0" fontId="52"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49" fillId="15" borderId="0" applyNumberFormat="0" applyBorder="0" applyAlignment="0" applyProtection="0"/>
    <xf numFmtId="0" fontId="2" fillId="15" borderId="0" applyNumberFormat="0" applyBorder="0" applyAlignment="0" applyProtection="0"/>
    <xf numFmtId="0" fontId="34" fillId="15" borderId="0" applyNumberFormat="0" applyBorder="0" applyAlignment="0" applyProtection="0"/>
    <xf numFmtId="0" fontId="49"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50" fillId="19"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2" fillId="19" borderId="0" applyNumberFormat="0" applyBorder="0" applyAlignment="0" applyProtection="0"/>
    <xf numFmtId="0" fontId="49"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0" fontId="34" fillId="19" borderId="0" applyNumberFormat="0" applyBorder="0" applyAlignment="0" applyProtection="0"/>
    <xf numFmtId="0" fontId="49" fillId="19" borderId="0" applyNumberFormat="0" applyBorder="0" applyAlignment="0" applyProtection="0"/>
    <xf numFmtId="0" fontId="2" fillId="43"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52" fillId="1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34" fillId="19" borderId="0" applyNumberFormat="0" applyBorder="0" applyAlignment="0" applyProtection="0"/>
    <xf numFmtId="0" fontId="51" fillId="44"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51"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51"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5" borderId="0" applyNumberFormat="0" applyBorder="0" applyAlignment="0" applyProtection="0"/>
    <xf numFmtId="0" fontId="34" fillId="19" borderId="0" applyNumberFormat="0" applyBorder="0" applyAlignment="0" applyProtection="0"/>
    <xf numFmtId="0" fontId="51"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164" fontId="51" fillId="42"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51" fillId="42" borderId="0" applyNumberFormat="0" applyBorder="0" applyAlignment="0" applyProtection="0"/>
    <xf numFmtId="0" fontId="2" fillId="19"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34" fillId="19" borderId="0" applyNumberFormat="0" applyBorder="0" applyAlignment="0" applyProtection="0"/>
    <xf numFmtId="0" fontId="51"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51" fillId="44"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51" fillId="44" borderId="0" applyNumberFormat="0" applyBorder="0" applyAlignment="0" applyProtection="0"/>
    <xf numFmtId="0" fontId="2" fillId="19" borderId="0" applyNumberFormat="0" applyBorder="0" applyAlignment="0" applyProtection="0"/>
    <xf numFmtId="0" fontId="51" fillId="44"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49" fillId="19" borderId="0" applyNumberFormat="0" applyBorder="0" applyAlignment="0" applyProtection="0"/>
    <xf numFmtId="0" fontId="52"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49" fillId="19" borderId="0" applyNumberFormat="0" applyBorder="0" applyAlignment="0" applyProtection="0"/>
    <xf numFmtId="0" fontId="2" fillId="19" borderId="0" applyNumberFormat="0" applyBorder="0" applyAlignment="0" applyProtection="0"/>
    <xf numFmtId="0" fontId="34" fillId="19" borderId="0" applyNumberFormat="0" applyBorder="0" applyAlignment="0" applyProtection="0"/>
    <xf numFmtId="0" fontId="49"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50" fillId="23"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2" fillId="23" borderId="0" applyNumberFormat="0" applyBorder="0" applyAlignment="0" applyProtection="0"/>
    <xf numFmtId="0" fontId="49"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0" fontId="34" fillId="23" borderId="0" applyNumberFormat="0" applyBorder="0" applyAlignment="0" applyProtection="0"/>
    <xf numFmtId="0" fontId="49" fillId="23" borderId="0" applyNumberFormat="0" applyBorder="0" applyAlignment="0" applyProtection="0"/>
    <xf numFmtId="0" fontId="2" fillId="47"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52" fillId="23"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34" fillId="23" borderId="0" applyNumberFormat="0" applyBorder="0" applyAlignment="0" applyProtection="0"/>
    <xf numFmtId="0" fontId="51" fillId="47"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51"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51"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8" borderId="0" applyNumberFormat="0" applyBorder="0" applyAlignment="0" applyProtection="0"/>
    <xf numFmtId="0" fontId="34" fillId="23" borderId="0" applyNumberFormat="0" applyBorder="0" applyAlignment="0" applyProtection="0"/>
    <xf numFmtId="0" fontId="51"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164" fontId="51" fillId="46"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51" fillId="46" borderId="0" applyNumberFormat="0" applyBorder="0" applyAlignment="0" applyProtection="0"/>
    <xf numFmtId="0" fontId="2" fillId="23"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34" fillId="23" borderId="0" applyNumberFormat="0" applyBorder="0" applyAlignment="0" applyProtection="0"/>
    <xf numFmtId="0" fontId="51"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51" fillId="47"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51" fillId="47" borderId="0" applyNumberFormat="0" applyBorder="0" applyAlignment="0" applyProtection="0"/>
    <xf numFmtId="0" fontId="2" fillId="23" borderId="0" applyNumberFormat="0" applyBorder="0" applyAlignment="0" applyProtection="0"/>
    <xf numFmtId="0" fontId="51" fillId="47"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49" fillId="23" borderId="0" applyNumberFormat="0" applyBorder="0" applyAlignment="0" applyProtection="0"/>
    <xf numFmtId="0" fontId="52"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49" fillId="23" borderId="0" applyNumberFormat="0" applyBorder="0" applyAlignment="0" applyProtection="0"/>
    <xf numFmtId="0" fontId="2" fillId="23" borderId="0" applyNumberFormat="0" applyBorder="0" applyAlignment="0" applyProtection="0"/>
    <xf numFmtId="0" fontId="34" fillId="23" borderId="0" applyNumberFormat="0" applyBorder="0" applyAlignment="0" applyProtection="0"/>
    <xf numFmtId="0" fontId="49"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50" fillId="27"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2" fillId="27" borderId="0" applyNumberFormat="0" applyBorder="0" applyAlignment="0" applyProtection="0"/>
    <xf numFmtId="0" fontId="49"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7" borderId="0" applyNumberFormat="0" applyBorder="0" applyAlignment="0" applyProtection="0"/>
    <xf numFmtId="0" fontId="49" fillId="27" borderId="0" applyNumberFormat="0" applyBorder="0" applyAlignment="0" applyProtection="0"/>
    <xf numFmtId="0" fontId="2" fillId="40"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52" fillId="2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7" borderId="0" applyNumberFormat="0" applyBorder="0" applyAlignment="0" applyProtection="0"/>
    <xf numFmtId="0" fontId="51" fillId="40"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51"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51"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50" borderId="0" applyNumberFormat="0" applyBorder="0" applyAlignment="0" applyProtection="0"/>
    <xf numFmtId="0" fontId="34" fillId="27" borderId="0" applyNumberFormat="0" applyBorder="0" applyAlignment="0" applyProtection="0"/>
    <xf numFmtId="0" fontId="51"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51" fillId="49" borderId="0" applyNumberFormat="0" applyBorder="0" applyAlignment="0" applyProtection="0"/>
    <xf numFmtId="0" fontId="2" fillId="27"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7" borderId="0" applyNumberFormat="0" applyBorder="0" applyAlignment="0" applyProtection="0"/>
    <xf numFmtId="0" fontId="51"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51" fillId="40"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51" fillId="40" borderId="0" applyNumberFormat="0" applyBorder="0" applyAlignment="0" applyProtection="0"/>
    <xf numFmtId="0" fontId="2" fillId="27" borderId="0" applyNumberFormat="0" applyBorder="0" applyAlignment="0" applyProtection="0"/>
    <xf numFmtId="0" fontId="51" fillId="40"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49" fillId="27" borderId="0" applyNumberFormat="0" applyBorder="0" applyAlignment="0" applyProtection="0"/>
    <xf numFmtId="0" fontId="52"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49" fillId="27" borderId="0" applyNumberFormat="0" applyBorder="0" applyAlignment="0" applyProtection="0"/>
    <xf numFmtId="0" fontId="2" fillId="27" borderId="0" applyNumberFormat="0" applyBorder="0" applyAlignment="0" applyProtection="0"/>
    <xf numFmtId="0" fontId="34" fillId="27" borderId="0" applyNumberFormat="0" applyBorder="0" applyAlignment="0" applyProtection="0"/>
    <xf numFmtId="0" fontId="49"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50" fillId="31" borderId="0" applyNumberFormat="0" applyBorder="0" applyAlignment="0" applyProtection="0"/>
    <xf numFmtId="0" fontId="34"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49"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0" fontId="34" fillId="31" borderId="0" applyNumberFormat="0" applyBorder="0" applyAlignment="0" applyProtection="0"/>
    <xf numFmtId="0" fontId="49"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52" fillId="3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51"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34" fillId="3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2" borderId="0" applyNumberFormat="0" applyBorder="0" applyAlignment="0" applyProtection="0"/>
    <xf numFmtId="0" fontId="34"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164" fontId="51" fillId="5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51" fillId="5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49" fillId="31" borderId="0" applyNumberFormat="0" applyBorder="0" applyAlignment="0" applyProtection="0"/>
    <xf numFmtId="0" fontId="52"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49" fillId="31" borderId="0" applyNumberFormat="0" applyBorder="0" applyAlignment="0" applyProtection="0"/>
    <xf numFmtId="0" fontId="2" fillId="31" borderId="0" applyNumberFormat="0" applyBorder="0" applyAlignment="0" applyProtection="0"/>
    <xf numFmtId="0" fontId="34" fillId="31" borderId="0" applyNumberFormat="0" applyBorder="0" applyAlignment="0" applyProtection="0"/>
    <xf numFmtId="0" fontId="49"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50" fillId="35" borderId="0" applyNumberFormat="0" applyBorder="0" applyAlignment="0" applyProtection="0"/>
    <xf numFmtId="0" fontId="34"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49"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0" fontId="34" fillId="35" borderId="0" applyNumberFormat="0" applyBorder="0" applyAlignment="0" applyProtection="0"/>
    <xf numFmtId="0" fontId="49"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52" fillId="3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51"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34" fillId="3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53" borderId="0" applyNumberFormat="0" applyBorder="0" applyAlignment="0" applyProtection="0"/>
    <xf numFmtId="0" fontId="34"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164" fontId="51" fillId="43"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51" fillId="43"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49" fillId="35" borderId="0" applyNumberFormat="0" applyBorder="0" applyAlignment="0" applyProtection="0"/>
    <xf numFmtId="0" fontId="52"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49" fillId="35" borderId="0" applyNumberFormat="0" applyBorder="0" applyAlignment="0" applyProtection="0"/>
    <xf numFmtId="0" fontId="2" fillId="35" borderId="0" applyNumberFormat="0" applyBorder="0" applyAlignment="0" applyProtection="0"/>
    <xf numFmtId="0" fontId="34" fillId="35" borderId="0" applyNumberFormat="0" applyBorder="0" applyAlignment="0" applyProtection="0"/>
    <xf numFmtId="0" fontId="49"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50" fillId="16"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2" fillId="16" borderId="0" applyNumberFormat="0" applyBorder="0" applyAlignment="0" applyProtection="0"/>
    <xf numFmtId="0" fontId="49"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16" borderId="0" applyNumberFormat="0" applyBorder="0" applyAlignment="0" applyProtection="0"/>
    <xf numFmtId="0" fontId="49" fillId="16" borderId="0" applyNumberFormat="0" applyBorder="0" applyAlignment="0" applyProtection="0"/>
    <xf numFmtId="0" fontId="2" fillId="5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52" fillId="16"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16" borderId="0" applyNumberFormat="0" applyBorder="0" applyAlignment="0" applyProtection="0"/>
    <xf numFmtId="0" fontId="51" fillId="55"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51"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1"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6" borderId="0" applyNumberFormat="0" applyBorder="0" applyAlignment="0" applyProtection="0"/>
    <xf numFmtId="0" fontId="34" fillId="16" borderId="0" applyNumberFormat="0" applyBorder="0" applyAlignment="0" applyProtection="0"/>
    <xf numFmtId="0" fontId="51"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51" fillId="54" borderId="0" applyNumberFormat="0" applyBorder="0" applyAlignment="0" applyProtection="0"/>
    <xf numFmtId="0" fontId="2" fillId="16"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16" borderId="0" applyNumberFormat="0" applyBorder="0" applyAlignment="0" applyProtection="0"/>
    <xf numFmtId="0" fontId="51"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51" fillId="55"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51" fillId="55" borderId="0" applyNumberFormat="0" applyBorder="0" applyAlignment="0" applyProtection="0"/>
    <xf numFmtId="0" fontId="2" fillId="16" borderId="0" applyNumberFormat="0" applyBorder="0" applyAlignment="0" applyProtection="0"/>
    <xf numFmtId="0" fontId="51" fillId="55"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49" fillId="16" borderId="0" applyNumberFormat="0" applyBorder="0" applyAlignment="0" applyProtection="0"/>
    <xf numFmtId="0" fontId="52"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49" fillId="16" borderId="0" applyNumberFormat="0" applyBorder="0" applyAlignment="0" applyProtection="0"/>
    <xf numFmtId="0" fontId="2" fillId="16" borderId="0" applyNumberFormat="0" applyBorder="0" applyAlignment="0" applyProtection="0"/>
    <xf numFmtId="0" fontId="34" fillId="16" borderId="0" applyNumberFormat="0" applyBorder="0" applyAlignment="0" applyProtection="0"/>
    <xf numFmtId="0" fontId="49"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50" fillId="20" borderId="0" applyNumberFormat="0" applyBorder="0" applyAlignment="0" applyProtection="0"/>
    <xf numFmtId="0" fontId="34"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49"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0" fontId="34" fillId="20" borderId="0" applyNumberFormat="0" applyBorder="0" applyAlignment="0" applyProtection="0"/>
    <xf numFmtId="0" fontId="49"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52" fillId="20"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51"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34" fillId="20"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34"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164" fontId="51" fillId="44"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51" fillId="44"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49" fillId="20" borderId="0" applyNumberFormat="0" applyBorder="0" applyAlignment="0" applyProtection="0"/>
    <xf numFmtId="0" fontId="52"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49" fillId="20" borderId="0" applyNumberFormat="0" applyBorder="0" applyAlignment="0" applyProtection="0"/>
    <xf numFmtId="0" fontId="2" fillId="20" borderId="0" applyNumberFormat="0" applyBorder="0" applyAlignment="0" applyProtection="0"/>
    <xf numFmtId="0" fontId="34" fillId="20" borderId="0" applyNumberFormat="0" applyBorder="0" applyAlignment="0" applyProtection="0"/>
    <xf numFmtId="0" fontId="49"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50" fillId="24"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2" fillId="24" borderId="0" applyNumberFormat="0" applyBorder="0" applyAlignment="0" applyProtection="0"/>
    <xf numFmtId="0" fontId="49"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0" fontId="34" fillId="24" borderId="0" applyNumberFormat="0" applyBorder="0" applyAlignment="0" applyProtection="0"/>
    <xf numFmtId="0" fontId="49" fillId="24" borderId="0" applyNumberFormat="0" applyBorder="0" applyAlignment="0" applyProtection="0"/>
    <xf numFmtId="0" fontId="2" fillId="59"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52"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34" fillId="24" borderId="0" applyNumberFormat="0" applyBorder="0" applyAlignment="0" applyProtection="0"/>
    <xf numFmtId="0" fontId="51" fillId="59"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51"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51"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34" fillId="24" borderId="0" applyNumberFormat="0" applyBorder="0" applyAlignment="0" applyProtection="0"/>
    <xf numFmtId="0" fontId="51"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164" fontId="51" fillId="58"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51" fillId="58" borderId="0" applyNumberFormat="0" applyBorder="0" applyAlignment="0" applyProtection="0"/>
    <xf numFmtId="0" fontId="2"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34" fillId="24" borderId="0" applyNumberFormat="0" applyBorder="0" applyAlignment="0" applyProtection="0"/>
    <xf numFmtId="0" fontId="51"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51" fillId="59"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51" fillId="59" borderId="0" applyNumberFormat="0" applyBorder="0" applyAlignment="0" applyProtection="0"/>
    <xf numFmtId="0" fontId="2" fillId="24" borderId="0" applyNumberFormat="0" applyBorder="0" applyAlignment="0" applyProtection="0"/>
    <xf numFmtId="0" fontId="51" fillId="59"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49" fillId="24" borderId="0" applyNumberFormat="0" applyBorder="0" applyAlignment="0" applyProtection="0"/>
    <xf numFmtId="0" fontId="52"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49" fillId="24" borderId="0" applyNumberFormat="0" applyBorder="0" applyAlignment="0" applyProtection="0"/>
    <xf numFmtId="0" fontId="2" fillId="24" borderId="0" applyNumberFormat="0" applyBorder="0" applyAlignment="0" applyProtection="0"/>
    <xf numFmtId="0" fontId="34" fillId="24" borderId="0" applyNumberFormat="0" applyBorder="0" applyAlignment="0" applyProtection="0"/>
    <xf numFmtId="0" fontId="49"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50" fillId="28"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2" fillId="28" borderId="0" applyNumberFormat="0" applyBorder="0" applyAlignment="0" applyProtection="0"/>
    <xf numFmtId="0" fontId="49"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8" borderId="0" applyNumberFormat="0" applyBorder="0" applyAlignment="0" applyProtection="0"/>
    <xf numFmtId="0" fontId="49" fillId="28" borderId="0" applyNumberFormat="0" applyBorder="0" applyAlignment="0" applyProtection="0"/>
    <xf numFmtId="0" fontId="2" fillId="55"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52" fillId="2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8" borderId="0" applyNumberFormat="0" applyBorder="0" applyAlignment="0" applyProtection="0"/>
    <xf numFmtId="0" fontId="51" fillId="55"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51"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51"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50" borderId="0" applyNumberFormat="0" applyBorder="0" applyAlignment="0" applyProtection="0"/>
    <xf numFmtId="0" fontId="34" fillId="28" borderId="0" applyNumberFormat="0" applyBorder="0" applyAlignment="0" applyProtection="0"/>
    <xf numFmtId="0" fontId="51"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164" fontId="51" fillId="49"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51" fillId="49" borderId="0" applyNumberFormat="0" applyBorder="0" applyAlignment="0" applyProtection="0"/>
    <xf numFmtId="0" fontId="2" fillId="28"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34" fillId="28" borderId="0" applyNumberFormat="0" applyBorder="0" applyAlignment="0" applyProtection="0"/>
    <xf numFmtId="0" fontId="51"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51" fillId="55"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51" fillId="55" borderId="0" applyNumberFormat="0" applyBorder="0" applyAlignment="0" applyProtection="0"/>
    <xf numFmtId="0" fontId="2" fillId="28" borderId="0" applyNumberFormat="0" applyBorder="0" applyAlignment="0" applyProtection="0"/>
    <xf numFmtId="0" fontId="51" fillId="55"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49" fillId="28" borderId="0" applyNumberFormat="0" applyBorder="0" applyAlignment="0" applyProtection="0"/>
    <xf numFmtId="0" fontId="52"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49" fillId="28" borderId="0" applyNumberFormat="0" applyBorder="0" applyAlignment="0" applyProtection="0"/>
    <xf numFmtId="0" fontId="2" fillId="28" borderId="0" applyNumberFormat="0" applyBorder="0" applyAlignment="0" applyProtection="0"/>
    <xf numFmtId="0" fontId="34" fillId="28" borderId="0" applyNumberFormat="0" applyBorder="0" applyAlignment="0" applyProtection="0"/>
    <xf numFmtId="0" fontId="49"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50" fillId="32" borderId="0" applyNumberFormat="0" applyBorder="0" applyAlignment="0" applyProtection="0"/>
    <xf numFmtId="0" fontId="34"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49"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32" borderId="0" applyNumberFormat="0" applyBorder="0" applyAlignment="0" applyProtection="0"/>
    <xf numFmtId="0" fontId="49"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52" fillId="3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51"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3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6" borderId="0" applyNumberFormat="0" applyBorder="0" applyAlignment="0" applyProtection="0"/>
    <xf numFmtId="0" fontId="34"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164" fontId="51" fillId="54"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51" fillId="54"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49" fillId="32" borderId="0" applyNumberFormat="0" applyBorder="0" applyAlignment="0" applyProtection="0"/>
    <xf numFmtId="0" fontId="52"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49" fillId="32" borderId="0" applyNumberFormat="0" applyBorder="0" applyAlignment="0" applyProtection="0"/>
    <xf numFmtId="0" fontId="2" fillId="32" borderId="0" applyNumberFormat="0" applyBorder="0" applyAlignment="0" applyProtection="0"/>
    <xf numFmtId="0" fontId="34" fillId="32" borderId="0" applyNumberFormat="0" applyBorder="0" applyAlignment="0" applyProtection="0"/>
    <xf numFmtId="0" fontId="49"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50" fillId="36"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2" fillId="36" borderId="0" applyNumberFormat="0" applyBorder="0" applyAlignment="0" applyProtection="0"/>
    <xf numFmtId="0" fontId="49"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0" fontId="34" fillId="36" borderId="0" applyNumberFormat="0" applyBorder="0" applyAlignment="0" applyProtection="0"/>
    <xf numFmtId="0" fontId="49" fillId="36" borderId="0" applyNumberFormat="0" applyBorder="0" applyAlignment="0" applyProtection="0"/>
    <xf numFmtId="0" fontId="2" fillId="43"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52" fillId="3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34" fillId="36" borderId="0" applyNumberFormat="0" applyBorder="0" applyAlignment="0" applyProtection="0"/>
    <xf numFmtId="0" fontId="51" fillId="43"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51"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51"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2" borderId="0" applyNumberFormat="0" applyBorder="0" applyAlignment="0" applyProtection="0"/>
    <xf numFmtId="0" fontId="34" fillId="36" borderId="0" applyNumberFormat="0" applyBorder="0" applyAlignment="0" applyProtection="0"/>
    <xf numFmtId="0" fontId="51"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164" fontId="51" fillId="61"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51" fillId="61" borderId="0" applyNumberFormat="0" applyBorder="0" applyAlignment="0" applyProtection="0"/>
    <xf numFmtId="0" fontId="2" fillId="3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34" fillId="36" borderId="0" applyNumberFormat="0" applyBorder="0" applyAlignment="0" applyProtection="0"/>
    <xf numFmtId="0" fontId="51"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51" fillId="43"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51" fillId="43" borderId="0" applyNumberFormat="0" applyBorder="0" applyAlignment="0" applyProtection="0"/>
    <xf numFmtId="0" fontId="2" fillId="36" borderId="0" applyNumberFormat="0" applyBorder="0" applyAlignment="0" applyProtection="0"/>
    <xf numFmtId="0" fontId="51" fillId="43"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49" fillId="36" borderId="0" applyNumberFormat="0" applyBorder="0" applyAlignment="0" applyProtection="0"/>
    <xf numFmtId="0" fontId="5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49"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10" fontId="47" fillId="0" borderId="0" applyFont="0" applyFill="0" applyBorder="0" applyAlignment="0" applyProtection="0"/>
    <xf numFmtId="10" fontId="47" fillId="0" borderId="0" applyFont="0" applyFill="0" applyBorder="0" applyAlignment="0" applyProtection="0">
      <alignment horizontal="center" vertical="center"/>
    </xf>
    <xf numFmtId="0" fontId="53" fillId="17" borderId="0" applyNumberFormat="0" applyBorder="0" applyAlignment="0" applyProtection="0"/>
    <xf numFmtId="0" fontId="54" fillId="17" borderId="0" applyNumberFormat="0" applyBorder="0" applyAlignment="0" applyProtection="0"/>
    <xf numFmtId="0" fontId="55" fillId="63" borderId="0" applyNumberFormat="0" applyBorder="0" applyAlignment="0" applyProtection="0"/>
    <xf numFmtId="0" fontId="32" fillId="17" borderId="0" applyNumberFormat="0" applyBorder="0" applyAlignment="0" applyProtection="0"/>
    <xf numFmtId="0" fontId="56" fillId="17" borderId="0" applyNumberFormat="0" applyBorder="0" applyAlignment="0" applyProtection="0"/>
    <xf numFmtId="164" fontId="55" fillId="63" borderId="0" applyNumberFormat="0" applyBorder="0" applyAlignment="0" applyProtection="0"/>
    <xf numFmtId="0" fontId="56" fillId="17" borderId="0" applyNumberFormat="0" applyBorder="0" applyAlignment="0" applyProtection="0"/>
    <xf numFmtId="0" fontId="32" fillId="64" borderId="0" applyNumberFormat="0" applyBorder="0" applyAlignment="0" applyProtection="0"/>
    <xf numFmtId="0" fontId="57" fillId="17" borderId="0" applyNumberFormat="0" applyBorder="0" applyAlignment="0" applyProtection="0"/>
    <xf numFmtId="0" fontId="55" fillId="63" borderId="0" applyNumberFormat="0" applyBorder="0" applyAlignment="0" applyProtection="0"/>
    <xf numFmtId="0" fontId="55" fillId="65" borderId="0" applyNumberFormat="0" applyBorder="0" applyAlignment="0" applyProtection="0"/>
    <xf numFmtId="0" fontId="55" fillId="64" borderId="0" applyNumberFormat="0" applyBorder="0" applyAlignment="0" applyProtection="0"/>
    <xf numFmtId="0" fontId="55" fillId="63" borderId="0" applyNumberFormat="0" applyBorder="0" applyAlignment="0" applyProtection="0"/>
    <xf numFmtId="164" fontId="55" fillId="63" borderId="0" applyNumberFormat="0" applyBorder="0" applyAlignment="0" applyProtection="0"/>
    <xf numFmtId="0" fontId="32" fillId="17"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32" fillId="17" borderId="0" applyNumberFormat="0" applyBorder="0" applyAlignment="0" applyProtection="0"/>
    <xf numFmtId="164" fontId="55" fillId="63" borderId="0" applyNumberFormat="0" applyBorder="0" applyAlignment="0" applyProtection="0"/>
    <xf numFmtId="0" fontId="55" fillId="63" borderId="0" applyNumberFormat="0" applyBorder="0" applyAlignment="0" applyProtection="0"/>
    <xf numFmtId="0" fontId="32" fillId="17" borderId="0" applyNumberFormat="0" applyBorder="0" applyAlignment="0" applyProtection="0"/>
    <xf numFmtId="0" fontId="55" fillId="64" borderId="0" applyNumberFormat="0" applyBorder="0" applyAlignment="0" applyProtection="0"/>
    <xf numFmtId="0" fontId="54" fillId="17" borderId="0" applyNumberFormat="0" applyBorder="0" applyAlignment="0" applyProtection="0"/>
    <xf numFmtId="0" fontId="32" fillId="17" borderId="0" applyNumberFormat="0" applyBorder="0" applyAlignment="0" applyProtection="0"/>
    <xf numFmtId="0" fontId="32" fillId="17" borderId="0" applyNumberFormat="0" applyBorder="0" applyAlignment="0" applyProtection="0"/>
    <xf numFmtId="0" fontId="57" fillId="17" borderId="0" applyNumberFormat="0" applyBorder="0" applyAlignment="0" applyProtection="0"/>
    <xf numFmtId="0" fontId="56" fillId="17"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5" fillId="44" borderId="0" applyNumberFormat="0" applyBorder="0" applyAlignment="0" applyProtection="0"/>
    <xf numFmtId="0" fontId="32" fillId="21" borderId="0" applyNumberFormat="0" applyBorder="0" applyAlignment="0" applyProtection="0"/>
    <xf numFmtId="0" fontId="56" fillId="21" borderId="0" applyNumberFormat="0" applyBorder="0" applyAlignment="0" applyProtection="0"/>
    <xf numFmtId="164" fontId="55" fillId="44" borderId="0" applyNumberFormat="0" applyBorder="0" applyAlignment="0" applyProtection="0"/>
    <xf numFmtId="0" fontId="56" fillId="21" borderId="0" applyNumberFormat="0" applyBorder="0" applyAlignment="0" applyProtection="0"/>
    <xf numFmtId="0" fontId="57" fillId="21" borderId="0" applyNumberFormat="0" applyBorder="0" applyAlignment="0" applyProtection="0"/>
    <xf numFmtId="0" fontId="55" fillId="44" borderId="0" applyNumberFormat="0" applyBorder="0" applyAlignment="0" applyProtection="0"/>
    <xf numFmtId="0" fontId="55" fillId="57" borderId="0" applyNumberFormat="0" applyBorder="0" applyAlignment="0" applyProtection="0"/>
    <xf numFmtId="0" fontId="55" fillId="44" borderId="0" applyNumberFormat="0" applyBorder="0" applyAlignment="0" applyProtection="0"/>
    <xf numFmtId="0" fontId="32" fillId="21" borderId="0" applyNumberFormat="0" applyBorder="0" applyAlignment="0" applyProtection="0"/>
    <xf numFmtId="164" fontId="55" fillId="44" borderId="0" applyNumberFormat="0" applyBorder="0" applyAlignment="0" applyProtection="0"/>
    <xf numFmtId="0" fontId="32" fillId="21" borderId="0" applyNumberFormat="0" applyBorder="0" applyAlignment="0" applyProtection="0"/>
    <xf numFmtId="0" fontId="55" fillId="44" borderId="0" applyNumberFormat="0" applyBorder="0" applyAlignment="0" applyProtection="0"/>
    <xf numFmtId="164" fontId="55" fillId="44" borderId="0" applyNumberFormat="0" applyBorder="0" applyAlignment="0" applyProtection="0"/>
    <xf numFmtId="0" fontId="32" fillId="21" borderId="0" applyNumberFormat="0" applyBorder="0" applyAlignment="0" applyProtection="0"/>
    <xf numFmtId="0" fontId="54" fillId="21" borderId="0" applyNumberFormat="0" applyBorder="0" applyAlignment="0" applyProtection="0"/>
    <xf numFmtId="0" fontId="32" fillId="21" borderId="0" applyNumberFormat="0" applyBorder="0" applyAlignment="0" applyProtection="0"/>
    <xf numFmtId="0" fontId="32" fillId="21" borderId="0" applyNumberFormat="0" applyBorder="0" applyAlignment="0" applyProtection="0"/>
    <xf numFmtId="0" fontId="57" fillId="21" borderId="0" applyNumberFormat="0" applyBorder="0" applyAlignment="0" applyProtection="0"/>
    <xf numFmtId="0" fontId="56" fillId="21" borderId="0" applyNumberFormat="0" applyBorder="0" applyAlignment="0" applyProtection="0"/>
    <xf numFmtId="0" fontId="53" fillId="25" borderId="0" applyNumberFormat="0" applyBorder="0" applyAlignment="0" applyProtection="0"/>
    <xf numFmtId="0" fontId="54" fillId="25" borderId="0" applyNumberFormat="0" applyBorder="0" applyAlignment="0" applyProtection="0"/>
    <xf numFmtId="0" fontId="55" fillId="58" borderId="0" applyNumberFormat="0" applyBorder="0" applyAlignment="0" applyProtection="0"/>
    <xf numFmtId="0" fontId="32" fillId="25" borderId="0" applyNumberFormat="0" applyBorder="0" applyAlignment="0" applyProtection="0"/>
    <xf numFmtId="0" fontId="56" fillId="25" borderId="0" applyNumberFormat="0" applyBorder="0" applyAlignment="0" applyProtection="0"/>
    <xf numFmtId="164" fontId="55" fillId="58" borderId="0" applyNumberFormat="0" applyBorder="0" applyAlignment="0" applyProtection="0"/>
    <xf numFmtId="0" fontId="56" fillId="25" borderId="0" applyNumberFormat="0" applyBorder="0" applyAlignment="0" applyProtection="0"/>
    <xf numFmtId="0" fontId="32" fillId="59" borderId="0" applyNumberFormat="0" applyBorder="0" applyAlignment="0" applyProtection="0"/>
    <xf numFmtId="0" fontId="57" fillId="25" borderId="0" applyNumberFormat="0" applyBorder="0" applyAlignment="0" applyProtection="0"/>
    <xf numFmtId="0" fontId="55" fillId="58" borderId="0" applyNumberFormat="0" applyBorder="0" applyAlignment="0" applyProtection="0"/>
    <xf numFmtId="0" fontId="55" fillId="60" borderId="0" applyNumberFormat="0" applyBorder="0" applyAlignment="0" applyProtection="0"/>
    <xf numFmtId="0" fontId="55" fillId="59" borderId="0" applyNumberFormat="0" applyBorder="0" applyAlignment="0" applyProtection="0"/>
    <xf numFmtId="0" fontId="55" fillId="58" borderId="0" applyNumberFormat="0" applyBorder="0" applyAlignment="0" applyProtection="0"/>
    <xf numFmtId="164" fontId="55" fillId="58" borderId="0" applyNumberFormat="0" applyBorder="0" applyAlignment="0" applyProtection="0"/>
    <xf numFmtId="0" fontId="32" fillId="2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32" fillId="25" borderId="0" applyNumberFormat="0" applyBorder="0" applyAlignment="0" applyProtection="0"/>
    <xf numFmtId="164" fontId="55" fillId="58" borderId="0" applyNumberFormat="0" applyBorder="0" applyAlignment="0" applyProtection="0"/>
    <xf numFmtId="0" fontId="55" fillId="58" borderId="0" applyNumberFormat="0" applyBorder="0" applyAlignment="0" applyProtection="0"/>
    <xf numFmtId="0" fontId="32" fillId="25" borderId="0" applyNumberFormat="0" applyBorder="0" applyAlignment="0" applyProtection="0"/>
    <xf numFmtId="0" fontId="55" fillId="59" borderId="0" applyNumberFormat="0" applyBorder="0" applyAlignment="0" applyProtection="0"/>
    <xf numFmtId="0" fontId="54" fillId="25" borderId="0" applyNumberFormat="0" applyBorder="0" applyAlignment="0" applyProtection="0"/>
    <xf numFmtId="0" fontId="32" fillId="25" borderId="0" applyNumberFormat="0" applyBorder="0" applyAlignment="0" applyProtection="0"/>
    <xf numFmtId="0" fontId="32" fillId="25" borderId="0" applyNumberFormat="0" applyBorder="0" applyAlignment="0" applyProtection="0"/>
    <xf numFmtId="0" fontId="57" fillId="25" borderId="0" applyNumberFormat="0" applyBorder="0" applyAlignment="0" applyProtection="0"/>
    <xf numFmtId="0" fontId="56" fillId="25" borderId="0" applyNumberFormat="0" applyBorder="0" applyAlignment="0" applyProtection="0"/>
    <xf numFmtId="0" fontId="53" fillId="29" borderId="0" applyNumberFormat="0" applyBorder="0" applyAlignment="0" applyProtection="0"/>
    <xf numFmtId="0" fontId="54" fillId="29" borderId="0" applyNumberFormat="0" applyBorder="0" applyAlignment="0" applyProtection="0"/>
    <xf numFmtId="0" fontId="55" fillId="66" borderId="0" applyNumberFormat="0" applyBorder="0" applyAlignment="0" applyProtection="0"/>
    <xf numFmtId="0" fontId="32" fillId="29" borderId="0" applyNumberFormat="0" applyBorder="0" applyAlignment="0" applyProtection="0"/>
    <xf numFmtId="0" fontId="56" fillId="29" borderId="0" applyNumberFormat="0" applyBorder="0" applyAlignment="0" applyProtection="0"/>
    <xf numFmtId="164" fontId="55" fillId="66" borderId="0" applyNumberFormat="0" applyBorder="0" applyAlignment="0" applyProtection="0"/>
    <xf numFmtId="0" fontId="56" fillId="29" borderId="0" applyNumberFormat="0" applyBorder="0" applyAlignment="0" applyProtection="0"/>
    <xf numFmtId="0" fontId="32" fillId="55" borderId="0" applyNumberFormat="0" applyBorder="0" applyAlignment="0" applyProtection="0"/>
    <xf numFmtId="0" fontId="57" fillId="29"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55" borderId="0" applyNumberFormat="0" applyBorder="0" applyAlignment="0" applyProtection="0"/>
    <xf numFmtId="0" fontId="55" fillId="66" borderId="0" applyNumberFormat="0" applyBorder="0" applyAlignment="0" applyProtection="0"/>
    <xf numFmtId="164" fontId="55" fillId="66" borderId="0" applyNumberFormat="0" applyBorder="0" applyAlignment="0" applyProtection="0"/>
    <xf numFmtId="0" fontId="32" fillId="29"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32" fillId="29" borderId="0" applyNumberFormat="0" applyBorder="0" applyAlignment="0" applyProtection="0"/>
    <xf numFmtId="164" fontId="55" fillId="66" borderId="0" applyNumberFormat="0" applyBorder="0" applyAlignment="0" applyProtection="0"/>
    <xf numFmtId="0" fontId="55" fillId="66" borderId="0" applyNumberFormat="0" applyBorder="0" applyAlignment="0" applyProtection="0"/>
    <xf numFmtId="0" fontId="32" fillId="29" borderId="0" applyNumberFormat="0" applyBorder="0" applyAlignment="0" applyProtection="0"/>
    <xf numFmtId="0" fontId="55" fillId="55" borderId="0" applyNumberFormat="0" applyBorder="0" applyAlignment="0" applyProtection="0"/>
    <xf numFmtId="0" fontId="54"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57" fillId="29" borderId="0" applyNumberFormat="0" applyBorder="0" applyAlignment="0" applyProtection="0"/>
    <xf numFmtId="0" fontId="56" fillId="29"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5" fillId="64" borderId="0" applyNumberFormat="0" applyBorder="0" applyAlignment="0" applyProtection="0"/>
    <xf numFmtId="0" fontId="32" fillId="33" borderId="0" applyNumberFormat="0" applyBorder="0" applyAlignment="0" applyProtection="0"/>
    <xf numFmtId="0" fontId="56" fillId="33" borderId="0" applyNumberFormat="0" applyBorder="0" applyAlignment="0" applyProtection="0"/>
    <xf numFmtId="164" fontId="55" fillId="64" borderId="0" applyNumberFormat="0" applyBorder="0" applyAlignment="0" applyProtection="0"/>
    <xf numFmtId="0" fontId="56" fillId="33" borderId="0" applyNumberFormat="0" applyBorder="0" applyAlignment="0" applyProtection="0"/>
    <xf numFmtId="0" fontId="57" fillId="33" borderId="0" applyNumberFormat="0" applyBorder="0" applyAlignment="0" applyProtection="0"/>
    <xf numFmtId="0" fontId="55" fillId="64"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32" fillId="33" borderId="0" applyNumberFormat="0" applyBorder="0" applyAlignment="0" applyProtection="0"/>
    <xf numFmtId="164" fontId="55" fillId="64" borderId="0" applyNumberFormat="0" applyBorder="0" applyAlignment="0" applyProtection="0"/>
    <xf numFmtId="0" fontId="32" fillId="33" borderId="0" applyNumberFormat="0" applyBorder="0" applyAlignment="0" applyProtection="0"/>
    <xf numFmtId="0" fontId="55" fillId="64" borderId="0" applyNumberFormat="0" applyBorder="0" applyAlignment="0" applyProtection="0"/>
    <xf numFmtId="164" fontId="55" fillId="64" borderId="0" applyNumberFormat="0" applyBorder="0" applyAlignment="0" applyProtection="0"/>
    <xf numFmtId="0" fontId="32" fillId="33" borderId="0" applyNumberFormat="0" applyBorder="0" applyAlignment="0" applyProtection="0"/>
    <xf numFmtId="0" fontId="54"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57" fillId="33" borderId="0" applyNumberFormat="0" applyBorder="0" applyAlignment="0" applyProtection="0"/>
    <xf numFmtId="0" fontId="56" fillId="33" borderId="0" applyNumberFormat="0" applyBorder="0" applyAlignment="0" applyProtection="0"/>
    <xf numFmtId="0" fontId="53" fillId="37" borderId="0" applyNumberFormat="0" applyBorder="0" applyAlignment="0" applyProtection="0"/>
    <xf numFmtId="0" fontId="54" fillId="37" borderId="0" applyNumberFormat="0" applyBorder="0" applyAlignment="0" applyProtection="0"/>
    <xf numFmtId="0" fontId="55" fillId="69" borderId="0" applyNumberFormat="0" applyBorder="0" applyAlignment="0" applyProtection="0"/>
    <xf numFmtId="0" fontId="32" fillId="37" borderId="0" applyNumberFormat="0" applyBorder="0" applyAlignment="0" applyProtection="0"/>
    <xf numFmtId="0" fontId="56" fillId="37" borderId="0" applyNumberFormat="0" applyBorder="0" applyAlignment="0" applyProtection="0"/>
    <xf numFmtId="164" fontId="55" fillId="69" borderId="0" applyNumberFormat="0" applyBorder="0" applyAlignment="0" applyProtection="0"/>
    <xf numFmtId="0" fontId="56" fillId="37" borderId="0" applyNumberFormat="0" applyBorder="0" applyAlignment="0" applyProtection="0"/>
    <xf numFmtId="0" fontId="32" fillId="43" borderId="0" applyNumberFormat="0" applyBorder="0" applyAlignment="0" applyProtection="0"/>
    <xf numFmtId="0" fontId="57" fillId="37" borderId="0" applyNumberFormat="0" applyBorder="0" applyAlignment="0" applyProtection="0"/>
    <xf numFmtId="0" fontId="55" fillId="69" borderId="0" applyNumberFormat="0" applyBorder="0" applyAlignment="0" applyProtection="0"/>
    <xf numFmtId="0" fontId="55" fillId="70" borderId="0" applyNumberFormat="0" applyBorder="0" applyAlignment="0" applyProtection="0"/>
    <xf numFmtId="0" fontId="55" fillId="43" borderId="0" applyNumberFormat="0" applyBorder="0" applyAlignment="0" applyProtection="0"/>
    <xf numFmtId="0" fontId="55" fillId="69" borderId="0" applyNumberFormat="0" applyBorder="0" applyAlignment="0" applyProtection="0"/>
    <xf numFmtId="164" fontId="55" fillId="69" borderId="0" applyNumberFormat="0" applyBorder="0" applyAlignment="0" applyProtection="0"/>
    <xf numFmtId="0" fontId="32" fillId="37"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32" fillId="37" borderId="0" applyNumberFormat="0" applyBorder="0" applyAlignment="0" applyProtection="0"/>
    <xf numFmtId="164" fontId="55" fillId="69" borderId="0" applyNumberFormat="0" applyBorder="0" applyAlignment="0" applyProtection="0"/>
    <xf numFmtId="0" fontId="55" fillId="69" borderId="0" applyNumberFormat="0" applyBorder="0" applyAlignment="0" applyProtection="0"/>
    <xf numFmtId="0" fontId="32" fillId="37" borderId="0" applyNumberFormat="0" applyBorder="0" applyAlignment="0" applyProtection="0"/>
    <xf numFmtId="0" fontId="55" fillId="43" borderId="0" applyNumberFormat="0" applyBorder="0" applyAlignment="0" applyProtection="0"/>
    <xf numFmtId="0" fontId="54"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57" fillId="37" borderId="0" applyNumberFormat="0" applyBorder="0" applyAlignment="0" applyProtection="0"/>
    <xf numFmtId="0" fontId="56" fillId="37" borderId="0" applyNumberFormat="0" applyBorder="0" applyAlignment="0" applyProtection="0"/>
    <xf numFmtId="0" fontId="47" fillId="0" borderId="15" applyNumberFormat="0" applyFont="0" applyFill="0" applyAlignment="0" applyProtection="0"/>
    <xf numFmtId="164" fontId="41" fillId="71" borderId="27" applyNumberFormat="0" applyFont="0" applyAlignment="0" applyProtection="0">
      <alignment vertical="top"/>
    </xf>
    <xf numFmtId="164" fontId="41" fillId="46" borderId="28" applyNumberFormat="0" applyFont="0" applyBorder="0" applyProtection="0"/>
    <xf numFmtId="0" fontId="58" fillId="72" borderId="0" applyNumberFormat="0" applyBorder="0" applyAlignment="0" applyProtection="0"/>
    <xf numFmtId="0" fontId="58" fillId="72" borderId="0" applyNumberFormat="0" applyBorder="0" applyAlignment="0" applyProtection="0"/>
    <xf numFmtId="0" fontId="55" fillId="73"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5" fillId="74" borderId="0" applyNumberFormat="0" applyBorder="0" applyAlignment="0" applyProtection="0"/>
    <xf numFmtId="0" fontId="32" fillId="14" borderId="0" applyNumberFormat="0" applyBorder="0" applyAlignment="0" applyProtection="0"/>
    <xf numFmtId="0" fontId="56" fillId="14" borderId="0" applyNumberFormat="0" applyBorder="0" applyAlignment="0" applyProtection="0"/>
    <xf numFmtId="164" fontId="55" fillId="74" borderId="0" applyNumberFormat="0" applyBorder="0" applyAlignment="0" applyProtection="0"/>
    <xf numFmtId="0" fontId="56" fillId="14" borderId="0" applyNumberFormat="0" applyBorder="0" applyAlignment="0" applyProtection="0"/>
    <xf numFmtId="0" fontId="32" fillId="64" borderId="0" applyNumberFormat="0" applyBorder="0" applyAlignment="0" applyProtection="0"/>
    <xf numFmtId="0" fontId="57" fillId="14" borderId="0" applyNumberFormat="0" applyBorder="0" applyAlignment="0" applyProtection="0"/>
    <xf numFmtId="0" fontId="55" fillId="74" borderId="0" applyNumberFormat="0" applyBorder="0" applyAlignment="0" applyProtection="0"/>
    <xf numFmtId="0" fontId="55" fillId="75" borderId="0" applyNumberFormat="0" applyBorder="0" applyAlignment="0" applyProtection="0"/>
    <xf numFmtId="0" fontId="55" fillId="64" borderId="0" applyNumberFormat="0" applyBorder="0" applyAlignment="0" applyProtection="0"/>
    <xf numFmtId="0" fontId="55" fillId="74" borderId="0" applyNumberFormat="0" applyBorder="0" applyAlignment="0" applyProtection="0"/>
    <xf numFmtId="164" fontId="55" fillId="74" borderId="0" applyNumberFormat="0" applyBorder="0" applyAlignment="0" applyProtection="0"/>
    <xf numFmtId="0" fontId="32" fillId="14" borderId="0" applyNumberFormat="0" applyBorder="0" applyAlignment="0" applyProtection="0"/>
    <xf numFmtId="0" fontId="32"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32" fillId="14" borderId="0" applyNumberFormat="0" applyBorder="0" applyAlignment="0" applyProtection="0"/>
    <xf numFmtId="164" fontId="55" fillId="74" borderId="0" applyNumberFormat="0" applyBorder="0" applyAlignment="0" applyProtection="0"/>
    <xf numFmtId="0" fontId="55" fillId="74" borderId="0" applyNumberFormat="0" applyBorder="0" applyAlignment="0" applyProtection="0"/>
    <xf numFmtId="0" fontId="32" fillId="14" borderId="0" applyNumberFormat="0" applyBorder="0" applyAlignment="0" applyProtection="0"/>
    <xf numFmtId="0" fontId="55" fillId="64" borderId="0" applyNumberFormat="0" applyBorder="0" applyAlignment="0" applyProtection="0"/>
    <xf numFmtId="0" fontId="54"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57" fillId="14" borderId="0" applyNumberFormat="0" applyBorder="0" applyAlignment="0" applyProtection="0"/>
    <xf numFmtId="0" fontId="56" fillId="14" borderId="0" applyNumberFormat="0" applyBorder="0" applyAlignment="0" applyProtection="0"/>
    <xf numFmtId="0" fontId="58" fillId="76" borderId="0" applyNumberFormat="0" applyBorder="0" applyAlignment="0" applyProtection="0"/>
    <xf numFmtId="0" fontId="58" fillId="77" borderId="0" applyNumberFormat="0" applyBorder="0" applyAlignment="0" applyProtection="0"/>
    <xf numFmtId="0" fontId="55" fillId="7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5" fillId="79" borderId="0" applyNumberFormat="0" applyBorder="0" applyAlignment="0" applyProtection="0"/>
    <xf numFmtId="0" fontId="32" fillId="18" borderId="0" applyNumberFormat="0" applyBorder="0" applyAlignment="0" applyProtection="0"/>
    <xf numFmtId="0" fontId="56" fillId="18" borderId="0" applyNumberFormat="0" applyBorder="0" applyAlignment="0" applyProtection="0"/>
    <xf numFmtId="164" fontId="55" fillId="79" borderId="0" applyNumberFormat="0" applyBorder="0" applyAlignment="0" applyProtection="0"/>
    <xf numFmtId="0" fontId="56" fillId="18" borderId="0" applyNumberFormat="0" applyBorder="0" applyAlignment="0" applyProtection="0"/>
    <xf numFmtId="0" fontId="32" fillId="80" borderId="0" applyNumberFormat="0" applyBorder="0" applyAlignment="0" applyProtection="0"/>
    <xf numFmtId="0" fontId="57" fillId="18" borderId="0" applyNumberFormat="0" applyBorder="0" applyAlignment="0" applyProtection="0"/>
    <xf numFmtId="0" fontId="55" fillId="79" borderId="0" applyNumberFormat="0" applyBorder="0" applyAlignment="0" applyProtection="0"/>
    <xf numFmtId="0" fontId="55" fillId="81" borderId="0" applyNumberFormat="0" applyBorder="0" applyAlignment="0" applyProtection="0"/>
    <xf numFmtId="0" fontId="55" fillId="79" borderId="0" applyNumberFormat="0" applyBorder="0" applyAlignment="0" applyProtection="0"/>
    <xf numFmtId="0" fontId="32" fillId="18" borderId="0" applyNumberFormat="0" applyBorder="0" applyAlignment="0" applyProtection="0"/>
    <xf numFmtId="164" fontId="55" fillId="79" borderId="0" applyNumberFormat="0" applyBorder="0" applyAlignment="0" applyProtection="0"/>
    <xf numFmtId="0" fontId="32" fillId="80" borderId="0" applyNumberFormat="0" applyBorder="0" applyAlignment="0" applyProtection="0"/>
    <xf numFmtId="0" fontId="32" fillId="18" borderId="0" applyNumberFormat="0" applyBorder="0" applyAlignment="0" applyProtection="0"/>
    <xf numFmtId="0" fontId="55" fillId="79" borderId="0" applyNumberFormat="0" applyBorder="0" applyAlignment="0" applyProtection="0"/>
    <xf numFmtId="164" fontId="55" fillId="79" borderId="0" applyNumberFormat="0" applyBorder="0" applyAlignment="0" applyProtection="0"/>
    <xf numFmtId="0" fontId="32" fillId="18" borderId="0" applyNumberFormat="0" applyBorder="0" applyAlignment="0" applyProtection="0"/>
    <xf numFmtId="0" fontId="54"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57" fillId="18" borderId="0" applyNumberFormat="0" applyBorder="0" applyAlignment="0" applyProtection="0"/>
    <xf numFmtId="0" fontId="56" fillId="18" borderId="0" applyNumberFormat="0" applyBorder="0" applyAlignment="0" applyProtection="0"/>
    <xf numFmtId="0" fontId="58" fillId="76" borderId="0" applyNumberFormat="0" applyBorder="0" applyAlignment="0" applyProtection="0"/>
    <xf numFmtId="0" fontId="58" fillId="82" borderId="0" applyNumberFormat="0" applyBorder="0" applyAlignment="0" applyProtection="0"/>
    <xf numFmtId="0" fontId="55" fillId="77"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5" fillId="83" borderId="0" applyNumberFormat="0" applyBorder="0" applyAlignment="0" applyProtection="0"/>
    <xf numFmtId="0" fontId="32" fillId="22" borderId="0" applyNumberFormat="0" applyBorder="0" applyAlignment="0" applyProtection="0"/>
    <xf numFmtId="0" fontId="56" fillId="22" borderId="0" applyNumberFormat="0" applyBorder="0" applyAlignment="0" applyProtection="0"/>
    <xf numFmtId="164" fontId="55" fillId="83" borderId="0" applyNumberFormat="0" applyBorder="0" applyAlignment="0" applyProtection="0"/>
    <xf numFmtId="0" fontId="56" fillId="22" borderId="0" applyNumberFormat="0" applyBorder="0" applyAlignment="0" applyProtection="0"/>
    <xf numFmtId="0" fontId="32" fillId="80" borderId="0" applyNumberFormat="0" applyBorder="0" applyAlignment="0" applyProtection="0"/>
    <xf numFmtId="0" fontId="57" fillId="22" borderId="0" applyNumberFormat="0" applyBorder="0" applyAlignment="0" applyProtection="0"/>
    <xf numFmtId="0" fontId="55" fillId="83" borderId="0" applyNumberFormat="0" applyBorder="0" applyAlignment="0" applyProtection="0"/>
    <xf numFmtId="0" fontId="55" fillId="84" borderId="0" applyNumberFormat="0" applyBorder="0" applyAlignment="0" applyProtection="0"/>
    <xf numFmtId="0" fontId="55" fillId="83" borderId="0" applyNumberFormat="0" applyBorder="0" applyAlignment="0" applyProtection="0"/>
    <xf numFmtId="0" fontId="32" fillId="22" borderId="0" applyNumberFormat="0" applyBorder="0" applyAlignment="0" applyProtection="0"/>
    <xf numFmtId="164" fontId="55" fillId="83" borderId="0" applyNumberFormat="0" applyBorder="0" applyAlignment="0" applyProtection="0"/>
    <xf numFmtId="0" fontId="32" fillId="80" borderId="0" applyNumberFormat="0" applyBorder="0" applyAlignment="0" applyProtection="0"/>
    <xf numFmtId="0" fontId="32" fillId="22" borderId="0" applyNumberFormat="0" applyBorder="0" applyAlignment="0" applyProtection="0"/>
    <xf numFmtId="0" fontId="55" fillId="83" borderId="0" applyNumberFormat="0" applyBorder="0" applyAlignment="0" applyProtection="0"/>
    <xf numFmtId="164" fontId="55" fillId="83" borderId="0" applyNumberFormat="0" applyBorder="0" applyAlignment="0" applyProtection="0"/>
    <xf numFmtId="0" fontId="32" fillId="22" borderId="0" applyNumberFormat="0" applyBorder="0" applyAlignment="0" applyProtection="0"/>
    <xf numFmtId="0" fontId="54"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57" fillId="22" borderId="0" applyNumberFormat="0" applyBorder="0" applyAlignment="0" applyProtection="0"/>
    <xf numFmtId="0" fontId="56" fillId="22" borderId="0" applyNumberFormat="0" applyBorder="0" applyAlignment="0" applyProtection="0"/>
    <xf numFmtId="0" fontId="58" fillId="72" borderId="0" applyNumberFormat="0" applyBorder="0" applyAlignment="0" applyProtection="0"/>
    <xf numFmtId="0" fontId="58" fillId="77" borderId="0" applyNumberFormat="0" applyBorder="0" applyAlignment="0" applyProtection="0"/>
    <xf numFmtId="0" fontId="55" fillId="77"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5" fillId="66" borderId="0" applyNumberFormat="0" applyBorder="0" applyAlignment="0" applyProtection="0"/>
    <xf numFmtId="0" fontId="32" fillId="26" borderId="0" applyNumberFormat="0" applyBorder="0" applyAlignment="0" applyProtection="0"/>
    <xf numFmtId="0" fontId="56" fillId="26" borderId="0" applyNumberFormat="0" applyBorder="0" applyAlignment="0" applyProtection="0"/>
    <xf numFmtId="164" fontId="55" fillId="66" borderId="0" applyNumberFormat="0" applyBorder="0" applyAlignment="0" applyProtection="0"/>
    <xf numFmtId="0" fontId="56" fillId="26" borderId="0" applyNumberFormat="0" applyBorder="0" applyAlignment="0" applyProtection="0"/>
    <xf numFmtId="0" fontId="32" fillId="85" borderId="0" applyNumberFormat="0" applyBorder="0" applyAlignment="0" applyProtection="0"/>
    <xf numFmtId="0" fontId="57" fillId="2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85" borderId="0" applyNumberFormat="0" applyBorder="0" applyAlignment="0" applyProtection="0"/>
    <xf numFmtId="0" fontId="55" fillId="66" borderId="0" applyNumberFormat="0" applyBorder="0" applyAlignment="0" applyProtection="0"/>
    <xf numFmtId="164" fontId="55" fillId="66" borderId="0" applyNumberFormat="0" applyBorder="0" applyAlignment="0" applyProtection="0"/>
    <xf numFmtId="0" fontId="32" fillId="26" borderId="0" applyNumberFormat="0" applyBorder="0" applyAlignment="0" applyProtection="0"/>
    <xf numFmtId="0" fontId="32" fillId="85" borderId="0" applyNumberFormat="0" applyBorder="0" applyAlignment="0" applyProtection="0"/>
    <xf numFmtId="0" fontId="55" fillId="85" borderId="0" applyNumberFormat="0" applyBorder="0" applyAlignment="0" applyProtection="0"/>
    <xf numFmtId="0" fontId="55" fillId="85" borderId="0" applyNumberFormat="0" applyBorder="0" applyAlignment="0" applyProtection="0"/>
    <xf numFmtId="0" fontId="32" fillId="26" borderId="0" applyNumberFormat="0" applyBorder="0" applyAlignment="0" applyProtection="0"/>
    <xf numFmtId="164" fontId="55" fillId="66" borderId="0" applyNumberFormat="0" applyBorder="0" applyAlignment="0" applyProtection="0"/>
    <xf numFmtId="0" fontId="55" fillId="66" borderId="0" applyNumberFormat="0" applyBorder="0" applyAlignment="0" applyProtection="0"/>
    <xf numFmtId="0" fontId="32" fillId="26" borderId="0" applyNumberFormat="0" applyBorder="0" applyAlignment="0" applyProtection="0"/>
    <xf numFmtId="0" fontId="55" fillId="85" borderId="0" applyNumberFormat="0" applyBorder="0" applyAlignment="0" applyProtection="0"/>
    <xf numFmtId="0" fontId="54"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57" fillId="26" borderId="0" applyNumberFormat="0" applyBorder="0" applyAlignment="0" applyProtection="0"/>
    <xf numFmtId="0" fontId="56" fillId="26" borderId="0" applyNumberFormat="0" applyBorder="0" applyAlignment="0" applyProtection="0"/>
    <xf numFmtId="0" fontId="58" fillId="86" borderId="0" applyNumberFormat="0" applyBorder="0" applyAlignment="0" applyProtection="0"/>
    <xf numFmtId="0" fontId="58" fillId="72" borderId="0" applyNumberFormat="0" applyBorder="0" applyAlignment="0" applyProtection="0"/>
    <xf numFmtId="0" fontId="55" fillId="73"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5" fillId="64" borderId="0" applyNumberFormat="0" applyBorder="0" applyAlignment="0" applyProtection="0"/>
    <xf numFmtId="0" fontId="32" fillId="30" borderId="0" applyNumberFormat="0" applyBorder="0" applyAlignment="0" applyProtection="0"/>
    <xf numFmtId="0" fontId="56" fillId="30" borderId="0" applyNumberFormat="0" applyBorder="0" applyAlignment="0" applyProtection="0"/>
    <xf numFmtId="164" fontId="55" fillId="64" borderId="0" applyNumberFormat="0" applyBorder="0" applyAlignment="0" applyProtection="0"/>
    <xf numFmtId="0" fontId="56" fillId="30" borderId="0" applyNumberFormat="0" applyBorder="0" applyAlignment="0" applyProtection="0"/>
    <xf numFmtId="0" fontId="57" fillId="30" borderId="0" applyNumberFormat="0" applyBorder="0" applyAlignment="0" applyProtection="0"/>
    <xf numFmtId="0" fontId="55" fillId="64"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32" fillId="30" borderId="0" applyNumberFormat="0" applyBorder="0" applyAlignment="0" applyProtection="0"/>
    <xf numFmtId="164" fontId="55" fillId="64" borderId="0" applyNumberFormat="0" applyBorder="0" applyAlignment="0" applyProtection="0"/>
    <xf numFmtId="0" fontId="32" fillId="30" borderId="0" applyNumberFormat="0" applyBorder="0" applyAlignment="0" applyProtection="0"/>
    <xf numFmtId="0" fontId="55" fillId="64" borderId="0" applyNumberFormat="0" applyBorder="0" applyAlignment="0" applyProtection="0"/>
    <xf numFmtId="164" fontId="55" fillId="64" borderId="0" applyNumberFormat="0" applyBorder="0" applyAlignment="0" applyProtection="0"/>
    <xf numFmtId="0" fontId="32" fillId="30" borderId="0" applyNumberFormat="0" applyBorder="0" applyAlignment="0" applyProtection="0"/>
    <xf numFmtId="0" fontId="54"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57" fillId="30" borderId="0" applyNumberFormat="0" applyBorder="0" applyAlignment="0" applyProtection="0"/>
    <xf numFmtId="0" fontId="56" fillId="30" borderId="0" applyNumberFormat="0" applyBorder="0" applyAlignment="0" applyProtection="0"/>
    <xf numFmtId="0" fontId="58" fillId="76" borderId="0" applyNumberFormat="0" applyBorder="0" applyAlignment="0" applyProtection="0"/>
    <xf numFmtId="0" fontId="58" fillId="87" borderId="0" applyNumberFormat="0" applyBorder="0" applyAlignment="0" applyProtection="0"/>
    <xf numFmtId="0" fontId="55" fillId="87"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5" fillId="88" borderId="0" applyNumberFormat="0" applyBorder="0" applyAlignment="0" applyProtection="0"/>
    <xf numFmtId="0" fontId="32" fillId="34" borderId="0" applyNumberFormat="0" applyBorder="0" applyAlignment="0" applyProtection="0"/>
    <xf numFmtId="0" fontId="56" fillId="34" borderId="0" applyNumberFormat="0" applyBorder="0" applyAlignment="0" applyProtection="0"/>
    <xf numFmtId="164" fontId="55" fillId="88" borderId="0" applyNumberFormat="0" applyBorder="0" applyAlignment="0" applyProtection="0"/>
    <xf numFmtId="0" fontId="56" fillId="34" borderId="0" applyNumberFormat="0" applyBorder="0" applyAlignment="0" applyProtection="0"/>
    <xf numFmtId="0" fontId="57" fillId="34" borderId="0" applyNumberFormat="0" applyBorder="0" applyAlignment="0" applyProtection="0"/>
    <xf numFmtId="0" fontId="55" fillId="88" borderId="0" applyNumberFormat="0" applyBorder="0" applyAlignment="0" applyProtection="0"/>
    <xf numFmtId="0" fontId="55" fillId="89" borderId="0" applyNumberFormat="0" applyBorder="0" applyAlignment="0" applyProtection="0"/>
    <xf numFmtId="0" fontId="55" fillId="88" borderId="0" applyNumberFormat="0" applyBorder="0" applyAlignment="0" applyProtection="0"/>
    <xf numFmtId="0" fontId="32" fillId="34" borderId="0" applyNumberFormat="0" applyBorder="0" applyAlignment="0" applyProtection="0"/>
    <xf numFmtId="164" fontId="55" fillId="88" borderId="0" applyNumberFormat="0" applyBorder="0" applyAlignment="0" applyProtection="0"/>
    <xf numFmtId="0" fontId="32" fillId="34" borderId="0" applyNumberFormat="0" applyBorder="0" applyAlignment="0" applyProtection="0"/>
    <xf numFmtId="0" fontId="55" fillId="88" borderId="0" applyNumberFormat="0" applyBorder="0" applyAlignment="0" applyProtection="0"/>
    <xf numFmtId="164" fontId="55" fillId="88" borderId="0" applyNumberFormat="0" applyBorder="0" applyAlignment="0" applyProtection="0"/>
    <xf numFmtId="0" fontId="32" fillId="34" borderId="0" applyNumberFormat="0" applyBorder="0" applyAlignment="0" applyProtection="0"/>
    <xf numFmtId="0" fontId="54"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57" fillId="34" borderId="0" applyNumberFormat="0" applyBorder="0" applyAlignment="0" applyProtection="0"/>
    <xf numFmtId="0" fontId="56" fillId="34" borderId="0" applyNumberFormat="0" applyBorder="0" applyAlignment="0" applyProtection="0"/>
    <xf numFmtId="0" fontId="59" fillId="0" borderId="29" applyNumberFormat="0"/>
    <xf numFmtId="0" fontId="47" fillId="0" borderId="4" applyNumberFormat="0" applyFont="0" applyBorder="0"/>
    <xf numFmtId="0" fontId="60" fillId="90" borderId="4" applyNumberFormat="0" applyBorder="0"/>
    <xf numFmtId="0" fontId="60" fillId="90" borderId="30" applyNumberFormat="0" applyFont="0"/>
    <xf numFmtId="0" fontId="61"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62"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4" fontId="27" fillId="91" borderId="31">
      <alignment horizontal="center" vertical="center"/>
    </xf>
    <xf numFmtId="172" fontId="9" fillId="91" borderId="31">
      <alignment horizontal="center" vertical="center"/>
    </xf>
    <xf numFmtId="174" fontId="27" fillId="91" borderId="31">
      <alignment horizontal="center" vertical="center"/>
    </xf>
    <xf numFmtId="174" fontId="27" fillId="91" borderId="31">
      <alignment horizontal="center" vertical="center"/>
    </xf>
    <xf numFmtId="0" fontId="63" fillId="0" borderId="0" applyNumberFormat="0" applyFill="0" applyBorder="0" applyAlignment="0">
      <protection locked="0"/>
    </xf>
    <xf numFmtId="0" fontId="64" fillId="0" borderId="0" applyNumberFormat="0" applyFill="0" applyBorder="0" applyAlignment="0">
      <protection locked="0"/>
    </xf>
    <xf numFmtId="0" fontId="63" fillId="0" borderId="0" applyNumberFormat="0" applyFill="0" applyBorder="0" applyAlignment="0">
      <protection locked="0"/>
    </xf>
    <xf numFmtId="0" fontId="64" fillId="0" borderId="0" applyNumberFormat="0" applyFill="0" applyBorder="0" applyAlignment="0">
      <protection locked="0"/>
    </xf>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42" borderId="0" applyNumberFormat="0" applyBorder="0" applyAlignment="0" applyProtection="0"/>
    <xf numFmtId="0" fontId="29" fillId="8" borderId="0" applyNumberFormat="0" applyBorder="0" applyAlignment="0" applyProtection="0"/>
    <xf numFmtId="0" fontId="69" fillId="8" borderId="0" applyNumberFormat="0" applyBorder="0" applyAlignment="0" applyProtection="0"/>
    <xf numFmtId="164" fontId="68" fillId="42"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71" fillId="8" borderId="0" applyNumberFormat="0" applyBorder="0" applyAlignment="0" applyProtection="0"/>
    <xf numFmtId="0" fontId="68" fillId="42" borderId="0" applyNumberFormat="0" applyBorder="0" applyAlignment="0" applyProtection="0"/>
    <xf numFmtId="0" fontId="72" fillId="45" borderId="0" applyNumberFormat="0" applyBorder="0" applyAlignment="0" applyProtection="0"/>
    <xf numFmtId="0" fontId="68" fillId="42" borderId="0" applyNumberFormat="0" applyBorder="0" applyAlignment="0" applyProtection="0"/>
    <xf numFmtId="0" fontId="29" fillId="8" borderId="0" applyNumberFormat="0" applyBorder="0" applyAlignment="0" applyProtection="0"/>
    <xf numFmtId="164" fontId="68" fillId="42" borderId="0" applyNumberFormat="0" applyBorder="0" applyAlignment="0" applyProtection="0"/>
    <xf numFmtId="0" fontId="29" fillId="8" borderId="0" applyNumberFormat="0" applyBorder="0" applyAlignment="0" applyProtection="0"/>
    <xf numFmtId="0" fontId="68" fillId="42" borderId="0" applyNumberFormat="0" applyBorder="0" applyAlignment="0" applyProtection="0"/>
    <xf numFmtId="164" fontId="68" fillId="42" borderId="0" applyNumberFormat="0" applyBorder="0" applyAlignment="0" applyProtection="0"/>
    <xf numFmtId="0" fontId="29" fillId="8" borderId="0" applyNumberFormat="0" applyBorder="0" applyAlignment="0" applyProtection="0"/>
    <xf numFmtId="0" fontId="66"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71" fillId="8" borderId="0" applyNumberFormat="0" applyBorder="0" applyAlignment="0" applyProtection="0"/>
    <xf numFmtId="0" fontId="69" fillId="8" borderId="0" applyNumberFormat="0" applyBorder="0" applyAlignment="0" applyProtection="0"/>
    <xf numFmtId="3" fontId="73"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4" fillId="92" borderId="0" applyNumberFormat="0" applyBorder="0" applyAlignment="0" applyProtection="0">
      <alignment vertical="top"/>
    </xf>
    <xf numFmtId="164" fontId="75" fillId="0" borderId="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164" fontId="76" fillId="93" borderId="32" applyNumberFormat="0" applyBorder="0" applyAlignment="0" applyProtection="0"/>
    <xf numFmtId="0" fontId="46" fillId="94" borderId="0">
      <alignment horizontal="center"/>
    </xf>
    <xf numFmtId="0" fontId="46" fillId="94" borderId="0">
      <alignment horizontal="center"/>
    </xf>
    <xf numFmtId="175" fontId="46" fillId="0" borderId="0" applyFill="0" applyBorder="0" applyAlignment="0"/>
    <xf numFmtId="0" fontId="77" fillId="11" borderId="20" applyNumberFormat="0" applyAlignment="0" applyProtection="0"/>
    <xf numFmtId="0" fontId="78" fillId="11" borderId="20" applyNumberFormat="0" applyAlignment="0" applyProtection="0"/>
    <xf numFmtId="0" fontId="79" fillId="55" borderId="33" applyNumberFormat="0" applyAlignment="0" applyProtection="0"/>
    <xf numFmtId="0" fontId="30" fillId="11" borderId="20" applyNumberFormat="0" applyAlignment="0" applyProtection="0"/>
    <xf numFmtId="0" fontId="80" fillId="11" borderId="20" applyNumberFormat="0" applyAlignment="0" applyProtection="0"/>
    <xf numFmtId="164" fontId="79" fillId="55" borderId="33" applyNumberFormat="0" applyAlignment="0" applyProtection="0"/>
    <xf numFmtId="0" fontId="80" fillId="11" borderId="20" applyNumberFormat="0" applyAlignment="0" applyProtection="0"/>
    <xf numFmtId="0" fontId="30" fillId="40" borderId="20" applyNumberFormat="0" applyAlignment="0" applyProtection="0"/>
    <xf numFmtId="0" fontId="81" fillId="11" borderId="20" applyNumberFormat="0" applyAlignment="0" applyProtection="0"/>
    <xf numFmtId="0" fontId="79" fillId="55" borderId="33" applyNumberFormat="0" applyAlignment="0" applyProtection="0"/>
    <xf numFmtId="0" fontId="79" fillId="95" borderId="33" applyNumberFormat="0" applyAlignment="0" applyProtection="0"/>
    <xf numFmtId="0" fontId="79" fillId="40" borderId="33" applyNumberFormat="0" applyAlignment="0" applyProtection="0"/>
    <xf numFmtId="0" fontId="79" fillId="55" borderId="33" applyNumberFormat="0" applyAlignment="0" applyProtection="0"/>
    <xf numFmtId="164" fontId="79" fillId="55" borderId="33" applyNumberFormat="0" applyAlignment="0" applyProtection="0"/>
    <xf numFmtId="0" fontId="30" fillId="11" borderId="20" applyNumberFormat="0" applyAlignment="0" applyProtection="0"/>
    <xf numFmtId="0" fontId="79" fillId="40" borderId="33" applyNumberFormat="0" applyAlignment="0" applyProtection="0"/>
    <xf numFmtId="0" fontId="79" fillId="40" borderId="33" applyNumberFormat="0" applyAlignment="0" applyProtection="0"/>
    <xf numFmtId="0" fontId="30" fillId="11" borderId="20" applyNumberFormat="0" applyAlignment="0" applyProtection="0"/>
    <xf numFmtId="164" fontId="79" fillId="55" borderId="33" applyNumberFormat="0" applyAlignment="0" applyProtection="0"/>
    <xf numFmtId="0" fontId="79" fillId="55" borderId="33" applyNumberFormat="0" applyAlignment="0" applyProtection="0"/>
    <xf numFmtId="0" fontId="30" fillId="11" borderId="20" applyNumberFormat="0" applyAlignment="0" applyProtection="0"/>
    <xf numFmtId="0" fontId="79" fillId="40" borderId="33" applyNumberFormat="0" applyAlignment="0" applyProtection="0"/>
    <xf numFmtId="0" fontId="78" fillId="11" borderId="20" applyNumberFormat="0" applyAlignment="0" applyProtection="0"/>
    <xf numFmtId="0" fontId="30" fillId="11" borderId="20" applyNumberFormat="0" applyAlignment="0" applyProtection="0"/>
    <xf numFmtId="0" fontId="30" fillId="11" borderId="20" applyNumberFormat="0" applyAlignment="0" applyProtection="0"/>
    <xf numFmtId="0" fontId="81" fillId="11" borderId="20" applyNumberFormat="0" applyAlignment="0" applyProtection="0"/>
    <xf numFmtId="0" fontId="80"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6"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40" fillId="0" borderId="36" applyNumberFormat="0" applyBorder="0"/>
    <xf numFmtId="0" fontId="7" fillId="0" borderId="0">
      <alignment horizontal="centerContinuous" vertical="center" wrapText="1"/>
    </xf>
    <xf numFmtId="0" fontId="7" fillId="0" borderId="0">
      <alignment horizontal="centerContinuous" vertical="center" wrapText="1"/>
    </xf>
    <xf numFmtId="0" fontId="82" fillId="0" borderId="0">
      <alignment horizontal="centerContinuous" vertical="center" wrapText="1"/>
    </xf>
    <xf numFmtId="176" fontId="83" fillId="0" borderId="0" applyFont="0" applyAlignment="0"/>
    <xf numFmtId="0" fontId="84" fillId="12" borderId="23" applyNumberFormat="0" applyAlignment="0" applyProtection="0"/>
    <xf numFmtId="0" fontId="85" fillId="12" borderId="23" applyNumberFormat="0" applyAlignment="0" applyProtection="0"/>
    <xf numFmtId="0" fontId="86" fillId="97" borderId="37" applyNumberFormat="0" applyAlignment="0" applyProtection="0"/>
    <xf numFmtId="0" fontId="31" fillId="12" borderId="23" applyNumberFormat="0" applyAlignment="0" applyProtection="0"/>
    <xf numFmtId="0" fontId="28" fillId="12" borderId="23" applyNumberFormat="0" applyAlignment="0" applyProtection="0"/>
    <xf numFmtId="164" fontId="86" fillId="97" borderId="37" applyNumberFormat="0" applyAlignment="0" applyProtection="0"/>
    <xf numFmtId="0" fontId="28" fillId="12" borderId="23" applyNumberFormat="0" applyAlignment="0" applyProtection="0"/>
    <xf numFmtId="0" fontId="87" fillId="12" borderId="23" applyNumberFormat="0" applyAlignment="0" applyProtection="0"/>
    <xf numFmtId="0" fontId="86" fillId="97" borderId="37" applyNumberFormat="0" applyAlignment="0" applyProtection="0"/>
    <xf numFmtId="0" fontId="86" fillId="98" borderId="37" applyNumberFormat="0" applyAlignment="0" applyProtection="0"/>
    <xf numFmtId="0" fontId="86" fillId="97" borderId="37" applyNumberFormat="0" applyAlignment="0" applyProtection="0"/>
    <xf numFmtId="0" fontId="31" fillId="12" borderId="23" applyNumberFormat="0" applyAlignment="0" applyProtection="0"/>
    <xf numFmtId="164" fontId="86" fillId="97" borderId="37" applyNumberFormat="0" applyAlignment="0" applyProtection="0"/>
    <xf numFmtId="0" fontId="31" fillId="12" borderId="23" applyNumberFormat="0" applyAlignment="0" applyProtection="0"/>
    <xf numFmtId="0" fontId="86" fillId="97" borderId="37" applyNumberFormat="0" applyAlignment="0" applyProtection="0"/>
    <xf numFmtId="164" fontId="86" fillId="97" borderId="37" applyNumberFormat="0" applyAlignment="0" applyProtection="0"/>
    <xf numFmtId="0" fontId="31" fillId="12" borderId="23" applyNumberFormat="0" applyAlignment="0" applyProtection="0"/>
    <xf numFmtId="0" fontId="85" fillId="12" borderId="23" applyNumberFormat="0" applyAlignment="0" applyProtection="0"/>
    <xf numFmtId="0" fontId="31" fillId="12" borderId="23" applyNumberFormat="0" applyAlignment="0" applyProtection="0"/>
    <xf numFmtId="0" fontId="31" fillId="12" borderId="23" applyNumberFormat="0" applyAlignment="0" applyProtection="0"/>
    <xf numFmtId="0" fontId="87" fillId="12" borderId="23" applyNumberFormat="0" applyAlignment="0" applyProtection="0"/>
    <xf numFmtId="0" fontId="28" fillId="12" borderId="23" applyNumberFormat="0" applyAlignment="0" applyProtection="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177" fontId="7" fillId="0" borderId="0"/>
    <xf numFmtId="178" fontId="88" fillId="0" borderId="0"/>
    <xf numFmtId="177" fontId="7" fillId="0" borderId="0"/>
    <xf numFmtId="0" fontId="7" fillId="0" borderId="0" applyFont="0" applyFill="0" applyBorder="0" applyAlignment="0" applyProtection="0">
      <alignment horizontal="center" vertical="center"/>
    </xf>
    <xf numFmtId="179" fontId="62"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41" fontId="7" fillId="0" borderId="0">
      <alignment vertical="center"/>
    </xf>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37" fontId="51"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83" fillId="0" borderId="38" applyBorder="0">
      <alignment horizontal="center"/>
    </xf>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4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39" fontId="51"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39" fontId="7" fillId="0" borderId="0" applyFont="0" applyFill="0" applyBorder="0">
      <protection locked="0"/>
    </xf>
    <xf numFmtId="43" fontId="89"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9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1" fillId="0" borderId="0" applyFont="0" applyFill="0" applyBorder="0" applyAlignment="0" applyProtection="0"/>
    <xf numFmtId="43" fontId="51" fillId="0" borderId="0" applyFont="0" applyFill="0" applyBorder="0" applyAlignment="0" applyProtection="0"/>
    <xf numFmtId="181" fontId="91" fillId="0" borderId="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91" fillId="0" borderId="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91" fillId="0" borderId="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91" fillId="0" borderId="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6" fillId="0" borderId="0" applyFont="0" applyFill="0" applyBorder="0" applyAlignment="0" applyProtection="0"/>
    <xf numFmtId="43" fontId="9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6"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lignment vertical="center"/>
    </xf>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42" fontId="46" fillId="0" borderId="0"/>
    <xf numFmtId="42" fontId="46" fillId="0" borderId="0"/>
    <xf numFmtId="42" fontId="46" fillId="0" borderId="0"/>
    <xf numFmtId="42" fontId="46" fillId="0" borderId="0"/>
    <xf numFmtId="42" fontId="46" fillId="0" borderId="0"/>
    <xf numFmtId="42" fontId="46" fillId="0" borderId="0"/>
    <xf numFmtId="42" fontId="46" fillId="0" borderId="0"/>
    <xf numFmtId="0" fontId="51" fillId="0" borderId="0"/>
    <xf numFmtId="0" fontId="51" fillId="0" borderId="0"/>
    <xf numFmtId="43" fontId="7" fillId="0" borderId="0" applyFont="0" applyFill="0" applyBorder="0" applyAlignment="0" applyProtection="0"/>
    <xf numFmtId="43" fontId="62" fillId="0" borderId="0" applyFont="0" applyFill="0" applyBorder="0" applyAlignment="0" applyProtection="0"/>
    <xf numFmtId="42" fontId="46" fillId="0" borderId="0"/>
    <xf numFmtId="0" fontId="51" fillId="0" borderId="0"/>
    <xf numFmtId="0" fontId="51" fillId="0" borderId="0"/>
    <xf numFmtId="43" fontId="2" fillId="0" borderId="0" applyFont="0" applyFill="0" applyBorder="0" applyAlignment="0" applyProtection="0"/>
    <xf numFmtId="42" fontId="4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2" fontId="46" fillId="0" borderId="0"/>
    <xf numFmtId="0" fontId="51" fillId="0" borderId="0"/>
    <xf numFmtId="0" fontId="51" fillId="0" borderId="0"/>
    <xf numFmtId="0" fontId="51" fillId="0" borderId="0"/>
    <xf numFmtId="0" fontId="51" fillId="0" borderId="0"/>
    <xf numFmtId="43" fontId="2" fillId="0" borderId="0" applyFont="0" applyFill="0" applyBorder="0" applyAlignment="0" applyProtection="0"/>
    <xf numFmtId="42" fontId="46" fillId="0" borderId="0"/>
    <xf numFmtId="0" fontId="51" fillId="0" borderId="0"/>
    <xf numFmtId="0" fontId="51" fillId="0" borderId="0"/>
    <xf numFmtId="42" fontId="46" fillId="0" borderId="0"/>
    <xf numFmtId="0" fontId="51" fillId="0" borderId="0"/>
    <xf numFmtId="0" fontId="51" fillId="0" borderId="0"/>
    <xf numFmtId="42" fontId="46" fillId="0" borderId="0"/>
    <xf numFmtId="0" fontId="51" fillId="0" borderId="0"/>
    <xf numFmtId="0" fontId="51" fillId="0" borderId="0"/>
    <xf numFmtId="42" fontId="46" fillId="0" borderId="0"/>
    <xf numFmtId="42" fontId="46" fillId="0" borderId="0"/>
    <xf numFmtId="43" fontId="3" fillId="0" borderId="0" applyFont="0" applyFill="0" applyBorder="0" applyAlignment="0" applyProtection="0"/>
    <xf numFmtId="43"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3"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2" fillId="0" borderId="0" applyFont="0" applyFill="0" applyBorder="0" applyAlignment="0" applyProtection="0"/>
    <xf numFmtId="43" fontId="3" fillId="0" borderId="0" applyFont="0" applyFill="0" applyBorder="0" applyAlignment="0" applyProtection="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90"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2" fontId="46" fillId="0" borderId="0"/>
    <xf numFmtId="42" fontId="46" fillId="0" borderId="0"/>
    <xf numFmtId="42" fontId="46" fillId="0" borderId="0"/>
    <xf numFmtId="42" fontId="46" fillId="0" borderId="0"/>
    <xf numFmtId="42" fontId="46" fillId="0" borderId="0"/>
    <xf numFmtId="42" fontId="46" fillId="0" borderId="0"/>
    <xf numFmtId="42" fontId="46" fillId="0" borderId="0"/>
    <xf numFmtId="0" fontId="51" fillId="0" borderId="0"/>
    <xf numFmtId="0" fontId="51" fillId="0" borderId="0"/>
    <xf numFmtId="43" fontId="51" fillId="0" borderId="0" applyFont="0" applyFill="0" applyBorder="0" applyAlignment="0" applyProtection="0"/>
    <xf numFmtId="43" fontId="7" fillId="0" borderId="0" applyFont="0" applyFill="0" applyBorder="0" applyAlignment="0" applyProtection="0"/>
    <xf numFmtId="42" fontId="46" fillId="0" borderId="0"/>
    <xf numFmtId="0" fontId="51" fillId="0" borderId="0"/>
    <xf numFmtId="0" fontId="51" fillId="0" borderId="0"/>
    <xf numFmtId="43" fontId="51" fillId="0" borderId="0" applyFont="0" applyFill="0" applyBorder="0" applyAlignment="0" applyProtection="0"/>
    <xf numFmtId="43" fontId="7" fillId="0" borderId="0" applyFont="0" applyFill="0" applyBorder="0" applyAlignment="0" applyProtection="0"/>
    <xf numFmtId="42" fontId="46"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2" fontId="46" fillId="0" borderId="0"/>
    <xf numFmtId="0" fontId="51" fillId="0" borderId="0"/>
    <xf numFmtId="0" fontId="51" fillId="0" borderId="0"/>
    <xf numFmtId="42" fontId="46" fillId="0" borderId="0"/>
    <xf numFmtId="0" fontId="51" fillId="0" borderId="0"/>
    <xf numFmtId="0" fontId="51" fillId="0" borderId="0"/>
    <xf numFmtId="42" fontId="46" fillId="0" borderId="0"/>
    <xf numFmtId="0" fontId="51" fillId="0" borderId="0"/>
    <xf numFmtId="0" fontId="51" fillId="0" borderId="0"/>
    <xf numFmtId="42" fontId="46" fillId="0" borderId="0"/>
    <xf numFmtId="42" fontId="46" fillId="0" borderId="0"/>
    <xf numFmtId="42" fontId="46"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4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43" fontId="62" fillId="0" borderId="0" applyFont="0" applyFill="0" applyBorder="0" applyAlignment="0" applyProtection="0"/>
    <xf numFmtId="43" fontId="51" fillId="0" borderId="0" applyFont="0" applyFill="0" applyBorder="0" applyAlignment="0" applyProtection="0"/>
    <xf numFmtId="43" fontId="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51" fillId="0" borderId="0" applyFont="0" applyFill="0" applyBorder="0" applyAlignment="0" applyProtection="0"/>
    <xf numFmtId="0" fontId="51" fillId="0" borderId="0"/>
    <xf numFmtId="0" fontId="51" fillId="0" borderId="0"/>
    <xf numFmtId="43" fontId="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3"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43" fontId="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43" fontId="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2"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43" fontId="2"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0" fontId="5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51" fillId="0" borderId="0"/>
    <xf numFmtId="0" fontId="51" fillId="0" borderId="0"/>
    <xf numFmtId="43" fontId="34" fillId="0" borderId="0" applyFont="0" applyFill="0" applyBorder="0" applyAlignment="0" applyProtection="0"/>
    <xf numFmtId="0" fontId="51" fillId="0" borderId="0"/>
    <xf numFmtId="43" fontId="34" fillId="0" borderId="0" applyFont="0" applyFill="0" applyBorder="0" applyAlignment="0" applyProtection="0"/>
    <xf numFmtId="43" fontId="34"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0" fontId="51" fillId="0" borderId="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43" fontId="7"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0" fontId="51" fillId="0" borderId="0"/>
    <xf numFmtId="0" fontId="51" fillId="0" borderId="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39"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43" fontId="7"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43" fontId="62" fillId="0" borderId="0" applyFont="0" applyFill="0" applyBorder="0" applyAlignment="0" applyProtection="0"/>
    <xf numFmtId="0" fontId="51" fillId="0" borderId="0"/>
    <xf numFmtId="0" fontId="51" fillId="0" borderId="0"/>
    <xf numFmtId="3" fontId="7" fillId="0" borderId="0" applyFont="0" applyFill="0" applyBorder="0" applyAlignment="0" applyProtection="0"/>
    <xf numFmtId="0" fontId="92" fillId="0" borderId="0"/>
    <xf numFmtId="0" fontId="51" fillId="0" borderId="0"/>
    <xf numFmtId="0" fontId="51" fillId="0" borderId="0"/>
    <xf numFmtId="0" fontId="51" fillId="0" borderId="0"/>
    <xf numFmtId="0" fontId="51" fillId="0" borderId="0"/>
    <xf numFmtId="164" fontId="75" fillId="0" borderId="0"/>
    <xf numFmtId="0" fontId="51" fillId="0" borderId="0"/>
    <xf numFmtId="0" fontId="51" fillId="0" borderId="0"/>
    <xf numFmtId="0" fontId="51" fillId="0" borderId="0"/>
    <xf numFmtId="0" fontId="51" fillId="0" borderId="0"/>
    <xf numFmtId="3" fontId="93" fillId="0" borderId="0">
      <protection locked="0"/>
    </xf>
    <xf numFmtId="164" fontId="75" fillId="0" borderId="0"/>
    <xf numFmtId="0" fontId="94" fillId="0" borderId="0" applyNumberFormat="0" applyAlignment="0">
      <alignment horizontal="left"/>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2" fontId="7" fillId="0" borderId="0" applyFont="0" applyFill="0" applyBorder="0" applyAlignment="0" applyProtection="0"/>
    <xf numFmtId="0" fontId="51" fillId="0" borderId="0"/>
    <xf numFmtId="0" fontId="51" fillId="0" borderId="0"/>
    <xf numFmtId="183" fontId="95"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0" fontId="51" fillId="0" borderId="0"/>
    <xf numFmtId="0" fontId="51" fillId="0" borderId="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5"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4" fontId="83" fillId="0" borderId="2" applyFont="0" applyFill="0" applyBorder="0" applyAlignment="0" applyProtection="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4" fontId="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44" fontId="2"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51" fillId="0" borderId="0" applyFont="0" applyFill="0" applyBorder="0" applyAlignment="0" applyProtection="0"/>
    <xf numFmtId="0" fontId="51" fillId="0" borderId="0"/>
    <xf numFmtId="0" fontId="51" fillId="0" borderId="0"/>
    <xf numFmtId="0" fontId="51" fillId="0" borderId="0"/>
    <xf numFmtId="0" fontId="51" fillId="0" borderId="0"/>
    <xf numFmtId="44" fontId="51" fillId="0" borderId="0" applyFont="0" applyFill="0" applyBorder="0" applyAlignment="0" applyProtection="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44" fontId="7"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7" fontId="51"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5" fontId="7" fillId="0" borderId="0" applyFont="0" applyFill="0" applyBorder="0" applyAlignment="0" applyProtection="0"/>
    <xf numFmtId="0" fontId="51" fillId="0" borderId="0"/>
    <xf numFmtId="0" fontId="51" fillId="0" borderId="0"/>
    <xf numFmtId="185"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6" fontId="96" fillId="0" borderId="0">
      <protection locked="0"/>
    </xf>
    <xf numFmtId="0" fontId="51" fillId="0" borderId="0"/>
    <xf numFmtId="0" fontId="51" fillId="0" borderId="0"/>
    <xf numFmtId="6" fontId="97" fillId="0" borderId="0">
      <protection locked="0"/>
    </xf>
    <xf numFmtId="16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6" fontId="97" fillId="0" borderId="0">
      <protection locked="0"/>
    </xf>
    <xf numFmtId="6" fontId="96"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51" fillId="0" borderId="0"/>
    <xf numFmtId="187" fontId="98" fillId="0" borderId="0">
      <alignment horizontal="right"/>
      <protection locked="0"/>
    </xf>
    <xf numFmtId="0" fontId="51" fillId="0" borderId="0"/>
    <xf numFmtId="0" fontId="51" fillId="0" borderId="0"/>
    <xf numFmtId="0" fontId="51" fillId="0" borderId="0"/>
    <xf numFmtId="0" fontId="51" fillId="0" borderId="0"/>
    <xf numFmtId="0" fontId="51" fillId="0" borderId="0"/>
    <xf numFmtId="0" fontId="51" fillId="0" borderId="0"/>
    <xf numFmtId="37" fontId="92" fillId="99" borderId="0" applyNumberFormat="0" applyFon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9" fillId="0" borderId="0" applyNumberFormat="0" applyAlignment="0">
      <alignment horizontal="left"/>
    </xf>
    <xf numFmtId="0" fontId="51" fillId="0" borderId="0"/>
    <xf numFmtId="0" fontId="51" fillId="0" borderId="0"/>
    <xf numFmtId="188"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02"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02" fillId="0" borderId="0" applyNumberFormat="0" applyFill="0" applyBorder="0" applyAlignment="0" applyProtection="0"/>
    <xf numFmtId="0" fontId="51" fillId="0" borderId="0"/>
    <xf numFmtId="0" fontId="51" fillId="0" borderId="0"/>
    <xf numFmtId="0" fontId="101"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applyNumberFormat="0" applyFill="0" applyBorder="0" applyAlignment="0" applyProtection="0"/>
    <xf numFmtId="0" fontId="51" fillId="0" borderId="0"/>
    <xf numFmtId="0" fontId="51" fillId="0" borderId="0"/>
    <xf numFmtId="0" fontId="103" fillId="0" borderId="0" applyProtection="0"/>
    <xf numFmtId="0" fontId="104" fillId="0" borderId="0" applyProtection="0"/>
    <xf numFmtId="0" fontId="105" fillId="0" borderId="0" applyProtection="0"/>
    <xf numFmtId="0" fontId="3" fillId="0" borderId="0" applyProtection="0"/>
    <xf numFmtId="0" fontId="106" fillId="0" borderId="0" applyProtection="0"/>
    <xf numFmtId="0" fontId="4" fillId="0" borderId="0" applyProtection="0"/>
    <xf numFmtId="0" fontId="107" fillId="0" borderId="0" applyProtection="0"/>
    <xf numFmtId="189" fontId="7"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2"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9" fontId="7"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8" fillId="0" borderId="0"/>
    <xf numFmtId="0" fontId="51" fillId="0" borderId="0"/>
    <xf numFmtId="0" fontId="51" fillId="0" borderId="0"/>
    <xf numFmtId="167" fontId="95" fillId="0" borderId="0" applyFont="0" applyFill="0" applyBorder="0" applyAlignment="0" applyProtection="0"/>
    <xf numFmtId="0" fontId="51" fillId="0" borderId="0"/>
    <xf numFmtId="0" fontId="51" fillId="0" borderId="0"/>
    <xf numFmtId="190" fontId="7" fillId="0" borderId="0" applyFont="0" applyFill="0" applyBorder="0" applyAlignment="0" applyProtection="0">
      <alignment horizontal="center"/>
    </xf>
    <xf numFmtId="0" fontId="51" fillId="0" borderId="0"/>
    <xf numFmtId="0" fontId="51" fillId="0" borderId="0"/>
    <xf numFmtId="0" fontId="51" fillId="0" borderId="0"/>
    <xf numFmtId="0" fontId="108" fillId="7" borderId="0" applyNumberFormat="0" applyBorder="0" applyAlignment="0" applyProtection="0"/>
    <xf numFmtId="0" fontId="109" fillId="7" borderId="0" applyNumberFormat="0" applyBorder="0" applyAlignment="0" applyProtection="0"/>
    <xf numFmtId="0" fontId="110" fillId="46"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0" fillId="46"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10" fillId="46" borderId="0" applyNumberFormat="0" applyBorder="0" applyAlignment="0" applyProtection="0"/>
    <xf numFmtId="0" fontId="51" fillId="0" borderId="0"/>
    <xf numFmtId="0" fontId="51" fillId="0" borderId="0"/>
    <xf numFmtId="0" fontId="109" fillId="7"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5" fontId="41" fillId="71" borderId="27" applyNumberFormat="0" applyAlignment="0" applyProtection="0">
      <alignment vertical="top"/>
    </xf>
    <xf numFmtId="38" fontId="104" fillId="100"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1"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0" fillId="0" borderId="39" applyNumberFormat="0" applyAlignment="0" applyProtection="0">
      <alignment horizontal="left" vertical="center"/>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0" fillId="0" borderId="4">
      <alignment horizontal="left" vertical="center"/>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64" fontId="112" fillId="101" borderId="0" applyProtection="0"/>
    <xf numFmtId="0" fontId="51" fillId="0" borderId="0"/>
    <xf numFmtId="0" fontId="113" fillId="0" borderId="17" applyNumberFormat="0" applyFill="0" applyAlignment="0" applyProtection="0"/>
    <xf numFmtId="0" fontId="114" fillId="0" borderId="17" applyNumberFormat="0" applyFill="0" applyAlignment="0" applyProtection="0"/>
    <xf numFmtId="0" fontId="115" fillId="0" borderId="40"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5" fillId="0" borderId="40"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5" fillId="0" borderId="40" applyNumberFormat="0" applyFill="0" applyAlignment="0" applyProtection="0"/>
    <xf numFmtId="0" fontId="51" fillId="0" borderId="0"/>
    <xf numFmtId="0" fontId="51" fillId="0" borderId="0"/>
    <xf numFmtId="0" fontId="114" fillId="0" borderId="17"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6" fillId="0" borderId="18" applyNumberFormat="0" applyFill="0" applyAlignment="0" applyProtection="0"/>
    <xf numFmtId="0" fontId="117" fillId="0" borderId="18" applyNumberFormat="0" applyFill="0" applyAlignment="0" applyProtection="0"/>
    <xf numFmtId="0" fontId="118" fillId="0" borderId="41"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8" fillId="0" borderId="41"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8" fillId="0" borderId="41" applyNumberFormat="0" applyFill="0" applyAlignment="0" applyProtection="0"/>
    <xf numFmtId="0" fontId="51" fillId="0" borderId="0"/>
    <xf numFmtId="0" fontId="51" fillId="0" borderId="0"/>
    <xf numFmtId="0" fontId="117" fillId="0" borderId="18"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9" fillId="0" borderId="19" applyNumberFormat="0" applyFill="0" applyAlignment="0" applyProtection="0"/>
    <xf numFmtId="0" fontId="120" fillId="0" borderId="19" applyNumberFormat="0" applyFill="0" applyAlignment="0" applyProtection="0"/>
    <xf numFmtId="0" fontId="121" fillId="0" borderId="42"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1" fillId="0" borderId="42"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1" fillId="0" borderId="42" applyNumberFormat="0" applyFill="0" applyAlignment="0" applyProtection="0"/>
    <xf numFmtId="0" fontId="51" fillId="0" borderId="0"/>
    <xf numFmtId="0" fontId="51" fillId="0" borderId="0"/>
    <xf numFmtId="0" fontId="120" fillId="0" borderId="19"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19"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1"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1" fillId="0" borderId="0" applyNumberFormat="0" applyFill="0" applyBorder="0" applyAlignment="0" applyProtection="0"/>
    <xf numFmtId="0" fontId="51" fillId="0" borderId="0"/>
    <xf numFmtId="0" fontId="51" fillId="0" borderId="0"/>
    <xf numFmtId="0" fontId="120"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91" fontId="7"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91" fontId="7" fillId="0" borderId="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63" fillId="0" borderId="43"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192" fontId="122" fillId="0" borderId="0"/>
    <xf numFmtId="0" fontId="51" fillId="0" borderId="0"/>
    <xf numFmtId="0" fontId="51"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1" fillId="0" borderId="0"/>
    <xf numFmtId="0" fontId="51" fillId="0" borderId="0"/>
    <xf numFmtId="0" fontId="125" fillId="0" borderId="0" applyNumberFormat="0" applyFill="0" applyBorder="0" applyAlignment="0" applyProtection="0"/>
    <xf numFmtId="0" fontId="12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1" fillId="0" borderId="0"/>
    <xf numFmtId="0" fontId="51" fillId="0" borderId="0"/>
    <xf numFmtId="0" fontId="8" fillId="0" borderId="0" applyNumberFormat="0" applyFill="0" applyBorder="0" applyAlignment="0" applyProtection="0">
      <alignment vertical="top"/>
      <protection locked="0"/>
    </xf>
    <xf numFmtId="0" fontId="51" fillId="0" borderId="0"/>
    <xf numFmtId="0" fontId="51" fillId="0" borderId="0"/>
    <xf numFmtId="0" fontId="127" fillId="0" borderId="0" applyNumberFormat="0" applyFill="0" applyBorder="0" applyAlignment="0" applyProtection="0">
      <alignment vertical="top"/>
      <protection locked="0"/>
    </xf>
    <xf numFmtId="0" fontId="51" fillId="0" borderId="0"/>
    <xf numFmtId="0" fontId="51" fillId="0" borderId="0"/>
    <xf numFmtId="0" fontId="127" fillId="0" borderId="0" applyNumberFormat="0" applyFill="0" applyBorder="0" applyAlignment="0" applyProtection="0">
      <alignment vertical="top"/>
      <protection locked="0"/>
    </xf>
    <xf numFmtId="0" fontId="51" fillId="0" borderId="0"/>
    <xf numFmtId="0" fontId="51" fillId="0" borderId="0"/>
    <xf numFmtId="0" fontId="127" fillId="0" borderId="0" applyNumberFormat="0" applyFill="0" applyBorder="0" applyAlignment="0" applyProtection="0">
      <alignment vertical="top"/>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24" fillId="0" borderId="0" applyNumberFormat="0" applyFill="0" applyBorder="0" applyAlignment="0" applyProtection="0">
      <alignment vertical="top"/>
      <protection locked="0"/>
    </xf>
    <xf numFmtId="0" fontId="51" fillId="0" borderId="0"/>
    <xf numFmtId="0" fontId="51" fillId="0" borderId="0"/>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0" fontId="104" fillId="93" borderId="1"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51" fillId="0" borderId="0"/>
    <xf numFmtId="0" fontId="51" fillId="0" borderId="0"/>
    <xf numFmtId="0" fontId="130" fillId="10" borderId="20" applyNumberFormat="0" applyAlignment="0" applyProtection="0"/>
    <xf numFmtId="0" fontId="131" fillId="43" borderId="33" applyNumberFormat="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130" fillId="10" borderId="20" applyNumberFormat="0" applyAlignment="0" applyProtection="0"/>
    <xf numFmtId="0" fontId="51" fillId="0" borderId="0"/>
    <xf numFmtId="0" fontId="130" fillId="10" borderId="20" applyNumberFormat="0" applyAlignment="0" applyProtection="0"/>
    <xf numFmtId="0" fontId="51" fillId="0" borderId="0"/>
    <xf numFmtId="0" fontId="130"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1" fillId="43" borderId="33" applyNumberFormat="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31" fillId="43" borderId="33" applyNumberFormat="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31" fillId="43" borderId="33" applyNumberFormat="0" applyAlignment="0" applyProtection="0"/>
    <xf numFmtId="0" fontId="51" fillId="0" borderId="0"/>
    <xf numFmtId="0" fontId="51" fillId="0" borderId="0"/>
    <xf numFmtId="0" fontId="51" fillId="0" borderId="0"/>
    <xf numFmtId="0" fontId="51" fillId="0" borderId="0"/>
    <xf numFmtId="0" fontId="131" fillId="43" borderId="33" applyNumberFormat="0" applyAlignment="0" applyProtection="0"/>
    <xf numFmtId="0" fontId="51" fillId="0" borderId="0"/>
    <xf numFmtId="0" fontId="51" fillId="0" borderId="0"/>
    <xf numFmtId="0" fontId="51" fillId="0" borderId="0"/>
    <xf numFmtId="0" fontId="51" fillId="0" borderId="0"/>
    <xf numFmtId="0" fontId="131" fillId="43" borderId="33" applyNumberFormat="0" applyAlignment="0" applyProtection="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51" fillId="0" borderId="0"/>
    <xf numFmtId="0" fontId="51" fillId="0" borderId="0"/>
    <xf numFmtId="0" fontId="51" fillId="0" borderId="0"/>
    <xf numFmtId="0" fontId="130" fillId="10" borderId="20" applyNumberFormat="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93" fontId="41" fillId="0" borderId="0" applyFill="0" applyBorder="0" applyAlignment="0" applyProtection="0">
      <alignment horizontal="center"/>
    </xf>
    <xf numFmtId="0" fontId="51" fillId="0" borderId="0"/>
    <xf numFmtId="0" fontId="51" fillId="0" borderId="0"/>
    <xf numFmtId="0" fontId="51" fillId="0" borderId="0"/>
    <xf numFmtId="0" fontId="133" fillId="0" borderId="22" applyNumberFormat="0" applyFill="0" applyAlignment="0" applyProtection="0"/>
    <xf numFmtId="0" fontId="134" fillId="0" borderId="22" applyNumberFormat="0" applyFill="0" applyAlignment="0" applyProtection="0"/>
    <xf numFmtId="0" fontId="135" fillId="0" borderId="44"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35" fillId="0" borderId="44"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35" fillId="0" borderId="44" applyNumberFormat="0" applyFill="0" applyAlignment="0" applyProtection="0"/>
    <xf numFmtId="0" fontId="51" fillId="0" borderId="0"/>
    <xf numFmtId="0" fontId="51" fillId="0" borderId="0"/>
    <xf numFmtId="0" fontId="134" fillId="0" borderId="22" applyNumberFormat="0" applyFill="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94" fontId="41"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136" fillId="9" borderId="0" applyNumberFormat="0" applyBorder="0" applyAlignment="0" applyProtection="0"/>
    <xf numFmtId="0" fontId="137" fillId="9" borderId="0" applyNumberFormat="0" applyBorder="0" applyAlignment="0" applyProtection="0"/>
    <xf numFmtId="0" fontId="138" fillId="59"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38" fillId="59"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138" fillId="59" borderId="0" applyNumberFormat="0" applyBorder="0" applyAlignment="0" applyProtection="0"/>
    <xf numFmtId="0" fontId="51" fillId="0" borderId="0"/>
    <xf numFmtId="0" fontId="51" fillId="0" borderId="0"/>
    <xf numFmtId="0" fontId="137" fillId="9" borderId="0" applyNumberFormat="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64" fontId="92" fillId="0" borderId="0" applyFont="0" applyFill="0" applyBorder="0" applyAlignment="0" applyProtection="0">
      <alignment horizontal="center"/>
    </xf>
    <xf numFmtId="37" fontId="13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197" fontId="9" fillId="0" borderId="0"/>
    <xf numFmtId="164" fontId="140"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40"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192" fontId="141" fillId="0" borderId="0"/>
    <xf numFmtId="0" fontId="2" fillId="0" borderId="0"/>
    <xf numFmtId="192" fontId="142" fillId="0" borderId="0"/>
    <xf numFmtId="0" fontId="2" fillId="0" borderId="0"/>
    <xf numFmtId="192" fontId="141" fillId="0" borderId="0"/>
    <xf numFmtId="192" fontId="1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62" fillId="0" borderId="0"/>
    <xf numFmtId="0" fontId="2" fillId="0" borderId="0"/>
    <xf numFmtId="0" fontId="2" fillId="0" borderId="0"/>
    <xf numFmtId="0" fontId="62" fillId="0" borderId="0"/>
    <xf numFmtId="0" fontId="90" fillId="0" borderId="0"/>
    <xf numFmtId="0" fontId="2" fillId="0" borderId="0"/>
    <xf numFmtId="0" fontId="62" fillId="0" borderId="0"/>
    <xf numFmtId="0" fontId="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90" fillId="0" borderId="0"/>
    <xf numFmtId="0" fontId="2" fillId="0" borderId="0"/>
    <xf numFmtId="0" fontId="2" fillId="0" borderId="0"/>
    <xf numFmtId="0" fontId="2" fillId="0" borderId="0"/>
    <xf numFmtId="0" fontId="34" fillId="0" borderId="0"/>
    <xf numFmtId="0" fontId="2"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3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0" fillId="0" borderId="0"/>
    <xf numFmtId="0" fontId="62" fillId="0" borderId="0"/>
    <xf numFmtId="0" fontId="62" fillId="0" borderId="0"/>
    <xf numFmtId="0" fontId="50" fillId="0" borderId="0"/>
    <xf numFmtId="0" fontId="62" fillId="0" borderId="0"/>
    <xf numFmtId="0" fontId="62" fillId="0" borderId="0"/>
    <xf numFmtId="0" fontId="50" fillId="0" borderId="0"/>
    <xf numFmtId="0" fontId="62" fillId="0" borderId="0"/>
    <xf numFmtId="0" fontId="62" fillId="0" borderId="0"/>
    <xf numFmtId="0" fontId="50" fillId="0" borderId="0"/>
    <xf numFmtId="0" fontId="62" fillId="0" borderId="0"/>
    <xf numFmtId="0" fontId="62" fillId="0" borderId="0"/>
    <xf numFmtId="0" fontId="62" fillId="0" borderId="0"/>
    <xf numFmtId="0" fontId="62" fillId="0" borderId="0"/>
    <xf numFmtId="0" fontId="62" fillId="0" borderId="0"/>
    <xf numFmtId="0" fontId="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2"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145" fillId="0" borderId="0"/>
    <xf numFmtId="0" fontId="34" fillId="0" borderId="0"/>
    <xf numFmtId="0" fontId="34" fillId="0" borderId="0"/>
    <xf numFmtId="0" fontId="34" fillId="0" borderId="0"/>
    <xf numFmtId="0" fontId="145"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applyNumberFormat="0" applyFill="0" applyBorder="0" applyAlignment="0" applyProtection="0"/>
    <xf numFmtId="0" fontId="34" fillId="0" borderId="0"/>
    <xf numFmtId="0" fontId="34" fillId="0" borderId="0"/>
    <xf numFmtId="0" fontId="34" fillId="0" borderId="0"/>
    <xf numFmtId="0" fontId="7" fillId="0" borderId="0" applyNumberFormat="0" applyFill="0" applyBorder="0" applyAlignment="0" applyProtection="0"/>
    <xf numFmtId="0" fontId="7" fillId="0" borderId="0" applyNumberFormat="0" applyFill="0" applyBorder="0" applyAlignment="0" applyProtection="0"/>
    <xf numFmtId="0" fontId="34" fillId="0" borderId="0"/>
    <xf numFmtId="0" fontId="34" fillId="0" borderId="0"/>
    <xf numFmtId="0" fontId="34" fillId="0" borderId="0"/>
    <xf numFmtId="0" fontId="7" fillId="0" borderId="0" applyNumberFormat="0" applyFill="0" applyBorder="0" applyAlignment="0" applyProtection="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7"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7"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7" fillId="0" borderId="0"/>
    <xf numFmtId="0" fontId="2" fillId="0" borderId="0"/>
    <xf numFmtId="0" fontId="6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2" fillId="0" borderId="0"/>
    <xf numFmtId="0" fontId="2" fillId="0" borderId="0"/>
    <xf numFmtId="0" fontId="147" fillId="0" borderId="0"/>
    <xf numFmtId="0" fontId="2" fillId="0" borderId="0"/>
    <xf numFmtId="0" fontId="147"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2" fillId="0" borderId="0"/>
    <xf numFmtId="0" fontId="2" fillId="0" borderId="0"/>
    <xf numFmtId="0" fontId="2" fillId="0" borderId="0"/>
    <xf numFmtId="0" fontId="147" fillId="0" borderId="0"/>
    <xf numFmtId="0" fontId="2" fillId="0" borderId="0"/>
    <xf numFmtId="0" fontId="2" fillId="0" borderId="0"/>
    <xf numFmtId="0" fontId="147"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62"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7" fillId="0" borderId="0"/>
    <xf numFmtId="0" fontId="2" fillId="0" borderId="0"/>
    <xf numFmtId="0" fontId="7" fillId="0" borderId="0"/>
    <xf numFmtId="0" fontId="2" fillId="0" borderId="0"/>
    <xf numFmtId="0" fontId="34" fillId="0" borderId="0"/>
    <xf numFmtId="0" fontId="2" fillId="0" borderId="0"/>
    <xf numFmtId="0" fontId="34" fillId="0" borderId="0"/>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146" fillId="0" borderId="0" applyNumberFormat="0" applyFill="0" applyBorder="0" applyProtection="0">
      <alignment vertical="top" wrapText="1"/>
    </xf>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148" fillId="0" borderId="0"/>
    <xf numFmtId="0" fontId="7"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2" fillId="0" borderId="0"/>
    <xf numFmtId="0" fontId="7"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7"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41"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41" fillId="0" borderId="0"/>
    <xf numFmtId="0" fontId="4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41"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6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62" fillId="0" borderId="0"/>
    <xf numFmtId="0" fontId="6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62" fillId="0" borderId="0"/>
    <xf numFmtId="0" fontId="2" fillId="0" borderId="0"/>
    <xf numFmtId="0" fontId="62" fillId="0" borderId="0"/>
    <xf numFmtId="0" fontId="2" fillId="0" borderId="0"/>
    <xf numFmtId="0" fontId="2" fillId="0" borderId="0"/>
    <xf numFmtId="0" fontId="144" fillId="0" borderId="0"/>
    <xf numFmtId="0" fontId="144" fillId="0" borderId="0"/>
    <xf numFmtId="0" fontId="6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 fillId="0" borderId="0"/>
    <xf numFmtId="0" fontId="2" fillId="0" borderId="0"/>
    <xf numFmtId="0" fontId="7" fillId="0" borderId="0"/>
    <xf numFmtId="199" fontId="7"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46" fillId="0" borderId="0"/>
    <xf numFmtId="0" fontId="2"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0" fontId="46"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9"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90" fillId="0" borderId="0"/>
    <xf numFmtId="0" fontId="2"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14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4" fillId="0" borderId="0"/>
    <xf numFmtId="0" fontId="2" fillId="0" borderId="0"/>
    <xf numFmtId="0" fontId="51"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34" fillId="0" borderId="0"/>
    <xf numFmtId="0" fontId="34" fillId="0" borderId="0"/>
    <xf numFmtId="0" fontId="34" fillId="0" borderId="0"/>
    <xf numFmtId="0" fontId="144" fillId="0" borderId="0"/>
    <xf numFmtId="0" fontId="3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144"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34" fillId="0" borderId="0"/>
    <xf numFmtId="0" fontId="34" fillId="0" borderId="0"/>
    <xf numFmtId="0" fontId="34" fillId="0" borderId="0"/>
    <xf numFmtId="0" fontId="2" fillId="0" borderId="0"/>
    <xf numFmtId="0" fontId="144" fillId="0" borderId="0"/>
    <xf numFmtId="0" fontId="2" fillId="0" borderId="0"/>
    <xf numFmtId="0" fontId="34" fillId="0" borderId="0"/>
    <xf numFmtId="0" fontId="7"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3"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4"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 fillId="0" borderId="0"/>
    <xf numFmtId="0" fontId="2" fillId="0" borderId="0"/>
    <xf numFmtId="0" fontId="2" fillId="0" borderId="0"/>
    <xf numFmtId="0" fontId="144"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7" fillId="0" borderId="0"/>
    <xf numFmtId="0" fontId="34" fillId="0" borderId="0"/>
    <xf numFmtId="0"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7" fillId="0" borderId="0"/>
    <xf numFmtId="0" fontId="34" fillId="0" borderId="0"/>
    <xf numFmtId="0" fontId="34" fillId="0" borderId="0"/>
    <xf numFmtId="0" fontId="62" fillId="0" borderId="0"/>
    <xf numFmtId="0" fontId="6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34" fillId="0" borderId="0"/>
    <xf numFmtId="0" fontId="34" fillId="0" borderId="0"/>
    <xf numFmtId="0"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7" fillId="0" borderId="0"/>
    <xf numFmtId="0" fontId="2" fillId="0" borderId="0"/>
    <xf numFmtId="0" fontId="62" fillId="0" borderId="0"/>
    <xf numFmtId="0" fontId="7"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34" fillId="0" borderId="0"/>
    <xf numFmtId="0" fontId="34" fillId="0" borderId="0"/>
    <xf numFmtId="0" fontId="34" fillId="0" borderId="0"/>
    <xf numFmtId="0" fontId="2" fillId="0" borderId="0"/>
    <xf numFmtId="0" fontId="144" fillId="0" borderId="0"/>
    <xf numFmtId="0" fontId="3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144"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34" fillId="0" borderId="0"/>
    <xf numFmtId="0" fontId="34" fillId="0" borderId="0"/>
    <xf numFmtId="0" fontId="34" fillId="0" borderId="0"/>
    <xf numFmtId="0" fontId="14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2" fillId="0" borderId="0"/>
    <xf numFmtId="0" fontId="144" fillId="0" borderId="0"/>
    <xf numFmtId="0" fontId="2" fillId="0" borderId="0"/>
    <xf numFmtId="0" fontId="14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 fillId="0" borderId="0"/>
    <xf numFmtId="0" fontId="34" fillId="0" borderId="0"/>
    <xf numFmtId="0" fontId="34" fillId="0" borderId="0"/>
    <xf numFmtId="0" fontId="34" fillId="0" borderId="0"/>
    <xf numFmtId="0" fontId="62" fillId="0" borderId="0"/>
    <xf numFmtId="0" fontId="7" fillId="0" borderId="0"/>
    <xf numFmtId="0" fontId="34" fillId="0" borderId="0"/>
    <xf numFmtId="0" fontId="62" fillId="0" borderId="0"/>
    <xf numFmtId="0" fontId="62" fillId="0" borderId="0"/>
    <xf numFmtId="0" fontId="7" fillId="0" borderId="0"/>
    <xf numFmtId="0" fontId="7" fillId="0" borderId="0"/>
    <xf numFmtId="0" fontId="2" fillId="0" borderId="0"/>
    <xf numFmtId="0" fontId="145" fillId="0" borderId="0"/>
    <xf numFmtId="0" fontId="145" fillId="0" borderId="0"/>
    <xf numFmtId="0" fontId="1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62" fillId="0" borderId="0"/>
    <xf numFmtId="0" fontId="62" fillId="0" borderId="0"/>
    <xf numFmtId="0" fontId="62" fillId="0" borderId="0"/>
    <xf numFmtId="0" fontId="62" fillId="0" borderId="0"/>
    <xf numFmtId="0" fontId="90"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46" fillId="0" borderId="0"/>
    <xf numFmtId="0" fontId="34" fillId="0" borderId="0"/>
    <xf numFmtId="0" fontId="46" fillId="0" borderId="0"/>
    <xf numFmtId="0" fontId="46" fillId="0" borderId="0"/>
    <xf numFmtId="0" fontId="46" fillId="0" borderId="0"/>
    <xf numFmtId="0" fontId="46" fillId="0" borderId="0"/>
    <xf numFmtId="0" fontId="46" fillId="0" borderId="0"/>
    <xf numFmtId="0" fontId="2"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46"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46"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2" fillId="0" borderId="0"/>
    <xf numFmtId="0" fontId="2" fillId="0" borderId="0"/>
    <xf numFmtId="0" fontId="2" fillId="0" borderId="0"/>
    <xf numFmtId="0" fontId="46" fillId="0" borderId="0"/>
    <xf numFmtId="0" fontId="2" fillId="0" borderId="0"/>
    <xf numFmtId="0" fontId="2" fillId="0" borderId="0"/>
    <xf numFmtId="0" fontId="144" fillId="0" borderId="0"/>
    <xf numFmtId="0" fontId="46" fillId="0" borderId="0"/>
    <xf numFmtId="0" fontId="2" fillId="0" borderId="0"/>
    <xf numFmtId="0" fontId="34" fillId="0" borderId="0"/>
    <xf numFmtId="0" fontId="2" fillId="0" borderId="0"/>
    <xf numFmtId="0" fontId="34" fillId="0" borderId="0"/>
    <xf numFmtId="0" fontId="34" fillId="0" borderId="0"/>
    <xf numFmtId="0" fontId="46"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34" fillId="0" borderId="0"/>
    <xf numFmtId="0" fontId="2" fillId="0" borderId="0"/>
    <xf numFmtId="0" fontId="2" fillId="0" borderId="0"/>
    <xf numFmtId="0" fontId="2" fillId="0" borderId="0"/>
    <xf numFmtId="0" fontId="2" fillId="0" borderId="0"/>
    <xf numFmtId="0" fontId="34" fillId="0" borderId="0"/>
    <xf numFmtId="0" fontId="2" fillId="0" borderId="0"/>
    <xf numFmtId="0" fontId="34" fillId="0" borderId="0"/>
    <xf numFmtId="0" fontId="3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2" fillId="0" borderId="0"/>
    <xf numFmtId="0" fontId="34" fillId="0" borderId="0"/>
    <xf numFmtId="0" fontId="2" fillId="0" borderId="0"/>
    <xf numFmtId="0" fontId="34"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7" fillId="0" borderId="0"/>
    <xf numFmtId="0" fontId="2" fillId="0" borderId="0"/>
    <xf numFmtId="0" fontId="2" fillId="0" borderId="0"/>
    <xf numFmtId="0" fontId="7"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49"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144" fillId="0" borderId="0"/>
    <xf numFmtId="0" fontId="2" fillId="0" borderId="0"/>
    <xf numFmtId="0" fontId="34" fillId="0" borderId="0"/>
    <xf numFmtId="0" fontId="144" fillId="0" borderId="0"/>
    <xf numFmtId="0" fontId="3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144"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1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4" fillId="0" borderId="0"/>
    <xf numFmtId="0" fontId="2" fillId="0" borderId="0"/>
    <xf numFmtId="0" fontId="2" fillId="0" borderId="0"/>
    <xf numFmtId="0" fontId="34" fillId="0" borderId="0"/>
    <xf numFmtId="0" fontId="2" fillId="0" borderId="0"/>
    <xf numFmtId="0" fontId="34" fillId="0" borderId="0"/>
    <xf numFmtId="0" fontId="2" fillId="0" borderId="0"/>
    <xf numFmtId="0" fontId="2" fillId="0" borderId="0"/>
    <xf numFmtId="0" fontId="34"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62" fillId="0" borderId="0"/>
    <xf numFmtId="0" fontId="2" fillId="0" borderId="0"/>
    <xf numFmtId="0" fontId="6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50" fillId="13" borderId="24" applyNumberFormat="0" applyFont="0" applyAlignment="0" applyProtection="0"/>
    <xf numFmtId="0" fontId="34" fillId="13" borderId="24" applyNumberFormat="0" applyFont="0" applyAlignment="0" applyProtection="0"/>
    <xf numFmtId="0" fontId="51"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6" fillId="47" borderId="45" applyNumberFormat="0" applyFont="0" applyAlignment="0" applyProtection="0"/>
    <xf numFmtId="0" fontId="34" fillId="13" borderId="24" applyNumberFormat="0" applyFont="0" applyAlignment="0" applyProtection="0"/>
    <xf numFmtId="0" fontId="51" fillId="47" borderId="45" applyNumberFormat="0" applyFont="0" applyAlignment="0" applyProtection="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47" borderId="45" applyNumberFormat="0" applyFont="0" applyAlignment="0" applyProtection="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34" fillId="13" borderId="24" applyNumberFormat="0" applyFont="0" applyAlignment="0" applyProtection="0"/>
    <xf numFmtId="0" fontId="2" fillId="0" borderId="0"/>
    <xf numFmtId="0" fontId="2" fillId="0" borderId="0"/>
    <xf numFmtId="0" fontId="51" fillId="47" borderId="45"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51" fillId="47" borderId="45" applyNumberFormat="0" applyFont="0" applyAlignment="0" applyProtection="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2" fillId="0" borderId="0"/>
    <xf numFmtId="0" fontId="34" fillId="13" borderId="24" applyNumberFormat="0" applyFont="0" applyAlignment="0" applyProtection="0"/>
    <xf numFmtId="0" fontId="2" fillId="0" borderId="0"/>
    <xf numFmtId="0" fontId="34"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0" fillId="11" borderId="21" applyNumberFormat="0" applyAlignment="0" applyProtection="0"/>
    <xf numFmtId="0" fontId="151" fillId="11" borderId="21" applyNumberFormat="0" applyAlignment="0" applyProtection="0"/>
    <xf numFmtId="0" fontId="152"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2" fillId="55" borderId="46" applyNumberFormat="0" applyAlignment="0" applyProtection="0"/>
    <xf numFmtId="0" fontId="2" fillId="0" borderId="0"/>
    <xf numFmtId="0" fontId="2" fillId="0" borderId="0"/>
    <xf numFmtId="0" fontId="2" fillId="0" borderId="0"/>
    <xf numFmtId="0" fontId="2" fillId="0" borderId="0"/>
    <xf numFmtId="0" fontId="152" fillId="55" borderId="46" applyNumberFormat="0" applyAlignment="0" applyProtection="0"/>
    <xf numFmtId="0" fontId="2" fillId="0" borderId="0"/>
    <xf numFmtId="0" fontId="2" fillId="0" borderId="0"/>
    <xf numFmtId="0" fontId="151" fillId="11" borderId="21" applyNumberFormat="0" applyAlignment="0" applyProtection="0"/>
    <xf numFmtId="0" fontId="2" fillId="0" borderId="0"/>
    <xf numFmtId="0" fontId="2" fillId="0" borderId="0"/>
    <xf numFmtId="0" fontId="2" fillId="0" borderId="0"/>
    <xf numFmtId="0" fontId="2" fillId="0" borderId="0"/>
    <xf numFmtId="192" fontId="153" fillId="0" borderId="5">
      <alignment vertical="center"/>
    </xf>
    <xf numFmtId="0" fontId="2" fillId="0" borderId="0"/>
    <xf numFmtId="164"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9" fontId="7"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0" fontId="2" fillId="0" borderId="0"/>
    <xf numFmtId="0" fontId="2" fillId="0" borderId="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200" fontId="51"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4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0" fontId="2" fillId="0" borderId="0"/>
    <xf numFmtId="0" fontId="2"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6" fillId="0" borderId="0" applyFont="0" applyFill="0" applyBorder="0" applyAlignment="0" applyProtection="0"/>
    <xf numFmtId="9" fontId="4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41"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41" fillId="103" borderId="0" applyNumberFormat="0" applyFont="0" applyBorder="0" applyAlignment="0" applyProtection="0">
      <alignment vertical="top"/>
    </xf>
    <xf numFmtId="0" fontId="154" fillId="0" borderId="0" applyNumberFormat="0" applyFill="0" applyBorder="0" applyAlignment="0"/>
    <xf numFmtId="0" fontId="2" fillId="0" borderId="0"/>
    <xf numFmtId="0" fontId="2" fillId="0" borderId="0"/>
    <xf numFmtId="201" fontId="73" fillId="0" borderId="0" applyFill="0" applyBorder="0" applyProtection="0">
      <alignment horizontal="right"/>
    </xf>
    <xf numFmtId="0" fontId="2" fillId="0" borderId="0"/>
    <xf numFmtId="0" fontId="2" fillId="0" borderId="0"/>
    <xf numFmtId="14" fontId="155" fillId="0" borderId="0" applyNumberFormat="0" applyFill="0" applyBorder="0" applyAlignment="0" applyProtection="0">
      <alignment horizontal="left"/>
    </xf>
    <xf numFmtId="0" fontId="2" fillId="0" borderId="0"/>
    <xf numFmtId="0" fontId="2" fillId="0" borderId="0"/>
    <xf numFmtId="164" fontId="41" fillId="0" borderId="0" applyFont="0" applyFill="0" applyBorder="0" applyAlignment="0" applyProtection="0">
      <alignment vertical="top"/>
    </xf>
    <xf numFmtId="164" fontId="41" fillId="0" borderId="0" applyFont="0" applyFill="0" applyBorder="0" applyAlignment="0" applyProtection="0"/>
    <xf numFmtId="164" fontId="41" fillId="0" borderId="0" applyFont="0" applyFill="0" applyBorder="0" applyAlignment="0" applyProtection="0"/>
    <xf numFmtId="0" fontId="2" fillId="0" borderId="0"/>
    <xf numFmtId="4" fontId="156" fillId="104" borderId="1" applyNumberFormat="0" applyProtection="0">
      <alignment horizontal="right" vertical="center" wrapText="1"/>
    </xf>
    <xf numFmtId="0" fontId="2" fillId="0" borderId="0"/>
    <xf numFmtId="0" fontId="2" fillId="0" borderId="0"/>
    <xf numFmtId="192" fontId="157"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7"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6" fillId="0" borderId="0" applyNumberFormat="0" applyFill="0" applyBorder="0" applyAlignment="0" applyProtection="0"/>
    <xf numFmtId="0" fontId="104"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7"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60"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60"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61"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6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applyNumberFormat="0" applyBorder="0" applyAlignment="0"/>
    <xf numFmtId="0" fontId="82" fillId="0" borderId="0" applyNumberFormat="0" applyBorder="0" applyAlignment="0"/>
    <xf numFmtId="40" fontId="163" fillId="0" borderId="0" applyBorder="0">
      <alignment horizontal="right"/>
    </xf>
    <xf numFmtId="0" fontId="2" fillId="0" borderId="0"/>
    <xf numFmtId="0" fontId="2" fillId="0" borderId="0"/>
    <xf numFmtId="0" fontId="2" fillId="0" borderId="0"/>
    <xf numFmtId="0" fontId="2" fillId="0" borderId="0"/>
    <xf numFmtId="49" fontId="164" fillId="0" borderId="5">
      <alignment vertical="center"/>
    </xf>
    <xf numFmtId="0" fontId="2" fillId="0" borderId="0"/>
    <xf numFmtId="0" fontId="2" fillId="0" borderId="0"/>
    <xf numFmtId="0" fontId="2" fillId="0" borderId="0"/>
    <xf numFmtId="40" fontId="165" fillId="0" borderId="0"/>
    <xf numFmtId="0" fontId="2" fillId="0" borderId="0"/>
    <xf numFmtId="0" fontId="2" fillId="0" borderId="0"/>
    <xf numFmtId="0" fontId="2" fillId="0" borderId="0"/>
    <xf numFmtId="0" fontId="166" fillId="0" borderId="0" applyNumberFormat="0" applyFill="0" applyBorder="0" applyAlignment="0" applyProtection="0"/>
    <xf numFmtId="0" fontId="167" fillId="0" borderId="0" applyNumberFormat="0" applyFill="0" applyBorder="0" applyAlignment="0" applyProtection="0"/>
    <xf numFmtId="0" fontId="2" fillId="0" borderId="0"/>
    <xf numFmtId="0" fontId="2" fillId="0" borderId="0"/>
    <xf numFmtId="0" fontId="16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7" fillId="0" borderId="4">
      <alignment horizontal="centerContinuous"/>
    </xf>
    <xf numFmtId="0" fontId="2" fillId="0" borderId="0"/>
    <xf numFmtId="0" fontId="2" fillId="0" borderId="0"/>
    <xf numFmtId="0" fontId="2" fillId="0" borderId="0"/>
    <xf numFmtId="0" fontId="167" fillId="0" borderId="0" applyNumberFormat="0" applyFill="0" applyBorder="0" applyAlignment="0" applyProtection="0"/>
    <xf numFmtId="0" fontId="2" fillId="0" borderId="0"/>
    <xf numFmtId="0" fontId="2" fillId="0" borderId="0"/>
    <xf numFmtId="0" fontId="2" fillId="0" borderId="0"/>
    <xf numFmtId="0" fontId="27" fillId="0" borderId="4">
      <alignment horizontal="centerContinuous"/>
    </xf>
    <xf numFmtId="0" fontId="2" fillId="0" borderId="0"/>
    <xf numFmtId="0" fontId="2" fillId="0" borderId="0"/>
    <xf numFmtId="0" fontId="2" fillId="0" borderId="0"/>
    <xf numFmtId="0" fontId="2" fillId="0" borderId="0"/>
    <xf numFmtId="0" fontId="2" fillId="0" borderId="0"/>
    <xf numFmtId="0" fontId="167"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25" applyNumberFormat="0" applyFill="0" applyAlignment="0" applyProtection="0"/>
    <xf numFmtId="0" fontId="35" fillId="0" borderId="25" applyNumberFormat="0" applyFill="0" applyAlignment="0" applyProtection="0"/>
    <xf numFmtId="0" fontId="169"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4"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70" fillId="0" borderId="43" applyProtection="0"/>
    <xf numFmtId="0" fontId="2" fillId="0" borderId="0"/>
    <xf numFmtId="0" fontId="2" fillId="0" borderId="0"/>
    <xf numFmtId="0" fontId="2" fillId="0" borderId="0"/>
    <xf numFmtId="0" fontId="2" fillId="0" borderId="0"/>
    <xf numFmtId="3" fontId="7" fillId="0" borderId="0">
      <protection locked="0"/>
    </xf>
    <xf numFmtId="0" fontId="1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2"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73" fillId="0" borderId="0" applyNumberFormat="0" applyFill="0" applyBorder="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5" fillId="0" borderId="0" applyNumberFormat="0" applyFill="0" applyBorder="0" applyAlignment="0" applyProtection="0"/>
    <xf numFmtId="0" fontId="2" fillId="0" borderId="0"/>
    <xf numFmtId="0" fontId="2" fillId="0" borderId="0"/>
    <xf numFmtId="0" fontId="2" fillId="0" borderId="0"/>
    <xf numFmtId="0" fontId="2" fillId="0" borderId="0"/>
    <xf numFmtId="0" fontId="175" fillId="0" borderId="0" applyNumberFormat="0" applyFill="0" applyBorder="0" applyAlignment="0" applyProtection="0"/>
    <xf numFmtId="0" fontId="2" fillId="0" borderId="0"/>
    <xf numFmtId="0" fontId="17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8">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6"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7" fillId="0" borderId="0" xfId="0" applyFont="1" applyFill="1" applyBorder="1" applyAlignment="1">
      <alignment horizontal="left" vertical="center" indent="1"/>
    </xf>
    <xf numFmtId="0" fontId="17"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7"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38" fontId="17" fillId="0" borderId="0"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7"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7" fillId="0" borderId="10" xfId="0" applyNumberFormat="1" applyFont="1" applyFill="1" applyBorder="1" applyAlignment="1">
      <alignment horizontal="right"/>
    </xf>
    <xf numFmtId="0" fontId="11" fillId="0" borderId="10" xfId="0" applyFont="1" applyBorder="1" applyAlignment="1">
      <alignment vertical="center"/>
    </xf>
    <xf numFmtId="0" fontId="11" fillId="0" borderId="9"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7" fillId="3" borderId="12" xfId="0" applyNumberFormat="1" applyFont="1" applyFill="1" applyBorder="1" applyAlignment="1">
      <alignment horizontal="right"/>
    </xf>
    <xf numFmtId="38" fontId="17" fillId="3" borderId="5" xfId="0" applyNumberFormat="1" applyFont="1" applyFill="1" applyBorder="1" applyAlignment="1">
      <alignment horizontal="right"/>
    </xf>
    <xf numFmtId="0" fontId="11" fillId="3" borderId="5" xfId="0" applyFont="1" applyFill="1" applyBorder="1" applyAlignment="1">
      <alignment vertical="center"/>
    </xf>
    <xf numFmtId="0" fontId="11" fillId="3" borderId="14" xfId="0" applyFont="1" applyFill="1" applyBorder="1" applyAlignment="1">
      <alignment vertical="center"/>
    </xf>
    <xf numFmtId="0" fontId="11" fillId="3" borderId="3" xfId="0" applyFont="1" applyFill="1" applyBorder="1" applyAlignment="1">
      <alignment horizontal="center" vertical="center" wrapText="1"/>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2" xfId="0" applyNumberFormat="1" applyFont="1" applyFill="1" applyBorder="1" applyAlignment="1">
      <alignment horizontal="right"/>
    </xf>
    <xf numFmtId="38" fontId="12" fillId="3" borderId="5"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8" fillId="0" borderId="7" xfId="0" applyNumberFormat="1" applyFont="1" applyFill="1" applyBorder="1" applyAlignment="1">
      <alignment horizontal="right"/>
    </xf>
    <xf numFmtId="38" fontId="18" fillId="0" borderId="1" xfId="0" applyNumberFormat="1" applyFont="1" applyFill="1" applyBorder="1" applyAlignment="1">
      <alignment horizontal="right"/>
    </xf>
    <xf numFmtId="0" fontId="18" fillId="0" borderId="1" xfId="0" applyFont="1" applyBorder="1" applyAlignment="1">
      <alignment vertical="center"/>
    </xf>
    <xf numFmtId="3" fontId="18" fillId="0" borderId="7" xfId="0" applyNumberFormat="1" applyFont="1" applyFill="1" applyBorder="1" applyAlignment="1">
      <alignment horizontal="right"/>
    </xf>
    <xf numFmtId="3" fontId="18" fillId="0" borderId="1" xfId="0" applyNumberFormat="1" applyFont="1" applyFill="1" applyBorder="1" applyAlignment="1">
      <alignment horizontal="right"/>
    </xf>
    <xf numFmtId="38" fontId="19" fillId="0" borderId="1" xfId="0" applyNumberFormat="1" applyFont="1" applyFill="1" applyBorder="1" applyAlignment="1">
      <alignment horizontal="right"/>
    </xf>
    <xf numFmtId="38" fontId="18" fillId="0" borderId="11" xfId="0" applyNumberFormat="1" applyFont="1" applyFill="1" applyBorder="1" applyAlignment="1">
      <alignment horizontal="right"/>
    </xf>
    <xf numFmtId="0" fontId="18" fillId="0" borderId="11" xfId="0" applyFont="1" applyBorder="1" applyAlignment="1">
      <alignment vertical="center"/>
    </xf>
    <xf numFmtId="38" fontId="18" fillId="0" borderId="10" xfId="0" applyNumberFormat="1" applyFont="1" applyFill="1" applyBorder="1" applyAlignment="1">
      <alignment horizontal="right"/>
    </xf>
    <xf numFmtId="0" fontId="18" fillId="0" borderId="10" xfId="0" applyFont="1" applyBorder="1" applyAlignment="1">
      <alignment vertical="center"/>
    </xf>
    <xf numFmtId="38" fontId="18" fillId="0" borderId="12" xfId="0" applyNumberFormat="1" applyFont="1" applyFill="1" applyBorder="1" applyAlignment="1">
      <alignment horizontal="right"/>
    </xf>
    <xf numFmtId="38" fontId="18" fillId="0" borderId="3" xfId="0" applyNumberFormat="1" applyFont="1" applyFill="1" applyBorder="1" applyAlignment="1">
      <alignment horizontal="right"/>
    </xf>
    <xf numFmtId="38" fontId="19"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8" fillId="0" borderId="9" xfId="0" applyNumberFormat="1" applyFont="1" applyFill="1" applyBorder="1" applyAlignment="1">
      <alignment horizontal="right"/>
    </xf>
    <xf numFmtId="0" fontId="18" fillId="0" borderId="9" xfId="0" applyFont="1" applyBorder="1" applyAlignment="1">
      <alignment vertical="center"/>
    </xf>
    <xf numFmtId="38" fontId="18"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20" fillId="0" borderId="0" xfId="0" applyFont="1" applyAlignment="1">
      <alignment horizontal="left" vertical="center" wrapText="1" indent="1"/>
    </xf>
    <xf numFmtId="0" fontId="21"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20" fillId="0" borderId="0" xfId="1" applyFont="1" applyFill="1" applyBorder="1" applyAlignment="1">
      <alignment horizontal="left" vertical="center" wrapText="1" indent="1"/>
    </xf>
    <xf numFmtId="0" fontId="20" fillId="0" borderId="1" xfId="1" applyFont="1" applyFill="1" applyBorder="1" applyAlignment="1">
      <alignment horizontal="left" vertical="center" wrapText="1" indent="1"/>
    </xf>
    <xf numFmtId="0" fontId="21" fillId="0" borderId="0" xfId="1" applyFont="1" applyAlignment="1">
      <alignment horizontal="left" vertical="center" wrapText="1" indent="1"/>
    </xf>
    <xf numFmtId="0" fontId="21" fillId="0" borderId="0" xfId="1"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indent="1"/>
    </xf>
    <xf numFmtId="0" fontId="22" fillId="0" borderId="1" xfId="2" applyFont="1" applyFill="1" applyBorder="1" applyAlignment="1" applyProtection="1">
      <alignment horizontal="left" vertical="center" wrapText="1" indent="1"/>
    </xf>
    <xf numFmtId="14" fontId="20" fillId="0" borderId="1" xfId="1" applyNumberFormat="1" applyFont="1" applyFill="1" applyBorder="1" applyAlignment="1">
      <alignment horizontal="left" vertical="center" wrapText="1" indent="1"/>
    </xf>
    <xf numFmtId="14" fontId="20"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20" fillId="0" borderId="11" xfId="1" applyFont="1" applyFill="1" applyBorder="1" applyAlignment="1">
      <alignment horizontal="left" vertical="center" wrapText="1" indent="1"/>
    </xf>
    <xf numFmtId="0" fontId="21"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7"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7" fillId="6" borderId="11" xfId="0" applyNumberFormat="1" applyFont="1" applyFill="1" applyBorder="1" applyAlignment="1">
      <alignment horizontal="right"/>
    </xf>
    <xf numFmtId="38" fontId="17" fillId="6" borderId="10" xfId="0" applyNumberFormat="1" applyFont="1" applyFill="1" applyBorder="1" applyAlignment="1">
      <alignment horizontal="right"/>
    </xf>
    <xf numFmtId="38" fontId="19"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9"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9" fillId="3" borderId="6" xfId="0" applyNumberFormat="1" applyFont="1" applyFill="1" applyBorder="1" applyAlignment="1">
      <alignment horizontal="right"/>
    </xf>
    <xf numFmtId="38" fontId="19" fillId="3" borderId="0" xfId="0" applyNumberFormat="1" applyFont="1" applyFill="1" applyBorder="1" applyAlignment="1">
      <alignment horizontal="right"/>
    </xf>
    <xf numFmtId="0" fontId="18" fillId="3" borderId="0" xfId="0" applyFont="1" applyFill="1" applyBorder="1" applyAlignment="1">
      <alignment vertical="center"/>
    </xf>
    <xf numFmtId="0" fontId="18"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8" fillId="6" borderId="7" xfId="0" applyNumberFormat="1" applyFont="1" applyFill="1" applyBorder="1" applyAlignment="1">
      <alignment horizontal="right"/>
    </xf>
    <xf numFmtId="3" fontId="18"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38" fontId="18" fillId="6" borderId="10" xfId="0" applyNumberFormat="1" applyFont="1" applyFill="1" applyBorder="1" applyAlignment="1">
      <alignment horizontal="right"/>
    </xf>
    <xf numFmtId="38" fontId="19" fillId="6" borderId="1"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3" fillId="0" borderId="0" xfId="0" applyFont="1" applyFill="1" applyBorder="1" applyAlignment="1">
      <alignment horizontal="left" vertical="center" indent="1"/>
    </xf>
    <xf numFmtId="165" fontId="17" fillId="0" borderId="1" xfId="0" applyNumberFormat="1" applyFont="1" applyFill="1" applyBorder="1" applyAlignment="1">
      <alignment horizontal="right"/>
    </xf>
    <xf numFmtId="0" fontId="11" fillId="0" borderId="14" xfId="0" applyFont="1" applyBorder="1" applyAlignment="1">
      <alignment horizontal="left" vertical="center" wrapText="1" indent="1"/>
    </xf>
    <xf numFmtId="3" fontId="18" fillId="6" borderId="9" xfId="0" applyNumberFormat="1" applyFont="1" applyFill="1" applyBorder="1" applyAlignment="1">
      <alignment horizontal="right"/>
    </xf>
    <xf numFmtId="38" fontId="18" fillId="6" borderId="11" xfId="0" applyNumberFormat="1" applyFont="1" applyFill="1" applyBorder="1" applyAlignment="1">
      <alignment horizontal="right"/>
    </xf>
    <xf numFmtId="38" fontId="19" fillId="6" borderId="7" xfId="0" applyNumberFormat="1" applyFont="1" applyFill="1" applyBorder="1" applyAlignment="1">
      <alignment horizontal="right"/>
    </xf>
    <xf numFmtId="38" fontId="18" fillId="6" borderId="9" xfId="0" applyNumberFormat="1" applyFont="1" applyFill="1" applyBorder="1" applyAlignment="1">
      <alignment horizontal="right"/>
    </xf>
    <xf numFmtId="0" fontId="5" fillId="0" borderId="12" xfId="0" applyFont="1" applyBorder="1" applyAlignment="1">
      <alignment horizontal="left" vertical="center" wrapText="1" indent="1"/>
    </xf>
    <xf numFmtId="0" fontId="3" fillId="0" borderId="4" xfId="0" applyFont="1" applyBorder="1" applyAlignment="1">
      <alignment vertical="center"/>
    </xf>
    <xf numFmtId="38" fontId="19"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7"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7"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8" fillId="3" borderId="4" xfId="0" applyNumberFormat="1" applyFont="1" applyFill="1" applyBorder="1" applyAlignment="1">
      <alignment horizontal="right"/>
    </xf>
    <xf numFmtId="0" fontId="18" fillId="3" borderId="4" xfId="0" applyFont="1" applyFill="1" applyBorder="1" applyAlignment="1">
      <alignment vertical="center"/>
    </xf>
    <xf numFmtId="0" fontId="18"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8"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0" fontId="12" fillId="0" borderId="8"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8" fillId="6" borderId="8" xfId="0" applyNumberFormat="1" applyFont="1" applyFill="1" applyBorder="1" applyAlignment="1">
      <alignment horizontal="right"/>
    </xf>
    <xf numFmtId="3" fontId="18" fillId="0" borderId="8" xfId="0" applyNumberFormat="1" applyFont="1" applyFill="1" applyBorder="1" applyAlignment="1">
      <alignment horizontal="right"/>
    </xf>
    <xf numFmtId="0" fontId="18" fillId="0" borderId="8" xfId="0" applyFont="1" applyBorder="1" applyAlignment="1">
      <alignment vertical="center"/>
    </xf>
    <xf numFmtId="3" fontId="18" fillId="3" borderId="3" xfId="0" applyNumberFormat="1" applyFont="1" applyFill="1" applyBorder="1" applyAlignment="1">
      <alignment horizontal="right"/>
    </xf>
    <xf numFmtId="3" fontId="18" fillId="3" borderId="4" xfId="0" applyNumberFormat="1" applyFont="1" applyFill="1" applyBorder="1" applyAlignment="1">
      <alignment horizontal="right"/>
    </xf>
    <xf numFmtId="38" fontId="17"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38" fontId="17" fillId="0" borderId="5" xfId="0" applyNumberFormat="1" applyFont="1" applyFill="1" applyBorder="1" applyAlignment="1">
      <alignment horizontal="right"/>
    </xf>
    <xf numFmtId="0" fontId="12" fillId="0" borderId="14"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7"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8"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12" xfId="0" applyFont="1" applyFill="1" applyBorder="1" applyAlignment="1">
      <alignment horizontal="left" vertical="center" wrapText="1" indent="1"/>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8" fillId="6" borderId="1" xfId="0" applyNumberFormat="1" applyFont="1" applyFill="1" applyBorder="1" applyAlignment="1">
      <alignment horizontal="right"/>
    </xf>
    <xf numFmtId="38" fontId="19" fillId="3" borderId="2" xfId="0" applyNumberFormat="1" applyFont="1" applyFill="1" applyBorder="1" applyAlignment="1">
      <alignment horizontal="right"/>
    </xf>
    <xf numFmtId="38" fontId="19"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0" borderId="13" xfId="0" applyNumberFormat="1" applyFont="1" applyFill="1" applyBorder="1" applyAlignment="1">
      <alignment horizontal="right"/>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3" xfId="0" applyNumberFormat="1" applyFont="1" applyFill="1" applyBorder="1" applyAlignment="1">
      <alignment horizontal="left" vertical="center" wrapText="1" indent="1"/>
    </xf>
    <xf numFmtId="38" fontId="11" fillId="6" borderId="7" xfId="0" applyNumberFormat="1" applyFont="1" applyFill="1" applyBorder="1" applyAlignment="1">
      <alignment horizontal="left" vertical="center" wrapText="1" indent="1"/>
    </xf>
    <xf numFmtId="38" fontId="11" fillId="6" borderId="5" xfId="0" applyNumberFormat="1" applyFont="1" applyFill="1" applyBorder="1" applyAlignment="1">
      <alignment horizontal="left" vertical="center" wrapText="1" indent="1"/>
    </xf>
    <xf numFmtId="0" fontId="18" fillId="0" borderId="3" xfId="0" applyFont="1" applyBorder="1" applyAlignment="1">
      <alignment vertical="center"/>
    </xf>
    <xf numFmtId="0" fontId="18" fillId="0" borderId="7" xfId="0" applyFont="1" applyBorder="1" applyAlignment="1">
      <alignment vertical="center"/>
    </xf>
    <xf numFmtId="0" fontId="11" fillId="5" borderId="5" xfId="0" applyFont="1" applyFill="1" applyBorder="1" applyAlignment="1">
      <alignment vertical="center"/>
    </xf>
    <xf numFmtId="0" fontId="18" fillId="5" borderId="16" xfId="0" applyFont="1" applyFill="1" applyBorder="1" applyAlignment="1">
      <alignment vertical="center"/>
    </xf>
    <xf numFmtId="38" fontId="11" fillId="0" borderId="11" xfId="0" applyNumberFormat="1" applyFont="1" applyFill="1" applyBorder="1" applyAlignment="1">
      <alignment horizontal="right"/>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9" xfId="0" applyNumberFormat="1" applyFont="1" applyFill="1" applyBorder="1" applyAlignment="1">
      <alignment horizontal="right"/>
    </xf>
    <xf numFmtId="38" fontId="11" fillId="0" borderId="13"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38" fontId="11" fillId="6" borderId="1" xfId="0" applyNumberFormat="1" applyFont="1" applyFill="1" applyBorder="1" applyAlignment="1">
      <alignment horizontal="right"/>
    </xf>
    <xf numFmtId="0" fontId="18" fillId="6" borderId="7" xfId="0" applyFont="1" applyFill="1" applyBorder="1" applyAlignment="1">
      <alignment horizontal="left" vertical="center" wrapText="1" indent="1"/>
    </xf>
    <xf numFmtId="0" fontId="18" fillId="6" borderId="11" xfId="0" applyFont="1" applyFill="1" applyBorder="1" applyAlignment="1">
      <alignment horizontal="left" vertical="center" wrapText="1" indent="1"/>
    </xf>
    <xf numFmtId="0" fontId="33" fillId="38" borderId="0" xfId="5" applyNumberFormat="1" applyFont="1" applyFill="1" applyBorder="1" applyAlignment="1" applyProtection="1">
      <alignment horizontal="center" vertical="center" wrapText="1"/>
    </xf>
    <xf numFmtId="0" fontId="34" fillId="38" borderId="0" xfId="5" applyNumberFormat="1" applyFont="1" applyFill="1" applyBorder="1" applyAlignment="1" applyProtection="1"/>
    <xf numFmtId="49" fontId="35" fillId="0" borderId="0" xfId="5" applyNumberFormat="1" applyFont="1" applyFill="1" applyBorder="1" applyAlignment="1" applyProtection="1">
      <alignment horizontal="center" vertical="center"/>
    </xf>
    <xf numFmtId="0" fontId="36" fillId="0" borderId="0" xfId="5" applyFont="1"/>
    <xf numFmtId="0" fontId="38" fillId="0" borderId="26" xfId="5" applyNumberFormat="1" applyFont="1" applyFill="1" applyBorder="1" applyAlignment="1" applyProtection="1">
      <alignment horizontal="left" wrapText="1"/>
    </xf>
    <xf numFmtId="0" fontId="39" fillId="0" borderId="26" xfId="5" applyNumberFormat="1" applyFont="1" applyFill="1" applyBorder="1" applyAlignment="1" applyProtection="1">
      <alignment horizontal="left" wrapText="1"/>
    </xf>
    <xf numFmtId="49" fontId="176" fillId="110" borderId="1" xfId="0" applyNumberFormat="1" applyFont="1" applyFill="1" applyBorder="1" applyAlignment="1">
      <alignment horizontal="center" vertical="center"/>
    </xf>
    <xf numFmtId="38" fontId="177" fillId="110" borderId="1" xfId="0" applyNumberFormat="1" applyFont="1" applyFill="1" applyBorder="1" applyAlignment="1">
      <alignment horizontal="right"/>
    </xf>
    <xf numFmtId="38" fontId="176" fillId="110" borderId="9" xfId="0" applyNumberFormat="1" applyFont="1" applyFill="1" applyBorder="1" applyAlignment="1">
      <alignment horizontal="right"/>
    </xf>
    <xf numFmtId="0" fontId="11" fillId="110" borderId="10" xfId="0" applyFont="1" applyFill="1" applyBorder="1" applyAlignment="1">
      <alignment horizontal="left" vertical="center" wrapText="1" indent="1"/>
    </xf>
    <xf numFmtId="0" fontId="11" fillId="110" borderId="1" xfId="0" applyFont="1" applyFill="1" applyBorder="1" applyAlignment="1">
      <alignment horizontal="left" vertical="center" wrapText="1" indent="1"/>
    </xf>
    <xf numFmtId="38" fontId="12" fillId="110" borderId="7" xfId="0" applyNumberFormat="1" applyFont="1" applyFill="1" applyBorder="1" applyAlignment="1">
      <alignment horizontal="right"/>
    </xf>
    <xf numFmtId="38" fontId="12" fillId="110" borderId="1" xfId="0" applyNumberFormat="1" applyFont="1" applyFill="1" applyBorder="1" applyAlignment="1">
      <alignment horizontal="right"/>
    </xf>
    <xf numFmtId="49" fontId="12" fillId="110" borderId="1" xfId="0" applyNumberFormat="1" applyFont="1" applyFill="1" applyBorder="1" applyAlignment="1">
      <alignment horizontal="center" vertical="center"/>
    </xf>
    <xf numFmtId="38" fontId="18" fillId="110" borderId="7" xfId="0" applyNumberFormat="1" applyFont="1" applyFill="1" applyBorder="1" applyAlignment="1">
      <alignment horizontal="right"/>
    </xf>
    <xf numFmtId="38" fontId="12" fillId="110" borderId="9" xfId="0" applyNumberFormat="1" applyFont="1" applyFill="1" applyBorder="1" applyAlignment="1">
      <alignment horizontal="right"/>
    </xf>
    <xf numFmtId="0" fontId="18" fillId="110" borderId="1" xfId="0" applyFont="1" applyFill="1" applyBorder="1" applyAlignment="1">
      <alignment horizontal="left" vertical="center" wrapText="1" indent="1"/>
    </xf>
    <xf numFmtId="0" fontId="18" fillId="110" borderId="10" xfId="0" applyFont="1" applyFill="1" applyBorder="1" applyAlignment="1">
      <alignment horizontal="left" vertical="center" wrapText="1" indent="1"/>
    </xf>
    <xf numFmtId="0" fontId="11" fillId="0" borderId="7" xfId="0" applyFont="1" applyFill="1" applyBorder="1" applyAlignment="1">
      <alignment horizontal="center" vertical="center" wrapText="1"/>
    </xf>
    <xf numFmtId="0" fontId="0" fillId="0" borderId="0" xfId="0"/>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8" fillId="0" borderId="0" xfId="1" applyFont="1" applyFill="1" applyBorder="1" applyAlignment="1">
      <alignment horizontal="left" vertical="center" indent="2"/>
    </xf>
    <xf numFmtId="38" fontId="18" fillId="6" borderId="4" xfId="0" applyNumberFormat="1" applyFont="1" applyFill="1" applyBorder="1" applyAlignment="1">
      <alignment horizontal="right"/>
    </xf>
    <xf numFmtId="38" fontId="18" fillId="0" borderId="4" xfId="0" applyNumberFormat="1" applyFont="1" applyFill="1" applyBorder="1" applyAlignment="1">
      <alignment horizontal="right"/>
    </xf>
    <xf numFmtId="0" fontId="18" fillId="0" borderId="4" xfId="0" applyFont="1" applyBorder="1" applyAlignment="1">
      <alignment vertical="center"/>
    </xf>
    <xf numFmtId="0" fontId="18" fillId="6" borderId="13" xfId="0" applyFont="1" applyFill="1" applyBorder="1" applyAlignment="1">
      <alignment horizontal="left" vertical="center" wrapText="1" indent="1"/>
    </xf>
    <xf numFmtId="0" fontId="18" fillId="6" borderId="2" xfId="0" applyFont="1" applyFill="1" applyBorder="1" applyAlignment="1">
      <alignment horizontal="left" vertical="center" wrapText="1" indent="1"/>
    </xf>
    <xf numFmtId="38" fontId="18" fillId="0" borderId="2" xfId="0" applyNumberFormat="1" applyFont="1" applyFill="1" applyBorder="1" applyAlignment="1">
      <alignment horizontal="right"/>
    </xf>
    <xf numFmtId="0" fontId="18" fillId="0" borderId="2" xfId="0" applyFont="1" applyBorder="1" applyAlignment="1">
      <alignment vertical="center"/>
    </xf>
    <xf numFmtId="0" fontId="3" fillId="0" borderId="0" xfId="0" applyFont="1" applyAlignment="1">
      <alignment horizontal="center" vertical="center"/>
    </xf>
    <xf numFmtId="38" fontId="18" fillId="6" borderId="2" xfId="0" applyNumberFormat="1" applyFont="1" applyFill="1" applyBorder="1" applyAlignment="1">
      <alignment horizontal="right"/>
    </xf>
    <xf numFmtId="0" fontId="3" fillId="0" borderId="1" xfId="0" applyFont="1" applyBorder="1" applyAlignment="1">
      <alignment horizontal="left" vertical="center" wrapText="1" indent="1"/>
    </xf>
    <xf numFmtId="0" fontId="11" fillId="0" borderId="2" xfId="0" applyFont="1" applyFill="1" applyBorder="1" applyAlignment="1">
      <alignment horizontal="left" vertical="center" wrapText="1" indent="1"/>
    </xf>
    <xf numFmtId="0" fontId="18" fillId="110" borderId="7" xfId="0" applyFont="1" applyFill="1" applyBorder="1" applyAlignment="1">
      <alignment horizontal="left" vertical="center" wrapText="1" indent="1"/>
    </xf>
    <xf numFmtId="0" fontId="37" fillId="0" borderId="50" xfId="5" applyFont="1" applyBorder="1"/>
    <xf numFmtId="0" fontId="179" fillId="0" borderId="0" xfId="0" applyFont="1" applyBorder="1" applyAlignment="1">
      <alignment horizontal="center" wrapText="1"/>
    </xf>
    <xf numFmtId="0" fontId="15" fillId="0" borderId="0" xfId="0" applyFont="1" applyBorder="1" applyAlignment="1">
      <alignment horizontal="left" vertical="center" wrapText="1" indent="1"/>
    </xf>
    <xf numFmtId="0" fontId="179" fillId="0" borderId="0" xfId="0" applyFont="1" applyBorder="1" applyAlignment="1">
      <alignment horizontal="center" vertical="center" wrapTex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2" fillId="0" borderId="5" xfId="0" applyFont="1" applyBorder="1" applyAlignment="1">
      <alignment horizontal="center" vertical="center"/>
    </xf>
    <xf numFmtId="0" fontId="11" fillId="0" borderId="5" xfId="0" applyFont="1" applyBorder="1" applyAlignment="1">
      <alignment horizontal="center" vertical="center"/>
    </xf>
    <xf numFmtId="0" fontId="11" fillId="6" borderId="1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12" xfId="0" applyFont="1" applyFill="1" applyBorder="1" applyAlignment="1">
      <alignment horizontal="center" vertical="center" wrapText="1"/>
    </xf>
    <xf numFmtId="0" fontId="11" fillId="6" borderId="5" xfId="0" applyFont="1" applyFill="1" applyBorder="1" applyAlignment="1">
      <alignment horizontal="center" vertical="center" wrapText="1"/>
    </xf>
    <xf numFmtId="38" fontId="11" fillId="6" borderId="5" xfId="0" applyNumberFormat="1" applyFont="1" applyFill="1" applyBorder="1" applyAlignment="1">
      <alignment horizontal="center"/>
    </xf>
  </cellXfs>
  <cellStyles count="25573">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C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359199</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tabSelected="1" view="pageBreakPreview" zoomScale="85" zoomScaleNormal="100" zoomScaleSheetLayoutView="85" workbookViewId="0">
      <selection activeCell="A15" sqref="A15"/>
    </sheetView>
  </sheetViews>
  <sheetFormatPr defaultRowHeight="15"/>
  <cols>
    <col min="1" max="1" width="98" style="308" customWidth="1"/>
    <col min="2" max="2" width="14.625" style="308" customWidth="1"/>
    <col min="3" max="4" width="9" style="308"/>
    <col min="5" max="5" width="11.625" style="308" customWidth="1"/>
    <col min="6" max="6" width="9" style="308"/>
    <col min="7" max="7" width="14.125" style="308" bestFit="1" customWidth="1"/>
    <col min="8" max="8" width="15.375" style="308" bestFit="1" customWidth="1"/>
    <col min="9" max="256" width="9" style="308"/>
    <col min="257" max="257" width="93.75" style="308" bestFit="1" customWidth="1"/>
    <col min="258" max="512" width="9" style="308"/>
    <col min="513" max="513" width="93.75" style="308" bestFit="1" customWidth="1"/>
    <col min="514" max="768" width="9" style="308"/>
    <col min="769" max="769" width="93.75" style="308" bestFit="1" customWidth="1"/>
    <col min="770" max="1024" width="9" style="308"/>
    <col min="1025" max="1025" width="93.75" style="308" bestFit="1" customWidth="1"/>
    <col min="1026" max="1280" width="9" style="308"/>
    <col min="1281" max="1281" width="93.75" style="308" bestFit="1" customWidth="1"/>
    <col min="1282" max="1536" width="9" style="308"/>
    <col min="1537" max="1537" width="93.75" style="308" bestFit="1" customWidth="1"/>
    <col min="1538" max="1792" width="9" style="308"/>
    <col min="1793" max="1793" width="93.75" style="308" bestFit="1" customWidth="1"/>
    <col min="1794" max="2048" width="9" style="308"/>
    <col min="2049" max="2049" width="93.75" style="308" bestFit="1" customWidth="1"/>
    <col min="2050" max="2304" width="9" style="308"/>
    <col min="2305" max="2305" width="93.75" style="308" bestFit="1" customWidth="1"/>
    <col min="2306" max="2560" width="9" style="308"/>
    <col min="2561" max="2561" width="93.75" style="308" bestFit="1" customWidth="1"/>
    <col min="2562" max="2816" width="9" style="308"/>
    <col min="2817" max="2817" width="93.75" style="308" bestFit="1" customWidth="1"/>
    <col min="2818" max="3072" width="9" style="308"/>
    <col min="3073" max="3073" width="93.75" style="308" bestFit="1" customWidth="1"/>
    <col min="3074" max="3328" width="9" style="308"/>
    <col min="3329" max="3329" width="93.75" style="308" bestFit="1" customWidth="1"/>
    <col min="3330" max="3584" width="9" style="308"/>
    <col min="3585" max="3585" width="93.75" style="308" bestFit="1" customWidth="1"/>
    <col min="3586" max="3840" width="9" style="308"/>
    <col min="3841" max="3841" width="93.75" style="308" bestFit="1" customWidth="1"/>
    <col min="3842" max="4096" width="9" style="308"/>
    <col min="4097" max="4097" width="93.75" style="308" bestFit="1" customWidth="1"/>
    <col min="4098" max="4352" width="9" style="308"/>
    <col min="4353" max="4353" width="93.75" style="308" bestFit="1" customWidth="1"/>
    <col min="4354" max="4608" width="9" style="308"/>
    <col min="4609" max="4609" width="93.75" style="308" bestFit="1" customWidth="1"/>
    <col min="4610" max="4864" width="9" style="308"/>
    <col min="4865" max="4865" width="93.75" style="308" bestFit="1" customWidth="1"/>
    <col min="4866" max="5120" width="9" style="308"/>
    <col min="5121" max="5121" width="93.75" style="308" bestFit="1" customWidth="1"/>
    <col min="5122" max="5376" width="9" style="308"/>
    <col min="5377" max="5377" width="93.75" style="308" bestFit="1" customWidth="1"/>
    <col min="5378" max="5632" width="9" style="308"/>
    <col min="5633" max="5633" width="93.75" style="308" bestFit="1" customWidth="1"/>
    <col min="5634" max="5888" width="9" style="308"/>
    <col min="5889" max="5889" width="93.75" style="308" bestFit="1" customWidth="1"/>
    <col min="5890" max="6144" width="9" style="308"/>
    <col min="6145" max="6145" width="93.75" style="308" bestFit="1" customWidth="1"/>
    <col min="6146" max="6400" width="9" style="308"/>
    <col min="6401" max="6401" width="93.75" style="308" bestFit="1" customWidth="1"/>
    <col min="6402" max="6656" width="9" style="308"/>
    <col min="6657" max="6657" width="93.75" style="308" bestFit="1" customWidth="1"/>
    <col min="6658" max="6912" width="9" style="308"/>
    <col min="6913" max="6913" width="93.75" style="308" bestFit="1" customWidth="1"/>
    <col min="6914" max="7168" width="9" style="308"/>
    <col min="7169" max="7169" width="93.75" style="308" bestFit="1" customWidth="1"/>
    <col min="7170" max="7424" width="9" style="308"/>
    <col min="7425" max="7425" width="93.75" style="308" bestFit="1" customWidth="1"/>
    <col min="7426" max="7680" width="9" style="308"/>
    <col min="7681" max="7681" width="93.75" style="308" bestFit="1" customWidth="1"/>
    <col min="7682" max="7936" width="9" style="308"/>
    <col min="7937" max="7937" width="93.75" style="308" bestFit="1" customWidth="1"/>
    <col min="7938" max="8192" width="9" style="308"/>
    <col min="8193" max="8193" width="93.75" style="308" bestFit="1" customWidth="1"/>
    <col min="8194" max="8448" width="9" style="308"/>
    <col min="8449" max="8449" width="93.75" style="308" bestFit="1" customWidth="1"/>
    <col min="8450" max="8704" width="9" style="308"/>
    <col min="8705" max="8705" width="93.75" style="308" bestFit="1" customWidth="1"/>
    <col min="8706" max="8960" width="9" style="308"/>
    <col min="8961" max="8961" width="93.75" style="308" bestFit="1" customWidth="1"/>
    <col min="8962" max="9216" width="9" style="308"/>
    <col min="9217" max="9217" width="93.75" style="308" bestFit="1" customWidth="1"/>
    <col min="9218" max="9472" width="9" style="308"/>
    <col min="9473" max="9473" width="93.75" style="308" bestFit="1" customWidth="1"/>
    <col min="9474" max="9728" width="9" style="308"/>
    <col min="9729" max="9729" width="93.75" style="308" bestFit="1" customWidth="1"/>
    <col min="9730" max="9984" width="9" style="308"/>
    <col min="9985" max="9985" width="93.75" style="308" bestFit="1" customWidth="1"/>
    <col min="9986" max="10240" width="9" style="308"/>
    <col min="10241" max="10241" width="93.75" style="308" bestFit="1" customWidth="1"/>
    <col min="10242" max="10496" width="9" style="308"/>
    <col min="10497" max="10497" width="93.75" style="308" bestFit="1" customWidth="1"/>
    <col min="10498" max="10752" width="9" style="308"/>
    <col min="10753" max="10753" width="93.75" style="308" bestFit="1" customWidth="1"/>
    <col min="10754" max="11008" width="9" style="308"/>
    <col min="11009" max="11009" width="93.75" style="308" bestFit="1" customWidth="1"/>
    <col min="11010" max="11264" width="9" style="308"/>
    <col min="11265" max="11265" width="93.75" style="308" bestFit="1" customWidth="1"/>
    <col min="11266" max="11520" width="9" style="308"/>
    <col min="11521" max="11521" width="93.75" style="308" bestFit="1" customWidth="1"/>
    <col min="11522" max="11776" width="9" style="308"/>
    <col min="11777" max="11777" width="93.75" style="308" bestFit="1" customWidth="1"/>
    <col min="11778" max="12032" width="9" style="308"/>
    <col min="12033" max="12033" width="93.75" style="308" bestFit="1" customWidth="1"/>
    <col min="12034" max="12288" width="9" style="308"/>
    <col min="12289" max="12289" width="93.75" style="308" bestFit="1" customWidth="1"/>
    <col min="12290" max="12544" width="9" style="308"/>
    <col min="12545" max="12545" width="93.75" style="308" bestFit="1" customWidth="1"/>
    <col min="12546" max="12800" width="9" style="308"/>
    <col min="12801" max="12801" width="93.75" style="308" bestFit="1" customWidth="1"/>
    <col min="12802" max="13056" width="9" style="308"/>
    <col min="13057" max="13057" width="93.75" style="308" bestFit="1" customWidth="1"/>
    <col min="13058" max="13312" width="9" style="308"/>
    <col min="13313" max="13313" width="93.75" style="308" bestFit="1" customWidth="1"/>
    <col min="13314" max="13568" width="9" style="308"/>
    <col min="13569" max="13569" width="93.75" style="308" bestFit="1" customWidth="1"/>
    <col min="13570" max="13824" width="9" style="308"/>
    <col min="13825" max="13825" width="93.75" style="308" bestFit="1" customWidth="1"/>
    <col min="13826" max="14080" width="9" style="308"/>
    <col min="14081" max="14081" width="93.75" style="308" bestFit="1" customWidth="1"/>
    <col min="14082" max="14336" width="9" style="308"/>
    <col min="14337" max="14337" width="93.75" style="308" bestFit="1" customWidth="1"/>
    <col min="14338" max="14592" width="9" style="308"/>
    <col min="14593" max="14593" width="93.75" style="308" bestFit="1" customWidth="1"/>
    <col min="14594" max="14848" width="9" style="308"/>
    <col min="14849" max="14849" width="93.75" style="308" bestFit="1" customWidth="1"/>
    <col min="14850" max="15104" width="9" style="308"/>
    <col min="15105" max="15105" width="93.75" style="308" bestFit="1" customWidth="1"/>
    <col min="15106" max="15360" width="9" style="308"/>
    <col min="15361" max="15361" width="93.75" style="308" bestFit="1" customWidth="1"/>
    <col min="15362" max="15616" width="9" style="308"/>
    <col min="15617" max="15617" width="93.75" style="308" bestFit="1" customWidth="1"/>
    <col min="15618" max="15872" width="9" style="308"/>
    <col min="15873" max="15873" width="93.75" style="308" bestFit="1" customWidth="1"/>
    <col min="15874" max="16128" width="9" style="308"/>
    <col min="16129" max="16129" width="93.75" style="308" bestFit="1" customWidth="1"/>
    <col min="16130" max="16384" width="9" style="308"/>
  </cols>
  <sheetData>
    <row r="1" spans="1:1" ht="87" customHeight="1">
      <c r="A1" s="307" t="s">
        <v>286</v>
      </c>
    </row>
    <row r="2" spans="1:1" ht="29.25" customHeight="1">
      <c r="A2" s="309"/>
    </row>
    <row r="3" spans="1:1" ht="10.5" customHeight="1"/>
    <row r="4" spans="1:1" ht="11.25" customHeight="1"/>
    <row r="8" spans="1:1">
      <c r="A8" s="310"/>
    </row>
    <row r="11" spans="1:1" ht="30.75" customHeight="1"/>
    <row r="12" spans="1:1" ht="19.5" customHeight="1">
      <c r="A12" s="353" t="s">
        <v>167</v>
      </c>
    </row>
    <row r="13" spans="1:1" ht="58.5" customHeight="1">
      <c r="A13" s="311" t="s">
        <v>283</v>
      </c>
    </row>
    <row r="14" spans="1:1" ht="45.75">
      <c r="A14" s="312" t="s">
        <v>204</v>
      </c>
    </row>
    <row r="15" spans="1:1" ht="51" customHeight="1">
      <c r="A15" s="311" t="s">
        <v>284</v>
      </c>
    </row>
    <row r="16" spans="1:1" ht="65.25" customHeight="1">
      <c r="A16" s="312" t="s">
        <v>293</v>
      </c>
    </row>
    <row r="17" spans="1:1" ht="45" customHeight="1">
      <c r="A17" s="312" t="s">
        <v>285</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A7" sqref="A7"/>
    </sheetView>
  </sheetViews>
  <sheetFormatPr defaultColWidth="9" defaultRowHeight="12.75"/>
  <cols>
    <col min="1" max="1" width="38.25" style="15" customWidth="1"/>
    <col min="2" max="6" width="23.625" style="15" customWidth="1"/>
    <col min="7" max="16384" width="9" style="15"/>
  </cols>
  <sheetData>
    <row r="1" spans="1:6" ht="15.75">
      <c r="A1" s="142" t="s">
        <v>22</v>
      </c>
      <c r="B1" s="143"/>
      <c r="C1" s="143"/>
      <c r="D1" s="143"/>
      <c r="E1" s="143"/>
      <c r="F1" s="143"/>
    </row>
    <row r="2" spans="1:6" ht="15.75">
      <c r="A2" s="142" t="s">
        <v>23</v>
      </c>
      <c r="B2" s="144"/>
      <c r="C2" s="143"/>
      <c r="D2" s="143"/>
      <c r="E2" s="143"/>
      <c r="F2" s="143"/>
    </row>
    <row r="3" spans="1:6" ht="15.75">
      <c r="A3" s="145" t="s">
        <v>312</v>
      </c>
      <c r="B3" s="144"/>
      <c r="C3" s="143"/>
      <c r="D3" s="143"/>
      <c r="E3" s="143"/>
      <c r="F3" s="143"/>
    </row>
    <row r="4" spans="1:6" ht="15.75">
      <c r="A4" s="146" t="s">
        <v>168</v>
      </c>
      <c r="B4" s="144"/>
      <c r="C4" s="143"/>
      <c r="D4" s="143"/>
      <c r="E4" s="143"/>
      <c r="F4" s="143"/>
    </row>
    <row r="5" spans="1:6">
      <c r="A5" s="340" t="s">
        <v>208</v>
      </c>
      <c r="B5" s="144"/>
      <c r="C5" s="143"/>
      <c r="D5" s="143"/>
      <c r="E5" s="143"/>
      <c r="F5" s="143"/>
    </row>
    <row r="6" spans="1:6">
      <c r="A6" s="147"/>
      <c r="B6" s="144"/>
      <c r="C6" s="143"/>
      <c r="D6" s="143"/>
      <c r="E6" s="143"/>
      <c r="F6" s="143"/>
    </row>
    <row r="7" spans="1:6">
      <c r="A7" s="144" t="s">
        <v>170</v>
      </c>
      <c r="B7" s="148" t="s">
        <v>169</v>
      </c>
      <c r="C7" s="143"/>
      <c r="D7" s="143"/>
      <c r="E7" s="143"/>
      <c r="F7" s="143"/>
    </row>
    <row r="8" spans="1:6">
      <c r="A8" s="144" t="s">
        <v>13</v>
      </c>
      <c r="B8" s="159"/>
      <c r="C8" s="143"/>
      <c r="D8" s="143"/>
      <c r="E8" s="143"/>
      <c r="F8" s="143"/>
    </row>
    <row r="9" spans="1:6">
      <c r="A9" s="160" t="s">
        <v>199</v>
      </c>
      <c r="B9" s="148"/>
      <c r="C9" s="143"/>
      <c r="D9" s="143"/>
      <c r="E9" s="143"/>
      <c r="F9" s="143"/>
    </row>
    <row r="10" spans="1:6">
      <c r="A10" s="144"/>
      <c r="B10" s="147"/>
      <c r="C10" s="143"/>
      <c r="D10" s="143"/>
      <c r="E10" s="143"/>
      <c r="F10" s="143"/>
    </row>
    <row r="11" spans="1:6">
      <c r="A11" s="149"/>
      <c r="B11" s="149"/>
      <c r="C11" s="143"/>
      <c r="D11" s="143"/>
      <c r="E11" s="143"/>
      <c r="F11" s="143"/>
    </row>
    <row r="12" spans="1:6" s="19" customFormat="1">
      <c r="A12" s="144" t="s">
        <v>288</v>
      </c>
      <c r="B12" s="150" t="s">
        <v>198</v>
      </c>
      <c r="C12" s="151" t="s">
        <v>49</v>
      </c>
      <c r="D12" s="151" t="s">
        <v>50</v>
      </c>
      <c r="E12" s="151" t="s">
        <v>51</v>
      </c>
      <c r="F12" s="152" t="s">
        <v>12</v>
      </c>
    </row>
    <row r="13" spans="1:6">
      <c r="A13" s="147" t="s">
        <v>5</v>
      </c>
      <c r="B13" s="148"/>
      <c r="C13" s="148"/>
      <c r="D13" s="148"/>
      <c r="E13" s="148"/>
      <c r="F13" s="148"/>
    </row>
    <row r="14" spans="1:6">
      <c r="A14" s="147" t="s">
        <v>4</v>
      </c>
      <c r="B14" s="148"/>
      <c r="C14" s="148"/>
      <c r="D14" s="148"/>
      <c r="E14" s="148"/>
      <c r="F14" s="148"/>
    </row>
    <row r="15" spans="1:6">
      <c r="A15" s="147" t="s">
        <v>19</v>
      </c>
      <c r="B15" s="153"/>
      <c r="C15" s="153"/>
      <c r="D15" s="153"/>
      <c r="E15" s="153"/>
      <c r="F15" s="153"/>
    </row>
    <row r="16" spans="1:6">
      <c r="A16" s="147" t="s">
        <v>6</v>
      </c>
      <c r="B16" s="148"/>
      <c r="C16" s="148"/>
      <c r="D16" s="148"/>
      <c r="E16" s="148"/>
      <c r="F16" s="148"/>
    </row>
    <row r="17" spans="1:6">
      <c r="A17" s="147" t="s">
        <v>7</v>
      </c>
      <c r="B17" s="148"/>
      <c r="C17" s="148"/>
      <c r="D17" s="148"/>
      <c r="E17" s="148"/>
      <c r="F17" s="148"/>
    </row>
    <row r="18" spans="1:6">
      <c r="A18" s="147" t="s">
        <v>8</v>
      </c>
      <c r="B18" s="148"/>
      <c r="C18" s="148"/>
      <c r="D18" s="148"/>
      <c r="E18" s="148"/>
      <c r="F18" s="148"/>
    </row>
    <row r="19" spans="1:6">
      <c r="A19" s="147" t="s">
        <v>9</v>
      </c>
      <c r="B19" s="148"/>
      <c r="C19" s="148"/>
      <c r="D19" s="148"/>
      <c r="E19" s="148"/>
      <c r="F19" s="148"/>
    </row>
    <row r="20" spans="1:6">
      <c r="A20" s="147" t="s">
        <v>10</v>
      </c>
      <c r="B20" s="148" t="s">
        <v>16</v>
      </c>
      <c r="C20" s="148" t="s">
        <v>16</v>
      </c>
      <c r="D20" s="148" t="s">
        <v>16</v>
      </c>
      <c r="E20" s="148" t="s">
        <v>16</v>
      </c>
      <c r="F20" s="148" t="s">
        <v>16</v>
      </c>
    </row>
    <row r="21" spans="1:6">
      <c r="A21" s="147" t="s">
        <v>11</v>
      </c>
      <c r="B21" s="148"/>
      <c r="C21" s="148"/>
      <c r="D21" s="148"/>
      <c r="E21" s="148"/>
      <c r="F21" s="148"/>
    </row>
    <row r="22" spans="1:6">
      <c r="A22" s="147" t="s">
        <v>14</v>
      </c>
      <c r="B22" s="154"/>
      <c r="C22" s="154"/>
      <c r="D22" s="154"/>
      <c r="E22" s="154"/>
      <c r="F22" s="154"/>
    </row>
    <row r="23" spans="1:6">
      <c r="A23" s="147" t="s">
        <v>200</v>
      </c>
      <c r="B23" s="154"/>
      <c r="C23" s="154"/>
      <c r="D23" s="154"/>
      <c r="E23" s="154"/>
      <c r="F23" s="154"/>
    </row>
    <row r="24" spans="1:6">
      <c r="A24" s="147"/>
      <c r="B24" s="155"/>
      <c r="C24" s="155"/>
      <c r="D24" s="155"/>
      <c r="E24" s="155"/>
      <c r="F24" s="155"/>
    </row>
    <row r="25" spans="1:6" ht="25.5">
      <c r="A25" s="144" t="s">
        <v>287</v>
      </c>
      <c r="B25" s="147"/>
      <c r="C25" s="147"/>
      <c r="D25" s="147"/>
      <c r="E25" s="147"/>
      <c r="F25" s="147"/>
    </row>
    <row r="26" spans="1:6">
      <c r="A26" s="147" t="s">
        <v>5</v>
      </c>
      <c r="B26" s="148"/>
      <c r="C26" s="148"/>
      <c r="D26" s="148"/>
      <c r="E26" s="148"/>
      <c r="F26" s="148"/>
    </row>
    <row r="27" spans="1:6">
      <c r="A27" s="147" t="s">
        <v>4</v>
      </c>
      <c r="B27" s="148"/>
      <c r="C27" s="148"/>
      <c r="D27" s="148"/>
      <c r="E27" s="148"/>
      <c r="F27" s="148"/>
    </row>
    <row r="28" spans="1:6">
      <c r="A28" s="147" t="s">
        <v>19</v>
      </c>
      <c r="B28" s="153"/>
      <c r="C28" s="153"/>
      <c r="D28" s="153"/>
      <c r="E28" s="153"/>
      <c r="F28" s="153"/>
    </row>
    <row r="29" spans="1:6">
      <c r="A29" s="147" t="s">
        <v>6</v>
      </c>
      <c r="B29" s="148"/>
      <c r="C29" s="148"/>
      <c r="D29" s="148"/>
      <c r="E29" s="148"/>
      <c r="F29" s="148"/>
    </row>
    <row r="30" spans="1:6">
      <c r="A30" s="147" t="s">
        <v>7</v>
      </c>
      <c r="B30" s="148"/>
      <c r="C30" s="148"/>
      <c r="D30" s="148"/>
      <c r="E30" s="148"/>
      <c r="F30" s="148"/>
    </row>
    <row r="31" spans="1:6">
      <c r="A31" s="147" t="s">
        <v>8</v>
      </c>
      <c r="B31" s="148"/>
      <c r="C31" s="148"/>
      <c r="D31" s="148"/>
      <c r="E31" s="148"/>
      <c r="F31" s="148"/>
    </row>
    <row r="32" spans="1:6">
      <c r="A32" s="147" t="s">
        <v>9</v>
      </c>
      <c r="B32" s="148"/>
      <c r="C32" s="148"/>
      <c r="D32" s="148"/>
      <c r="E32" s="148"/>
      <c r="F32" s="148"/>
    </row>
    <row r="33" spans="1:6">
      <c r="A33" s="147" t="s">
        <v>10</v>
      </c>
      <c r="B33" s="148"/>
      <c r="C33" s="148"/>
      <c r="D33" s="148"/>
      <c r="E33" s="148"/>
      <c r="F33" s="148"/>
    </row>
    <row r="34" spans="1:6">
      <c r="A34" s="147" t="s">
        <v>11</v>
      </c>
      <c r="B34" s="148"/>
      <c r="C34" s="148"/>
      <c r="D34" s="148"/>
      <c r="E34" s="148"/>
      <c r="F34" s="148"/>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74" pageOrder="overThenDown" orientation="landscape" r:id="rId5"/>
  <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42"/>
    <pageSetUpPr fitToPage="1"/>
  </sheetPr>
  <dimension ref="A1:R121"/>
  <sheetViews>
    <sheetView showGridLines="0" view="pageBreakPreview" zoomScale="70" zoomScaleNormal="100" zoomScaleSheetLayoutView="70" workbookViewId="0">
      <selection activeCell="B3" sqref="B3"/>
    </sheetView>
  </sheetViews>
  <sheetFormatPr defaultColWidth="9" defaultRowHeight="15.75"/>
  <cols>
    <col min="1" max="1" width="9" style="1"/>
    <col min="2" max="2" width="64.75" style="10" customWidth="1"/>
    <col min="3" max="3" width="16.875" style="20" customWidth="1"/>
    <col min="4" max="4" width="15.125" style="20" customWidth="1"/>
    <col min="5" max="6" width="9.75" style="141" customWidth="1"/>
    <col min="7" max="14" width="9.75" style="5" customWidth="1"/>
    <col min="15" max="15" width="9.25" style="5" customWidth="1"/>
    <col min="16" max="18" width="9.25" style="1" customWidth="1"/>
    <col min="19"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45" t="s">
        <v>312</v>
      </c>
      <c r="C3" s="22"/>
      <c r="D3" s="17"/>
      <c r="E3" s="17"/>
      <c r="F3" s="17"/>
    </row>
    <row r="4" spans="1:18" s="3" customFormat="1">
      <c r="B4" s="26" t="s">
        <v>207</v>
      </c>
      <c r="C4" s="22"/>
      <c r="D4" s="16"/>
      <c r="E4" s="16"/>
      <c r="F4" s="16"/>
    </row>
    <row r="5" spans="1:18" s="3" customFormat="1">
      <c r="B5" s="340" t="s">
        <v>209</v>
      </c>
      <c r="C5" s="22"/>
      <c r="D5" s="16"/>
      <c r="E5" s="16"/>
      <c r="F5" s="16"/>
    </row>
    <row r="6" spans="1:18" s="3" customFormat="1">
      <c r="B6" s="161"/>
      <c r="C6" s="161"/>
      <c r="D6" s="16"/>
      <c r="E6" s="16"/>
      <c r="F6" s="16"/>
    </row>
    <row r="7" spans="1:18" s="3" customFormat="1" ht="15.75" customHeight="1">
      <c r="B7" s="27" t="s">
        <v>95</v>
      </c>
      <c r="C7" s="12"/>
      <c r="D7" s="12"/>
      <c r="E7" s="12"/>
      <c r="F7" s="12"/>
      <c r="G7" s="11"/>
      <c r="I7" s="8"/>
      <c r="J7" s="6"/>
      <c r="K7" s="6"/>
      <c r="L7" s="6"/>
      <c r="M7" s="6"/>
      <c r="N7" s="6"/>
      <c r="O7" s="6"/>
    </row>
    <row r="8" spans="1:18" s="3" customFormat="1">
      <c r="B8" s="21"/>
      <c r="C8" s="13"/>
      <c r="D8" s="21"/>
      <c r="E8" s="21"/>
      <c r="F8" s="21"/>
      <c r="G8" s="55"/>
      <c r="H8" s="56" t="s">
        <v>3</v>
      </c>
      <c r="I8" s="274"/>
      <c r="J8" s="275"/>
      <c r="K8" s="57"/>
      <c r="L8" s="57"/>
      <c r="M8" s="63"/>
      <c r="N8" s="63"/>
      <c r="O8" s="58"/>
      <c r="P8" s="59"/>
      <c r="Q8" s="59"/>
      <c r="R8" s="59"/>
    </row>
    <row r="9" spans="1:18" s="3" customFormat="1">
      <c r="B9" s="13"/>
      <c r="C9" s="13"/>
      <c r="D9" s="21"/>
      <c r="E9" s="21"/>
      <c r="F9" s="140" t="s">
        <v>47</v>
      </c>
      <c r="H9" s="62" t="s">
        <v>26</v>
      </c>
      <c r="I9" s="61"/>
      <c r="K9" s="63"/>
      <c r="L9" s="63"/>
      <c r="M9" s="63"/>
      <c r="N9" s="63"/>
      <c r="O9" s="58"/>
      <c r="P9" s="59"/>
      <c r="Q9" s="59"/>
      <c r="R9" s="59"/>
    </row>
    <row r="10" spans="1:18" s="7" customFormat="1" ht="18.75">
      <c r="B10" s="354" t="s">
        <v>48</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104</v>
      </c>
      <c r="C11" s="21"/>
      <c r="D11" s="65"/>
      <c r="E11" s="189"/>
      <c r="F11" s="189"/>
      <c r="G11" s="119"/>
      <c r="H11" s="120"/>
      <c r="I11" s="120"/>
      <c r="J11" s="120"/>
      <c r="K11" s="120"/>
      <c r="L11" s="120"/>
      <c r="M11" s="120"/>
      <c r="N11" s="120"/>
      <c r="O11" s="121"/>
      <c r="P11" s="121"/>
      <c r="Q11" s="121"/>
      <c r="R11" s="121"/>
    </row>
    <row r="12" spans="1:18">
      <c r="A12" s="22">
        <v>2</v>
      </c>
      <c r="B12" s="21" t="s">
        <v>31</v>
      </c>
      <c r="C12" s="21"/>
      <c r="D12" s="65"/>
      <c r="E12" s="189"/>
      <c r="F12" s="189"/>
      <c r="G12" s="119"/>
      <c r="H12" s="120"/>
      <c r="I12" s="120"/>
      <c r="J12" s="120"/>
      <c r="K12" s="120"/>
      <c r="L12" s="120"/>
      <c r="M12" s="120"/>
      <c r="N12" s="120"/>
      <c r="O12" s="121"/>
      <c r="P12" s="121"/>
      <c r="Q12" s="121"/>
      <c r="R12" s="121"/>
    </row>
    <row r="13" spans="1:18">
      <c r="A13" s="22" t="s">
        <v>108</v>
      </c>
      <c r="B13" s="21" t="s">
        <v>32</v>
      </c>
      <c r="C13" s="21"/>
      <c r="D13" s="65"/>
      <c r="E13" s="189"/>
      <c r="F13" s="189"/>
      <c r="G13" s="119"/>
      <c r="H13" s="120"/>
      <c r="I13" s="120"/>
      <c r="J13" s="120"/>
      <c r="K13" s="120"/>
      <c r="L13" s="120"/>
      <c r="M13" s="120"/>
      <c r="N13" s="120"/>
      <c r="O13" s="121"/>
      <c r="P13" s="121"/>
      <c r="Q13" s="121"/>
      <c r="R13" s="121"/>
    </row>
    <row r="14" spans="1:18">
      <c r="A14" s="22">
        <v>3</v>
      </c>
      <c r="B14" s="21" t="s">
        <v>289</v>
      </c>
      <c r="C14" s="21"/>
      <c r="D14" s="65"/>
      <c r="E14" s="189"/>
      <c r="F14" s="189"/>
      <c r="G14" s="119"/>
      <c r="H14" s="120"/>
      <c r="I14" s="120"/>
      <c r="J14" s="120"/>
      <c r="K14" s="120"/>
      <c r="L14" s="120"/>
      <c r="M14" s="120"/>
      <c r="N14" s="120"/>
      <c r="O14" s="121"/>
      <c r="P14" s="121"/>
      <c r="Q14" s="121"/>
      <c r="R14" s="121"/>
    </row>
    <row r="15" spans="1:18">
      <c r="A15" s="22">
        <v>4</v>
      </c>
      <c r="B15" s="21" t="s">
        <v>292</v>
      </c>
      <c r="C15" s="21"/>
      <c r="D15" s="65"/>
      <c r="E15" s="189"/>
      <c r="F15" s="189"/>
      <c r="G15" s="119"/>
      <c r="H15" s="120"/>
      <c r="I15" s="120"/>
      <c r="J15" s="120"/>
      <c r="K15" s="120"/>
      <c r="L15" s="120"/>
      <c r="M15" s="120"/>
      <c r="N15" s="120"/>
      <c r="O15" s="121"/>
      <c r="P15" s="121"/>
      <c r="Q15" s="121"/>
      <c r="R15" s="121"/>
    </row>
    <row r="16" spans="1:18">
      <c r="A16" s="22">
        <v>5</v>
      </c>
      <c r="B16" s="21" t="s">
        <v>37</v>
      </c>
      <c r="C16" s="21"/>
      <c r="D16" s="65"/>
      <c r="E16" s="189"/>
      <c r="F16" s="189"/>
      <c r="G16" s="119"/>
      <c r="H16" s="120"/>
      <c r="I16" s="120"/>
      <c r="J16" s="120"/>
      <c r="K16" s="120"/>
      <c r="L16" s="120"/>
      <c r="M16" s="120"/>
      <c r="N16" s="120"/>
      <c r="O16" s="121"/>
      <c r="P16" s="121"/>
      <c r="Q16" s="121"/>
      <c r="R16" s="121"/>
    </row>
    <row r="17" spans="1:18">
      <c r="A17" s="22">
        <v>6</v>
      </c>
      <c r="B17" s="21" t="s">
        <v>38</v>
      </c>
      <c r="C17" s="21"/>
      <c r="D17" s="65"/>
      <c r="E17" s="189"/>
      <c r="F17" s="189"/>
      <c r="G17" s="119"/>
      <c r="H17" s="120"/>
      <c r="I17" s="120"/>
      <c r="J17" s="120"/>
      <c r="K17" s="120"/>
      <c r="L17" s="120"/>
      <c r="M17" s="120"/>
      <c r="N17" s="120"/>
      <c r="O17" s="121"/>
      <c r="P17" s="121"/>
      <c r="Q17" s="121"/>
      <c r="R17" s="121"/>
    </row>
    <row r="18" spans="1:18">
      <c r="A18" s="22">
        <v>7</v>
      </c>
      <c r="B18" s="27" t="s">
        <v>174</v>
      </c>
      <c r="C18" s="24"/>
      <c r="D18" s="68"/>
      <c r="E18" s="69">
        <f>E11-E16-E17</f>
        <v>0</v>
      </c>
      <c r="F18" s="69">
        <f>F11-F16-F17</f>
        <v>0</v>
      </c>
      <c r="G18" s="69">
        <f>G11-G16-G17</f>
        <v>0</v>
      </c>
      <c r="H18" s="69">
        <f>H11-H16-H17</f>
        <v>0</v>
      </c>
      <c r="I18" s="69">
        <f t="shared" ref="I18:N18" si="0">I11-I16-I17</f>
        <v>0</v>
      </c>
      <c r="J18" s="69">
        <f t="shared" si="0"/>
        <v>0</v>
      </c>
      <c r="K18" s="69">
        <f t="shared" si="0"/>
        <v>0</v>
      </c>
      <c r="L18" s="69">
        <f t="shared" si="0"/>
        <v>0</v>
      </c>
      <c r="M18" s="69">
        <f t="shared" si="0"/>
        <v>0</v>
      </c>
      <c r="N18" s="69">
        <f t="shared" si="0"/>
        <v>0</v>
      </c>
      <c r="O18" s="69">
        <f t="shared" ref="O18" si="1">O11-O16-O17</f>
        <v>0</v>
      </c>
      <c r="P18" s="69">
        <f t="shared" ref="P18" si="2">P11-P16-P17</f>
        <v>0</v>
      </c>
      <c r="Q18" s="69">
        <f t="shared" ref="Q18" si="3">Q11-Q16-Q17</f>
        <v>0</v>
      </c>
      <c r="R18" s="69">
        <f t="shared" ref="R18" si="4">R11-R16-R17</f>
        <v>0</v>
      </c>
    </row>
    <row r="19" spans="1:18">
      <c r="A19" s="22">
        <v>8</v>
      </c>
      <c r="B19" s="21" t="s">
        <v>33</v>
      </c>
      <c r="C19" s="21"/>
      <c r="D19" s="65"/>
      <c r="E19" s="189"/>
      <c r="F19" s="189"/>
      <c r="G19" s="119"/>
      <c r="H19" s="120"/>
      <c r="I19" s="120"/>
      <c r="J19" s="120"/>
      <c r="K19" s="120"/>
      <c r="L19" s="120"/>
      <c r="M19" s="120"/>
      <c r="N19" s="120"/>
      <c r="O19" s="121"/>
      <c r="P19" s="121"/>
      <c r="Q19" s="121"/>
      <c r="R19" s="121"/>
    </row>
    <row r="20" spans="1:18">
      <c r="A20" s="22">
        <v>9</v>
      </c>
      <c r="B20" s="21" t="s">
        <v>0</v>
      </c>
      <c r="C20" s="21"/>
      <c r="D20" s="65"/>
      <c r="E20" s="190"/>
      <c r="F20" s="190"/>
      <c r="G20" s="122"/>
      <c r="H20" s="123"/>
      <c r="I20" s="123"/>
      <c r="J20" s="123"/>
      <c r="K20" s="123"/>
      <c r="L20" s="123"/>
      <c r="M20" s="123"/>
      <c r="N20" s="123"/>
      <c r="O20" s="121"/>
      <c r="P20" s="121"/>
      <c r="Q20" s="121"/>
      <c r="R20" s="121"/>
    </row>
    <row r="21" spans="1:18">
      <c r="A21" s="22">
        <v>10</v>
      </c>
      <c r="B21" s="27" t="s">
        <v>175</v>
      </c>
      <c r="C21" s="25"/>
      <c r="D21" s="68"/>
      <c r="E21" s="70">
        <f>E18+E19+E20</f>
        <v>0</v>
      </c>
      <c r="F21" s="70">
        <f>F18+F19+F20</f>
        <v>0</v>
      </c>
      <c r="G21" s="70">
        <f>G18+G19+G20</f>
        <v>0</v>
      </c>
      <c r="H21" s="70">
        <f t="shared" ref="H21:R21" si="5">H18+H19+H20</f>
        <v>0</v>
      </c>
      <c r="I21" s="70">
        <f t="shared" si="5"/>
        <v>0</v>
      </c>
      <c r="J21" s="70">
        <f t="shared" si="5"/>
        <v>0</v>
      </c>
      <c r="K21" s="70">
        <f t="shared" si="5"/>
        <v>0</v>
      </c>
      <c r="L21" s="70">
        <f t="shared" si="5"/>
        <v>0</v>
      </c>
      <c r="M21" s="70">
        <f t="shared" si="5"/>
        <v>0</v>
      </c>
      <c r="N21" s="70">
        <f t="shared" si="5"/>
        <v>0</v>
      </c>
      <c r="O21" s="70">
        <f t="shared" si="5"/>
        <v>0</v>
      </c>
      <c r="P21" s="70">
        <f t="shared" si="5"/>
        <v>0</v>
      </c>
      <c r="Q21" s="70">
        <f t="shared" si="5"/>
        <v>0</v>
      </c>
      <c r="R21" s="70">
        <f t="shared" si="5"/>
        <v>0</v>
      </c>
    </row>
    <row r="22" spans="1:18">
      <c r="A22" s="28"/>
      <c r="B22" s="29"/>
      <c r="C22" s="31"/>
      <c r="D22" s="71"/>
      <c r="E22" s="71"/>
      <c r="F22" s="71"/>
      <c r="G22" s="72"/>
      <c r="H22" s="72"/>
      <c r="I22" s="72"/>
      <c r="J22" s="72"/>
      <c r="K22" s="72"/>
      <c r="L22" s="72"/>
      <c r="M22" s="72"/>
      <c r="N22" s="72"/>
      <c r="O22" s="73"/>
      <c r="P22" s="73"/>
      <c r="Q22" s="73"/>
      <c r="R22" s="74"/>
    </row>
    <row r="23" spans="1:18" ht="15.75" customHeight="1">
      <c r="B23" s="354" t="s">
        <v>105</v>
      </c>
      <c r="C23" s="30"/>
      <c r="D23" s="75"/>
      <c r="E23" s="75"/>
      <c r="F23" s="75"/>
      <c r="G23" s="76"/>
      <c r="H23" s="76"/>
      <c r="I23" s="76"/>
      <c r="J23" s="76"/>
      <c r="K23" s="76"/>
      <c r="L23" s="76"/>
      <c r="M23" s="76"/>
      <c r="N23" s="76"/>
      <c r="O23" s="76"/>
      <c r="P23" s="76"/>
      <c r="Q23" s="76"/>
      <c r="R23" s="76"/>
    </row>
    <row r="24" spans="1:18">
      <c r="A24" s="97"/>
      <c r="B24" s="27" t="s">
        <v>299</v>
      </c>
      <c r="C24" s="32"/>
      <c r="D24" s="77"/>
      <c r="E24" s="77"/>
      <c r="F24" s="77"/>
      <c r="G24" s="78"/>
      <c r="H24" s="78"/>
      <c r="I24" s="78"/>
      <c r="J24" s="78"/>
      <c r="K24" s="78"/>
      <c r="L24" s="78"/>
      <c r="M24" s="78"/>
      <c r="N24" s="78"/>
      <c r="O24" s="79"/>
      <c r="P24" s="79"/>
      <c r="Q24" s="79"/>
      <c r="R24" s="79"/>
    </row>
    <row r="25" spans="1:18">
      <c r="A25" s="97"/>
      <c r="B25" s="34" t="s">
        <v>43</v>
      </c>
      <c r="C25" s="12"/>
      <c r="D25" s="80" t="s">
        <v>34</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56" t="s">
        <v>52</v>
      </c>
      <c r="B26" s="14"/>
      <c r="C26" s="38"/>
      <c r="D26" s="81"/>
      <c r="E26" s="191"/>
      <c r="F26" s="191"/>
      <c r="G26" s="120"/>
      <c r="H26" s="120"/>
      <c r="I26" s="120"/>
      <c r="J26" s="120"/>
      <c r="K26" s="120"/>
      <c r="L26" s="120"/>
      <c r="M26" s="120"/>
      <c r="N26" s="120"/>
      <c r="O26" s="121"/>
      <c r="P26" s="121"/>
      <c r="Q26" s="121"/>
      <c r="R26" s="121"/>
    </row>
    <row r="27" spans="1:18" s="327" customFormat="1">
      <c r="A27" s="337" t="s">
        <v>53</v>
      </c>
      <c r="B27" s="14"/>
      <c r="C27" s="38"/>
      <c r="D27" s="81"/>
      <c r="E27" s="191"/>
      <c r="F27" s="191"/>
      <c r="G27" s="120"/>
      <c r="H27" s="120"/>
      <c r="I27" s="120"/>
      <c r="J27" s="120"/>
      <c r="K27" s="120"/>
      <c r="L27" s="120"/>
      <c r="M27" s="120"/>
      <c r="N27" s="120"/>
      <c r="O27" s="121"/>
      <c r="P27" s="121"/>
      <c r="Q27" s="121"/>
      <c r="R27" s="121"/>
    </row>
    <row r="28" spans="1:18" s="327" customFormat="1">
      <c r="A28" s="337" t="s">
        <v>54</v>
      </c>
      <c r="B28" s="14"/>
      <c r="C28" s="38"/>
      <c r="D28" s="81"/>
      <c r="E28" s="191"/>
      <c r="F28" s="191"/>
      <c r="G28" s="120"/>
      <c r="H28" s="120"/>
      <c r="I28" s="120"/>
      <c r="J28" s="120"/>
      <c r="K28" s="120"/>
      <c r="L28" s="120"/>
      <c r="M28" s="120"/>
      <c r="N28" s="120"/>
      <c r="O28" s="121"/>
      <c r="P28" s="121"/>
      <c r="Q28" s="121"/>
      <c r="R28" s="121"/>
    </row>
    <row r="29" spans="1:18" s="327" customFormat="1">
      <c r="A29" s="337" t="s">
        <v>55</v>
      </c>
      <c r="B29" s="14"/>
      <c r="C29" s="38"/>
      <c r="D29" s="81"/>
      <c r="E29" s="191"/>
      <c r="F29" s="191"/>
      <c r="G29" s="120"/>
      <c r="H29" s="120"/>
      <c r="I29" s="120"/>
      <c r="J29" s="120"/>
      <c r="K29" s="120"/>
      <c r="L29" s="120"/>
      <c r="M29" s="120"/>
      <c r="N29" s="120"/>
      <c r="O29" s="121"/>
      <c r="P29" s="121"/>
      <c r="Q29" s="121"/>
      <c r="R29" s="121"/>
    </row>
    <row r="30" spans="1:18">
      <c r="A30" s="337" t="s">
        <v>56</v>
      </c>
      <c r="B30" s="36"/>
      <c r="C30" s="37"/>
      <c r="D30" s="81"/>
      <c r="E30" s="191"/>
      <c r="F30" s="191"/>
      <c r="G30" s="120"/>
      <c r="H30" s="120"/>
      <c r="I30" s="120"/>
      <c r="J30" s="120"/>
      <c r="K30" s="120"/>
      <c r="L30" s="120"/>
      <c r="M30" s="120"/>
      <c r="N30" s="120"/>
      <c r="O30" s="121"/>
      <c r="P30" s="121"/>
      <c r="Q30" s="121"/>
      <c r="R30" s="121"/>
    </row>
    <row r="31" spans="1:18">
      <c r="A31" s="337" t="s">
        <v>57</v>
      </c>
      <c r="B31" s="14"/>
      <c r="C31" s="38"/>
      <c r="D31" s="81"/>
      <c r="E31" s="191"/>
      <c r="F31" s="191"/>
      <c r="G31" s="120"/>
      <c r="H31" s="120"/>
      <c r="I31" s="120"/>
      <c r="J31" s="120"/>
      <c r="K31" s="120"/>
      <c r="L31" s="120"/>
      <c r="M31" s="120"/>
      <c r="N31" s="120"/>
      <c r="O31" s="121"/>
      <c r="P31" s="121"/>
      <c r="Q31" s="121"/>
      <c r="R31" s="121"/>
    </row>
    <row r="32" spans="1:18">
      <c r="A32" s="337" t="s">
        <v>58</v>
      </c>
      <c r="B32" s="39"/>
      <c r="C32" s="41"/>
      <c r="D32" s="81"/>
      <c r="E32" s="201"/>
      <c r="F32" s="201"/>
      <c r="G32" s="125"/>
      <c r="H32" s="125"/>
      <c r="I32" s="125"/>
      <c r="J32" s="125"/>
      <c r="K32" s="125"/>
      <c r="L32" s="125"/>
      <c r="M32" s="125"/>
      <c r="N32" s="125"/>
      <c r="O32" s="126"/>
      <c r="P32" s="126"/>
      <c r="Q32" s="126"/>
      <c r="R32" s="126"/>
    </row>
    <row r="33" spans="1:18">
      <c r="A33" s="156"/>
      <c r="B33" s="43"/>
      <c r="C33" s="12"/>
      <c r="D33" s="21"/>
      <c r="E33" s="100"/>
      <c r="F33" s="101"/>
      <c r="G33" s="101"/>
      <c r="H33" s="101"/>
      <c r="I33" s="101"/>
      <c r="J33" s="101"/>
      <c r="K33" s="101"/>
      <c r="L33" s="101"/>
      <c r="M33" s="101"/>
      <c r="N33" s="101"/>
      <c r="O33" s="102"/>
      <c r="P33" s="102"/>
      <c r="Q33" s="102"/>
      <c r="R33" s="103"/>
    </row>
    <row r="34" spans="1:18">
      <c r="A34" s="156"/>
      <c r="B34" s="27" t="s">
        <v>300</v>
      </c>
      <c r="C34" s="33"/>
      <c r="D34" s="27"/>
      <c r="E34" s="113"/>
      <c r="F34" s="114"/>
      <c r="G34" s="114"/>
      <c r="H34" s="114"/>
      <c r="I34" s="114"/>
      <c r="J34" s="114"/>
      <c r="K34" s="114"/>
      <c r="L34" s="114"/>
      <c r="M34" s="114"/>
      <c r="N34" s="114"/>
      <c r="O34" s="106"/>
      <c r="P34" s="106"/>
      <c r="Q34" s="106"/>
      <c r="R34" s="107"/>
    </row>
    <row r="35" spans="1:18">
      <c r="A35" s="156"/>
      <c r="B35" s="34" t="s">
        <v>36</v>
      </c>
      <c r="C35" s="12"/>
      <c r="D35" s="112" t="s">
        <v>34</v>
      </c>
      <c r="E35" s="115"/>
      <c r="F35" s="116"/>
      <c r="G35" s="116"/>
      <c r="H35" s="116"/>
      <c r="I35" s="116"/>
      <c r="J35" s="116"/>
      <c r="K35" s="116"/>
      <c r="L35" s="116"/>
      <c r="M35" s="116"/>
      <c r="N35" s="116"/>
      <c r="O35" s="110"/>
      <c r="P35" s="110"/>
      <c r="Q35" s="110"/>
      <c r="R35" s="111"/>
    </row>
    <row r="36" spans="1:18">
      <c r="A36" s="337" t="s">
        <v>59</v>
      </c>
      <c r="B36" s="14"/>
      <c r="C36" s="38"/>
      <c r="D36" s="81"/>
      <c r="E36" s="192"/>
      <c r="F36" s="192"/>
      <c r="G36" s="127"/>
      <c r="H36" s="127"/>
      <c r="I36" s="127"/>
      <c r="J36" s="127"/>
      <c r="K36" s="127"/>
      <c r="L36" s="127"/>
      <c r="M36" s="127"/>
      <c r="N36" s="127"/>
      <c r="O36" s="128"/>
      <c r="P36" s="128"/>
      <c r="Q36" s="128"/>
      <c r="R36" s="128"/>
    </row>
    <row r="37" spans="1:18">
      <c r="A37" s="337" t="s">
        <v>60</v>
      </c>
      <c r="B37" s="14"/>
      <c r="C37" s="38"/>
      <c r="D37" s="81"/>
      <c r="E37" s="193"/>
      <c r="F37" s="193"/>
      <c r="G37" s="124"/>
      <c r="H37" s="124"/>
      <c r="I37" s="124"/>
      <c r="J37" s="124"/>
      <c r="K37" s="124"/>
      <c r="L37" s="124"/>
      <c r="M37" s="124"/>
      <c r="N37" s="124"/>
      <c r="O37" s="121"/>
      <c r="P37" s="121"/>
      <c r="Q37" s="121"/>
      <c r="R37" s="121"/>
    </row>
    <row r="38" spans="1:18">
      <c r="A38" s="337" t="s">
        <v>214</v>
      </c>
      <c r="B38" s="14"/>
      <c r="C38" s="38"/>
      <c r="D38" s="81"/>
      <c r="E38" s="191"/>
      <c r="F38" s="191"/>
      <c r="G38" s="120"/>
      <c r="H38" s="120"/>
      <c r="I38" s="120"/>
      <c r="J38" s="120"/>
      <c r="K38" s="120"/>
      <c r="L38" s="120"/>
      <c r="M38" s="120"/>
      <c r="N38" s="120"/>
      <c r="O38" s="121"/>
      <c r="P38" s="121"/>
      <c r="Q38" s="121"/>
      <c r="R38" s="121"/>
    </row>
    <row r="39" spans="1:18">
      <c r="A39" s="337" t="s">
        <v>215</v>
      </c>
      <c r="B39" s="14"/>
      <c r="C39" s="38"/>
      <c r="D39" s="81"/>
      <c r="E39" s="191"/>
      <c r="F39" s="191"/>
      <c r="G39" s="120"/>
      <c r="H39" s="120"/>
      <c r="I39" s="120"/>
      <c r="J39" s="120"/>
      <c r="K39" s="120"/>
      <c r="L39" s="120"/>
      <c r="M39" s="120"/>
      <c r="N39" s="120"/>
      <c r="O39" s="121"/>
      <c r="P39" s="121"/>
      <c r="Q39" s="121"/>
      <c r="R39" s="121"/>
    </row>
    <row r="40" spans="1:18">
      <c r="A40" s="337" t="s">
        <v>216</v>
      </c>
      <c r="B40" s="14"/>
      <c r="C40" s="38"/>
      <c r="D40" s="81"/>
      <c r="E40" s="191"/>
      <c r="F40" s="191"/>
      <c r="G40" s="120"/>
      <c r="H40" s="120"/>
      <c r="I40" s="120"/>
      <c r="J40" s="120"/>
      <c r="K40" s="120"/>
      <c r="L40" s="120"/>
      <c r="M40" s="120"/>
      <c r="N40" s="120"/>
      <c r="O40" s="121"/>
      <c r="P40" s="121"/>
      <c r="Q40" s="121"/>
      <c r="R40" s="121"/>
    </row>
    <row r="41" spans="1:18" s="327" customFormat="1">
      <c r="A41" s="337" t="s">
        <v>217</v>
      </c>
      <c r="B41" s="14"/>
      <c r="C41" s="332"/>
      <c r="D41" s="336"/>
      <c r="E41" s="341"/>
      <c r="F41" s="341"/>
      <c r="G41" s="342"/>
      <c r="H41" s="342"/>
      <c r="I41" s="342"/>
      <c r="J41" s="342"/>
      <c r="K41" s="342"/>
      <c r="L41" s="342"/>
      <c r="M41" s="342"/>
      <c r="N41" s="342"/>
      <c r="O41" s="343"/>
      <c r="P41" s="343"/>
      <c r="Q41" s="343"/>
      <c r="R41" s="290"/>
    </row>
    <row r="42" spans="1:18" s="327" customFormat="1">
      <c r="A42" s="337" t="s">
        <v>218</v>
      </c>
      <c r="B42" s="14"/>
      <c r="C42" s="332"/>
      <c r="D42" s="336"/>
      <c r="E42" s="341"/>
      <c r="F42" s="341"/>
      <c r="G42" s="342"/>
      <c r="H42" s="342"/>
      <c r="I42" s="342"/>
      <c r="J42" s="342"/>
      <c r="K42" s="342"/>
      <c r="L42" s="342"/>
      <c r="M42" s="342"/>
      <c r="N42" s="342"/>
      <c r="O42" s="343"/>
      <c r="P42" s="343"/>
      <c r="Q42" s="343"/>
      <c r="R42" s="290"/>
    </row>
    <row r="43" spans="1:18">
      <c r="A43" s="156"/>
      <c r="B43" s="211"/>
      <c r="C43" s="212"/>
      <c r="D43" s="213"/>
      <c r="E43" s="213"/>
      <c r="F43" s="213"/>
      <c r="G43" s="214"/>
      <c r="H43" s="214"/>
      <c r="I43" s="214"/>
      <c r="J43" s="214"/>
      <c r="K43" s="214"/>
      <c r="L43" s="214"/>
      <c r="M43" s="214"/>
      <c r="N43" s="214"/>
      <c r="O43" s="215"/>
      <c r="P43" s="215"/>
      <c r="Q43" s="215"/>
      <c r="R43" s="216"/>
    </row>
    <row r="44" spans="1:18" ht="31.5">
      <c r="A44" s="156">
        <v>11</v>
      </c>
      <c r="B44" s="52" t="s">
        <v>180</v>
      </c>
      <c r="C44" s="176"/>
      <c r="D44" s="85"/>
      <c r="E44" s="70">
        <f t="shared" ref="E44:R44" si="6">SUM(E26:E32,E36:E40)</f>
        <v>0</v>
      </c>
      <c r="F44" s="70">
        <f t="shared" si="6"/>
        <v>0</v>
      </c>
      <c r="G44" s="82">
        <f t="shared" si="6"/>
        <v>0</v>
      </c>
      <c r="H44" s="82">
        <f t="shared" si="6"/>
        <v>0</v>
      </c>
      <c r="I44" s="82">
        <f t="shared" si="6"/>
        <v>0</v>
      </c>
      <c r="J44" s="82">
        <f t="shared" si="6"/>
        <v>0</v>
      </c>
      <c r="K44" s="82">
        <f t="shared" si="6"/>
        <v>0</v>
      </c>
      <c r="L44" s="82">
        <f t="shared" si="6"/>
        <v>0</v>
      </c>
      <c r="M44" s="82">
        <f t="shared" si="6"/>
        <v>0</v>
      </c>
      <c r="N44" s="82">
        <f t="shared" si="6"/>
        <v>0</v>
      </c>
      <c r="O44" s="82">
        <f t="shared" si="6"/>
        <v>0</v>
      </c>
      <c r="P44" s="82">
        <f t="shared" si="6"/>
        <v>0</v>
      </c>
      <c r="Q44" s="82">
        <f t="shared" si="6"/>
        <v>0</v>
      </c>
      <c r="R44" s="82">
        <f t="shared" si="6"/>
        <v>0</v>
      </c>
    </row>
    <row r="45" spans="1:18">
      <c r="A45" s="97"/>
      <c r="B45" s="33"/>
      <c r="C45" s="33"/>
      <c r="D45" s="27"/>
      <c r="E45" s="100"/>
      <c r="F45" s="101"/>
      <c r="G45" s="101"/>
      <c r="H45" s="101"/>
      <c r="I45" s="101"/>
      <c r="J45" s="101"/>
      <c r="K45" s="101"/>
      <c r="L45" s="101"/>
      <c r="M45" s="101"/>
      <c r="N45" s="101"/>
      <c r="O45" s="102"/>
      <c r="P45" s="102"/>
      <c r="Q45" s="102"/>
      <c r="R45" s="103"/>
    </row>
    <row r="46" spans="1:18">
      <c r="A46" s="97"/>
      <c r="B46" s="27" t="s">
        <v>305</v>
      </c>
      <c r="C46" s="33"/>
      <c r="D46" s="21"/>
      <c r="E46" s="104"/>
      <c r="F46" s="105"/>
      <c r="G46" s="105"/>
      <c r="H46" s="105"/>
      <c r="I46" s="105"/>
      <c r="J46" s="105"/>
      <c r="K46" s="105"/>
      <c r="L46" s="105"/>
      <c r="M46" s="105"/>
      <c r="N46" s="105"/>
      <c r="O46" s="106"/>
      <c r="P46" s="106"/>
      <c r="Q46" s="106"/>
      <c r="R46" s="107"/>
    </row>
    <row r="47" spans="1:18">
      <c r="A47" s="97"/>
      <c r="B47" s="21" t="s">
        <v>35</v>
      </c>
      <c r="C47" s="12"/>
      <c r="D47" s="112" t="s">
        <v>34</v>
      </c>
      <c r="E47" s="108"/>
      <c r="F47" s="109"/>
      <c r="G47" s="109"/>
      <c r="H47" s="109"/>
      <c r="I47" s="109"/>
      <c r="J47" s="109"/>
      <c r="K47" s="109"/>
      <c r="L47" s="109"/>
      <c r="M47" s="109"/>
      <c r="N47" s="109"/>
      <c r="O47" s="110"/>
      <c r="P47" s="110"/>
      <c r="Q47" s="110"/>
      <c r="R47" s="111"/>
    </row>
    <row r="48" spans="1:18">
      <c r="A48" s="156" t="s">
        <v>149</v>
      </c>
      <c r="B48" s="14"/>
      <c r="C48" s="38"/>
      <c r="D48" s="81"/>
      <c r="E48" s="192"/>
      <c r="F48" s="192"/>
      <c r="G48" s="127"/>
      <c r="H48" s="127"/>
      <c r="I48" s="127"/>
      <c r="J48" s="127"/>
      <c r="K48" s="127"/>
      <c r="L48" s="127"/>
      <c r="M48" s="127"/>
      <c r="N48" s="129"/>
      <c r="O48" s="128"/>
      <c r="P48" s="128"/>
      <c r="Q48" s="128"/>
      <c r="R48" s="128"/>
    </row>
    <row r="49" spans="1:18">
      <c r="A49" s="156" t="s">
        <v>150</v>
      </c>
      <c r="B49" s="14"/>
      <c r="C49" s="38"/>
      <c r="D49" s="81"/>
      <c r="E49" s="305"/>
      <c r="F49" s="305"/>
      <c r="G49" s="120"/>
      <c r="H49" s="120"/>
      <c r="I49" s="120"/>
      <c r="J49" s="120"/>
      <c r="K49" s="120"/>
      <c r="L49" s="120"/>
      <c r="M49" s="120"/>
      <c r="N49" s="130"/>
      <c r="O49" s="121"/>
      <c r="P49" s="121"/>
      <c r="Q49" s="121"/>
      <c r="R49" s="121"/>
    </row>
    <row r="50" spans="1:18">
      <c r="A50" s="156" t="s">
        <v>151</v>
      </c>
      <c r="B50" s="14"/>
      <c r="C50" s="38"/>
      <c r="D50" s="81"/>
      <c r="E50" s="305"/>
      <c r="F50" s="305"/>
      <c r="G50" s="120"/>
      <c r="H50" s="120"/>
      <c r="I50" s="120"/>
      <c r="J50" s="120"/>
      <c r="K50" s="120"/>
      <c r="L50" s="120"/>
      <c r="M50" s="120"/>
      <c r="N50" s="130"/>
      <c r="O50" s="121"/>
      <c r="P50" s="121"/>
      <c r="Q50" s="121"/>
      <c r="R50" s="121"/>
    </row>
    <row r="51" spans="1:18">
      <c r="A51" s="156" t="s">
        <v>152</v>
      </c>
      <c r="B51" s="14"/>
      <c r="C51" s="38"/>
      <c r="D51" s="81"/>
      <c r="E51" s="305"/>
      <c r="F51" s="305"/>
      <c r="G51" s="120"/>
      <c r="H51" s="120"/>
      <c r="I51" s="120"/>
      <c r="J51" s="120"/>
      <c r="K51" s="120"/>
      <c r="L51" s="120"/>
      <c r="M51" s="120"/>
      <c r="N51" s="130"/>
      <c r="O51" s="121"/>
      <c r="P51" s="121"/>
      <c r="Q51" s="121"/>
      <c r="R51" s="121"/>
    </row>
    <row r="52" spans="1:18">
      <c r="A52" s="156" t="s">
        <v>153</v>
      </c>
      <c r="B52" s="14"/>
      <c r="C52" s="38"/>
      <c r="D52" s="81"/>
      <c r="E52" s="305"/>
      <c r="F52" s="305"/>
      <c r="G52" s="120"/>
      <c r="H52" s="120"/>
      <c r="I52" s="120"/>
      <c r="J52" s="120"/>
      <c r="K52" s="120"/>
      <c r="L52" s="120"/>
      <c r="M52" s="120"/>
      <c r="N52" s="130"/>
      <c r="O52" s="121"/>
      <c r="P52" s="121"/>
      <c r="Q52" s="121"/>
      <c r="R52" s="121"/>
    </row>
    <row r="53" spans="1:18">
      <c r="A53" s="156" t="s">
        <v>154</v>
      </c>
      <c r="B53" s="14"/>
      <c r="C53" s="38"/>
      <c r="D53" s="81"/>
      <c r="E53" s="305"/>
      <c r="F53" s="305"/>
      <c r="G53" s="120"/>
      <c r="H53" s="120"/>
      <c r="I53" s="120"/>
      <c r="J53" s="120"/>
      <c r="K53" s="120"/>
      <c r="L53" s="120"/>
      <c r="M53" s="120"/>
      <c r="N53" s="130"/>
      <c r="O53" s="121"/>
      <c r="P53" s="121"/>
      <c r="Q53" s="121"/>
      <c r="R53" s="121"/>
    </row>
    <row r="54" spans="1:18">
      <c r="A54" s="156" t="s">
        <v>155</v>
      </c>
      <c r="B54" s="14"/>
      <c r="C54" s="38"/>
      <c r="D54" s="81"/>
      <c r="E54" s="305"/>
      <c r="F54" s="305"/>
      <c r="G54" s="120"/>
      <c r="H54" s="120"/>
      <c r="I54" s="120"/>
      <c r="J54" s="120"/>
      <c r="K54" s="120"/>
      <c r="L54" s="120"/>
      <c r="M54" s="120"/>
      <c r="N54" s="130"/>
      <c r="O54" s="121"/>
      <c r="P54" s="121"/>
      <c r="Q54" s="121"/>
      <c r="R54" s="121"/>
    </row>
    <row r="55" spans="1:18">
      <c r="A55" s="156" t="s">
        <v>156</v>
      </c>
      <c r="B55" s="14"/>
      <c r="C55" s="38"/>
      <c r="D55" s="81"/>
      <c r="E55" s="306"/>
      <c r="F55" s="306"/>
      <c r="G55" s="125"/>
      <c r="H55" s="125"/>
      <c r="I55" s="125"/>
      <c r="J55" s="125"/>
      <c r="K55" s="125"/>
      <c r="L55" s="125"/>
      <c r="M55" s="125"/>
      <c r="N55" s="125"/>
      <c r="O55" s="126"/>
      <c r="P55" s="126"/>
      <c r="Q55" s="126"/>
      <c r="R55" s="126"/>
    </row>
    <row r="56" spans="1:18" s="327" customFormat="1">
      <c r="A56" s="337" t="s">
        <v>157</v>
      </c>
      <c r="B56" s="14"/>
      <c r="C56" s="38"/>
      <c r="D56" s="331"/>
      <c r="E56" s="344"/>
      <c r="F56" s="345"/>
      <c r="G56" s="346"/>
      <c r="H56" s="346"/>
      <c r="I56" s="346"/>
      <c r="J56" s="346"/>
      <c r="K56" s="346"/>
      <c r="L56" s="346"/>
      <c r="M56" s="346"/>
      <c r="N56" s="346"/>
      <c r="O56" s="347"/>
      <c r="P56" s="347"/>
      <c r="Q56" s="347"/>
      <c r="R56" s="138"/>
    </row>
    <row r="57" spans="1:18" s="327" customFormat="1">
      <c r="A57" s="337" t="s">
        <v>171</v>
      </c>
      <c r="B57" s="14"/>
      <c r="C57" s="38"/>
      <c r="D57" s="331"/>
      <c r="E57" s="344"/>
      <c r="F57" s="345"/>
      <c r="G57" s="346"/>
      <c r="H57" s="346"/>
      <c r="I57" s="346"/>
      <c r="J57" s="346"/>
      <c r="K57" s="346"/>
      <c r="L57" s="346"/>
      <c r="M57" s="346"/>
      <c r="N57" s="346"/>
      <c r="O57" s="347"/>
      <c r="P57" s="347"/>
      <c r="Q57" s="347"/>
      <c r="R57" s="138"/>
    </row>
    <row r="58" spans="1:18" s="327" customFormat="1">
      <c r="A58" s="337" t="s">
        <v>172</v>
      </c>
      <c r="B58" s="14"/>
      <c r="C58" s="38"/>
      <c r="D58" s="331"/>
      <c r="E58" s="344"/>
      <c r="F58" s="345"/>
      <c r="G58" s="346"/>
      <c r="H58" s="346"/>
      <c r="I58" s="346"/>
      <c r="J58" s="346"/>
      <c r="K58" s="346"/>
      <c r="L58" s="346"/>
      <c r="M58" s="346"/>
      <c r="N58" s="346"/>
      <c r="O58" s="347"/>
      <c r="P58" s="347"/>
      <c r="Q58" s="347"/>
      <c r="R58" s="138"/>
    </row>
    <row r="59" spans="1:18" s="327" customFormat="1">
      <c r="A59" s="337" t="s">
        <v>173</v>
      </c>
      <c r="B59" s="14"/>
      <c r="C59" s="38"/>
      <c r="D59" s="331"/>
      <c r="E59" s="344"/>
      <c r="F59" s="345"/>
      <c r="G59" s="346"/>
      <c r="H59" s="346"/>
      <c r="I59" s="346"/>
      <c r="J59" s="346"/>
      <c r="K59" s="346"/>
      <c r="L59" s="346"/>
      <c r="M59" s="346"/>
      <c r="N59" s="346"/>
      <c r="O59" s="347"/>
      <c r="P59" s="347"/>
      <c r="Q59" s="347"/>
      <c r="R59" s="138"/>
    </row>
    <row r="60" spans="1:18" s="327" customFormat="1">
      <c r="A60" s="337" t="s">
        <v>219</v>
      </c>
      <c r="B60" s="14"/>
      <c r="C60" s="38"/>
      <c r="D60" s="331"/>
      <c r="E60" s="344"/>
      <c r="F60" s="345"/>
      <c r="G60" s="346"/>
      <c r="H60" s="346"/>
      <c r="I60" s="346"/>
      <c r="J60" s="346"/>
      <c r="K60" s="346"/>
      <c r="L60" s="346"/>
      <c r="M60" s="346"/>
      <c r="N60" s="346"/>
      <c r="O60" s="347"/>
      <c r="P60" s="347"/>
      <c r="Q60" s="347"/>
      <c r="R60" s="138"/>
    </row>
    <row r="61" spans="1:18" s="327" customFormat="1">
      <c r="A61" s="337" t="s">
        <v>220</v>
      </c>
      <c r="B61" s="14"/>
      <c r="C61" s="38"/>
      <c r="D61" s="331"/>
      <c r="E61" s="344"/>
      <c r="F61" s="345"/>
      <c r="G61" s="346"/>
      <c r="H61" s="346"/>
      <c r="I61" s="346"/>
      <c r="J61" s="346"/>
      <c r="K61" s="346"/>
      <c r="L61" s="346"/>
      <c r="M61" s="346"/>
      <c r="N61" s="346"/>
      <c r="O61" s="347"/>
      <c r="P61" s="347"/>
      <c r="Q61" s="347"/>
      <c r="R61" s="138"/>
    </row>
    <row r="62" spans="1:18">
      <c r="A62" s="156"/>
      <c r="B62" s="12"/>
      <c r="C62" s="12"/>
      <c r="D62" s="21"/>
      <c r="E62" s="100"/>
      <c r="F62" s="101"/>
      <c r="G62" s="101"/>
      <c r="H62" s="101"/>
      <c r="I62" s="101"/>
      <c r="J62" s="101"/>
      <c r="K62" s="101"/>
      <c r="L62" s="101"/>
      <c r="M62" s="101"/>
      <c r="N62" s="101"/>
      <c r="O62" s="102"/>
      <c r="P62" s="102"/>
      <c r="Q62" s="102"/>
      <c r="R62" s="103"/>
    </row>
    <row r="63" spans="1:18" s="327" customFormat="1">
      <c r="A63" s="337"/>
      <c r="B63" s="330"/>
      <c r="C63" s="330"/>
      <c r="D63" s="331"/>
      <c r="E63" s="104"/>
      <c r="F63" s="105"/>
      <c r="G63" s="105"/>
      <c r="H63" s="105"/>
      <c r="I63" s="105"/>
      <c r="J63" s="105"/>
      <c r="K63" s="105"/>
      <c r="L63" s="105"/>
      <c r="M63" s="105"/>
      <c r="N63" s="105"/>
      <c r="O63" s="106"/>
      <c r="P63" s="106"/>
      <c r="Q63" s="106"/>
      <c r="R63" s="107"/>
    </row>
    <row r="64" spans="1:18" s="327" customFormat="1">
      <c r="A64" s="337"/>
      <c r="B64" s="330"/>
      <c r="C64" s="330"/>
      <c r="D64" s="331"/>
      <c r="E64" s="104"/>
      <c r="F64" s="105"/>
      <c r="G64" s="105"/>
      <c r="H64" s="105"/>
      <c r="I64" s="105"/>
      <c r="J64" s="105"/>
      <c r="K64" s="105"/>
      <c r="L64" s="105"/>
      <c r="M64" s="105"/>
      <c r="N64" s="105"/>
      <c r="O64" s="106"/>
      <c r="P64" s="106"/>
      <c r="Q64" s="106"/>
      <c r="R64" s="107"/>
    </row>
    <row r="65" spans="1:18">
      <c r="A65" s="156"/>
      <c r="B65" s="27" t="s">
        <v>306</v>
      </c>
      <c r="C65" s="12"/>
      <c r="D65" s="27"/>
      <c r="E65" s="104"/>
      <c r="F65" s="105"/>
      <c r="G65" s="105"/>
      <c r="H65" s="105"/>
      <c r="I65" s="105"/>
      <c r="J65" s="105"/>
      <c r="K65" s="105"/>
      <c r="L65" s="105"/>
      <c r="M65" s="105"/>
      <c r="N65" s="105"/>
      <c r="O65" s="106"/>
      <c r="P65" s="106"/>
      <c r="Q65" s="106"/>
      <c r="R65" s="107"/>
    </row>
    <row r="66" spans="1:18">
      <c r="A66" s="156"/>
      <c r="B66" s="21" t="s">
        <v>36</v>
      </c>
      <c r="C66" s="12"/>
      <c r="D66" s="21"/>
      <c r="E66" s="108"/>
      <c r="F66" s="109"/>
      <c r="G66" s="109"/>
      <c r="H66" s="109"/>
      <c r="I66" s="109"/>
      <c r="J66" s="109"/>
      <c r="K66" s="109"/>
      <c r="L66" s="109"/>
      <c r="M66" s="109"/>
      <c r="N66" s="109"/>
      <c r="O66" s="110"/>
      <c r="P66" s="110"/>
      <c r="Q66" s="110"/>
      <c r="R66" s="111"/>
    </row>
    <row r="67" spans="1:18">
      <c r="A67" s="156" t="s">
        <v>221</v>
      </c>
      <c r="B67" s="44"/>
      <c r="C67" s="40"/>
      <c r="D67" s="89"/>
      <c r="E67" s="196"/>
      <c r="F67" s="196"/>
      <c r="G67" s="120"/>
      <c r="H67" s="120"/>
      <c r="I67" s="120"/>
      <c r="J67" s="120"/>
      <c r="K67" s="120"/>
      <c r="L67" s="120"/>
      <c r="M67" s="120"/>
      <c r="N67" s="130"/>
      <c r="O67" s="121"/>
      <c r="P67" s="121"/>
      <c r="Q67" s="121"/>
      <c r="R67" s="121"/>
    </row>
    <row r="68" spans="1:18">
      <c r="A68" s="156" t="s">
        <v>222</v>
      </c>
      <c r="B68" s="44"/>
      <c r="C68" s="40"/>
      <c r="D68" s="89"/>
      <c r="E68" s="194"/>
      <c r="F68" s="194"/>
      <c r="G68" s="120"/>
      <c r="H68" s="120"/>
      <c r="I68" s="120"/>
      <c r="J68" s="120"/>
      <c r="K68" s="120"/>
      <c r="L68" s="120"/>
      <c r="M68" s="120"/>
      <c r="N68" s="130"/>
      <c r="O68" s="121"/>
      <c r="P68" s="121"/>
      <c r="Q68" s="121"/>
      <c r="R68" s="121"/>
    </row>
    <row r="69" spans="1:18">
      <c r="A69" s="156" t="s">
        <v>223</v>
      </c>
      <c r="B69" s="44"/>
      <c r="C69" s="40"/>
      <c r="D69" s="89"/>
      <c r="E69" s="194"/>
      <c r="F69" s="194"/>
      <c r="G69" s="120"/>
      <c r="H69" s="120"/>
      <c r="I69" s="120"/>
      <c r="J69" s="120"/>
      <c r="K69" s="120"/>
      <c r="L69" s="120"/>
      <c r="M69" s="120"/>
      <c r="N69" s="130"/>
      <c r="O69" s="121"/>
      <c r="P69" s="121"/>
      <c r="Q69" s="121"/>
      <c r="R69" s="121"/>
    </row>
    <row r="70" spans="1:18">
      <c r="A70" s="156" t="s">
        <v>224</v>
      </c>
      <c r="B70" s="46"/>
      <c r="C70" s="43"/>
      <c r="D70" s="92"/>
      <c r="E70" s="195"/>
      <c r="F70" s="195"/>
      <c r="G70" s="125"/>
      <c r="H70" s="125"/>
      <c r="I70" s="125"/>
      <c r="J70" s="125"/>
      <c r="K70" s="125"/>
      <c r="L70" s="125"/>
      <c r="M70" s="125"/>
      <c r="N70" s="139"/>
      <c r="O70" s="126"/>
      <c r="P70" s="126"/>
      <c r="Q70" s="126"/>
      <c r="R70" s="126"/>
    </row>
    <row r="71" spans="1:18">
      <c r="A71" s="156"/>
      <c r="B71" s="211"/>
      <c r="C71" s="212"/>
      <c r="D71" s="213"/>
      <c r="E71" s="213"/>
      <c r="F71" s="213"/>
      <c r="G71" s="214"/>
      <c r="H71" s="214"/>
      <c r="I71" s="214"/>
      <c r="J71" s="214"/>
      <c r="K71" s="214"/>
      <c r="L71" s="214"/>
      <c r="M71" s="214"/>
      <c r="N71" s="214"/>
      <c r="O71" s="215"/>
      <c r="P71" s="215"/>
      <c r="Q71" s="215"/>
      <c r="R71" s="216"/>
    </row>
    <row r="72" spans="1:18" ht="31.5">
      <c r="A72" s="156">
        <v>12</v>
      </c>
      <c r="B72" s="221" t="s">
        <v>181</v>
      </c>
      <c r="C72" s="222"/>
      <c r="D72" s="223"/>
      <c r="E72" s="224">
        <f t="shared" ref="E72:F72" si="7">SUM(E48:E55,E67:E70)</f>
        <v>0</v>
      </c>
      <c r="F72" s="224">
        <f t="shared" si="7"/>
        <v>0</v>
      </c>
      <c r="G72" s="224">
        <f t="shared" ref="G72:R72" si="8">SUM(G48:G55,G67:G70)</f>
        <v>0</v>
      </c>
      <c r="H72" s="224">
        <f t="shared" si="8"/>
        <v>0</v>
      </c>
      <c r="I72" s="224">
        <f t="shared" si="8"/>
        <v>0</v>
      </c>
      <c r="J72" s="224">
        <f t="shared" si="8"/>
        <v>0</v>
      </c>
      <c r="K72" s="224">
        <f t="shared" si="8"/>
        <v>0</v>
      </c>
      <c r="L72" s="224">
        <f t="shared" si="8"/>
        <v>0</v>
      </c>
      <c r="M72" s="224">
        <f t="shared" si="8"/>
        <v>0</v>
      </c>
      <c r="N72" s="224">
        <f t="shared" si="8"/>
        <v>0</v>
      </c>
      <c r="O72" s="224">
        <f t="shared" si="8"/>
        <v>0</v>
      </c>
      <c r="P72" s="224">
        <f t="shared" si="8"/>
        <v>0</v>
      </c>
      <c r="Q72" s="224">
        <f t="shared" si="8"/>
        <v>0</v>
      </c>
      <c r="R72" s="224">
        <f t="shared" si="8"/>
        <v>0</v>
      </c>
    </row>
    <row r="73" spans="1:18" s="2" customFormat="1">
      <c r="A73" s="158"/>
      <c r="B73" s="187"/>
      <c r="C73" s="184"/>
      <c r="D73" s="183"/>
      <c r="E73" s="114"/>
      <c r="F73" s="114"/>
      <c r="G73" s="114"/>
      <c r="H73" s="114"/>
      <c r="I73" s="114"/>
      <c r="J73" s="114"/>
      <c r="K73" s="114"/>
      <c r="L73" s="114"/>
      <c r="M73" s="114"/>
      <c r="N73" s="114"/>
      <c r="O73" s="114"/>
      <c r="P73" s="114"/>
      <c r="Q73" s="114"/>
      <c r="R73" s="188"/>
    </row>
    <row r="74" spans="1:18" ht="15" customHeight="1">
      <c r="A74" s="156">
        <v>13</v>
      </c>
      <c r="B74" s="50" t="s">
        <v>182</v>
      </c>
      <c r="C74" s="51"/>
      <c r="D74" s="89"/>
      <c r="E74" s="82">
        <f t="shared" ref="E74:R74" si="9">E72+E44</f>
        <v>0</v>
      </c>
      <c r="F74" s="82">
        <f t="shared" si="9"/>
        <v>0</v>
      </c>
      <c r="G74" s="82">
        <f t="shared" si="9"/>
        <v>0</v>
      </c>
      <c r="H74" s="82">
        <f t="shared" si="9"/>
        <v>0</v>
      </c>
      <c r="I74" s="82">
        <f t="shared" si="9"/>
        <v>0</v>
      </c>
      <c r="J74" s="82">
        <f t="shared" si="9"/>
        <v>0</v>
      </c>
      <c r="K74" s="82">
        <f t="shared" si="9"/>
        <v>0</v>
      </c>
      <c r="L74" s="82">
        <f t="shared" si="9"/>
        <v>0</v>
      </c>
      <c r="M74" s="82">
        <f t="shared" si="9"/>
        <v>0</v>
      </c>
      <c r="N74" s="82">
        <f t="shared" si="9"/>
        <v>0</v>
      </c>
      <c r="O74" s="82">
        <f t="shared" si="9"/>
        <v>0</v>
      </c>
      <c r="P74" s="82">
        <f t="shared" si="9"/>
        <v>0</v>
      </c>
      <c r="Q74" s="82">
        <f t="shared" si="9"/>
        <v>0</v>
      </c>
      <c r="R74" s="82">
        <f t="shared" si="9"/>
        <v>0</v>
      </c>
    </row>
    <row r="75" spans="1:18" ht="15" customHeight="1">
      <c r="A75" s="156"/>
      <c r="B75" s="132"/>
      <c r="C75" s="133"/>
      <c r="D75" s="94"/>
      <c r="E75" s="94"/>
      <c r="F75" s="94"/>
      <c r="G75" s="78"/>
      <c r="H75" s="78"/>
      <c r="I75" s="78"/>
      <c r="J75" s="78"/>
      <c r="K75" s="78"/>
      <c r="L75" s="78"/>
      <c r="M75" s="78"/>
      <c r="N75" s="78"/>
      <c r="O75" s="78"/>
      <c r="P75" s="78"/>
      <c r="Q75" s="78"/>
      <c r="R75" s="78"/>
    </row>
    <row r="76" spans="1:18" s="48" customFormat="1" ht="15" customHeight="1">
      <c r="A76" s="157"/>
      <c r="B76" s="354" t="s">
        <v>39</v>
      </c>
      <c r="C76" s="45"/>
      <c r="D76" s="94"/>
      <c r="E76" s="94"/>
      <c r="F76" s="94"/>
      <c r="G76" s="95"/>
      <c r="H76" s="95"/>
      <c r="I76" s="95"/>
      <c r="J76" s="95"/>
      <c r="K76" s="95"/>
      <c r="L76" s="95"/>
      <c r="M76" s="95"/>
      <c r="N76" s="95"/>
      <c r="O76" s="79"/>
      <c r="P76" s="79"/>
      <c r="Q76" s="79"/>
      <c r="R76" s="79"/>
    </row>
    <row r="77" spans="1:18" ht="15" customHeight="1">
      <c r="A77" s="156"/>
      <c r="B77" s="27" t="s">
        <v>307</v>
      </c>
      <c r="C77" s="33"/>
      <c r="D77" s="94"/>
      <c r="E77" s="94"/>
      <c r="F77" s="94"/>
      <c r="G77" s="95"/>
      <c r="H77" s="95"/>
      <c r="I77" s="95"/>
      <c r="J77" s="95"/>
      <c r="K77" s="95"/>
      <c r="L77" s="95"/>
      <c r="M77" s="95"/>
      <c r="N77" s="95"/>
      <c r="O77" s="79"/>
      <c r="P77" s="79"/>
      <c r="Q77" s="79"/>
      <c r="R77" s="79"/>
    </row>
    <row r="78" spans="1:18">
      <c r="A78" s="156"/>
      <c r="B78" s="21" t="s">
        <v>40</v>
      </c>
      <c r="C78" s="32"/>
      <c r="D78" s="80" t="s">
        <v>34</v>
      </c>
      <c r="E78" s="313"/>
      <c r="F78" s="313"/>
      <c r="G78" s="64" t="s">
        <v>1</v>
      </c>
      <c r="H78" s="64" t="s">
        <v>2</v>
      </c>
      <c r="I78" s="64" t="s">
        <v>17</v>
      </c>
      <c r="J78" s="64" t="s">
        <v>18</v>
      </c>
      <c r="K78" s="64" t="s">
        <v>20</v>
      </c>
      <c r="L78" s="64" t="s">
        <v>21</v>
      </c>
      <c r="M78" s="64" t="s">
        <v>24</v>
      </c>
      <c r="N78" s="64" t="s">
        <v>25</v>
      </c>
      <c r="O78" s="64" t="s">
        <v>27</v>
      </c>
      <c r="P78" s="64" t="s">
        <v>28</v>
      </c>
      <c r="Q78" s="64" t="s">
        <v>29</v>
      </c>
      <c r="R78" s="64" t="s">
        <v>30</v>
      </c>
    </row>
    <row r="79" spans="1:18" s="2" customFormat="1">
      <c r="A79" s="158" t="s">
        <v>70</v>
      </c>
      <c r="B79" s="134"/>
      <c r="C79" s="135"/>
      <c r="D79" s="99"/>
      <c r="E79" s="314"/>
      <c r="F79" s="314"/>
      <c r="G79" s="120"/>
      <c r="H79" s="120"/>
      <c r="I79" s="120"/>
      <c r="J79" s="120"/>
      <c r="K79" s="120"/>
      <c r="L79" s="120"/>
      <c r="M79" s="120"/>
      <c r="N79" s="130"/>
      <c r="O79" s="121"/>
      <c r="P79" s="121"/>
      <c r="Q79" s="121"/>
      <c r="R79" s="121"/>
    </row>
    <row r="80" spans="1:18" s="2" customFormat="1">
      <c r="A80" s="158" t="s">
        <v>71</v>
      </c>
      <c r="B80" s="53"/>
      <c r="C80" s="47"/>
      <c r="D80" s="99"/>
      <c r="E80" s="314"/>
      <c r="F80" s="314"/>
      <c r="G80" s="120"/>
      <c r="H80" s="120"/>
      <c r="I80" s="120"/>
      <c r="J80" s="120"/>
      <c r="K80" s="120"/>
      <c r="L80" s="120"/>
      <c r="M80" s="120"/>
      <c r="N80" s="130"/>
      <c r="O80" s="121"/>
      <c r="P80" s="121"/>
      <c r="Q80" s="121"/>
      <c r="R80" s="121"/>
    </row>
    <row r="81" spans="1:18" s="2" customFormat="1">
      <c r="A81" s="158" t="s">
        <v>72</v>
      </c>
      <c r="B81" s="53"/>
      <c r="C81" s="47"/>
      <c r="D81" s="99"/>
      <c r="E81" s="314"/>
      <c r="F81" s="314"/>
      <c r="G81" s="120"/>
      <c r="H81" s="120"/>
      <c r="I81" s="120"/>
      <c r="J81" s="120"/>
      <c r="K81" s="120"/>
      <c r="L81" s="120"/>
      <c r="M81" s="120"/>
      <c r="N81" s="120"/>
      <c r="O81" s="121"/>
      <c r="P81" s="121"/>
      <c r="Q81" s="121"/>
      <c r="R81" s="121"/>
    </row>
    <row r="82" spans="1:18" s="2" customFormat="1">
      <c r="A82" s="158" t="s">
        <v>73</v>
      </c>
      <c r="B82" s="53"/>
      <c r="C82" s="47"/>
      <c r="D82" s="99"/>
      <c r="E82" s="314"/>
      <c r="F82" s="314"/>
      <c r="G82" s="120"/>
      <c r="H82" s="120"/>
      <c r="I82" s="120"/>
      <c r="J82" s="120"/>
      <c r="K82" s="120"/>
      <c r="L82" s="120"/>
      <c r="M82" s="120"/>
      <c r="N82" s="120"/>
      <c r="O82" s="121"/>
      <c r="P82" s="121"/>
      <c r="Q82" s="121"/>
      <c r="R82" s="121"/>
    </row>
    <row r="83" spans="1:18" s="2" customFormat="1">
      <c r="A83" s="156" t="s">
        <v>74</v>
      </c>
      <c r="B83" s="53"/>
      <c r="C83" s="47"/>
      <c r="D83" s="178"/>
      <c r="E83" s="314"/>
      <c r="F83" s="314"/>
      <c r="G83" s="125"/>
      <c r="H83" s="125"/>
      <c r="I83" s="125"/>
      <c r="J83" s="125"/>
      <c r="K83" s="125"/>
      <c r="L83" s="125"/>
      <c r="M83" s="125"/>
      <c r="N83" s="125"/>
      <c r="O83" s="126"/>
      <c r="P83" s="126"/>
      <c r="Q83" s="126"/>
      <c r="R83" s="126"/>
    </row>
    <row r="84" spans="1:18" s="2" customFormat="1">
      <c r="A84" s="338" t="s">
        <v>225</v>
      </c>
      <c r="B84" s="53"/>
      <c r="C84" s="47"/>
      <c r="D84" s="178"/>
      <c r="E84" s="314"/>
      <c r="F84" s="314"/>
      <c r="G84" s="125"/>
      <c r="H84" s="125"/>
      <c r="I84" s="125"/>
      <c r="J84" s="125"/>
      <c r="K84" s="125"/>
      <c r="L84" s="125"/>
      <c r="M84" s="125"/>
      <c r="N84" s="125"/>
      <c r="O84" s="126"/>
      <c r="P84" s="126"/>
      <c r="Q84" s="126"/>
      <c r="R84" s="126"/>
    </row>
    <row r="85" spans="1:18" s="2" customFormat="1">
      <c r="A85" s="338" t="s">
        <v>226</v>
      </c>
      <c r="B85" s="53"/>
      <c r="C85" s="47"/>
      <c r="D85" s="178"/>
      <c r="E85" s="314"/>
      <c r="F85" s="314"/>
      <c r="G85" s="125"/>
      <c r="H85" s="125"/>
      <c r="I85" s="125"/>
      <c r="J85" s="125"/>
      <c r="K85" s="125"/>
      <c r="L85" s="125"/>
      <c r="M85" s="125"/>
      <c r="N85" s="125"/>
      <c r="O85" s="126"/>
      <c r="P85" s="126"/>
      <c r="Q85" s="126"/>
      <c r="R85" s="126"/>
    </row>
    <row r="86" spans="1:18" s="2" customFormat="1">
      <c r="A86" s="338" t="s">
        <v>227</v>
      </c>
      <c r="B86" s="53"/>
      <c r="C86" s="47"/>
      <c r="D86" s="178"/>
      <c r="E86" s="314"/>
      <c r="F86" s="314"/>
      <c r="G86" s="125"/>
      <c r="H86" s="125"/>
      <c r="I86" s="125"/>
      <c r="J86" s="125"/>
      <c r="K86" s="125"/>
      <c r="L86" s="125"/>
      <c r="M86" s="125"/>
      <c r="N86" s="125"/>
      <c r="O86" s="126"/>
      <c r="P86" s="126"/>
      <c r="Q86" s="126"/>
      <c r="R86" s="126"/>
    </row>
    <row r="87" spans="1:18" s="2" customFormat="1">
      <c r="A87" s="338" t="s">
        <v>228</v>
      </c>
      <c r="B87" s="53"/>
      <c r="C87" s="47"/>
      <c r="D87" s="178"/>
      <c r="E87" s="314"/>
      <c r="F87" s="314"/>
      <c r="G87" s="125"/>
      <c r="H87" s="125"/>
      <c r="I87" s="125"/>
      <c r="J87" s="125"/>
      <c r="K87" s="125"/>
      <c r="L87" s="125"/>
      <c r="M87" s="125"/>
      <c r="N87" s="125"/>
      <c r="O87" s="126"/>
      <c r="P87" s="126"/>
      <c r="Q87" s="126"/>
      <c r="R87" s="126"/>
    </row>
    <row r="88" spans="1:18" s="2" customFormat="1">
      <c r="A88" s="338" t="s">
        <v>229</v>
      </c>
      <c r="B88" s="53"/>
      <c r="C88" s="47"/>
      <c r="D88" s="178"/>
      <c r="E88" s="314"/>
      <c r="F88" s="314"/>
      <c r="G88" s="125"/>
      <c r="H88" s="125"/>
      <c r="I88" s="125"/>
      <c r="J88" s="125"/>
      <c r="K88" s="125"/>
      <c r="L88" s="125"/>
      <c r="M88" s="125"/>
      <c r="N88" s="125"/>
      <c r="O88" s="126"/>
      <c r="P88" s="126"/>
      <c r="Q88" s="126"/>
      <c r="R88" s="126"/>
    </row>
    <row r="89" spans="1:18" s="2" customFormat="1">
      <c r="A89" s="338" t="s">
        <v>230</v>
      </c>
      <c r="B89" s="53"/>
      <c r="C89" s="47"/>
      <c r="D89" s="178"/>
      <c r="E89" s="314"/>
      <c r="F89" s="314"/>
      <c r="G89" s="125"/>
      <c r="H89" s="125"/>
      <c r="I89" s="125"/>
      <c r="J89" s="125"/>
      <c r="K89" s="125"/>
      <c r="L89" s="125"/>
      <c r="M89" s="125"/>
      <c r="N89" s="125"/>
      <c r="O89" s="126"/>
      <c r="P89" s="126"/>
      <c r="Q89" s="126"/>
      <c r="R89" s="126"/>
    </row>
    <row r="90" spans="1:18" s="2" customFormat="1">
      <c r="A90" s="338" t="s">
        <v>231</v>
      </c>
      <c r="B90" s="53"/>
      <c r="C90" s="47"/>
      <c r="D90" s="178"/>
      <c r="E90" s="314"/>
      <c r="F90" s="314"/>
      <c r="G90" s="125"/>
      <c r="H90" s="125"/>
      <c r="I90" s="125"/>
      <c r="J90" s="125"/>
      <c r="K90" s="125"/>
      <c r="L90" s="125"/>
      <c r="M90" s="125"/>
      <c r="N90" s="125"/>
      <c r="O90" s="126"/>
      <c r="P90" s="126"/>
      <c r="Q90" s="126"/>
      <c r="R90" s="126"/>
    </row>
    <row r="91" spans="1:18" s="2" customFormat="1">
      <c r="A91" s="338" t="s">
        <v>232</v>
      </c>
      <c r="B91" s="53"/>
      <c r="C91" s="47"/>
      <c r="D91" s="178"/>
      <c r="E91" s="314"/>
      <c r="F91" s="314"/>
      <c r="G91" s="125"/>
      <c r="H91" s="125"/>
      <c r="I91" s="125"/>
      <c r="J91" s="125"/>
      <c r="K91" s="125"/>
      <c r="L91" s="125"/>
      <c r="M91" s="125"/>
      <c r="N91" s="125"/>
      <c r="O91" s="126"/>
      <c r="P91" s="126"/>
      <c r="Q91" s="126"/>
      <c r="R91" s="126"/>
    </row>
    <row r="92" spans="1:18">
      <c r="A92" s="348" t="s">
        <v>233</v>
      </c>
      <c r="B92" s="14"/>
      <c r="C92" s="47"/>
      <c r="D92" s="178"/>
      <c r="E92" s="314"/>
      <c r="F92" s="314"/>
      <c r="G92" s="125"/>
      <c r="H92" s="125"/>
      <c r="I92" s="125"/>
      <c r="J92" s="125"/>
      <c r="K92" s="125"/>
      <c r="L92" s="125"/>
      <c r="M92" s="125"/>
      <c r="N92" s="125"/>
      <c r="O92" s="126"/>
      <c r="P92" s="126"/>
      <c r="Q92" s="126"/>
      <c r="R92" s="126"/>
    </row>
    <row r="93" spans="1:18" ht="31.5">
      <c r="A93" s="156">
        <v>14</v>
      </c>
      <c r="B93" s="52" t="s">
        <v>96</v>
      </c>
      <c r="C93" s="47"/>
      <c r="D93" s="177"/>
      <c r="E93" s="315"/>
      <c r="F93" s="315"/>
      <c r="G93" s="69">
        <f t="shared" ref="G93:R93" si="10">SUM(G79:G92)</f>
        <v>0</v>
      </c>
      <c r="H93" s="69">
        <f t="shared" si="10"/>
        <v>0</v>
      </c>
      <c r="I93" s="69">
        <f t="shared" si="10"/>
        <v>0</v>
      </c>
      <c r="J93" s="69">
        <f t="shared" si="10"/>
        <v>0</v>
      </c>
      <c r="K93" s="69">
        <f t="shared" si="10"/>
        <v>0</v>
      </c>
      <c r="L93" s="69">
        <f t="shared" si="10"/>
        <v>0</v>
      </c>
      <c r="M93" s="69">
        <f t="shared" si="10"/>
        <v>0</v>
      </c>
      <c r="N93" s="69">
        <f t="shared" si="10"/>
        <v>0</v>
      </c>
      <c r="O93" s="69">
        <f t="shared" si="10"/>
        <v>0</v>
      </c>
      <c r="P93" s="69">
        <f t="shared" si="10"/>
        <v>0</v>
      </c>
      <c r="Q93" s="69">
        <f t="shared" si="10"/>
        <v>0</v>
      </c>
      <c r="R93" s="69">
        <f t="shared" si="10"/>
        <v>0</v>
      </c>
    </row>
    <row r="94" spans="1:18">
      <c r="A94" s="156"/>
      <c r="B94" s="12"/>
      <c r="C94" s="32"/>
      <c r="D94" s="174"/>
      <c r="E94" s="273"/>
      <c r="F94" s="272"/>
      <c r="G94" s="180"/>
      <c r="H94" s="180"/>
      <c r="I94" s="180"/>
      <c r="J94" s="180"/>
      <c r="K94" s="180"/>
      <c r="L94" s="180"/>
      <c r="M94" s="180"/>
      <c r="N94" s="180"/>
      <c r="O94" s="181"/>
      <c r="P94" s="181"/>
      <c r="Q94" s="181"/>
      <c r="R94" s="182"/>
    </row>
    <row r="95" spans="1:18">
      <c r="A95" s="156"/>
      <c r="B95" s="27" t="s">
        <v>308</v>
      </c>
      <c r="C95" s="12"/>
      <c r="D95" s="21"/>
      <c r="E95" s="113"/>
      <c r="F95" s="114"/>
      <c r="G95" s="114"/>
      <c r="H95" s="114"/>
      <c r="I95" s="114"/>
      <c r="J95" s="114"/>
      <c r="K95" s="114"/>
      <c r="L95" s="114"/>
      <c r="M95" s="114"/>
      <c r="N95" s="114"/>
      <c r="O95" s="106"/>
      <c r="P95" s="106"/>
      <c r="Q95" s="106"/>
      <c r="R95" s="107"/>
    </row>
    <row r="96" spans="1:18">
      <c r="A96" s="156"/>
      <c r="B96" s="21" t="s">
        <v>40</v>
      </c>
      <c r="D96" s="112" t="s">
        <v>34</v>
      </c>
      <c r="E96" s="115"/>
      <c r="F96" s="116"/>
      <c r="G96" s="116"/>
      <c r="H96" s="116"/>
      <c r="I96" s="116"/>
      <c r="J96" s="116"/>
      <c r="K96" s="116"/>
      <c r="L96" s="116"/>
      <c r="M96" s="116"/>
      <c r="N96" s="116"/>
      <c r="O96" s="110"/>
      <c r="P96" s="110"/>
      <c r="Q96" s="110"/>
      <c r="R96" s="111"/>
    </row>
    <row r="97" spans="1:18">
      <c r="A97" s="338" t="s">
        <v>161</v>
      </c>
      <c r="B97" s="53"/>
      <c r="C97" s="40"/>
      <c r="D97" s="96"/>
      <c r="E97" s="316"/>
      <c r="F97" s="316"/>
      <c r="G97" s="119"/>
      <c r="H97" s="120"/>
      <c r="I97" s="120"/>
      <c r="J97" s="120"/>
      <c r="K97" s="120"/>
      <c r="L97" s="120"/>
      <c r="M97" s="120"/>
      <c r="N97" s="120"/>
      <c r="O97" s="121"/>
      <c r="P97" s="121"/>
      <c r="Q97" s="121"/>
      <c r="R97" s="121"/>
    </row>
    <row r="98" spans="1:18">
      <c r="A98" s="338" t="s">
        <v>162</v>
      </c>
      <c r="B98" s="53"/>
      <c r="C98" s="40"/>
      <c r="D98" s="96"/>
      <c r="E98" s="316"/>
      <c r="F98" s="316"/>
      <c r="G98" s="120"/>
      <c r="H98" s="120"/>
      <c r="I98" s="120"/>
      <c r="J98" s="120"/>
      <c r="K98" s="120"/>
      <c r="L98" s="120"/>
      <c r="M98" s="120"/>
      <c r="N98" s="120"/>
      <c r="O98" s="121"/>
      <c r="P98" s="121"/>
      <c r="Q98" s="121"/>
      <c r="R98" s="121"/>
    </row>
    <row r="99" spans="1:18">
      <c r="A99" s="338" t="s">
        <v>163</v>
      </c>
      <c r="B99" s="53"/>
      <c r="C99" s="40"/>
      <c r="D99" s="96"/>
      <c r="E99" s="317"/>
      <c r="F99" s="317"/>
      <c r="G99" s="120"/>
      <c r="H99" s="120"/>
      <c r="I99" s="120"/>
      <c r="J99" s="120"/>
      <c r="K99" s="120"/>
      <c r="L99" s="120"/>
      <c r="M99" s="120"/>
      <c r="N99" s="120"/>
      <c r="O99" s="121"/>
      <c r="P99" s="121"/>
      <c r="Q99" s="121"/>
      <c r="R99" s="121"/>
    </row>
    <row r="100" spans="1:18">
      <c r="A100" s="338" t="s">
        <v>164</v>
      </c>
      <c r="B100" s="53"/>
      <c r="C100" s="40"/>
      <c r="D100" s="96"/>
      <c r="E100" s="317"/>
      <c r="F100" s="317"/>
      <c r="G100" s="120"/>
      <c r="H100" s="120"/>
      <c r="I100" s="120"/>
      <c r="J100" s="120"/>
      <c r="K100" s="120"/>
      <c r="L100" s="120"/>
      <c r="M100" s="120"/>
      <c r="N100" s="120"/>
      <c r="O100" s="121"/>
      <c r="P100" s="121"/>
      <c r="Q100" s="121"/>
      <c r="R100" s="121"/>
    </row>
    <row r="101" spans="1:18" s="327" customFormat="1">
      <c r="A101" s="337" t="s">
        <v>165</v>
      </c>
      <c r="B101" s="53"/>
      <c r="C101" s="332"/>
      <c r="D101" s="336"/>
      <c r="E101" s="317"/>
      <c r="F101" s="317"/>
      <c r="G101" s="120"/>
      <c r="H101" s="120"/>
      <c r="I101" s="120"/>
      <c r="J101" s="120"/>
      <c r="K101" s="120"/>
      <c r="L101" s="120"/>
      <c r="M101" s="120"/>
      <c r="N101" s="120"/>
      <c r="O101" s="121"/>
      <c r="P101" s="121"/>
      <c r="Q101" s="121"/>
      <c r="R101" s="121"/>
    </row>
    <row r="102" spans="1:18" s="327" customFormat="1">
      <c r="A102" s="338" t="s">
        <v>234</v>
      </c>
      <c r="B102" s="53"/>
      <c r="C102" s="332"/>
      <c r="D102" s="336"/>
      <c r="E102" s="317"/>
      <c r="F102" s="317"/>
      <c r="G102" s="120"/>
      <c r="H102" s="120"/>
      <c r="I102" s="120"/>
      <c r="J102" s="120"/>
      <c r="K102" s="120"/>
      <c r="L102" s="120"/>
      <c r="M102" s="120"/>
      <c r="N102" s="120"/>
      <c r="O102" s="121"/>
      <c r="P102" s="121"/>
      <c r="Q102" s="121"/>
      <c r="R102" s="121"/>
    </row>
    <row r="103" spans="1:18" s="327" customFormat="1">
      <c r="A103" s="338" t="s">
        <v>235</v>
      </c>
      <c r="B103" s="53"/>
      <c r="C103" s="332"/>
      <c r="D103" s="336"/>
      <c r="E103" s="317"/>
      <c r="F103" s="317"/>
      <c r="G103" s="120"/>
      <c r="H103" s="120"/>
      <c r="I103" s="120"/>
      <c r="J103" s="120"/>
      <c r="K103" s="120"/>
      <c r="L103" s="120"/>
      <c r="M103" s="120"/>
      <c r="N103" s="120"/>
      <c r="O103" s="121"/>
      <c r="P103" s="121"/>
      <c r="Q103" s="121"/>
      <c r="R103" s="121"/>
    </row>
    <row r="104" spans="1:18" s="327" customFormat="1">
      <c r="A104" s="338" t="s">
        <v>236</v>
      </c>
      <c r="B104" s="53"/>
      <c r="C104" s="332"/>
      <c r="D104" s="336"/>
      <c r="E104" s="317"/>
      <c r="F104" s="317"/>
      <c r="G104" s="120"/>
      <c r="H104" s="120"/>
      <c r="I104" s="120"/>
      <c r="J104" s="120"/>
      <c r="K104" s="120"/>
      <c r="L104" s="120"/>
      <c r="M104" s="120"/>
      <c r="N104" s="120"/>
      <c r="O104" s="121"/>
      <c r="P104" s="121"/>
      <c r="Q104" s="121"/>
      <c r="R104" s="121"/>
    </row>
    <row r="105" spans="1:18" s="327" customFormat="1">
      <c r="A105" s="338" t="s">
        <v>237</v>
      </c>
      <c r="B105" s="53"/>
      <c r="C105" s="332"/>
      <c r="D105" s="336"/>
      <c r="E105" s="317"/>
      <c r="F105" s="317"/>
      <c r="G105" s="120"/>
      <c r="H105" s="120"/>
      <c r="I105" s="120"/>
      <c r="J105" s="120"/>
      <c r="K105" s="120"/>
      <c r="L105" s="120"/>
      <c r="M105" s="120"/>
      <c r="N105" s="120"/>
      <c r="O105" s="121"/>
      <c r="P105" s="121"/>
      <c r="Q105" s="121"/>
      <c r="R105" s="121"/>
    </row>
    <row r="106" spans="1:18" s="327" customFormat="1">
      <c r="A106" s="338" t="s">
        <v>238</v>
      </c>
      <c r="B106" s="53"/>
      <c r="C106" s="332"/>
      <c r="D106" s="336"/>
      <c r="E106" s="317"/>
      <c r="F106" s="317"/>
      <c r="G106" s="120"/>
      <c r="H106" s="120"/>
      <c r="I106" s="120"/>
      <c r="J106" s="120"/>
      <c r="K106" s="120"/>
      <c r="L106" s="120"/>
      <c r="M106" s="120"/>
      <c r="N106" s="120"/>
      <c r="O106" s="121"/>
      <c r="P106" s="121"/>
      <c r="Q106" s="121"/>
      <c r="R106" s="121"/>
    </row>
    <row r="107" spans="1:18" s="327" customFormat="1">
      <c r="A107" s="338" t="s">
        <v>239</v>
      </c>
      <c r="B107" s="53"/>
      <c r="C107" s="332"/>
      <c r="D107" s="336"/>
      <c r="E107" s="317"/>
      <c r="F107" s="317"/>
      <c r="G107" s="120"/>
      <c r="H107" s="120"/>
      <c r="I107" s="120"/>
      <c r="J107" s="120"/>
      <c r="K107" s="120"/>
      <c r="L107" s="120"/>
      <c r="M107" s="120"/>
      <c r="N107" s="120"/>
      <c r="O107" s="121"/>
      <c r="P107" s="121"/>
      <c r="Q107" s="121"/>
      <c r="R107" s="121"/>
    </row>
    <row r="108" spans="1:18" s="327" customFormat="1">
      <c r="A108" s="338" t="s">
        <v>240</v>
      </c>
      <c r="B108" s="53"/>
      <c r="C108" s="332"/>
      <c r="D108" s="336"/>
      <c r="E108" s="317"/>
      <c r="F108" s="317"/>
      <c r="G108" s="120"/>
      <c r="H108" s="120"/>
      <c r="I108" s="120"/>
      <c r="J108" s="120"/>
      <c r="K108" s="120"/>
      <c r="L108" s="120"/>
      <c r="M108" s="120"/>
      <c r="N108" s="120"/>
      <c r="O108" s="121"/>
      <c r="P108" s="121"/>
      <c r="Q108" s="121"/>
      <c r="R108" s="121"/>
    </row>
    <row r="109" spans="1:18" s="327" customFormat="1">
      <c r="A109" s="338" t="s">
        <v>241</v>
      </c>
      <c r="B109" s="53"/>
      <c r="C109" s="332"/>
      <c r="D109" s="336"/>
      <c r="E109" s="317"/>
      <c r="F109" s="317"/>
      <c r="G109" s="120"/>
      <c r="H109" s="120"/>
      <c r="I109" s="120"/>
      <c r="J109" s="120"/>
      <c r="K109" s="120"/>
      <c r="L109" s="120"/>
      <c r="M109" s="120"/>
      <c r="N109" s="120"/>
      <c r="O109" s="121"/>
      <c r="P109" s="121"/>
      <c r="Q109" s="121"/>
      <c r="R109" s="121"/>
    </row>
    <row r="110" spans="1:18" s="327" customFormat="1">
      <c r="A110" s="348" t="s">
        <v>242</v>
      </c>
      <c r="B110" s="53"/>
      <c r="C110" s="332"/>
      <c r="D110" s="336"/>
      <c r="E110" s="317"/>
      <c r="F110" s="317"/>
      <c r="G110" s="120"/>
      <c r="H110" s="120"/>
      <c r="I110" s="120"/>
      <c r="J110" s="120"/>
      <c r="K110" s="120"/>
      <c r="L110" s="120"/>
      <c r="M110" s="120"/>
      <c r="N110" s="120"/>
      <c r="O110" s="121"/>
      <c r="P110" s="121"/>
      <c r="Q110" s="121"/>
      <c r="R110" s="121"/>
    </row>
    <row r="111" spans="1:18">
      <c r="A111" s="156">
        <v>15</v>
      </c>
      <c r="B111" s="49" t="s">
        <v>97</v>
      </c>
      <c r="C111" s="47"/>
      <c r="D111" s="93"/>
      <c r="E111" s="318"/>
      <c r="F111" s="318"/>
      <c r="G111" s="69">
        <f t="shared" ref="G111:R111" si="11">SUM(G97:G110)</f>
        <v>0</v>
      </c>
      <c r="H111" s="69">
        <f t="shared" si="11"/>
        <v>0</v>
      </c>
      <c r="I111" s="69">
        <f t="shared" si="11"/>
        <v>0</v>
      </c>
      <c r="J111" s="69">
        <f t="shared" si="11"/>
        <v>0</v>
      </c>
      <c r="K111" s="69">
        <f t="shared" si="11"/>
        <v>0</v>
      </c>
      <c r="L111" s="69">
        <f t="shared" si="11"/>
        <v>0</v>
      </c>
      <c r="M111" s="69">
        <f t="shared" si="11"/>
        <v>0</v>
      </c>
      <c r="N111" s="69">
        <f t="shared" si="11"/>
        <v>0</v>
      </c>
      <c r="O111" s="69">
        <f t="shared" si="11"/>
        <v>0</v>
      </c>
      <c r="P111" s="69">
        <f t="shared" si="11"/>
        <v>0</v>
      </c>
      <c r="Q111" s="69">
        <f t="shared" si="11"/>
        <v>0</v>
      </c>
      <c r="R111" s="69">
        <f t="shared" si="11"/>
        <v>0</v>
      </c>
    </row>
    <row r="112" spans="1:18">
      <c r="A112" s="156"/>
      <c r="B112" s="187"/>
      <c r="C112" s="185"/>
      <c r="D112" s="186"/>
      <c r="E112" s="114"/>
      <c r="F112" s="114"/>
      <c r="G112" s="114"/>
      <c r="H112" s="114"/>
      <c r="I112" s="114"/>
      <c r="J112" s="114"/>
      <c r="K112" s="114"/>
      <c r="L112" s="114"/>
      <c r="M112" s="114"/>
      <c r="N112" s="114"/>
      <c r="O112" s="114"/>
      <c r="P112" s="114"/>
      <c r="Q112" s="114"/>
      <c r="R112" s="188"/>
    </row>
    <row r="113" spans="1:18" ht="15" customHeight="1">
      <c r="A113" s="156">
        <v>16</v>
      </c>
      <c r="B113" s="50" t="s">
        <v>183</v>
      </c>
      <c r="C113" s="51"/>
      <c r="D113" s="89"/>
      <c r="E113" s="319"/>
      <c r="F113" s="319"/>
      <c r="G113" s="82">
        <f t="shared" ref="G113:R113" si="12">G111+G93</f>
        <v>0</v>
      </c>
      <c r="H113" s="82">
        <f t="shared" si="12"/>
        <v>0</v>
      </c>
      <c r="I113" s="82">
        <f t="shared" si="12"/>
        <v>0</v>
      </c>
      <c r="J113" s="82">
        <f t="shared" si="12"/>
        <v>0</v>
      </c>
      <c r="K113" s="82">
        <f t="shared" si="12"/>
        <v>0</v>
      </c>
      <c r="L113" s="82">
        <f t="shared" si="12"/>
        <v>0</v>
      </c>
      <c r="M113" s="82">
        <f t="shared" si="12"/>
        <v>0</v>
      </c>
      <c r="N113" s="82">
        <f t="shared" si="12"/>
        <v>0</v>
      </c>
      <c r="O113" s="82">
        <f t="shared" si="12"/>
        <v>0</v>
      </c>
      <c r="P113" s="82">
        <f t="shared" si="12"/>
        <v>0</v>
      </c>
      <c r="Q113" s="82">
        <f t="shared" si="12"/>
        <v>0</v>
      </c>
      <c r="R113" s="82">
        <f t="shared" si="12"/>
        <v>0</v>
      </c>
    </row>
    <row r="114" spans="1:18">
      <c r="A114" s="156"/>
      <c r="B114" s="27"/>
      <c r="C114" s="12"/>
      <c r="D114" s="21"/>
      <c r="E114" s="21"/>
      <c r="F114" s="21"/>
      <c r="G114" s="78"/>
      <c r="H114" s="78"/>
      <c r="I114" s="78"/>
      <c r="J114" s="78"/>
      <c r="K114" s="78"/>
      <c r="L114" s="78"/>
      <c r="M114" s="78"/>
      <c r="N114" s="78"/>
      <c r="O114" s="78"/>
      <c r="P114" s="78"/>
      <c r="Q114" s="78"/>
      <c r="R114" s="78"/>
    </row>
    <row r="115" spans="1:18" ht="18.75">
      <c r="A115" s="156"/>
      <c r="B115" s="356" t="s">
        <v>44</v>
      </c>
      <c r="C115" s="12"/>
      <c r="D115" s="21"/>
      <c r="E115" s="21"/>
      <c r="F115" s="21"/>
      <c r="G115" s="78"/>
      <c r="H115" s="78"/>
      <c r="I115" s="78"/>
      <c r="J115" s="78"/>
      <c r="K115" s="78"/>
      <c r="L115" s="78"/>
      <c r="M115" s="78"/>
      <c r="N115" s="78"/>
      <c r="O115" s="78"/>
      <c r="P115" s="78"/>
      <c r="Q115" s="78"/>
      <c r="R115" s="78"/>
    </row>
    <row r="116" spans="1:18">
      <c r="A116" s="156"/>
      <c r="B116" s="1"/>
      <c r="C116" s="12"/>
      <c r="D116" s="21"/>
      <c r="E116" s="64" t="s">
        <v>144</v>
      </c>
      <c r="F116" s="64" t="s">
        <v>81</v>
      </c>
      <c r="G116" s="64" t="s">
        <v>1</v>
      </c>
      <c r="H116" s="64" t="s">
        <v>2</v>
      </c>
      <c r="I116" s="64" t="s">
        <v>17</v>
      </c>
      <c r="J116" s="64" t="s">
        <v>18</v>
      </c>
      <c r="K116" s="64" t="s">
        <v>20</v>
      </c>
      <c r="L116" s="64" t="s">
        <v>21</v>
      </c>
      <c r="M116" s="64" t="s">
        <v>24</v>
      </c>
      <c r="N116" s="64" t="s">
        <v>25</v>
      </c>
      <c r="O116" s="64" t="s">
        <v>27</v>
      </c>
      <c r="P116" s="64" t="s">
        <v>28</v>
      </c>
      <c r="Q116" s="64" t="s">
        <v>29</v>
      </c>
      <c r="R116" s="64" t="s">
        <v>30</v>
      </c>
    </row>
    <row r="117" spans="1:18">
      <c r="A117" s="156">
        <v>17</v>
      </c>
      <c r="B117" s="52" t="s">
        <v>197</v>
      </c>
      <c r="C117" s="40"/>
      <c r="D117" s="96"/>
      <c r="E117" s="82">
        <f t="shared" ref="E117:R117" si="13">E21</f>
        <v>0</v>
      </c>
      <c r="F117" s="82">
        <f t="shared" si="13"/>
        <v>0</v>
      </c>
      <c r="G117" s="82">
        <f t="shared" si="13"/>
        <v>0</v>
      </c>
      <c r="H117" s="82">
        <f t="shared" si="13"/>
        <v>0</v>
      </c>
      <c r="I117" s="82">
        <f t="shared" si="13"/>
        <v>0</v>
      </c>
      <c r="J117" s="82">
        <f t="shared" si="13"/>
        <v>0</v>
      </c>
      <c r="K117" s="82">
        <f t="shared" si="13"/>
        <v>0</v>
      </c>
      <c r="L117" s="82">
        <f t="shared" si="13"/>
        <v>0</v>
      </c>
      <c r="M117" s="82">
        <f t="shared" si="13"/>
        <v>0</v>
      </c>
      <c r="N117" s="82">
        <f t="shared" si="13"/>
        <v>0</v>
      </c>
      <c r="O117" s="82">
        <f t="shared" si="13"/>
        <v>0</v>
      </c>
      <c r="P117" s="82">
        <f t="shared" si="13"/>
        <v>0</v>
      </c>
      <c r="Q117" s="82">
        <f t="shared" si="13"/>
        <v>0</v>
      </c>
      <c r="R117" s="82">
        <f t="shared" si="13"/>
        <v>0</v>
      </c>
    </row>
    <row r="118" spans="1:18" ht="31.5">
      <c r="A118" s="156">
        <v>18</v>
      </c>
      <c r="B118" s="52" t="s">
        <v>185</v>
      </c>
      <c r="C118" s="40"/>
      <c r="D118" s="96"/>
      <c r="E118" s="82">
        <f t="shared" ref="E118:R118" si="14">E74</f>
        <v>0</v>
      </c>
      <c r="F118" s="82">
        <f t="shared" si="14"/>
        <v>0</v>
      </c>
      <c r="G118" s="82">
        <f t="shared" si="14"/>
        <v>0</v>
      </c>
      <c r="H118" s="82">
        <f t="shared" si="14"/>
        <v>0</v>
      </c>
      <c r="I118" s="82">
        <f t="shared" si="14"/>
        <v>0</v>
      </c>
      <c r="J118" s="82">
        <f t="shared" si="14"/>
        <v>0</v>
      </c>
      <c r="K118" s="82">
        <f t="shared" si="14"/>
        <v>0</v>
      </c>
      <c r="L118" s="82">
        <f t="shared" si="14"/>
        <v>0</v>
      </c>
      <c r="M118" s="82">
        <f t="shared" si="14"/>
        <v>0</v>
      </c>
      <c r="N118" s="82">
        <f t="shared" si="14"/>
        <v>0</v>
      </c>
      <c r="O118" s="82">
        <f t="shared" si="14"/>
        <v>0</v>
      </c>
      <c r="P118" s="82">
        <f t="shared" si="14"/>
        <v>0</v>
      </c>
      <c r="Q118" s="82">
        <f t="shared" si="14"/>
        <v>0</v>
      </c>
      <c r="R118" s="82">
        <f t="shared" si="14"/>
        <v>0</v>
      </c>
    </row>
    <row r="119" spans="1:18">
      <c r="A119" s="156">
        <v>19</v>
      </c>
      <c r="B119" s="54" t="s">
        <v>290</v>
      </c>
      <c r="C119" s="40"/>
      <c r="D119" s="96"/>
      <c r="E119" s="82">
        <f>E118-E117</f>
        <v>0</v>
      </c>
      <c r="F119" s="82">
        <f>F118-F117</f>
        <v>0</v>
      </c>
      <c r="G119" s="82">
        <f t="shared" ref="G119:R119" si="15">G118-G117</f>
        <v>0</v>
      </c>
      <c r="H119" s="82">
        <f t="shared" si="15"/>
        <v>0</v>
      </c>
      <c r="I119" s="82">
        <f t="shared" si="15"/>
        <v>0</v>
      </c>
      <c r="J119" s="82">
        <f t="shared" si="15"/>
        <v>0</v>
      </c>
      <c r="K119" s="82">
        <f t="shared" si="15"/>
        <v>0</v>
      </c>
      <c r="L119" s="82">
        <f t="shared" si="15"/>
        <v>0</v>
      </c>
      <c r="M119" s="82">
        <f t="shared" si="15"/>
        <v>0</v>
      </c>
      <c r="N119" s="82">
        <f t="shared" si="15"/>
        <v>0</v>
      </c>
      <c r="O119" s="82">
        <f t="shared" si="15"/>
        <v>0</v>
      </c>
      <c r="P119" s="82">
        <f t="shared" si="15"/>
        <v>0</v>
      </c>
      <c r="Q119" s="82">
        <f t="shared" si="15"/>
        <v>0</v>
      </c>
      <c r="R119" s="82">
        <f t="shared" si="15"/>
        <v>0</v>
      </c>
    </row>
    <row r="120" spans="1:18" ht="31.5">
      <c r="A120" s="156">
        <v>20</v>
      </c>
      <c r="B120" s="52" t="s">
        <v>184</v>
      </c>
      <c r="C120" s="40"/>
      <c r="D120" s="96"/>
      <c r="E120" s="319"/>
      <c r="F120" s="319"/>
      <c r="G120" s="82">
        <f t="shared" ref="G120:R120" si="16">G113</f>
        <v>0</v>
      </c>
      <c r="H120" s="82">
        <f t="shared" si="16"/>
        <v>0</v>
      </c>
      <c r="I120" s="82">
        <f t="shared" si="16"/>
        <v>0</v>
      </c>
      <c r="J120" s="82">
        <f t="shared" si="16"/>
        <v>0</v>
      </c>
      <c r="K120" s="82">
        <f t="shared" si="16"/>
        <v>0</v>
      </c>
      <c r="L120" s="82">
        <f t="shared" si="16"/>
        <v>0</v>
      </c>
      <c r="M120" s="82">
        <f t="shared" si="16"/>
        <v>0</v>
      </c>
      <c r="N120" s="82">
        <f t="shared" si="16"/>
        <v>0</v>
      </c>
      <c r="O120" s="82">
        <f t="shared" si="16"/>
        <v>0</v>
      </c>
      <c r="P120" s="82">
        <f t="shared" si="16"/>
        <v>0</v>
      </c>
      <c r="Q120" s="82">
        <f t="shared" si="16"/>
        <v>0</v>
      </c>
      <c r="R120" s="82">
        <f t="shared" si="16"/>
        <v>0</v>
      </c>
    </row>
    <row r="121" spans="1:18" s="2" customFormat="1" ht="35.25" customHeight="1">
      <c r="A121" s="156">
        <v>21</v>
      </c>
      <c r="B121" s="52" t="s">
        <v>291</v>
      </c>
      <c r="C121" s="40"/>
      <c r="D121" s="38"/>
      <c r="E121" s="82">
        <f>E120+E119</f>
        <v>0</v>
      </c>
      <c r="F121" s="82">
        <f>F120+F119</f>
        <v>0</v>
      </c>
      <c r="G121" s="82">
        <f t="shared" ref="G121:R121" si="17">G120+G119</f>
        <v>0</v>
      </c>
      <c r="H121" s="82">
        <f t="shared" si="17"/>
        <v>0</v>
      </c>
      <c r="I121" s="82">
        <f t="shared" si="17"/>
        <v>0</v>
      </c>
      <c r="J121" s="82">
        <f t="shared" si="17"/>
        <v>0</v>
      </c>
      <c r="K121" s="82">
        <f t="shared" si="17"/>
        <v>0</v>
      </c>
      <c r="L121" s="82">
        <f t="shared" si="17"/>
        <v>0</v>
      </c>
      <c r="M121" s="82">
        <f t="shared" si="17"/>
        <v>0</v>
      </c>
      <c r="N121" s="82">
        <f t="shared" si="17"/>
        <v>0</v>
      </c>
      <c r="O121" s="82">
        <f t="shared" si="17"/>
        <v>0</v>
      </c>
      <c r="P121" s="82">
        <f t="shared" si="17"/>
        <v>0</v>
      </c>
      <c r="Q121" s="82">
        <f t="shared" si="17"/>
        <v>0</v>
      </c>
      <c r="R121" s="82">
        <f t="shared" si="17"/>
        <v>0</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dataValidations count="1">
    <dataValidation type="list" allowBlank="1" showInputMessage="1" showErrorMessage="1" sqref="D79:D92 E43:F43 D26:D32 D36:D43">
      <formula1>#REF!</formula1>
    </dataValidation>
  </dataValidations>
  <printOptions horizontalCentered="1"/>
  <pageMargins left="0.25" right="0.25" top="0.75" bottom="0.75" header="0.3" footer="0.3"/>
  <pageSetup scale="51" fitToHeight="2" pageOrder="overThenDown" orientation="landscape" r:id="rId5"/>
  <headerFooter alignWithMargins="0"/>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R135"/>
  <sheetViews>
    <sheetView showGridLines="0" view="pageBreakPreview" topLeftCell="B1" zoomScale="85" zoomScaleNormal="100" zoomScaleSheetLayoutView="85" workbookViewId="0">
      <selection activeCell="B3" sqref="B3"/>
    </sheetView>
  </sheetViews>
  <sheetFormatPr defaultColWidth="9" defaultRowHeight="15.75"/>
  <cols>
    <col min="1" max="1" width="9" style="165"/>
    <col min="2" max="2" width="73.875"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62"/>
      <c r="B1" s="21" t="s">
        <v>22</v>
      </c>
      <c r="C1" s="21"/>
      <c r="D1" s="12"/>
      <c r="E1" s="4"/>
      <c r="F1" s="4"/>
      <c r="G1" s="4"/>
      <c r="H1" s="4"/>
      <c r="I1" s="4"/>
      <c r="J1" s="4"/>
      <c r="K1" s="4"/>
      <c r="L1" s="4"/>
      <c r="M1" s="4"/>
      <c r="N1" s="4"/>
    </row>
    <row r="2" spans="1:18" s="2" customFormat="1">
      <c r="A2" s="162"/>
      <c r="B2" s="21" t="s">
        <v>23</v>
      </c>
      <c r="C2" s="21"/>
      <c r="D2" s="12"/>
      <c r="E2" s="4"/>
      <c r="F2" s="4"/>
      <c r="G2" s="4"/>
      <c r="H2" s="4"/>
      <c r="I2" s="4"/>
      <c r="J2" s="4"/>
      <c r="K2" s="4"/>
      <c r="L2" s="4"/>
      <c r="M2" s="4"/>
      <c r="N2" s="4"/>
    </row>
    <row r="3" spans="1:18" s="3" customFormat="1">
      <c r="A3" s="162"/>
      <c r="B3" s="145" t="s">
        <v>312</v>
      </c>
      <c r="C3" s="22"/>
      <c r="D3" s="17"/>
    </row>
    <row r="4" spans="1:18" s="3" customFormat="1">
      <c r="A4" s="162"/>
      <c r="B4" s="26" t="s">
        <v>206</v>
      </c>
      <c r="C4" s="22"/>
      <c r="D4" s="16"/>
    </row>
    <row r="5" spans="1:18" s="3" customFormat="1">
      <c r="A5" s="162"/>
      <c r="B5" s="340" t="s">
        <v>210</v>
      </c>
      <c r="C5" s="22"/>
      <c r="D5" s="16"/>
    </row>
    <row r="6" spans="1:18" s="3" customFormat="1">
      <c r="A6" s="162"/>
      <c r="B6" s="16"/>
      <c r="D6" s="16"/>
    </row>
    <row r="7" spans="1:18" s="3" customFormat="1" ht="15.75" customHeight="1">
      <c r="A7" s="162"/>
      <c r="B7" s="161" t="s">
        <v>103</v>
      </c>
      <c r="C7" s="12"/>
      <c r="D7" s="12"/>
      <c r="E7" s="11"/>
      <c r="F7" s="11"/>
      <c r="G7" s="11"/>
      <c r="I7" s="8"/>
      <c r="J7" s="6"/>
      <c r="K7" s="6"/>
      <c r="L7" s="6"/>
      <c r="M7" s="6"/>
      <c r="N7" s="6"/>
      <c r="O7" s="6"/>
    </row>
    <row r="8" spans="1:18" s="3" customFormat="1">
      <c r="A8" s="162"/>
      <c r="B8" s="21"/>
      <c r="C8" s="13"/>
      <c r="D8" s="21"/>
      <c r="E8" s="55"/>
      <c r="F8" s="55"/>
      <c r="G8" s="55"/>
      <c r="H8" s="55"/>
      <c r="I8" s="55"/>
      <c r="J8" s="56" t="s">
        <v>3</v>
      </c>
      <c r="K8" s="57"/>
      <c r="L8" s="57"/>
      <c r="M8" s="57"/>
      <c r="N8" s="57"/>
      <c r="O8" s="58"/>
      <c r="P8" s="59"/>
      <c r="Q8" s="59"/>
      <c r="R8" s="59"/>
    </row>
    <row r="9" spans="1:18" s="3" customFormat="1">
      <c r="A9" s="162"/>
      <c r="B9" s="13"/>
      <c r="C9" s="13"/>
      <c r="D9" s="21"/>
      <c r="E9" s="140" t="s">
        <v>84</v>
      </c>
      <c r="F9" s="140"/>
      <c r="G9" s="140"/>
      <c r="H9" s="61"/>
      <c r="I9" s="61"/>
      <c r="J9" s="62"/>
      <c r="K9" s="63"/>
      <c r="L9" s="63"/>
      <c r="M9" s="63"/>
      <c r="N9" s="63"/>
      <c r="O9" s="58"/>
      <c r="P9" s="59"/>
      <c r="Q9" s="59"/>
      <c r="R9" s="59"/>
    </row>
    <row r="10" spans="1:18" s="7" customFormat="1" ht="18.75">
      <c r="A10" s="163"/>
      <c r="B10" s="354" t="s">
        <v>46</v>
      </c>
      <c r="C10" s="23"/>
      <c r="D10" s="23"/>
      <c r="E10" s="64" t="s">
        <v>144</v>
      </c>
      <c r="F10" s="64" t="s">
        <v>81</v>
      </c>
      <c r="G10" s="64"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141</v>
      </c>
      <c r="C11" s="21"/>
      <c r="D11" s="65"/>
      <c r="E11" s="189"/>
      <c r="F11" s="189"/>
      <c r="G11" s="119"/>
      <c r="H11" s="120"/>
      <c r="I11" s="120"/>
      <c r="J11" s="120"/>
      <c r="K11" s="120"/>
      <c r="L11" s="120"/>
      <c r="M11" s="120"/>
      <c r="N11" s="120"/>
      <c r="O11" s="121"/>
      <c r="P11" s="121"/>
      <c r="Q11" s="121"/>
      <c r="R11" s="121"/>
    </row>
    <row r="12" spans="1:18" ht="17.25" customHeight="1">
      <c r="A12" s="22">
        <v>2</v>
      </c>
      <c r="B12" s="21" t="s">
        <v>139</v>
      </c>
      <c r="C12" s="21"/>
      <c r="D12" s="65"/>
      <c r="E12" s="189"/>
      <c r="F12" s="189"/>
      <c r="G12" s="119"/>
      <c r="H12" s="120"/>
      <c r="I12" s="120"/>
      <c r="J12" s="120"/>
      <c r="K12" s="120"/>
      <c r="L12" s="120"/>
      <c r="M12" s="120"/>
      <c r="N12" s="120"/>
      <c r="O12" s="121"/>
      <c r="P12" s="121"/>
      <c r="Q12" s="121"/>
      <c r="R12" s="121"/>
    </row>
    <row r="13" spans="1:18" ht="17.25" customHeight="1">
      <c r="A13" s="22">
        <v>3</v>
      </c>
      <c r="B13" s="21" t="s">
        <v>193</v>
      </c>
      <c r="C13" s="21"/>
      <c r="D13" s="65"/>
      <c r="E13" s="189"/>
      <c r="F13" s="189"/>
      <c r="G13" s="69"/>
      <c r="H13" s="69"/>
      <c r="I13" s="69"/>
      <c r="J13" s="69"/>
      <c r="K13" s="69"/>
      <c r="L13" s="69"/>
      <c r="M13" s="69"/>
      <c r="N13" s="69"/>
      <c r="O13" s="69"/>
      <c r="P13" s="69"/>
      <c r="Q13" s="69"/>
      <c r="R13" s="69"/>
    </row>
    <row r="14" spans="1:18" ht="17.25" customHeight="1">
      <c r="A14" s="22">
        <v>4</v>
      </c>
      <c r="B14" s="21" t="s">
        <v>140</v>
      </c>
      <c r="C14" s="21"/>
      <c r="D14" s="65"/>
      <c r="E14" s="189"/>
      <c r="F14" s="189"/>
      <c r="G14" s="119"/>
      <c r="H14" s="120"/>
      <c r="I14" s="120"/>
      <c r="J14" s="120"/>
      <c r="K14" s="120"/>
      <c r="L14" s="120"/>
      <c r="M14" s="120"/>
      <c r="N14" s="120"/>
      <c r="O14" s="121"/>
      <c r="P14" s="121"/>
      <c r="Q14" s="121"/>
      <c r="R14" s="121"/>
    </row>
    <row r="15" spans="1:18" ht="17.25" customHeight="1">
      <c r="A15" s="22">
        <v>5</v>
      </c>
      <c r="B15" s="21" t="s">
        <v>194</v>
      </c>
      <c r="C15" s="21"/>
      <c r="D15" s="65"/>
      <c r="E15" s="189"/>
      <c r="F15" s="189"/>
      <c r="G15" s="119"/>
      <c r="H15" s="119"/>
      <c r="I15" s="119"/>
      <c r="J15" s="119"/>
      <c r="K15" s="119"/>
      <c r="L15" s="119"/>
      <c r="M15" s="119"/>
      <c r="N15" s="119"/>
      <c r="O15" s="119"/>
      <c r="P15" s="119"/>
      <c r="Q15" s="119"/>
      <c r="R15" s="119"/>
    </row>
    <row r="16" spans="1:18" ht="17.25" customHeight="1">
      <c r="A16" s="22">
        <v>6</v>
      </c>
      <c r="B16" s="21" t="s">
        <v>42</v>
      </c>
      <c r="C16" s="24"/>
      <c r="D16" s="68"/>
      <c r="E16" s="189"/>
      <c r="F16" s="189"/>
      <c r="G16" s="119"/>
      <c r="H16" s="119"/>
      <c r="I16" s="119"/>
      <c r="J16" s="119"/>
      <c r="K16" s="119"/>
      <c r="L16" s="119"/>
      <c r="M16" s="119"/>
      <c r="N16" s="119"/>
      <c r="O16" s="119"/>
      <c r="P16" s="119"/>
      <c r="Q16" s="119"/>
      <c r="R16" s="119"/>
    </row>
    <row r="17" spans="1:18" ht="17.25" customHeight="1">
      <c r="A17" s="22">
        <v>7</v>
      </c>
      <c r="B17" s="27" t="s">
        <v>98</v>
      </c>
      <c r="C17" s="21"/>
      <c r="D17" s="65"/>
      <c r="E17" s="70">
        <f>E15+E16</f>
        <v>0</v>
      </c>
      <c r="F17" s="70">
        <f>F15+F16</f>
        <v>0</v>
      </c>
      <c r="G17" s="70">
        <f t="shared" ref="G17:R17" si="0">G15+G16</f>
        <v>0</v>
      </c>
      <c r="H17" s="70">
        <f t="shared" si="0"/>
        <v>0</v>
      </c>
      <c r="I17" s="70">
        <f t="shared" si="0"/>
        <v>0</v>
      </c>
      <c r="J17" s="70">
        <f t="shared" si="0"/>
        <v>0</v>
      </c>
      <c r="K17" s="70">
        <f t="shared" si="0"/>
        <v>0</v>
      </c>
      <c r="L17" s="70">
        <f t="shared" si="0"/>
        <v>0</v>
      </c>
      <c r="M17" s="70">
        <f t="shared" si="0"/>
        <v>0</v>
      </c>
      <c r="N17" s="70">
        <f t="shared" si="0"/>
        <v>0</v>
      </c>
      <c r="O17" s="70">
        <f t="shared" si="0"/>
        <v>0</v>
      </c>
      <c r="P17" s="70">
        <f t="shared" si="0"/>
        <v>0</v>
      </c>
      <c r="Q17" s="70">
        <f t="shared" si="0"/>
        <v>0</v>
      </c>
      <c r="R17" s="70">
        <f t="shared" si="0"/>
        <v>0</v>
      </c>
    </row>
    <row r="18" spans="1:18" ht="17.25" customHeight="1">
      <c r="A18" s="22"/>
      <c r="C18" s="21"/>
      <c r="D18" s="21"/>
      <c r="E18" s="240"/>
      <c r="F18" s="241"/>
      <c r="G18" s="241"/>
      <c r="H18" s="241"/>
      <c r="I18" s="241"/>
      <c r="J18" s="241"/>
      <c r="K18" s="241"/>
      <c r="L18" s="241"/>
      <c r="M18" s="241"/>
      <c r="N18" s="241"/>
      <c r="O18" s="215"/>
      <c r="P18" s="215"/>
      <c r="Q18" s="215"/>
      <c r="R18" s="216"/>
    </row>
    <row r="19" spans="1:18" ht="17.25" customHeight="1">
      <c r="A19" s="22">
        <v>8</v>
      </c>
      <c r="B19" s="21" t="s">
        <v>41</v>
      </c>
      <c r="C19" s="21"/>
      <c r="D19" s="65"/>
      <c r="E19" s="237"/>
      <c r="F19" s="237"/>
      <c r="G19" s="238"/>
      <c r="H19" s="238"/>
      <c r="I19" s="238"/>
      <c r="J19" s="238"/>
      <c r="K19" s="238"/>
      <c r="L19" s="238"/>
      <c r="M19" s="238"/>
      <c r="N19" s="238"/>
      <c r="O19" s="239"/>
      <c r="P19" s="239"/>
      <c r="Q19" s="239"/>
      <c r="R19" s="239"/>
    </row>
    <row r="20" spans="1:18" ht="17.25" customHeight="1">
      <c r="A20" s="22">
        <v>9</v>
      </c>
      <c r="B20" s="21" t="s">
        <v>137</v>
      </c>
      <c r="C20" s="21"/>
      <c r="D20" s="65"/>
      <c r="E20" s="200"/>
      <c r="F20" s="200"/>
      <c r="G20" s="137"/>
      <c r="H20" s="137"/>
      <c r="I20" s="137"/>
      <c r="J20" s="137"/>
      <c r="K20" s="137"/>
      <c r="L20" s="137"/>
      <c r="M20" s="137"/>
      <c r="N20" s="137"/>
      <c r="O20" s="138"/>
      <c r="P20" s="138"/>
      <c r="Q20" s="138"/>
      <c r="R20" s="138"/>
    </row>
    <row r="21" spans="1:18" ht="17.25" customHeight="1">
      <c r="A21" s="22">
        <v>10</v>
      </c>
      <c r="B21" s="21" t="s">
        <v>136</v>
      </c>
      <c r="C21" s="21"/>
      <c r="D21" s="21"/>
      <c r="E21" s="271"/>
      <c r="F21" s="271"/>
      <c r="G21" s="123"/>
      <c r="H21" s="123"/>
      <c r="I21" s="123"/>
      <c r="J21" s="123"/>
      <c r="K21" s="123"/>
      <c r="L21" s="123"/>
      <c r="M21" s="123"/>
      <c r="N21" s="123"/>
      <c r="O21" s="121"/>
      <c r="P21" s="121"/>
      <c r="Q21" s="121"/>
      <c r="R21" s="121"/>
    </row>
    <row r="22" spans="1:18" ht="17.25" customHeight="1">
      <c r="A22" s="22">
        <v>11</v>
      </c>
      <c r="B22" s="21" t="s">
        <v>135</v>
      </c>
      <c r="C22" s="21"/>
      <c r="D22" s="21"/>
      <c r="E22" s="271"/>
      <c r="F22" s="271"/>
      <c r="G22" s="123"/>
      <c r="H22" s="123"/>
      <c r="I22" s="123"/>
      <c r="J22" s="123"/>
      <c r="K22" s="123"/>
      <c r="L22" s="123"/>
      <c r="M22" s="123"/>
      <c r="N22" s="123"/>
      <c r="O22" s="121"/>
      <c r="P22" s="121"/>
      <c r="Q22" s="121"/>
      <c r="R22" s="121"/>
    </row>
    <row r="23" spans="1:18">
      <c r="A23" s="164"/>
      <c r="B23" s="29"/>
      <c r="C23" s="29"/>
      <c r="D23" s="166"/>
      <c r="E23" s="167"/>
      <c r="F23" s="167"/>
      <c r="G23" s="167"/>
      <c r="H23" s="167"/>
      <c r="I23" s="167"/>
      <c r="J23" s="167"/>
      <c r="K23" s="167"/>
      <c r="L23" s="167"/>
      <c r="M23" s="167"/>
      <c r="N23" s="167"/>
      <c r="O23" s="168"/>
      <c r="P23" s="168"/>
      <c r="Q23" s="168"/>
      <c r="R23" s="169"/>
    </row>
    <row r="24" spans="1:18" ht="18.75" customHeight="1">
      <c r="B24" s="354" t="s">
        <v>303</v>
      </c>
      <c r="C24" s="30"/>
      <c r="D24" s="75"/>
      <c r="E24" s="76"/>
      <c r="F24" s="76"/>
      <c r="G24" s="76"/>
      <c r="H24" s="76"/>
      <c r="I24" s="76"/>
      <c r="J24" s="76"/>
      <c r="K24" s="76"/>
      <c r="L24" s="76"/>
      <c r="M24" s="76"/>
      <c r="N24" s="76"/>
      <c r="O24" s="76"/>
      <c r="P24" s="76"/>
      <c r="Q24" s="76"/>
      <c r="R24" s="76"/>
    </row>
    <row r="25" spans="1:18" ht="15.75" customHeight="1">
      <c r="A25" s="156"/>
      <c r="B25" s="27" t="s">
        <v>302</v>
      </c>
      <c r="C25" s="32"/>
      <c r="D25" s="77"/>
      <c r="E25" s="78"/>
      <c r="F25" s="78"/>
      <c r="G25" s="78"/>
      <c r="H25" s="78"/>
      <c r="I25" s="78"/>
      <c r="J25" s="78"/>
      <c r="K25" s="78"/>
      <c r="L25" s="78"/>
      <c r="M25" s="78"/>
      <c r="N25" s="78"/>
      <c r="O25" s="79"/>
      <c r="P25" s="79"/>
      <c r="Q25" s="79"/>
      <c r="R25" s="79"/>
    </row>
    <row r="26" spans="1:18">
      <c r="A26" s="156"/>
      <c r="B26" s="21" t="s">
        <v>43</v>
      </c>
      <c r="C26" s="12"/>
      <c r="D26" s="75"/>
      <c r="E26" s="64" t="s">
        <v>144</v>
      </c>
      <c r="F26" s="64" t="s">
        <v>81</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56" t="s">
        <v>149</v>
      </c>
      <c r="B27" s="14"/>
      <c r="C27" s="40"/>
      <c r="D27" s="81"/>
      <c r="E27" s="189"/>
      <c r="F27" s="189"/>
      <c r="G27" s="120"/>
      <c r="H27" s="120"/>
      <c r="I27" s="120"/>
      <c r="J27" s="120"/>
      <c r="K27" s="120"/>
      <c r="L27" s="120"/>
      <c r="M27" s="120"/>
      <c r="N27" s="120"/>
      <c r="O27" s="121"/>
      <c r="P27" s="121"/>
      <c r="Q27" s="121"/>
      <c r="R27" s="121"/>
    </row>
    <row r="28" spans="1:18">
      <c r="A28" s="156" t="s">
        <v>150</v>
      </c>
      <c r="B28" s="14"/>
      <c r="C28" s="40"/>
      <c r="D28" s="81"/>
      <c r="E28" s="202"/>
      <c r="F28" s="202"/>
      <c r="G28" s="124"/>
      <c r="H28" s="124"/>
      <c r="I28" s="124"/>
      <c r="J28" s="124"/>
      <c r="K28" s="124"/>
      <c r="L28" s="124"/>
      <c r="M28" s="124"/>
      <c r="N28" s="124"/>
      <c r="O28" s="121"/>
      <c r="P28" s="121"/>
      <c r="Q28" s="121"/>
      <c r="R28" s="121"/>
    </row>
    <row r="29" spans="1:18">
      <c r="A29" s="156" t="s">
        <v>151</v>
      </c>
      <c r="B29" s="14"/>
      <c r="C29" s="40"/>
      <c r="D29" s="81"/>
      <c r="E29" s="189"/>
      <c r="F29" s="189"/>
      <c r="G29" s="120"/>
      <c r="H29" s="120"/>
      <c r="I29" s="120"/>
      <c r="J29" s="120"/>
      <c r="K29" s="120"/>
      <c r="L29" s="120"/>
      <c r="M29" s="120"/>
      <c r="N29" s="120"/>
      <c r="O29" s="121"/>
      <c r="P29" s="121"/>
      <c r="Q29" s="121"/>
      <c r="R29" s="121"/>
    </row>
    <row r="30" spans="1:18">
      <c r="A30" s="156" t="s">
        <v>152</v>
      </c>
      <c r="B30" s="14"/>
      <c r="C30" s="40"/>
      <c r="D30" s="81"/>
      <c r="E30" s="203"/>
      <c r="F30" s="203"/>
      <c r="G30" s="125"/>
      <c r="H30" s="125"/>
      <c r="I30" s="125"/>
      <c r="J30" s="125"/>
      <c r="K30" s="125"/>
      <c r="L30" s="125"/>
      <c r="M30" s="125"/>
      <c r="N30" s="125"/>
      <c r="O30" s="126"/>
      <c r="P30" s="126"/>
      <c r="Q30" s="126"/>
      <c r="R30" s="126"/>
    </row>
    <row r="31" spans="1:18" s="327" customFormat="1">
      <c r="A31" s="337" t="s">
        <v>153</v>
      </c>
      <c r="B31" s="350"/>
      <c r="C31" s="330"/>
      <c r="D31" s="331"/>
      <c r="E31" s="349"/>
      <c r="F31" s="349"/>
      <c r="G31" s="346"/>
      <c r="H31" s="346"/>
      <c r="I31" s="346"/>
      <c r="J31" s="346"/>
      <c r="K31" s="346"/>
      <c r="L31" s="346"/>
      <c r="M31" s="346"/>
      <c r="N31" s="346"/>
      <c r="O31" s="347"/>
      <c r="P31" s="347"/>
      <c r="Q31" s="347"/>
      <c r="R31" s="138"/>
    </row>
    <row r="32" spans="1:18" s="327" customFormat="1">
      <c r="A32" s="337" t="s">
        <v>154</v>
      </c>
      <c r="B32" s="350"/>
      <c r="C32" s="330"/>
      <c r="D32" s="331"/>
      <c r="E32" s="349"/>
      <c r="F32" s="349"/>
      <c r="G32" s="346"/>
      <c r="H32" s="346"/>
      <c r="I32" s="346"/>
      <c r="J32" s="346"/>
      <c r="K32" s="346"/>
      <c r="L32" s="346"/>
      <c r="M32" s="346"/>
      <c r="N32" s="346"/>
      <c r="O32" s="347"/>
      <c r="P32" s="347"/>
      <c r="Q32" s="347"/>
      <c r="R32" s="138"/>
    </row>
    <row r="33" spans="1:18" s="327" customFormat="1">
      <c r="A33" s="337" t="s">
        <v>155</v>
      </c>
      <c r="B33" s="350"/>
      <c r="C33" s="330"/>
      <c r="D33" s="331"/>
      <c r="E33" s="349"/>
      <c r="F33" s="349"/>
      <c r="G33" s="346"/>
      <c r="H33" s="346"/>
      <c r="I33" s="346"/>
      <c r="J33" s="346"/>
      <c r="K33" s="346"/>
      <c r="L33" s="346"/>
      <c r="M33" s="346"/>
      <c r="N33" s="346"/>
      <c r="O33" s="347"/>
      <c r="P33" s="347"/>
      <c r="Q33" s="347"/>
      <c r="R33" s="138"/>
    </row>
    <row r="34" spans="1:18">
      <c r="A34" s="156"/>
      <c r="B34" s="12"/>
      <c r="C34" s="12"/>
      <c r="D34" s="21"/>
      <c r="E34" s="100"/>
      <c r="F34" s="101"/>
      <c r="G34" s="101"/>
      <c r="H34" s="101"/>
      <c r="I34" s="101"/>
      <c r="J34" s="101"/>
      <c r="K34" s="101"/>
      <c r="L34" s="101"/>
      <c r="M34" s="101"/>
      <c r="N34" s="101"/>
      <c r="O34" s="102"/>
      <c r="P34" s="102"/>
      <c r="Q34" s="102"/>
      <c r="R34" s="103"/>
    </row>
    <row r="35" spans="1:18">
      <c r="A35" s="156"/>
      <c r="B35" s="27" t="s">
        <v>300</v>
      </c>
      <c r="C35" s="33"/>
      <c r="D35" s="27"/>
      <c r="E35" s="113"/>
      <c r="F35" s="114"/>
      <c r="G35" s="114"/>
      <c r="H35" s="114"/>
      <c r="I35" s="114"/>
      <c r="J35" s="114"/>
      <c r="K35" s="114"/>
      <c r="L35" s="114"/>
      <c r="M35" s="114"/>
      <c r="N35" s="114"/>
      <c r="O35" s="106"/>
      <c r="P35" s="106"/>
      <c r="Q35" s="106"/>
      <c r="R35" s="107"/>
    </row>
    <row r="36" spans="1:18">
      <c r="A36" s="156"/>
      <c r="B36" s="21" t="s">
        <v>36</v>
      </c>
      <c r="C36" s="12"/>
      <c r="D36" s="75"/>
      <c r="E36" s="115"/>
      <c r="F36" s="116"/>
      <c r="G36" s="116"/>
      <c r="H36" s="116"/>
      <c r="I36" s="116"/>
      <c r="J36" s="116"/>
      <c r="K36" s="116"/>
      <c r="L36" s="116"/>
      <c r="M36" s="116"/>
      <c r="N36" s="116"/>
      <c r="O36" s="110"/>
      <c r="P36" s="110"/>
      <c r="Q36" s="110"/>
      <c r="R36" s="111"/>
    </row>
    <row r="37" spans="1:18">
      <c r="A37" s="337" t="s">
        <v>156</v>
      </c>
      <c r="B37" s="14"/>
      <c r="C37" s="40"/>
      <c r="D37" s="81"/>
      <c r="E37" s="191"/>
      <c r="F37" s="192"/>
      <c r="G37" s="127"/>
      <c r="H37" s="127"/>
      <c r="I37" s="127"/>
      <c r="J37" s="127"/>
      <c r="K37" s="127"/>
      <c r="L37" s="127"/>
      <c r="M37" s="127"/>
      <c r="N37" s="127"/>
      <c r="O37" s="128"/>
      <c r="P37" s="128"/>
      <c r="Q37" s="128"/>
      <c r="R37" s="128"/>
    </row>
    <row r="38" spans="1:18">
      <c r="A38" s="337" t="s">
        <v>157</v>
      </c>
      <c r="B38" s="204"/>
      <c r="C38" s="175"/>
      <c r="D38" s="175"/>
      <c r="E38" s="193"/>
      <c r="F38" s="193"/>
      <c r="G38" s="124"/>
      <c r="H38" s="124"/>
      <c r="I38" s="124"/>
      <c r="J38" s="124"/>
      <c r="K38" s="124"/>
      <c r="L38" s="124"/>
      <c r="M38" s="124"/>
      <c r="N38" s="124"/>
      <c r="O38" s="121"/>
      <c r="P38" s="121"/>
      <c r="Q38" s="121"/>
      <c r="R38" s="121"/>
    </row>
    <row r="39" spans="1:18">
      <c r="A39" s="156" t="s">
        <v>171</v>
      </c>
      <c r="B39" s="14"/>
      <c r="C39" s="40"/>
      <c r="D39" s="40"/>
      <c r="E39" s="191"/>
      <c r="F39" s="191"/>
      <c r="G39" s="120"/>
      <c r="H39" s="120"/>
      <c r="I39" s="120"/>
      <c r="J39" s="120"/>
      <c r="K39" s="120"/>
      <c r="L39" s="120"/>
      <c r="M39" s="120"/>
      <c r="N39" s="120"/>
      <c r="O39" s="121"/>
      <c r="P39" s="121"/>
      <c r="Q39" s="121"/>
      <c r="R39" s="121"/>
    </row>
    <row r="40" spans="1:18">
      <c r="A40" s="156" t="s">
        <v>172</v>
      </c>
      <c r="B40" s="14"/>
      <c r="C40" s="40"/>
      <c r="D40" s="40"/>
      <c r="E40" s="191"/>
      <c r="F40" s="191"/>
      <c r="G40" s="120"/>
      <c r="H40" s="120"/>
      <c r="I40" s="120"/>
      <c r="J40" s="120"/>
      <c r="K40" s="120"/>
      <c r="L40" s="120"/>
      <c r="M40" s="120"/>
      <c r="N40" s="120"/>
      <c r="O40" s="121"/>
      <c r="P40" s="121"/>
      <c r="Q40" s="121"/>
      <c r="R40" s="121"/>
    </row>
    <row r="41" spans="1:18" s="327" customFormat="1">
      <c r="A41" s="337" t="s">
        <v>173</v>
      </c>
      <c r="B41" s="14"/>
      <c r="C41" s="332"/>
      <c r="D41" s="332"/>
      <c r="E41" s="191"/>
      <c r="F41" s="191"/>
      <c r="G41" s="120"/>
      <c r="H41" s="120"/>
      <c r="I41" s="120"/>
      <c r="J41" s="120"/>
      <c r="K41" s="120"/>
      <c r="L41" s="120"/>
      <c r="M41" s="120"/>
      <c r="N41" s="120"/>
      <c r="O41" s="121"/>
      <c r="P41" s="121"/>
      <c r="Q41" s="121"/>
      <c r="R41" s="121"/>
    </row>
    <row r="42" spans="1:18">
      <c r="A42" s="337" t="s">
        <v>219</v>
      </c>
      <c r="B42" s="14"/>
      <c r="C42" s="40"/>
      <c r="D42" s="40"/>
      <c r="E42" s="191"/>
      <c r="F42" s="191"/>
      <c r="G42" s="120"/>
      <c r="H42" s="120"/>
      <c r="I42" s="120"/>
      <c r="J42" s="120"/>
      <c r="K42" s="120"/>
      <c r="L42" s="120"/>
      <c r="M42" s="120"/>
      <c r="N42" s="120"/>
      <c r="O42" s="121"/>
      <c r="P42" s="121"/>
      <c r="Q42" s="121"/>
      <c r="R42" s="121"/>
    </row>
    <row r="43" spans="1:18">
      <c r="A43" s="156" t="s">
        <v>220</v>
      </c>
      <c r="B43" s="14"/>
      <c r="C43" s="175"/>
      <c r="D43" s="199"/>
      <c r="E43" s="201"/>
      <c r="F43" s="201"/>
      <c r="G43" s="125"/>
      <c r="H43" s="125"/>
      <c r="I43" s="125"/>
      <c r="J43" s="125"/>
      <c r="K43" s="125"/>
      <c r="L43" s="125"/>
      <c r="M43" s="125"/>
      <c r="N43" s="125"/>
      <c r="O43" s="126"/>
      <c r="P43" s="126"/>
      <c r="Q43" s="126"/>
      <c r="R43" s="126"/>
    </row>
    <row r="44" spans="1:18" ht="31.5">
      <c r="A44" s="156">
        <v>12</v>
      </c>
      <c r="B44" s="52" t="s">
        <v>186</v>
      </c>
      <c r="C44" s="42"/>
      <c r="D44" s="85"/>
      <c r="E44" s="98">
        <f t="shared" ref="E44" si="1">SUM(E27:E30,E37:E42)</f>
        <v>0</v>
      </c>
      <c r="F44" s="98">
        <f t="shared" ref="F44:R44" si="2">SUM(F27:F30,F37:F42)</f>
        <v>0</v>
      </c>
      <c r="G44" s="98">
        <f t="shared" si="2"/>
        <v>0</v>
      </c>
      <c r="H44" s="98">
        <f t="shared" si="2"/>
        <v>0</v>
      </c>
      <c r="I44" s="98">
        <f t="shared" si="2"/>
        <v>0</v>
      </c>
      <c r="J44" s="98">
        <f t="shared" si="2"/>
        <v>0</v>
      </c>
      <c r="K44" s="98">
        <f t="shared" si="2"/>
        <v>0</v>
      </c>
      <c r="L44" s="98">
        <f t="shared" si="2"/>
        <v>0</v>
      </c>
      <c r="M44" s="98">
        <f t="shared" si="2"/>
        <v>0</v>
      </c>
      <c r="N44" s="98">
        <f t="shared" si="2"/>
        <v>0</v>
      </c>
      <c r="O44" s="98">
        <f t="shared" si="2"/>
        <v>0</v>
      </c>
      <c r="P44" s="98">
        <f t="shared" si="2"/>
        <v>0</v>
      </c>
      <c r="Q44" s="98">
        <f t="shared" si="2"/>
        <v>0</v>
      </c>
      <c r="R44" s="98">
        <f t="shared" si="2"/>
        <v>0</v>
      </c>
    </row>
    <row r="45" spans="1:18">
      <c r="A45" s="156"/>
      <c r="B45" s="33"/>
      <c r="C45" s="33"/>
      <c r="D45" s="27"/>
      <c r="E45" s="117"/>
      <c r="F45" s="118"/>
      <c r="G45" s="118"/>
      <c r="H45" s="118"/>
      <c r="I45" s="118"/>
      <c r="J45" s="118"/>
      <c r="K45" s="118"/>
      <c r="L45" s="118"/>
      <c r="M45" s="118"/>
      <c r="N45" s="118"/>
      <c r="O45" s="118"/>
      <c r="P45" s="118"/>
      <c r="Q45" s="118"/>
      <c r="R45" s="136"/>
    </row>
    <row r="46" spans="1:18">
      <c r="A46" s="156"/>
      <c r="B46" s="27" t="s">
        <v>304</v>
      </c>
      <c r="C46" s="33"/>
      <c r="D46" s="21"/>
      <c r="E46" s="104"/>
      <c r="F46" s="105"/>
      <c r="G46" s="105"/>
      <c r="H46" s="105"/>
      <c r="I46" s="105"/>
      <c r="J46" s="105"/>
      <c r="K46" s="105"/>
      <c r="L46" s="105"/>
      <c r="M46" s="105"/>
      <c r="N46" s="105"/>
      <c r="O46" s="106"/>
      <c r="P46" s="106"/>
      <c r="Q46" s="106"/>
      <c r="R46" s="107"/>
    </row>
    <row r="47" spans="1:18">
      <c r="A47" s="156"/>
      <c r="B47" s="21" t="s">
        <v>35</v>
      </c>
      <c r="C47" s="12"/>
      <c r="D47" s="21"/>
      <c r="E47" s="108"/>
      <c r="F47" s="109"/>
      <c r="G47" s="109"/>
      <c r="H47" s="109"/>
      <c r="I47" s="109"/>
      <c r="J47" s="109"/>
      <c r="K47" s="109"/>
      <c r="L47" s="109"/>
      <c r="M47" s="109"/>
      <c r="N47" s="109"/>
      <c r="O47" s="110"/>
      <c r="P47" s="110"/>
      <c r="Q47" s="110"/>
      <c r="R47" s="111"/>
    </row>
    <row r="48" spans="1:18">
      <c r="A48" s="156" t="s">
        <v>61</v>
      </c>
      <c r="B48" s="14"/>
      <c r="C48" s="40"/>
      <c r="D48" s="81"/>
      <c r="E48" s="192"/>
      <c r="F48" s="192"/>
      <c r="G48" s="127"/>
      <c r="H48" s="127"/>
      <c r="I48" s="127"/>
      <c r="J48" s="127"/>
      <c r="K48" s="127"/>
      <c r="L48" s="127"/>
      <c r="M48" s="127"/>
      <c r="N48" s="129"/>
      <c r="O48" s="128"/>
      <c r="P48" s="128"/>
      <c r="Q48" s="128"/>
      <c r="R48" s="128"/>
    </row>
    <row r="49" spans="1:18">
      <c r="A49" s="156" t="s">
        <v>62</v>
      </c>
      <c r="B49" s="14"/>
      <c r="C49" s="40"/>
      <c r="D49" s="81"/>
      <c r="E49" s="191"/>
      <c r="F49" s="191"/>
      <c r="G49" s="120"/>
      <c r="H49" s="120"/>
      <c r="I49" s="120"/>
      <c r="J49" s="120"/>
      <c r="K49" s="120"/>
      <c r="L49" s="120"/>
      <c r="M49" s="120"/>
      <c r="N49" s="130"/>
      <c r="O49" s="121"/>
      <c r="P49" s="121"/>
      <c r="Q49" s="121"/>
      <c r="R49" s="121"/>
    </row>
    <row r="50" spans="1:18">
      <c r="A50" s="156" t="s">
        <v>63</v>
      </c>
      <c r="B50" s="14"/>
      <c r="C50" s="40"/>
      <c r="D50" s="81"/>
      <c r="E50" s="191"/>
      <c r="F50" s="191"/>
      <c r="G50" s="120"/>
      <c r="H50" s="120"/>
      <c r="I50" s="120"/>
      <c r="J50" s="120"/>
      <c r="K50" s="120"/>
      <c r="L50" s="120"/>
      <c r="M50" s="120"/>
      <c r="N50" s="130"/>
      <c r="O50" s="121"/>
      <c r="P50" s="121"/>
      <c r="Q50" s="121"/>
      <c r="R50" s="121"/>
    </row>
    <row r="51" spans="1:18">
      <c r="A51" s="156" t="s">
        <v>64</v>
      </c>
      <c r="B51" s="14"/>
      <c r="C51" s="40"/>
      <c r="D51" s="81"/>
      <c r="E51" s="191"/>
      <c r="F51" s="191"/>
      <c r="G51" s="120"/>
      <c r="H51" s="120"/>
      <c r="I51" s="120"/>
      <c r="J51" s="120"/>
      <c r="K51" s="120"/>
      <c r="L51" s="120"/>
      <c r="M51" s="120"/>
      <c r="N51" s="130"/>
      <c r="O51" s="121"/>
      <c r="P51" s="121"/>
      <c r="Q51" s="121"/>
      <c r="R51" s="121"/>
    </row>
    <row r="52" spans="1:18">
      <c r="A52" s="156" t="s">
        <v>65</v>
      </c>
      <c r="B52" s="14"/>
      <c r="C52" s="40"/>
      <c r="D52" s="81"/>
      <c r="E52" s="191"/>
      <c r="F52" s="191"/>
      <c r="G52" s="120"/>
      <c r="H52" s="120"/>
      <c r="I52" s="120"/>
      <c r="J52" s="120"/>
      <c r="K52" s="120"/>
      <c r="L52" s="120"/>
      <c r="M52" s="120"/>
      <c r="N52" s="130"/>
      <c r="O52" s="121"/>
      <c r="P52" s="121"/>
      <c r="Q52" s="121"/>
      <c r="R52" s="121"/>
    </row>
    <row r="53" spans="1:18">
      <c r="A53" s="156" t="s">
        <v>66</v>
      </c>
      <c r="B53" s="14"/>
      <c r="C53" s="40"/>
      <c r="D53" s="81"/>
      <c r="E53" s="191"/>
      <c r="F53" s="191"/>
      <c r="G53" s="120"/>
      <c r="H53" s="120"/>
      <c r="I53" s="120"/>
      <c r="J53" s="120"/>
      <c r="K53" s="120"/>
      <c r="L53" s="120"/>
      <c r="M53" s="120"/>
      <c r="N53" s="130"/>
      <c r="O53" s="121"/>
      <c r="P53" s="121"/>
      <c r="Q53" s="121"/>
      <c r="R53" s="121"/>
    </row>
    <row r="54" spans="1:18">
      <c r="A54" s="156" t="s">
        <v>67</v>
      </c>
      <c r="B54" s="14"/>
      <c r="C54" s="40"/>
      <c r="D54" s="81"/>
      <c r="E54" s="191"/>
      <c r="F54" s="191"/>
      <c r="G54" s="120"/>
      <c r="H54" s="120"/>
      <c r="I54" s="120"/>
      <c r="J54" s="120"/>
      <c r="K54" s="120"/>
      <c r="L54" s="120"/>
      <c r="M54" s="120"/>
      <c r="N54" s="130"/>
      <c r="O54" s="121"/>
      <c r="P54" s="121"/>
      <c r="Q54" s="121"/>
      <c r="R54" s="121"/>
    </row>
    <row r="55" spans="1:18">
      <c r="A55" s="156" t="s">
        <v>68</v>
      </c>
      <c r="B55" s="14"/>
      <c r="C55" s="40"/>
      <c r="D55" s="81"/>
      <c r="E55" s="201"/>
      <c r="F55" s="201"/>
      <c r="G55" s="125"/>
      <c r="H55" s="125"/>
      <c r="I55" s="125"/>
      <c r="J55" s="125"/>
      <c r="K55" s="125"/>
      <c r="L55" s="125"/>
      <c r="M55" s="125"/>
      <c r="N55" s="139"/>
      <c r="O55" s="126"/>
      <c r="P55" s="126"/>
      <c r="Q55" s="126"/>
      <c r="R55" s="126"/>
    </row>
    <row r="56" spans="1:18">
      <c r="A56" s="158"/>
      <c r="B56" s="43"/>
      <c r="C56" s="43"/>
      <c r="D56" s="88"/>
      <c r="E56" s="100"/>
      <c r="F56" s="101"/>
      <c r="G56" s="101"/>
      <c r="H56" s="101"/>
      <c r="I56" s="101"/>
      <c r="J56" s="101"/>
      <c r="K56" s="101"/>
      <c r="L56" s="101"/>
      <c r="M56" s="101"/>
      <c r="N56" s="101"/>
      <c r="O56" s="102"/>
      <c r="P56" s="102"/>
      <c r="Q56" s="102"/>
      <c r="R56" s="103"/>
    </row>
    <row r="57" spans="1:18">
      <c r="A57" s="156"/>
      <c r="B57" s="27" t="s">
        <v>306</v>
      </c>
      <c r="C57" s="12"/>
      <c r="D57" s="27"/>
      <c r="E57" s="113"/>
      <c r="F57" s="114"/>
      <c r="G57" s="114"/>
      <c r="H57" s="114"/>
      <c r="I57" s="114"/>
      <c r="J57" s="114"/>
      <c r="K57" s="114"/>
      <c r="L57" s="114"/>
      <c r="M57" s="114"/>
      <c r="N57" s="114"/>
      <c r="O57" s="106"/>
      <c r="P57" s="106"/>
      <c r="Q57" s="106"/>
      <c r="R57" s="107"/>
    </row>
    <row r="58" spans="1:18">
      <c r="A58" s="156"/>
      <c r="B58" s="21" t="s">
        <v>36</v>
      </c>
      <c r="C58" s="12"/>
      <c r="D58" s="21"/>
      <c r="E58" s="115"/>
      <c r="F58" s="116"/>
      <c r="G58" s="116"/>
      <c r="H58" s="116"/>
      <c r="I58" s="116"/>
      <c r="J58" s="116"/>
      <c r="K58" s="116"/>
      <c r="L58" s="116"/>
      <c r="M58" s="116"/>
      <c r="N58" s="116"/>
      <c r="O58" s="110"/>
      <c r="P58" s="110"/>
      <c r="Q58" s="110"/>
      <c r="R58" s="111"/>
    </row>
    <row r="59" spans="1:18">
      <c r="A59" s="156" t="s">
        <v>69</v>
      </c>
      <c r="B59" s="44"/>
      <c r="C59" s="40"/>
      <c r="D59" s="89"/>
      <c r="E59" s="192"/>
      <c r="F59" s="192"/>
      <c r="G59" s="127"/>
      <c r="H59" s="127"/>
      <c r="I59" s="127"/>
      <c r="J59" s="127"/>
      <c r="K59" s="127"/>
      <c r="L59" s="127"/>
      <c r="M59" s="127"/>
      <c r="N59" s="129"/>
      <c r="O59" s="128"/>
      <c r="P59" s="128"/>
      <c r="Q59" s="128"/>
      <c r="R59" s="128"/>
    </row>
    <row r="60" spans="1:18">
      <c r="A60" s="156" t="s">
        <v>158</v>
      </c>
      <c r="B60" s="44"/>
      <c r="C60" s="40"/>
      <c r="D60" s="89"/>
      <c r="E60" s="191"/>
      <c r="F60" s="191"/>
      <c r="G60" s="120"/>
      <c r="H60" s="120"/>
      <c r="I60" s="120"/>
      <c r="J60" s="120"/>
      <c r="K60" s="120"/>
      <c r="L60" s="120"/>
      <c r="M60" s="120"/>
      <c r="N60" s="130"/>
      <c r="O60" s="121"/>
      <c r="P60" s="121"/>
      <c r="Q60" s="121"/>
      <c r="R60" s="121"/>
    </row>
    <row r="61" spans="1:18">
      <c r="A61" s="156" t="s">
        <v>159</v>
      </c>
      <c r="B61" s="44"/>
      <c r="C61" s="40"/>
      <c r="D61" s="89"/>
      <c r="E61" s="191"/>
      <c r="F61" s="191"/>
      <c r="G61" s="120"/>
      <c r="H61" s="120"/>
      <c r="I61" s="120"/>
      <c r="J61" s="120"/>
      <c r="K61" s="120"/>
      <c r="L61" s="120"/>
      <c r="M61" s="120"/>
      <c r="N61" s="130"/>
      <c r="O61" s="121"/>
      <c r="P61" s="121"/>
      <c r="Q61" s="121"/>
      <c r="R61" s="121"/>
    </row>
    <row r="62" spans="1:18">
      <c r="A62" s="156" t="s">
        <v>160</v>
      </c>
      <c r="B62" s="46"/>
      <c r="C62" s="43"/>
      <c r="D62" s="92"/>
      <c r="E62" s="201"/>
      <c r="F62" s="201"/>
      <c r="G62" s="125"/>
      <c r="H62" s="125"/>
      <c r="I62" s="125"/>
      <c r="J62" s="125"/>
      <c r="K62" s="125"/>
      <c r="L62" s="125"/>
      <c r="M62" s="125"/>
      <c r="N62" s="139"/>
      <c r="O62" s="126"/>
      <c r="P62" s="126"/>
      <c r="Q62" s="126"/>
      <c r="R62" s="126"/>
    </row>
    <row r="63" spans="1:18" s="327" customFormat="1">
      <c r="A63" s="337" t="s">
        <v>243</v>
      </c>
      <c r="B63" s="46"/>
      <c r="C63" s="43"/>
      <c r="D63" s="351"/>
      <c r="E63" s="349"/>
      <c r="F63" s="349"/>
      <c r="G63" s="346"/>
      <c r="H63" s="346"/>
      <c r="I63" s="346"/>
      <c r="J63" s="346"/>
      <c r="K63" s="346"/>
      <c r="L63" s="346"/>
      <c r="M63" s="346"/>
      <c r="N63" s="346"/>
      <c r="O63" s="347"/>
      <c r="P63" s="347"/>
      <c r="Q63" s="347"/>
      <c r="R63" s="138"/>
    </row>
    <row r="64" spans="1:18" s="327" customFormat="1">
      <c r="A64" s="337" t="s">
        <v>244</v>
      </c>
      <c r="B64" s="46"/>
      <c r="C64" s="43"/>
      <c r="D64" s="351"/>
      <c r="E64" s="349"/>
      <c r="F64" s="349"/>
      <c r="G64" s="346"/>
      <c r="H64" s="346"/>
      <c r="I64" s="346"/>
      <c r="J64" s="346"/>
      <c r="K64" s="346"/>
      <c r="L64" s="346"/>
      <c r="M64" s="346"/>
      <c r="N64" s="346"/>
      <c r="O64" s="347"/>
      <c r="P64" s="347"/>
      <c r="Q64" s="347"/>
      <c r="R64" s="138"/>
    </row>
    <row r="65" spans="1:18">
      <c r="A65" s="156">
        <v>13</v>
      </c>
      <c r="B65" s="228" t="s">
        <v>187</v>
      </c>
      <c r="C65" s="32"/>
      <c r="D65" s="229"/>
      <c r="E65" s="230">
        <f t="shared" ref="E65:R65" si="3">SUM(E48:E55,E59:E62)</f>
        <v>0</v>
      </c>
      <c r="F65" s="230">
        <f t="shared" si="3"/>
        <v>0</v>
      </c>
      <c r="G65" s="230">
        <f t="shared" si="3"/>
        <v>0</v>
      </c>
      <c r="H65" s="230">
        <f t="shared" si="3"/>
        <v>0</v>
      </c>
      <c r="I65" s="230">
        <f t="shared" si="3"/>
        <v>0</v>
      </c>
      <c r="J65" s="230">
        <f t="shared" si="3"/>
        <v>0</v>
      </c>
      <c r="K65" s="230">
        <f t="shared" si="3"/>
        <v>0</v>
      </c>
      <c r="L65" s="230">
        <f t="shared" si="3"/>
        <v>0</v>
      </c>
      <c r="M65" s="230">
        <f t="shared" si="3"/>
        <v>0</v>
      </c>
      <c r="N65" s="230">
        <f t="shared" si="3"/>
        <v>0</v>
      </c>
      <c r="O65" s="230">
        <f t="shared" si="3"/>
        <v>0</v>
      </c>
      <c r="P65" s="230">
        <f t="shared" si="3"/>
        <v>0</v>
      </c>
      <c r="Q65" s="230">
        <f t="shared" si="3"/>
        <v>0</v>
      </c>
      <c r="R65" s="230">
        <f t="shared" si="3"/>
        <v>0</v>
      </c>
    </row>
    <row r="66" spans="1:18">
      <c r="A66" s="156"/>
      <c r="B66" s="225"/>
      <c r="C66" s="226"/>
      <c r="D66" s="235"/>
      <c r="E66" s="236"/>
      <c r="F66" s="236"/>
      <c r="G66" s="236"/>
      <c r="H66" s="236"/>
      <c r="I66" s="236"/>
      <c r="J66" s="236"/>
      <c r="K66" s="236"/>
      <c r="L66" s="236"/>
      <c r="M66" s="236"/>
      <c r="N66" s="236"/>
      <c r="O66" s="236"/>
      <c r="P66" s="236"/>
      <c r="Q66" s="236"/>
      <c r="R66" s="227"/>
    </row>
    <row r="67" spans="1:18" ht="15" customHeight="1">
      <c r="A67" s="156">
        <v>14</v>
      </c>
      <c r="B67" s="231" t="s">
        <v>245</v>
      </c>
      <c r="C67" s="232"/>
      <c r="D67" s="233"/>
      <c r="E67" s="234">
        <f t="shared" ref="E67:R67" si="4">E65+E44</f>
        <v>0</v>
      </c>
      <c r="F67" s="234">
        <f t="shared" si="4"/>
        <v>0</v>
      </c>
      <c r="G67" s="234">
        <f t="shared" si="4"/>
        <v>0</v>
      </c>
      <c r="H67" s="234">
        <f t="shared" si="4"/>
        <v>0</v>
      </c>
      <c r="I67" s="234">
        <f t="shared" si="4"/>
        <v>0</v>
      </c>
      <c r="J67" s="234">
        <f t="shared" si="4"/>
        <v>0</v>
      </c>
      <c r="K67" s="234">
        <f t="shared" si="4"/>
        <v>0</v>
      </c>
      <c r="L67" s="234">
        <f t="shared" si="4"/>
        <v>0</v>
      </c>
      <c r="M67" s="234">
        <f t="shared" si="4"/>
        <v>0</v>
      </c>
      <c r="N67" s="234">
        <f t="shared" si="4"/>
        <v>0</v>
      </c>
      <c r="O67" s="234">
        <f t="shared" si="4"/>
        <v>0</v>
      </c>
      <c r="P67" s="234">
        <f t="shared" si="4"/>
        <v>0</v>
      </c>
      <c r="Q67" s="234">
        <f t="shared" si="4"/>
        <v>0</v>
      </c>
      <c r="R67" s="234">
        <f t="shared" si="4"/>
        <v>0</v>
      </c>
    </row>
    <row r="68" spans="1:18" ht="15" customHeight="1">
      <c r="A68" s="156"/>
      <c r="B68" s="132"/>
      <c r="C68" s="133"/>
      <c r="D68" s="94"/>
      <c r="E68" s="78"/>
      <c r="F68" s="78"/>
      <c r="G68" s="78"/>
      <c r="H68" s="78"/>
      <c r="I68" s="78"/>
      <c r="J68" s="78"/>
      <c r="K68" s="78"/>
      <c r="L68" s="78"/>
      <c r="M68" s="78"/>
      <c r="N68" s="78"/>
      <c r="O68" s="78"/>
      <c r="P68" s="78"/>
      <c r="Q68" s="78"/>
      <c r="R68" s="78"/>
    </row>
    <row r="69" spans="1:18">
      <c r="A69" s="156"/>
      <c r="B69" s="21"/>
      <c r="C69" s="12"/>
      <c r="D69" s="21"/>
      <c r="E69" s="78"/>
      <c r="F69" s="78"/>
      <c r="G69" s="78"/>
      <c r="H69" s="78"/>
      <c r="I69" s="78"/>
      <c r="J69" s="78"/>
      <c r="K69" s="78"/>
      <c r="L69" s="78"/>
      <c r="M69" s="78"/>
      <c r="N69" s="78"/>
      <c r="O69" s="79"/>
      <c r="P69" s="79"/>
      <c r="Q69" s="79"/>
      <c r="R69" s="79"/>
    </row>
    <row r="70" spans="1:18" ht="15" customHeight="1">
      <c r="A70" s="156"/>
      <c r="B70" s="132"/>
      <c r="C70" s="133"/>
      <c r="D70" s="94"/>
      <c r="E70" s="78"/>
      <c r="F70" s="78"/>
      <c r="G70" s="78"/>
      <c r="H70" s="78"/>
      <c r="I70" s="78"/>
      <c r="J70" s="78"/>
      <c r="K70" s="78"/>
      <c r="L70" s="78"/>
      <c r="M70" s="78"/>
      <c r="N70" s="78"/>
      <c r="O70" s="78"/>
      <c r="P70" s="78"/>
      <c r="Q70" s="78"/>
      <c r="R70" s="78"/>
    </row>
    <row r="71" spans="1:18" s="327" customFormat="1" ht="15" customHeight="1">
      <c r="A71" s="337"/>
      <c r="B71" s="132"/>
      <c r="C71" s="133"/>
      <c r="D71" s="94"/>
      <c r="E71" s="78"/>
      <c r="F71" s="78"/>
      <c r="G71" s="78"/>
      <c r="H71" s="78"/>
      <c r="I71" s="78"/>
      <c r="J71" s="78"/>
      <c r="K71" s="78"/>
      <c r="L71" s="78"/>
      <c r="M71" s="78"/>
      <c r="N71" s="78"/>
      <c r="O71" s="78"/>
      <c r="P71" s="78"/>
      <c r="Q71" s="78"/>
      <c r="R71" s="78"/>
    </row>
    <row r="72" spans="1:18" s="327" customFormat="1" ht="15" customHeight="1">
      <c r="A72" s="337"/>
      <c r="B72" s="132"/>
      <c r="C72" s="133"/>
      <c r="D72" s="94"/>
      <c r="E72" s="78"/>
      <c r="F72" s="78"/>
      <c r="G72" s="78"/>
      <c r="H72" s="78"/>
      <c r="I72" s="78"/>
      <c r="J72" s="78"/>
      <c r="K72" s="78"/>
      <c r="L72" s="78"/>
      <c r="M72" s="78"/>
      <c r="N72" s="78"/>
      <c r="O72" s="78"/>
      <c r="P72" s="78"/>
      <c r="Q72" s="78"/>
      <c r="R72" s="78"/>
    </row>
    <row r="73" spans="1:18" s="327" customFormat="1" ht="15" customHeight="1">
      <c r="A73" s="337"/>
      <c r="B73" s="132"/>
      <c r="C73" s="133"/>
      <c r="D73" s="94"/>
      <c r="E73" s="78"/>
      <c r="F73" s="78"/>
      <c r="G73" s="78"/>
      <c r="H73" s="78"/>
      <c r="I73" s="78"/>
      <c r="J73" s="78"/>
      <c r="K73" s="78"/>
      <c r="L73" s="78"/>
      <c r="M73" s="78"/>
      <c r="N73" s="78"/>
      <c r="O73" s="78"/>
      <c r="P73" s="78"/>
      <c r="Q73" s="78"/>
      <c r="R73" s="78"/>
    </row>
    <row r="74" spans="1:18" s="48" customFormat="1" ht="15" customHeight="1">
      <c r="A74" s="157"/>
      <c r="B74" s="354" t="s">
        <v>39</v>
      </c>
      <c r="C74" s="45"/>
      <c r="D74" s="94"/>
      <c r="E74" s="94"/>
      <c r="F74" s="94"/>
      <c r="G74" s="95"/>
      <c r="H74" s="95"/>
      <c r="I74" s="95"/>
      <c r="J74" s="95"/>
      <c r="K74" s="95"/>
      <c r="L74" s="95"/>
      <c r="M74" s="95"/>
      <c r="N74" s="95"/>
      <c r="O74" s="79"/>
      <c r="P74" s="79"/>
      <c r="Q74" s="79"/>
      <c r="R74" s="79"/>
    </row>
    <row r="75" spans="1:18" ht="15" customHeight="1">
      <c r="A75" s="156"/>
      <c r="B75" s="27" t="s">
        <v>307</v>
      </c>
      <c r="C75" s="33"/>
      <c r="D75" s="94"/>
      <c r="E75" s="94"/>
      <c r="F75" s="94"/>
      <c r="G75" s="95"/>
      <c r="H75" s="95"/>
      <c r="I75" s="95"/>
      <c r="J75" s="95"/>
      <c r="K75" s="95"/>
      <c r="L75" s="95"/>
      <c r="M75" s="95"/>
      <c r="N75" s="95"/>
      <c r="O75" s="79"/>
      <c r="P75" s="79"/>
      <c r="Q75" s="79"/>
      <c r="R75" s="79"/>
    </row>
    <row r="76" spans="1:18">
      <c r="A76" s="156"/>
      <c r="B76" s="21" t="s">
        <v>40</v>
      </c>
      <c r="C76" s="32"/>
      <c r="D76" s="75"/>
      <c r="E76" s="320"/>
      <c r="F76" s="320"/>
      <c r="G76" s="64" t="s">
        <v>1</v>
      </c>
      <c r="H76" s="64" t="s">
        <v>2</v>
      </c>
      <c r="I76" s="64" t="s">
        <v>17</v>
      </c>
      <c r="J76" s="64" t="s">
        <v>18</v>
      </c>
      <c r="K76" s="64" t="s">
        <v>20</v>
      </c>
      <c r="L76" s="64" t="s">
        <v>21</v>
      </c>
      <c r="M76" s="64" t="s">
        <v>24</v>
      </c>
      <c r="N76" s="64" t="s">
        <v>25</v>
      </c>
      <c r="O76" s="64" t="s">
        <v>27</v>
      </c>
      <c r="P76" s="64" t="s">
        <v>28</v>
      </c>
      <c r="Q76" s="64" t="s">
        <v>29</v>
      </c>
      <c r="R76" s="64" t="s">
        <v>30</v>
      </c>
    </row>
    <row r="77" spans="1:18" s="2" customFormat="1">
      <c r="A77" s="338" t="s">
        <v>161</v>
      </c>
      <c r="B77" s="134"/>
      <c r="C77" s="205"/>
      <c r="D77" s="135"/>
      <c r="E77" s="321"/>
      <c r="F77" s="321"/>
      <c r="G77" s="120"/>
      <c r="H77" s="120"/>
      <c r="I77" s="120"/>
      <c r="J77" s="120"/>
      <c r="K77" s="120"/>
      <c r="L77" s="120"/>
      <c r="M77" s="120"/>
      <c r="N77" s="130"/>
      <c r="O77" s="121"/>
      <c r="P77" s="121"/>
      <c r="Q77" s="121"/>
      <c r="R77" s="121"/>
    </row>
    <row r="78" spans="1:18" s="2" customFormat="1">
      <c r="A78" s="338" t="s">
        <v>162</v>
      </c>
      <c r="B78" s="53"/>
      <c r="C78" s="205"/>
      <c r="D78" s="135"/>
      <c r="E78" s="321"/>
      <c r="F78" s="321"/>
      <c r="G78" s="120"/>
      <c r="H78" s="120"/>
      <c r="I78" s="120"/>
      <c r="J78" s="120"/>
      <c r="K78" s="120"/>
      <c r="L78" s="120"/>
      <c r="M78" s="120"/>
      <c r="N78" s="130"/>
      <c r="O78" s="121"/>
      <c r="P78" s="121"/>
      <c r="Q78" s="121"/>
      <c r="R78" s="121"/>
    </row>
    <row r="79" spans="1:18" s="2" customFormat="1">
      <c r="A79" s="338" t="s">
        <v>163</v>
      </c>
      <c r="B79" s="53"/>
      <c r="C79" s="205"/>
      <c r="D79" s="135"/>
      <c r="E79" s="321"/>
      <c r="F79" s="321"/>
      <c r="G79" s="120"/>
      <c r="H79" s="120"/>
      <c r="I79" s="120"/>
      <c r="J79" s="120"/>
      <c r="K79" s="120"/>
      <c r="L79" s="120"/>
      <c r="M79" s="120"/>
      <c r="N79" s="120"/>
      <c r="O79" s="121"/>
      <c r="P79" s="121"/>
      <c r="Q79" s="121"/>
      <c r="R79" s="121"/>
    </row>
    <row r="80" spans="1:18" s="2" customFormat="1">
      <c r="A80" s="338" t="s">
        <v>164</v>
      </c>
      <c r="B80" s="53"/>
      <c r="C80" s="205"/>
      <c r="D80" s="135"/>
      <c r="E80" s="321"/>
      <c r="F80" s="321"/>
      <c r="G80" s="120"/>
      <c r="H80" s="120"/>
      <c r="I80" s="120"/>
      <c r="J80" s="120"/>
      <c r="K80" s="120"/>
      <c r="L80" s="120"/>
      <c r="M80" s="120"/>
      <c r="N80" s="120"/>
      <c r="O80" s="121"/>
      <c r="P80" s="121"/>
      <c r="Q80" s="121"/>
      <c r="R80" s="121"/>
    </row>
    <row r="81" spans="1:18" s="2" customFormat="1">
      <c r="A81" s="337" t="s">
        <v>165</v>
      </c>
      <c r="B81" s="53"/>
      <c r="C81" s="205"/>
      <c r="D81" s="135"/>
      <c r="E81" s="321"/>
      <c r="F81" s="321"/>
      <c r="G81" s="125"/>
      <c r="H81" s="125"/>
      <c r="I81" s="125"/>
      <c r="J81" s="125"/>
      <c r="K81" s="125"/>
      <c r="L81" s="125"/>
      <c r="M81" s="125"/>
      <c r="N81" s="125"/>
      <c r="O81" s="126"/>
      <c r="P81" s="126"/>
      <c r="Q81" s="126"/>
      <c r="R81" s="126"/>
    </row>
    <row r="82" spans="1:18" s="2" customFormat="1">
      <c r="A82" s="338" t="s">
        <v>234</v>
      </c>
      <c r="B82" s="53"/>
      <c r="C82" s="205"/>
      <c r="D82" s="135"/>
      <c r="E82" s="321"/>
      <c r="F82" s="321"/>
      <c r="G82" s="125"/>
      <c r="H82" s="125"/>
      <c r="I82" s="125"/>
      <c r="J82" s="125"/>
      <c r="K82" s="125"/>
      <c r="L82" s="125"/>
      <c r="M82" s="125"/>
      <c r="N82" s="125"/>
      <c r="O82" s="126"/>
      <c r="P82" s="126"/>
      <c r="Q82" s="126"/>
      <c r="R82" s="126"/>
    </row>
    <row r="83" spans="1:18" s="2" customFormat="1">
      <c r="A83" s="338" t="s">
        <v>235</v>
      </c>
      <c r="B83" s="53"/>
      <c r="C83" s="205"/>
      <c r="D83" s="135"/>
      <c r="E83" s="321"/>
      <c r="F83" s="321"/>
      <c r="G83" s="125"/>
      <c r="H83" s="125"/>
      <c r="I83" s="125"/>
      <c r="J83" s="125"/>
      <c r="K83" s="125"/>
      <c r="L83" s="125"/>
      <c r="M83" s="125"/>
      <c r="N83" s="125"/>
      <c r="O83" s="126"/>
      <c r="P83" s="126"/>
      <c r="Q83" s="126"/>
      <c r="R83" s="126"/>
    </row>
    <row r="84" spans="1:18" s="2" customFormat="1">
      <c r="A84" s="338" t="s">
        <v>236</v>
      </c>
      <c r="B84" s="53"/>
      <c r="C84" s="205"/>
      <c r="D84" s="135"/>
      <c r="E84" s="321"/>
      <c r="F84" s="321"/>
      <c r="G84" s="125"/>
      <c r="H84" s="125"/>
      <c r="I84" s="125"/>
      <c r="J84" s="125"/>
      <c r="K84" s="125"/>
      <c r="L84" s="125"/>
      <c r="M84" s="125"/>
      <c r="N84" s="125"/>
      <c r="O84" s="126"/>
      <c r="P84" s="126"/>
      <c r="Q84" s="126"/>
      <c r="R84" s="126"/>
    </row>
    <row r="85" spans="1:18" s="2" customFormat="1">
      <c r="A85" s="338" t="s">
        <v>237</v>
      </c>
      <c r="B85" s="53"/>
      <c r="C85" s="205"/>
      <c r="D85" s="135"/>
      <c r="E85" s="321"/>
      <c r="F85" s="321"/>
      <c r="G85" s="125"/>
      <c r="H85" s="125"/>
      <c r="I85" s="125"/>
      <c r="J85" s="125"/>
      <c r="K85" s="125"/>
      <c r="L85" s="125"/>
      <c r="M85" s="125"/>
      <c r="N85" s="125"/>
      <c r="O85" s="126"/>
      <c r="P85" s="126"/>
      <c r="Q85" s="126"/>
      <c r="R85" s="126"/>
    </row>
    <row r="86" spans="1:18" s="2" customFormat="1">
      <c r="A86" s="338" t="s">
        <v>238</v>
      </c>
      <c r="B86" s="53"/>
      <c r="C86" s="205"/>
      <c r="D86" s="135"/>
      <c r="E86" s="321"/>
      <c r="F86" s="321"/>
      <c r="G86" s="125"/>
      <c r="H86" s="125"/>
      <c r="I86" s="125"/>
      <c r="J86" s="125"/>
      <c r="K86" s="125"/>
      <c r="L86" s="125"/>
      <c r="M86" s="125"/>
      <c r="N86" s="125"/>
      <c r="O86" s="126"/>
      <c r="P86" s="126"/>
      <c r="Q86" s="126"/>
      <c r="R86" s="126"/>
    </row>
    <row r="87" spans="1:18" s="2" customFormat="1">
      <c r="A87" s="338" t="s">
        <v>239</v>
      </c>
      <c r="B87" s="53"/>
      <c r="C87" s="205"/>
      <c r="D87" s="135"/>
      <c r="E87" s="321"/>
      <c r="F87" s="321"/>
      <c r="G87" s="125"/>
      <c r="H87" s="125"/>
      <c r="I87" s="125"/>
      <c r="J87" s="125"/>
      <c r="K87" s="125"/>
      <c r="L87" s="125"/>
      <c r="M87" s="125"/>
      <c r="N87" s="125"/>
      <c r="O87" s="126"/>
      <c r="P87" s="126"/>
      <c r="Q87" s="126"/>
      <c r="R87" s="126"/>
    </row>
    <row r="88" spans="1:18" s="2" customFormat="1">
      <c r="A88" s="338" t="s">
        <v>240</v>
      </c>
      <c r="B88" s="53"/>
      <c r="C88" s="205"/>
      <c r="D88" s="135"/>
      <c r="E88" s="321"/>
      <c r="F88" s="321"/>
      <c r="G88" s="125"/>
      <c r="H88" s="125"/>
      <c r="I88" s="125"/>
      <c r="J88" s="125"/>
      <c r="K88" s="125"/>
      <c r="L88" s="125"/>
      <c r="M88" s="125"/>
      <c r="N88" s="125"/>
      <c r="O88" s="126"/>
      <c r="P88" s="126"/>
      <c r="Q88" s="126"/>
      <c r="R88" s="126"/>
    </row>
    <row r="89" spans="1:18" s="2" customFormat="1">
      <c r="A89" s="338" t="s">
        <v>241</v>
      </c>
      <c r="B89" s="53"/>
      <c r="C89" s="205"/>
      <c r="D89" s="135"/>
      <c r="E89" s="321"/>
      <c r="F89" s="321"/>
      <c r="G89" s="125"/>
      <c r="H89" s="125"/>
      <c r="I89" s="125"/>
      <c r="J89" s="125"/>
      <c r="K89" s="125"/>
      <c r="L89" s="125"/>
      <c r="M89" s="125"/>
      <c r="N89" s="125"/>
      <c r="O89" s="126"/>
      <c r="P89" s="126"/>
      <c r="Q89" s="126"/>
      <c r="R89" s="126"/>
    </row>
    <row r="90" spans="1:18" s="2" customFormat="1">
      <c r="A90" s="348" t="s">
        <v>242</v>
      </c>
      <c r="B90" s="53"/>
      <c r="C90" s="205"/>
      <c r="D90" s="135"/>
      <c r="E90" s="321"/>
      <c r="F90" s="321"/>
      <c r="G90" s="125"/>
      <c r="H90" s="125"/>
      <c r="I90" s="125"/>
      <c r="J90" s="125"/>
      <c r="K90" s="125"/>
      <c r="L90" s="125"/>
      <c r="M90" s="125"/>
      <c r="N90" s="125"/>
      <c r="O90" s="126"/>
      <c r="P90" s="126"/>
      <c r="Q90" s="126"/>
      <c r="R90" s="126"/>
    </row>
    <row r="91" spans="1:18">
      <c r="A91" s="156">
        <v>15</v>
      </c>
      <c r="B91" s="52" t="s">
        <v>106</v>
      </c>
      <c r="C91" s="47"/>
      <c r="D91" s="206"/>
      <c r="E91" s="318"/>
      <c r="F91" s="322"/>
      <c r="G91" s="69">
        <f t="shared" ref="G91:R91" si="5">SUM(G77:G90)</f>
        <v>0</v>
      </c>
      <c r="H91" s="69">
        <f t="shared" si="5"/>
        <v>0</v>
      </c>
      <c r="I91" s="69">
        <f t="shared" si="5"/>
        <v>0</v>
      </c>
      <c r="J91" s="69">
        <f t="shared" si="5"/>
        <v>0</v>
      </c>
      <c r="K91" s="69">
        <f t="shared" si="5"/>
        <v>0</v>
      </c>
      <c r="L91" s="69">
        <f t="shared" si="5"/>
        <v>0</v>
      </c>
      <c r="M91" s="69">
        <f t="shared" si="5"/>
        <v>0</v>
      </c>
      <c r="N91" s="69">
        <f t="shared" si="5"/>
        <v>0</v>
      </c>
      <c r="O91" s="69">
        <f t="shared" si="5"/>
        <v>0</v>
      </c>
      <c r="P91" s="69">
        <f t="shared" si="5"/>
        <v>0</v>
      </c>
      <c r="Q91" s="69">
        <f t="shared" si="5"/>
        <v>0</v>
      </c>
      <c r="R91" s="69">
        <f t="shared" si="5"/>
        <v>0</v>
      </c>
    </row>
    <row r="92" spans="1:18">
      <c r="A92" s="156"/>
      <c r="B92" s="12"/>
      <c r="C92" s="32"/>
      <c r="D92" s="174"/>
      <c r="E92" s="179"/>
      <c r="F92" s="272"/>
      <c r="G92" s="180"/>
      <c r="H92" s="180"/>
      <c r="I92" s="180"/>
      <c r="J92" s="180"/>
      <c r="K92" s="180"/>
      <c r="L92" s="180"/>
      <c r="M92" s="180"/>
      <c r="N92" s="180"/>
      <c r="O92" s="181"/>
      <c r="P92" s="181"/>
      <c r="Q92" s="181"/>
      <c r="R92" s="182"/>
    </row>
    <row r="93" spans="1:18">
      <c r="A93" s="156"/>
      <c r="B93" s="27" t="s">
        <v>308</v>
      </c>
      <c r="C93" s="12"/>
      <c r="D93" s="21"/>
      <c r="E93" s="113"/>
      <c r="F93" s="114"/>
      <c r="G93" s="114"/>
      <c r="H93" s="114"/>
      <c r="I93" s="114"/>
      <c r="J93" s="114"/>
      <c r="K93" s="114"/>
      <c r="L93" s="114"/>
      <c r="M93" s="114"/>
      <c r="N93" s="114"/>
      <c r="O93" s="106"/>
      <c r="P93" s="106"/>
      <c r="Q93" s="106"/>
      <c r="R93" s="107"/>
    </row>
    <row r="94" spans="1:18">
      <c r="A94" s="156"/>
      <c r="B94" s="21" t="s">
        <v>40</v>
      </c>
      <c r="C94" s="141"/>
      <c r="D94" s="75"/>
      <c r="E94" s="115"/>
      <c r="F94" s="116"/>
      <c r="G94" s="116"/>
      <c r="H94" s="116"/>
      <c r="I94" s="116"/>
      <c r="J94" s="116"/>
      <c r="K94" s="116"/>
      <c r="L94" s="116"/>
      <c r="M94" s="116"/>
      <c r="N94" s="116"/>
      <c r="O94" s="110"/>
      <c r="P94" s="110"/>
      <c r="Q94" s="110"/>
      <c r="R94" s="111"/>
    </row>
    <row r="95" spans="1:18">
      <c r="A95" s="338" t="s">
        <v>75</v>
      </c>
      <c r="B95" s="53"/>
      <c r="C95" s="40"/>
      <c r="D95" s="81"/>
      <c r="E95" s="323"/>
      <c r="F95" s="324"/>
      <c r="G95" s="177"/>
      <c r="H95" s="124"/>
      <c r="I95" s="124"/>
      <c r="J95" s="124"/>
      <c r="K95" s="124"/>
      <c r="L95" s="124"/>
      <c r="M95" s="124"/>
      <c r="N95" s="124"/>
      <c r="O95" s="121"/>
      <c r="P95" s="121"/>
      <c r="Q95" s="121"/>
      <c r="R95" s="121"/>
    </row>
    <row r="96" spans="1:18">
      <c r="A96" s="338" t="s">
        <v>76</v>
      </c>
      <c r="B96" s="53"/>
      <c r="C96" s="40"/>
      <c r="D96" s="96"/>
      <c r="E96" s="324"/>
      <c r="F96" s="324"/>
      <c r="G96" s="124"/>
      <c r="H96" s="124"/>
      <c r="I96" s="124"/>
      <c r="J96" s="124"/>
      <c r="K96" s="124"/>
      <c r="L96" s="124"/>
      <c r="M96" s="124"/>
      <c r="N96" s="124"/>
      <c r="O96" s="121"/>
      <c r="P96" s="121"/>
      <c r="Q96" s="121"/>
      <c r="R96" s="121"/>
    </row>
    <row r="97" spans="1:18">
      <c r="A97" s="338" t="s">
        <v>77</v>
      </c>
      <c r="B97" s="53"/>
      <c r="C97" s="40"/>
      <c r="D97" s="96"/>
      <c r="E97" s="323"/>
      <c r="F97" s="323"/>
      <c r="G97" s="124"/>
      <c r="H97" s="124"/>
      <c r="I97" s="124"/>
      <c r="J97" s="124"/>
      <c r="K97" s="124"/>
      <c r="L97" s="124"/>
      <c r="M97" s="124"/>
      <c r="N97" s="124"/>
      <c r="O97" s="121"/>
      <c r="P97" s="121"/>
      <c r="Q97" s="121"/>
      <c r="R97" s="121"/>
    </row>
    <row r="98" spans="1:18">
      <c r="A98" s="338" t="s">
        <v>78</v>
      </c>
      <c r="B98" s="53"/>
      <c r="C98" s="40"/>
      <c r="D98" s="96"/>
      <c r="E98" s="323"/>
      <c r="F98" s="323"/>
      <c r="G98" s="124"/>
      <c r="H98" s="124"/>
      <c r="I98" s="124"/>
      <c r="J98" s="124"/>
      <c r="K98" s="124"/>
      <c r="L98" s="124"/>
      <c r="M98" s="124"/>
      <c r="N98" s="124"/>
      <c r="O98" s="121"/>
      <c r="P98" s="121"/>
      <c r="Q98" s="121"/>
      <c r="R98" s="121"/>
    </row>
    <row r="99" spans="1:18">
      <c r="A99" s="337" t="s">
        <v>79</v>
      </c>
      <c r="B99" s="53"/>
      <c r="C99" s="40"/>
      <c r="D99" s="96"/>
      <c r="E99" s="323"/>
      <c r="F99" s="323"/>
      <c r="G99" s="124"/>
      <c r="H99" s="124"/>
      <c r="I99" s="124"/>
      <c r="J99" s="124"/>
      <c r="K99" s="124"/>
      <c r="L99" s="124"/>
      <c r="M99" s="124"/>
      <c r="N99" s="124"/>
      <c r="O99" s="121"/>
      <c r="P99" s="121"/>
      <c r="Q99" s="121"/>
      <c r="R99" s="121"/>
    </row>
    <row r="100" spans="1:18" s="327" customFormat="1">
      <c r="A100" s="338" t="s">
        <v>246</v>
      </c>
      <c r="B100" s="53"/>
      <c r="C100" s="332"/>
      <c r="D100" s="336"/>
      <c r="E100" s="352"/>
      <c r="F100" s="352"/>
      <c r="G100" s="177"/>
      <c r="H100" s="177"/>
      <c r="I100" s="177"/>
      <c r="J100" s="177"/>
      <c r="K100" s="177"/>
      <c r="L100" s="177"/>
      <c r="M100" s="177"/>
      <c r="N100" s="177"/>
      <c r="O100" s="290"/>
      <c r="P100" s="290"/>
      <c r="Q100" s="290"/>
      <c r="R100" s="290"/>
    </row>
    <row r="101" spans="1:18" s="327" customFormat="1">
      <c r="A101" s="338" t="s">
        <v>247</v>
      </c>
      <c r="B101" s="53"/>
      <c r="C101" s="332"/>
      <c r="D101" s="336"/>
      <c r="E101" s="352"/>
      <c r="F101" s="352"/>
      <c r="G101" s="177"/>
      <c r="H101" s="177"/>
      <c r="I101" s="177"/>
      <c r="J101" s="177"/>
      <c r="K101" s="177"/>
      <c r="L101" s="177"/>
      <c r="M101" s="177"/>
      <c r="N101" s="177"/>
      <c r="O101" s="290"/>
      <c r="P101" s="290"/>
      <c r="Q101" s="290"/>
      <c r="R101" s="290"/>
    </row>
    <row r="102" spans="1:18" s="327" customFormat="1">
      <c r="A102" s="338" t="s">
        <v>248</v>
      </c>
      <c r="B102" s="53"/>
      <c r="C102" s="332"/>
      <c r="D102" s="336"/>
      <c r="E102" s="352"/>
      <c r="F102" s="352"/>
      <c r="G102" s="177"/>
      <c r="H102" s="177"/>
      <c r="I102" s="177"/>
      <c r="J102" s="177"/>
      <c r="K102" s="177"/>
      <c r="L102" s="177"/>
      <c r="M102" s="177"/>
      <c r="N102" s="177"/>
      <c r="O102" s="290"/>
      <c r="P102" s="290"/>
      <c r="Q102" s="290"/>
      <c r="R102" s="290"/>
    </row>
    <row r="103" spans="1:18" s="327" customFormat="1">
      <c r="A103" s="338" t="s">
        <v>249</v>
      </c>
      <c r="B103" s="53"/>
      <c r="C103" s="332"/>
      <c r="D103" s="336"/>
      <c r="E103" s="352"/>
      <c r="F103" s="352"/>
      <c r="G103" s="177"/>
      <c r="H103" s="177"/>
      <c r="I103" s="177"/>
      <c r="J103" s="177"/>
      <c r="K103" s="177"/>
      <c r="L103" s="177"/>
      <c r="M103" s="177"/>
      <c r="N103" s="177"/>
      <c r="O103" s="290"/>
      <c r="P103" s="290"/>
      <c r="Q103" s="290"/>
      <c r="R103" s="290"/>
    </row>
    <row r="104" spans="1:18" s="327" customFormat="1">
      <c r="A104" s="338" t="s">
        <v>250</v>
      </c>
      <c r="B104" s="53"/>
      <c r="C104" s="332"/>
      <c r="D104" s="336"/>
      <c r="E104" s="352"/>
      <c r="F104" s="352"/>
      <c r="G104" s="177"/>
      <c r="H104" s="177"/>
      <c r="I104" s="177"/>
      <c r="J104" s="177"/>
      <c r="K104" s="177"/>
      <c r="L104" s="177"/>
      <c r="M104" s="177"/>
      <c r="N104" s="177"/>
      <c r="O104" s="290"/>
      <c r="P104" s="290"/>
      <c r="Q104" s="290"/>
      <c r="R104" s="290"/>
    </row>
    <row r="105" spans="1:18" s="327" customFormat="1">
      <c r="A105" s="338" t="s">
        <v>251</v>
      </c>
      <c r="B105" s="53"/>
      <c r="C105" s="332"/>
      <c r="D105" s="336"/>
      <c r="E105" s="352"/>
      <c r="F105" s="352"/>
      <c r="G105" s="177"/>
      <c r="H105" s="177"/>
      <c r="I105" s="177"/>
      <c r="J105" s="177"/>
      <c r="K105" s="177"/>
      <c r="L105" s="177"/>
      <c r="M105" s="177"/>
      <c r="N105" s="177"/>
      <c r="O105" s="290"/>
      <c r="P105" s="290"/>
      <c r="Q105" s="290"/>
      <c r="R105" s="290"/>
    </row>
    <row r="106" spans="1:18" s="327" customFormat="1">
      <c r="A106" s="338" t="s">
        <v>252</v>
      </c>
      <c r="B106" s="53"/>
      <c r="C106" s="332"/>
      <c r="D106" s="336"/>
      <c r="E106" s="352"/>
      <c r="F106" s="352"/>
      <c r="G106" s="177"/>
      <c r="H106" s="177"/>
      <c r="I106" s="177"/>
      <c r="J106" s="177"/>
      <c r="K106" s="177"/>
      <c r="L106" s="177"/>
      <c r="M106" s="177"/>
      <c r="N106" s="177"/>
      <c r="O106" s="290"/>
      <c r="P106" s="290"/>
      <c r="Q106" s="290"/>
      <c r="R106" s="290"/>
    </row>
    <row r="107" spans="1:18" s="327" customFormat="1">
      <c r="A107" s="338" t="s">
        <v>253</v>
      </c>
      <c r="B107" s="53"/>
      <c r="C107" s="332"/>
      <c r="D107" s="336"/>
      <c r="E107" s="352"/>
      <c r="F107" s="352"/>
      <c r="G107" s="177"/>
      <c r="H107" s="177"/>
      <c r="I107" s="177"/>
      <c r="J107" s="177"/>
      <c r="K107" s="177"/>
      <c r="L107" s="177"/>
      <c r="M107" s="177"/>
      <c r="N107" s="177"/>
      <c r="O107" s="290"/>
      <c r="P107" s="290"/>
      <c r="Q107" s="290"/>
      <c r="R107" s="290"/>
    </row>
    <row r="108" spans="1:18" s="327" customFormat="1">
      <c r="A108" s="348" t="s">
        <v>254</v>
      </c>
      <c r="B108" s="53"/>
      <c r="C108" s="332"/>
      <c r="D108" s="336"/>
      <c r="E108" s="352"/>
      <c r="F108" s="352"/>
      <c r="G108" s="177"/>
      <c r="H108" s="177"/>
      <c r="I108" s="177"/>
      <c r="J108" s="177"/>
      <c r="K108" s="177"/>
      <c r="L108" s="177"/>
      <c r="M108" s="177"/>
      <c r="N108" s="177"/>
      <c r="O108" s="290"/>
      <c r="P108" s="290"/>
      <c r="Q108" s="290"/>
      <c r="R108" s="290"/>
    </row>
    <row r="109" spans="1:18">
      <c r="A109" s="156">
        <v>16</v>
      </c>
      <c r="B109" s="49" t="s">
        <v>107</v>
      </c>
      <c r="C109" s="47"/>
      <c r="D109" s="93"/>
      <c r="E109" s="318"/>
      <c r="F109" s="318"/>
      <c r="G109" s="69">
        <f t="shared" ref="G109:R109" si="6">SUM(G95:G99)</f>
        <v>0</v>
      </c>
      <c r="H109" s="69">
        <f t="shared" si="6"/>
        <v>0</v>
      </c>
      <c r="I109" s="69">
        <f t="shared" si="6"/>
        <v>0</v>
      </c>
      <c r="J109" s="69">
        <f t="shared" si="6"/>
        <v>0</v>
      </c>
      <c r="K109" s="69">
        <f t="shared" si="6"/>
        <v>0</v>
      </c>
      <c r="L109" s="69">
        <f t="shared" si="6"/>
        <v>0</v>
      </c>
      <c r="M109" s="69">
        <f t="shared" si="6"/>
        <v>0</v>
      </c>
      <c r="N109" s="69">
        <f t="shared" si="6"/>
        <v>0</v>
      </c>
      <c r="O109" s="69">
        <f t="shared" si="6"/>
        <v>0</v>
      </c>
      <c r="P109" s="69">
        <f t="shared" si="6"/>
        <v>0</v>
      </c>
      <c r="Q109" s="69">
        <f t="shared" si="6"/>
        <v>0</v>
      </c>
      <c r="R109" s="69">
        <f t="shared" si="6"/>
        <v>0</v>
      </c>
    </row>
    <row r="110" spans="1:18">
      <c r="A110" s="156"/>
      <c r="B110" s="187"/>
      <c r="C110" s="185"/>
      <c r="D110" s="186"/>
      <c r="E110" s="114"/>
      <c r="F110" s="114"/>
      <c r="G110" s="114"/>
      <c r="H110" s="114"/>
      <c r="I110" s="114"/>
      <c r="J110" s="114"/>
      <c r="K110" s="114"/>
      <c r="L110" s="114"/>
      <c r="M110" s="114"/>
      <c r="N110" s="114"/>
      <c r="O110" s="114"/>
      <c r="P110" s="114"/>
      <c r="Q110" s="114"/>
      <c r="R110" s="188"/>
    </row>
    <row r="111" spans="1:18" ht="15" customHeight="1">
      <c r="A111" s="156">
        <v>17</v>
      </c>
      <c r="B111" s="50" t="s">
        <v>188</v>
      </c>
      <c r="C111" s="51"/>
      <c r="D111" s="89"/>
      <c r="E111" s="319"/>
      <c r="F111" s="319"/>
      <c r="G111" s="82">
        <f t="shared" ref="G111:R111" si="7">G109+G91</f>
        <v>0</v>
      </c>
      <c r="H111" s="82">
        <f t="shared" si="7"/>
        <v>0</v>
      </c>
      <c r="I111" s="82">
        <f t="shared" si="7"/>
        <v>0</v>
      </c>
      <c r="J111" s="82">
        <f t="shared" si="7"/>
        <v>0</v>
      </c>
      <c r="K111" s="82">
        <f t="shared" si="7"/>
        <v>0</v>
      </c>
      <c r="L111" s="82">
        <f t="shared" si="7"/>
        <v>0</v>
      </c>
      <c r="M111" s="82">
        <f t="shared" si="7"/>
        <v>0</v>
      </c>
      <c r="N111" s="82">
        <f t="shared" si="7"/>
        <v>0</v>
      </c>
      <c r="O111" s="82">
        <f t="shared" si="7"/>
        <v>0</v>
      </c>
      <c r="P111" s="82">
        <f t="shared" si="7"/>
        <v>0</v>
      </c>
      <c r="Q111" s="82">
        <f t="shared" si="7"/>
        <v>0</v>
      </c>
      <c r="R111" s="82">
        <f t="shared" si="7"/>
        <v>0</v>
      </c>
    </row>
    <row r="112" spans="1:18" ht="15" customHeight="1">
      <c r="A112" s="156"/>
      <c r="B112" s="197"/>
      <c r="C112" s="133"/>
      <c r="D112" s="94"/>
      <c r="E112" s="78"/>
      <c r="F112" s="78"/>
      <c r="G112" s="78"/>
      <c r="H112" s="78"/>
      <c r="I112" s="78"/>
      <c r="J112" s="78"/>
      <c r="K112" s="78"/>
      <c r="L112" s="78"/>
      <c r="M112" s="78"/>
      <c r="N112" s="78"/>
      <c r="O112" s="78"/>
      <c r="P112" s="78"/>
      <c r="Q112" s="78"/>
      <c r="R112" s="78"/>
    </row>
    <row r="113" spans="1:18" ht="18.75">
      <c r="A113" s="156"/>
      <c r="B113" s="354" t="s">
        <v>309</v>
      </c>
      <c r="C113" s="45"/>
      <c r="D113" s="94"/>
      <c r="E113" s="95"/>
      <c r="F113" s="95"/>
      <c r="G113" s="95"/>
      <c r="H113" s="95"/>
      <c r="I113" s="95"/>
      <c r="J113" s="95"/>
      <c r="K113" s="95"/>
      <c r="L113" s="95"/>
      <c r="M113" s="95"/>
      <c r="N113" s="95"/>
      <c r="O113" s="79"/>
      <c r="P113" s="79"/>
      <c r="Q113" s="79"/>
      <c r="R113" s="79"/>
    </row>
    <row r="114" spans="1:18">
      <c r="A114" s="156"/>
      <c r="B114" s="27"/>
      <c r="C114" s="33"/>
      <c r="D114" s="27"/>
    </row>
    <row r="115" spans="1:18">
      <c r="A115" s="156"/>
      <c r="B115" s="21"/>
      <c r="C115" s="75"/>
      <c r="D115" s="209"/>
      <c r="E115" s="207" t="s">
        <v>144</v>
      </c>
      <c r="F115" s="207" t="s">
        <v>81</v>
      </c>
      <c r="G115" s="64" t="s">
        <v>1</v>
      </c>
      <c r="H115" s="64" t="s">
        <v>2</v>
      </c>
      <c r="I115" s="64" t="s">
        <v>17</v>
      </c>
      <c r="J115" s="64" t="s">
        <v>18</v>
      </c>
      <c r="K115" s="64" t="s">
        <v>20</v>
      </c>
      <c r="L115" s="64" t="s">
        <v>21</v>
      </c>
      <c r="M115" s="64" t="s">
        <v>24</v>
      </c>
      <c r="N115" s="64" t="s">
        <v>25</v>
      </c>
      <c r="O115" s="64" t="s">
        <v>27</v>
      </c>
      <c r="P115" s="64" t="s">
        <v>28</v>
      </c>
      <c r="Q115" s="64" t="s">
        <v>29</v>
      </c>
      <c r="R115" s="64" t="s">
        <v>30</v>
      </c>
    </row>
    <row r="116" spans="1:18">
      <c r="A116" s="156">
        <v>18</v>
      </c>
      <c r="B116" s="50" t="s">
        <v>310</v>
      </c>
      <c r="C116" s="96"/>
      <c r="D116" s="208"/>
      <c r="E116" s="191"/>
      <c r="F116" s="191"/>
      <c r="G116" s="120"/>
      <c r="H116" s="120"/>
      <c r="I116" s="120"/>
      <c r="J116" s="120"/>
      <c r="K116" s="120"/>
      <c r="L116" s="120"/>
      <c r="M116" s="120"/>
      <c r="N116" s="130"/>
      <c r="O116" s="121"/>
      <c r="P116" s="121"/>
      <c r="Q116" s="121"/>
      <c r="R116" s="121"/>
    </row>
    <row r="117" spans="1:18" ht="15" customHeight="1">
      <c r="A117" s="156"/>
      <c r="B117" s="197"/>
      <c r="C117" s="133"/>
      <c r="D117" s="94"/>
      <c r="E117" s="78"/>
      <c r="F117" s="78"/>
      <c r="G117" s="78"/>
      <c r="H117" s="78"/>
      <c r="I117" s="78"/>
      <c r="J117" s="78"/>
      <c r="K117" s="78"/>
      <c r="L117" s="78"/>
      <c r="M117" s="78"/>
      <c r="N117" s="78"/>
      <c r="O117" s="78"/>
      <c r="P117" s="78"/>
      <c r="Q117" s="78"/>
      <c r="R117" s="78"/>
    </row>
    <row r="118" spans="1:18" ht="15" customHeight="1">
      <c r="A118" s="156"/>
      <c r="B118" s="197"/>
      <c r="C118" s="133"/>
      <c r="D118" s="94"/>
      <c r="E118" s="78"/>
      <c r="F118" s="78"/>
      <c r="G118" s="78"/>
      <c r="H118" s="78"/>
      <c r="I118" s="78"/>
      <c r="J118" s="78"/>
      <c r="K118" s="78"/>
      <c r="L118" s="78"/>
      <c r="M118" s="78"/>
      <c r="N118" s="78"/>
      <c r="O118" s="78"/>
      <c r="P118" s="78"/>
      <c r="Q118" s="78"/>
      <c r="R118" s="78"/>
    </row>
    <row r="119" spans="1:18" ht="18.75">
      <c r="A119" s="156"/>
      <c r="B119" s="356" t="s">
        <v>15</v>
      </c>
      <c r="C119" s="12"/>
      <c r="D119" s="21"/>
      <c r="E119" s="78"/>
      <c r="F119" s="78"/>
      <c r="G119" s="78"/>
      <c r="H119" s="78"/>
      <c r="I119" s="78"/>
      <c r="J119" s="78"/>
      <c r="K119" s="78"/>
      <c r="L119" s="78"/>
      <c r="M119" s="78"/>
      <c r="N119" s="78"/>
      <c r="O119" s="78"/>
      <c r="P119" s="78"/>
      <c r="Q119" s="78"/>
      <c r="R119" s="78"/>
    </row>
    <row r="120" spans="1:18">
      <c r="A120" s="156"/>
      <c r="B120" s="21"/>
      <c r="C120" s="12"/>
      <c r="D120" s="21"/>
      <c r="E120" s="64" t="s">
        <v>144</v>
      </c>
      <c r="F120" s="64" t="s">
        <v>81</v>
      </c>
      <c r="G120" s="64" t="s">
        <v>1</v>
      </c>
      <c r="H120" s="64" t="s">
        <v>2</v>
      </c>
      <c r="I120" s="64" t="s">
        <v>17</v>
      </c>
      <c r="J120" s="64" t="s">
        <v>18</v>
      </c>
      <c r="K120" s="64" t="s">
        <v>20</v>
      </c>
      <c r="L120" s="64" t="s">
        <v>21</v>
      </c>
      <c r="M120" s="64" t="s">
        <v>24</v>
      </c>
      <c r="N120" s="64" t="s">
        <v>25</v>
      </c>
      <c r="O120" s="64" t="s">
        <v>27</v>
      </c>
      <c r="P120" s="64" t="s">
        <v>28</v>
      </c>
      <c r="Q120" s="64" t="s">
        <v>29</v>
      </c>
      <c r="R120" s="64" t="s">
        <v>30</v>
      </c>
    </row>
    <row r="121" spans="1:18">
      <c r="A121" s="156">
        <v>19</v>
      </c>
      <c r="B121" s="52" t="s">
        <v>189</v>
      </c>
      <c r="C121" s="40"/>
      <c r="D121" s="96"/>
      <c r="E121" s="171">
        <f>E67</f>
        <v>0</v>
      </c>
      <c r="F121" s="171">
        <f>F67</f>
        <v>0</v>
      </c>
      <c r="G121" s="82">
        <f t="shared" ref="G121:R121" si="8">G67+G111</f>
        <v>0</v>
      </c>
      <c r="H121" s="82">
        <f t="shared" si="8"/>
        <v>0</v>
      </c>
      <c r="I121" s="82">
        <f t="shared" si="8"/>
        <v>0</v>
      </c>
      <c r="J121" s="82">
        <f t="shared" si="8"/>
        <v>0</v>
      </c>
      <c r="K121" s="82">
        <f t="shared" si="8"/>
        <v>0</v>
      </c>
      <c r="L121" s="82">
        <f t="shared" si="8"/>
        <v>0</v>
      </c>
      <c r="M121" s="82">
        <f t="shared" si="8"/>
        <v>0</v>
      </c>
      <c r="N121" s="82">
        <f t="shared" si="8"/>
        <v>0</v>
      </c>
      <c r="O121" s="82">
        <f t="shared" si="8"/>
        <v>0</v>
      </c>
      <c r="P121" s="82">
        <f t="shared" si="8"/>
        <v>0</v>
      </c>
      <c r="Q121" s="82">
        <f t="shared" si="8"/>
        <v>0</v>
      </c>
      <c r="R121" s="82">
        <f t="shared" si="8"/>
        <v>0</v>
      </c>
    </row>
    <row r="122" spans="1:18">
      <c r="A122" s="156">
        <v>20</v>
      </c>
      <c r="B122" s="52" t="s">
        <v>99</v>
      </c>
      <c r="C122" s="40"/>
      <c r="D122" s="81"/>
      <c r="E122" s="171">
        <f t="shared" ref="E122:R122" si="9">E17</f>
        <v>0</v>
      </c>
      <c r="F122" s="171">
        <f t="shared" si="9"/>
        <v>0</v>
      </c>
      <c r="G122" s="82">
        <f t="shared" si="9"/>
        <v>0</v>
      </c>
      <c r="H122" s="82">
        <f t="shared" si="9"/>
        <v>0</v>
      </c>
      <c r="I122" s="82">
        <f t="shared" si="9"/>
        <v>0</v>
      </c>
      <c r="J122" s="82">
        <f t="shared" si="9"/>
        <v>0</v>
      </c>
      <c r="K122" s="82">
        <f t="shared" si="9"/>
        <v>0</v>
      </c>
      <c r="L122" s="82">
        <f t="shared" si="9"/>
        <v>0</v>
      </c>
      <c r="M122" s="82">
        <f t="shared" si="9"/>
        <v>0</v>
      </c>
      <c r="N122" s="82">
        <f t="shared" si="9"/>
        <v>0</v>
      </c>
      <c r="O122" s="82">
        <f t="shared" si="9"/>
        <v>0</v>
      </c>
      <c r="P122" s="82">
        <f t="shared" si="9"/>
        <v>0</v>
      </c>
      <c r="Q122" s="82">
        <f t="shared" si="9"/>
        <v>0</v>
      </c>
      <c r="R122" s="82">
        <f t="shared" si="9"/>
        <v>0</v>
      </c>
    </row>
    <row r="123" spans="1:18">
      <c r="A123" s="156">
        <v>21</v>
      </c>
      <c r="B123" s="52" t="s">
        <v>190</v>
      </c>
      <c r="C123" s="40"/>
      <c r="D123" s="81"/>
      <c r="E123" s="171">
        <f>E116</f>
        <v>0</v>
      </c>
      <c r="F123" s="171">
        <f>F116</f>
        <v>0</v>
      </c>
      <c r="G123" s="82">
        <f t="shared" ref="G123:R123" si="10">G116</f>
        <v>0</v>
      </c>
      <c r="H123" s="82">
        <f t="shared" si="10"/>
        <v>0</v>
      </c>
      <c r="I123" s="82">
        <f t="shared" si="10"/>
        <v>0</v>
      </c>
      <c r="J123" s="82">
        <f t="shared" si="10"/>
        <v>0</v>
      </c>
      <c r="K123" s="82">
        <f t="shared" si="10"/>
        <v>0</v>
      </c>
      <c r="L123" s="82">
        <f t="shared" si="10"/>
        <v>0</v>
      </c>
      <c r="M123" s="82">
        <f t="shared" si="10"/>
        <v>0</v>
      </c>
      <c r="N123" s="82">
        <f t="shared" si="10"/>
        <v>0</v>
      </c>
      <c r="O123" s="82">
        <f t="shared" si="10"/>
        <v>0</v>
      </c>
      <c r="P123" s="82">
        <f t="shared" si="10"/>
        <v>0</v>
      </c>
      <c r="Q123" s="82">
        <f t="shared" si="10"/>
        <v>0</v>
      </c>
      <c r="R123" s="82">
        <f t="shared" si="10"/>
        <v>0</v>
      </c>
    </row>
    <row r="124" spans="1:18">
      <c r="A124" s="156">
        <v>22</v>
      </c>
      <c r="B124" s="52" t="s">
        <v>191</v>
      </c>
      <c r="C124" s="40"/>
      <c r="D124" s="96"/>
      <c r="E124" s="171">
        <f>E121+E123-E122</f>
        <v>0</v>
      </c>
      <c r="F124" s="171">
        <f>F121+F123-F122</f>
        <v>0</v>
      </c>
      <c r="G124" s="82">
        <f t="shared" ref="G124:R124" si="11">G121+G123-G122</f>
        <v>0</v>
      </c>
      <c r="H124" s="82">
        <f t="shared" si="11"/>
        <v>0</v>
      </c>
      <c r="I124" s="82">
        <f t="shared" si="11"/>
        <v>0</v>
      </c>
      <c r="J124" s="82">
        <f t="shared" si="11"/>
        <v>0</v>
      </c>
      <c r="K124" s="82">
        <f t="shared" si="11"/>
        <v>0</v>
      </c>
      <c r="L124" s="82">
        <f t="shared" si="11"/>
        <v>0</v>
      </c>
      <c r="M124" s="82">
        <f t="shared" si="11"/>
        <v>0</v>
      </c>
      <c r="N124" s="82">
        <f t="shared" si="11"/>
        <v>0</v>
      </c>
      <c r="O124" s="82">
        <f t="shared" si="11"/>
        <v>0</v>
      </c>
      <c r="P124" s="82">
        <f t="shared" si="11"/>
        <v>0</v>
      </c>
      <c r="Q124" s="82">
        <f t="shared" si="11"/>
        <v>0</v>
      </c>
      <c r="R124" s="82">
        <f t="shared" si="11"/>
        <v>0</v>
      </c>
    </row>
    <row r="125" spans="1:18" s="2" customFormat="1">
      <c r="A125" s="158"/>
      <c r="B125" s="35"/>
      <c r="C125" s="35"/>
      <c r="D125" s="35"/>
      <c r="E125" s="5"/>
      <c r="F125" s="5"/>
      <c r="G125" s="5"/>
      <c r="H125" s="5"/>
      <c r="I125" s="5"/>
      <c r="J125" s="5"/>
      <c r="K125" s="5"/>
      <c r="L125" s="5"/>
      <c r="M125" s="5"/>
      <c r="N125" s="5"/>
      <c r="O125" s="5"/>
      <c r="P125" s="1"/>
      <c r="Q125" s="1"/>
      <c r="R125" s="1"/>
    </row>
    <row r="126" spans="1:18">
      <c r="A126" s="156"/>
    </row>
    <row r="127" spans="1:18">
      <c r="A127" s="156"/>
    </row>
    <row r="128" spans="1:18">
      <c r="A128" s="156"/>
    </row>
    <row r="129" spans="1:1">
      <c r="A129" s="156"/>
    </row>
    <row r="130" spans="1:1">
      <c r="A130" s="156"/>
    </row>
    <row r="131" spans="1:1">
      <c r="A131" s="156"/>
    </row>
    <row r="132" spans="1:1">
      <c r="A132" s="156"/>
    </row>
    <row r="133" spans="1:1">
      <c r="A133" s="156"/>
    </row>
    <row r="134" spans="1:1">
      <c r="A134" s="156"/>
    </row>
    <row r="135" spans="1:1">
      <c r="A135" s="156"/>
    </row>
  </sheetData>
  <dataConsolidate/>
  <dataValidations count="1">
    <dataValidation type="list" allowBlank="1" showInputMessage="1" showErrorMessage="1" sqref="D37 D43 D27:D33">
      <formula1>#REF!</formula1>
    </dataValidation>
  </dataValidations>
  <printOptions horizontalCentered="1"/>
  <pageMargins left="0.44" right="0.5" top="0.52" bottom="0.42" header="0.52" footer="0.4"/>
  <pageSetup scale="48" fitToHeight="2" pageOrder="overThenDown"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R152"/>
  <sheetViews>
    <sheetView showGridLines="0" view="pageBreakPreview" zoomScale="70" zoomScaleNormal="55" zoomScaleSheetLayoutView="70" workbookViewId="0">
      <selection activeCell="B5" sqref="B5"/>
    </sheetView>
  </sheetViews>
  <sheetFormatPr defaultColWidth="9" defaultRowHeight="15.75"/>
  <cols>
    <col min="1" max="1" width="9" style="165"/>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62"/>
      <c r="B1" s="21" t="s">
        <v>22</v>
      </c>
      <c r="C1" s="21"/>
      <c r="D1" s="12"/>
      <c r="E1" s="4"/>
      <c r="F1" s="4"/>
      <c r="G1" s="4"/>
      <c r="H1" s="4"/>
      <c r="I1" s="4"/>
      <c r="J1" s="4"/>
      <c r="K1" s="4"/>
      <c r="L1" s="4"/>
      <c r="M1" s="4"/>
      <c r="N1" s="4"/>
    </row>
    <row r="2" spans="1:18" s="2" customFormat="1">
      <c r="A2" s="162"/>
      <c r="B2" s="21" t="s">
        <v>23</v>
      </c>
      <c r="C2" s="21"/>
      <c r="D2" s="12"/>
      <c r="E2" s="4"/>
      <c r="F2" s="4"/>
      <c r="G2" s="4"/>
      <c r="H2" s="4"/>
      <c r="I2" s="4"/>
      <c r="J2" s="4"/>
      <c r="K2" s="4"/>
      <c r="L2" s="4"/>
      <c r="M2" s="4"/>
      <c r="N2" s="4"/>
    </row>
    <row r="3" spans="1:18" s="3" customFormat="1">
      <c r="A3" s="162"/>
      <c r="B3" s="145" t="s">
        <v>312</v>
      </c>
      <c r="C3" s="22"/>
      <c r="D3" s="17"/>
    </row>
    <row r="4" spans="1:18" s="3" customFormat="1">
      <c r="A4" s="162"/>
      <c r="B4" s="26" t="s">
        <v>205</v>
      </c>
      <c r="C4" s="22"/>
      <c r="D4" s="16"/>
    </row>
    <row r="5" spans="1:18" s="3" customFormat="1">
      <c r="A5" s="162"/>
      <c r="B5" s="340" t="s">
        <v>211</v>
      </c>
      <c r="C5" s="22"/>
      <c r="D5" s="16"/>
    </row>
    <row r="6" spans="1:18" s="3" customFormat="1">
      <c r="A6" s="162"/>
      <c r="B6" s="16"/>
      <c r="D6" s="16"/>
    </row>
    <row r="7" spans="1:18" s="3" customFormat="1" ht="15.75" customHeight="1">
      <c r="A7" s="162"/>
      <c r="B7" s="161" t="s">
        <v>103</v>
      </c>
      <c r="C7" s="12"/>
      <c r="D7" s="12"/>
      <c r="E7" s="11"/>
      <c r="F7" s="11"/>
      <c r="G7" s="11"/>
      <c r="I7" s="8"/>
      <c r="J7" s="6"/>
      <c r="K7" s="6"/>
      <c r="L7" s="6"/>
      <c r="M7" s="6"/>
      <c r="N7" s="6"/>
      <c r="O7" s="6"/>
    </row>
    <row r="8" spans="1:18" s="3" customFormat="1">
      <c r="A8" s="162"/>
      <c r="B8" s="21"/>
      <c r="C8" s="13"/>
      <c r="D8" s="21"/>
      <c r="E8" s="55"/>
      <c r="F8" s="55"/>
      <c r="G8" s="55"/>
      <c r="H8" s="55"/>
      <c r="I8" s="55"/>
      <c r="J8" s="56" t="s">
        <v>3</v>
      </c>
      <c r="K8" s="57"/>
      <c r="L8" s="57"/>
      <c r="M8" s="57"/>
      <c r="N8" s="57"/>
      <c r="O8" s="58"/>
      <c r="P8" s="59"/>
      <c r="Q8" s="59"/>
      <c r="R8" s="59"/>
    </row>
    <row r="9" spans="1:18" s="3" customFormat="1">
      <c r="A9" s="162"/>
      <c r="B9" s="13"/>
      <c r="C9" s="13"/>
      <c r="D9" s="21"/>
      <c r="E9" s="78" t="s">
        <v>82</v>
      </c>
      <c r="F9" s="78"/>
      <c r="G9" s="60"/>
      <c r="H9" s="61"/>
      <c r="I9" s="61"/>
      <c r="J9" s="62"/>
      <c r="K9" s="63"/>
      <c r="L9" s="63"/>
      <c r="M9" s="63"/>
      <c r="N9" s="63"/>
      <c r="O9" s="58"/>
      <c r="P9" s="59"/>
      <c r="Q9" s="59"/>
      <c r="R9" s="59"/>
    </row>
    <row r="10" spans="1:18" ht="15.75" customHeight="1">
      <c r="B10" s="354" t="s">
        <v>311</v>
      </c>
      <c r="C10" s="30"/>
      <c r="D10" s="75"/>
      <c r="E10" s="78" t="s">
        <v>83</v>
      </c>
      <c r="F10" s="78"/>
      <c r="G10" s="76"/>
      <c r="H10" s="76"/>
      <c r="I10" s="76"/>
      <c r="J10" s="76"/>
      <c r="K10" s="76"/>
      <c r="L10" s="76"/>
      <c r="M10" s="76"/>
      <c r="N10" s="76"/>
      <c r="O10" s="76"/>
      <c r="P10" s="76"/>
      <c r="Q10" s="76"/>
      <c r="R10" s="76"/>
    </row>
    <row r="11" spans="1:18" ht="15.75" customHeight="1">
      <c r="B11" s="27" t="s">
        <v>301</v>
      </c>
      <c r="C11" s="32"/>
      <c r="D11" s="77"/>
      <c r="G11" s="78"/>
      <c r="H11" s="78"/>
      <c r="I11" s="78"/>
      <c r="J11" s="78"/>
      <c r="K11" s="78"/>
      <c r="L11" s="78"/>
      <c r="M11" s="78"/>
      <c r="N11" s="78"/>
      <c r="O11" s="79"/>
      <c r="P11" s="79"/>
      <c r="Q11" s="79"/>
      <c r="R11" s="79"/>
    </row>
    <row r="12" spans="1:18">
      <c r="A12" s="156"/>
      <c r="B12" s="34" t="s">
        <v>43</v>
      </c>
      <c r="C12" s="75"/>
      <c r="D12" s="80" t="s">
        <v>100</v>
      </c>
      <c r="E12" s="64" t="s">
        <v>144</v>
      </c>
      <c r="F12" s="64" t="s">
        <v>81</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56" t="s">
        <v>85</v>
      </c>
      <c r="B13" s="14"/>
      <c r="C13" s="210"/>
      <c r="D13" s="66"/>
      <c r="E13" s="170"/>
      <c r="F13" s="170"/>
      <c r="G13" s="66"/>
      <c r="H13" s="66"/>
      <c r="I13" s="66"/>
      <c r="J13" s="66"/>
      <c r="K13" s="66"/>
      <c r="L13" s="66"/>
      <c r="M13" s="66"/>
      <c r="N13" s="66"/>
      <c r="O13" s="67"/>
      <c r="P13" s="67"/>
      <c r="Q13" s="67"/>
      <c r="R13" s="67"/>
    </row>
    <row r="14" spans="1:18">
      <c r="A14" s="156" t="s">
        <v>86</v>
      </c>
      <c r="B14" s="36"/>
      <c r="C14" s="210"/>
      <c r="D14" s="66"/>
      <c r="E14" s="171"/>
      <c r="F14" s="171"/>
      <c r="G14" s="82"/>
      <c r="H14" s="82"/>
      <c r="I14" s="82"/>
      <c r="J14" s="82"/>
      <c r="K14" s="82"/>
      <c r="L14" s="82"/>
      <c r="M14" s="82"/>
      <c r="N14" s="82"/>
      <c r="O14" s="67"/>
      <c r="P14" s="67"/>
      <c r="Q14" s="67"/>
      <c r="R14" s="67"/>
    </row>
    <row r="15" spans="1:18">
      <c r="A15" s="156" t="s">
        <v>87</v>
      </c>
      <c r="B15" s="36"/>
      <c r="C15" s="210"/>
      <c r="D15" s="66"/>
      <c r="E15" s="171"/>
      <c r="F15" s="171"/>
      <c r="G15" s="82"/>
      <c r="H15" s="82"/>
      <c r="I15" s="82"/>
      <c r="J15" s="82"/>
      <c r="K15" s="82"/>
      <c r="L15" s="82"/>
      <c r="M15" s="82"/>
      <c r="N15" s="82"/>
      <c r="O15" s="67"/>
      <c r="P15" s="67"/>
      <c r="Q15" s="67"/>
      <c r="R15" s="67"/>
    </row>
    <row r="16" spans="1:18">
      <c r="A16" s="156" t="s">
        <v>88</v>
      </c>
      <c r="B16" s="14"/>
      <c r="C16" s="210"/>
      <c r="D16" s="66"/>
      <c r="E16" s="170"/>
      <c r="F16" s="170"/>
      <c r="G16" s="66"/>
      <c r="H16" s="66"/>
      <c r="I16" s="66"/>
      <c r="J16" s="66"/>
      <c r="K16" s="66"/>
      <c r="L16" s="66"/>
      <c r="M16" s="66"/>
      <c r="N16" s="66"/>
      <c r="O16" s="67"/>
      <c r="P16" s="67"/>
      <c r="Q16" s="67"/>
      <c r="R16" s="67"/>
    </row>
    <row r="17" spans="1:18" s="327" customFormat="1">
      <c r="A17" s="337" t="s">
        <v>89</v>
      </c>
      <c r="B17" s="39"/>
      <c r="C17" s="210"/>
      <c r="D17" s="66"/>
      <c r="E17" s="172"/>
      <c r="F17" s="172"/>
      <c r="G17" s="86"/>
      <c r="H17" s="86"/>
      <c r="I17" s="86"/>
      <c r="J17" s="86"/>
      <c r="K17" s="86"/>
      <c r="L17" s="86"/>
      <c r="M17" s="86"/>
      <c r="N17" s="86"/>
      <c r="O17" s="87"/>
      <c r="P17" s="87"/>
      <c r="Q17" s="87"/>
      <c r="R17" s="87"/>
    </row>
    <row r="18" spans="1:18" s="327" customFormat="1">
      <c r="A18" s="337" t="s">
        <v>90</v>
      </c>
      <c r="B18" s="39"/>
      <c r="C18" s="210"/>
      <c r="D18" s="66"/>
      <c r="E18" s="172"/>
      <c r="F18" s="172"/>
      <c r="G18" s="86"/>
      <c r="H18" s="86"/>
      <c r="I18" s="86"/>
      <c r="J18" s="86"/>
      <c r="K18" s="86"/>
      <c r="L18" s="86"/>
      <c r="M18" s="86"/>
      <c r="N18" s="86"/>
      <c r="O18" s="87"/>
      <c r="P18" s="87"/>
      <c r="Q18" s="87"/>
      <c r="R18" s="87"/>
    </row>
    <row r="19" spans="1:18" s="327" customFormat="1">
      <c r="A19" s="337" t="s">
        <v>91</v>
      </c>
      <c r="B19" s="39"/>
      <c r="C19" s="210"/>
      <c r="D19" s="66"/>
      <c r="E19" s="172"/>
      <c r="F19" s="172"/>
      <c r="G19" s="86"/>
      <c r="H19" s="86"/>
      <c r="I19" s="86"/>
      <c r="J19" s="86"/>
      <c r="K19" s="86"/>
      <c r="L19" s="86"/>
      <c r="M19" s="86"/>
      <c r="N19" s="86"/>
      <c r="O19" s="87"/>
      <c r="P19" s="87"/>
      <c r="Q19" s="87"/>
      <c r="R19" s="87"/>
    </row>
    <row r="20" spans="1:18">
      <c r="A20" s="156"/>
      <c r="B20" s="43"/>
      <c r="C20" s="12"/>
      <c r="D20" s="21"/>
      <c r="E20" s="100"/>
      <c r="F20" s="101"/>
      <c r="G20" s="101"/>
      <c r="H20" s="101"/>
      <c r="I20" s="101"/>
      <c r="J20" s="101"/>
      <c r="K20" s="101"/>
      <c r="L20" s="101"/>
      <c r="M20" s="101"/>
      <c r="N20" s="101"/>
      <c r="O20" s="102"/>
      <c r="P20" s="102"/>
      <c r="Q20" s="102"/>
      <c r="R20" s="103"/>
    </row>
    <row r="21" spans="1:18">
      <c r="A21" s="156"/>
      <c r="B21" s="27" t="s">
        <v>300</v>
      </c>
      <c r="C21" s="33"/>
      <c r="D21" s="27"/>
      <c r="E21" s="113"/>
      <c r="F21" s="114"/>
      <c r="G21" s="114"/>
      <c r="H21" s="114"/>
      <c r="I21" s="114"/>
      <c r="J21" s="114"/>
      <c r="K21" s="114"/>
      <c r="L21" s="114"/>
      <c r="M21" s="114"/>
      <c r="N21" s="114"/>
      <c r="O21" s="106"/>
      <c r="P21" s="106"/>
      <c r="Q21" s="106"/>
      <c r="R21" s="107"/>
    </row>
    <row r="22" spans="1:18">
      <c r="A22" s="156"/>
      <c r="B22" s="34" t="s">
        <v>36</v>
      </c>
      <c r="C22" s="75"/>
      <c r="D22" s="80" t="s">
        <v>101</v>
      </c>
      <c r="E22" s="108"/>
      <c r="F22" s="109"/>
      <c r="G22" s="109"/>
      <c r="H22" s="109"/>
      <c r="I22" s="109"/>
      <c r="J22" s="109"/>
      <c r="K22" s="109"/>
      <c r="L22" s="109"/>
      <c r="M22" s="109"/>
      <c r="N22" s="109"/>
      <c r="O22" s="110"/>
      <c r="P22" s="110"/>
      <c r="Q22" s="110"/>
      <c r="R22" s="111"/>
    </row>
    <row r="23" spans="1:18">
      <c r="A23" s="337" t="s">
        <v>92</v>
      </c>
      <c r="B23" s="14"/>
      <c r="C23" s="210"/>
      <c r="D23" s="66"/>
      <c r="E23" s="173"/>
      <c r="F23" s="173"/>
      <c r="G23" s="90"/>
      <c r="H23" s="90"/>
      <c r="I23" s="90"/>
      <c r="J23" s="90"/>
      <c r="K23" s="90"/>
      <c r="L23" s="90"/>
      <c r="M23" s="90"/>
      <c r="N23" s="90"/>
      <c r="O23" s="91"/>
      <c r="P23" s="91"/>
      <c r="Q23" s="91"/>
      <c r="R23" s="91"/>
    </row>
    <row r="24" spans="1:18" s="327" customFormat="1">
      <c r="A24" s="337" t="s">
        <v>80</v>
      </c>
      <c r="B24" s="14"/>
      <c r="C24" s="210"/>
      <c r="D24" s="66"/>
      <c r="E24" s="173"/>
      <c r="F24" s="173"/>
      <c r="G24" s="90"/>
      <c r="H24" s="90"/>
      <c r="I24" s="90"/>
      <c r="J24" s="90"/>
      <c r="K24" s="90"/>
      <c r="L24" s="90"/>
      <c r="M24" s="90"/>
      <c r="N24" s="90"/>
      <c r="O24" s="91"/>
      <c r="P24" s="91"/>
      <c r="Q24" s="91"/>
      <c r="R24" s="91"/>
    </row>
    <row r="25" spans="1:18">
      <c r="A25" s="156" t="s">
        <v>93</v>
      </c>
      <c r="B25" s="36"/>
      <c r="C25" s="210"/>
      <c r="D25" s="66"/>
      <c r="E25" s="171"/>
      <c r="F25" s="171"/>
      <c r="G25" s="82"/>
      <c r="H25" s="82"/>
      <c r="I25" s="82"/>
      <c r="J25" s="82"/>
      <c r="K25" s="82"/>
      <c r="L25" s="82"/>
      <c r="M25" s="82"/>
      <c r="N25" s="82"/>
      <c r="O25" s="67"/>
      <c r="P25" s="67"/>
      <c r="Q25" s="67"/>
      <c r="R25" s="67"/>
    </row>
    <row r="26" spans="1:18">
      <c r="A26" s="156" t="s">
        <v>255</v>
      </c>
      <c r="B26" s="14"/>
      <c r="C26" s="210"/>
      <c r="D26" s="66"/>
      <c r="E26" s="170"/>
      <c r="F26" s="170"/>
      <c r="G26" s="66"/>
      <c r="H26" s="66"/>
      <c r="I26" s="66"/>
      <c r="J26" s="66"/>
      <c r="K26" s="66"/>
      <c r="L26" s="66"/>
      <c r="M26" s="66"/>
      <c r="N26" s="66"/>
      <c r="O26" s="67"/>
      <c r="P26" s="67"/>
      <c r="Q26" s="67"/>
      <c r="R26" s="67"/>
    </row>
    <row r="27" spans="1:18">
      <c r="A27" s="337" t="s">
        <v>256</v>
      </c>
      <c r="B27" s="14"/>
      <c r="C27" s="210"/>
      <c r="D27" s="66"/>
      <c r="E27" s="170"/>
      <c r="F27" s="170"/>
      <c r="G27" s="66"/>
      <c r="H27" s="66"/>
      <c r="I27" s="66"/>
      <c r="J27" s="66"/>
      <c r="K27" s="66"/>
      <c r="L27" s="66"/>
      <c r="M27" s="66"/>
      <c r="N27" s="66"/>
      <c r="O27" s="67"/>
      <c r="P27" s="67"/>
      <c r="Q27" s="67"/>
      <c r="R27" s="67"/>
    </row>
    <row r="28" spans="1:18" s="327" customFormat="1">
      <c r="A28" s="337" t="s">
        <v>257</v>
      </c>
      <c r="B28" s="39"/>
      <c r="C28" s="242"/>
      <c r="D28" s="86"/>
      <c r="E28" s="172"/>
      <c r="F28" s="172"/>
      <c r="G28" s="86"/>
      <c r="H28" s="86"/>
      <c r="I28" s="86"/>
      <c r="J28" s="86"/>
      <c r="K28" s="86"/>
      <c r="L28" s="86"/>
      <c r="M28" s="86"/>
      <c r="N28" s="86"/>
      <c r="O28" s="87"/>
      <c r="P28" s="87"/>
      <c r="Q28" s="87"/>
      <c r="R28" s="87"/>
    </row>
    <row r="29" spans="1:18" s="327" customFormat="1">
      <c r="A29" s="337" t="s">
        <v>258</v>
      </c>
      <c r="B29" s="39"/>
      <c r="C29" s="242"/>
      <c r="D29" s="86"/>
      <c r="E29" s="172"/>
      <c r="F29" s="172"/>
      <c r="G29" s="86"/>
      <c r="H29" s="86"/>
      <c r="I29" s="86"/>
      <c r="J29" s="86"/>
      <c r="K29" s="86"/>
      <c r="L29" s="86"/>
      <c r="M29" s="86"/>
      <c r="N29" s="86"/>
      <c r="O29" s="87"/>
      <c r="P29" s="87"/>
      <c r="Q29" s="87"/>
      <c r="R29" s="87"/>
    </row>
    <row r="30" spans="1:18" s="327" customFormat="1">
      <c r="B30" s="39"/>
      <c r="C30" s="242"/>
      <c r="D30" s="86"/>
      <c r="E30" s="172"/>
      <c r="F30" s="172"/>
      <c r="G30" s="86"/>
      <c r="H30" s="86"/>
      <c r="I30" s="86"/>
      <c r="J30" s="86"/>
      <c r="K30" s="86"/>
      <c r="L30" s="86"/>
      <c r="M30" s="86"/>
      <c r="N30" s="86"/>
      <c r="O30" s="87"/>
      <c r="P30" s="87"/>
      <c r="Q30" s="87"/>
      <c r="R30" s="87"/>
    </row>
    <row r="31" spans="1:18" ht="31.5">
      <c r="A31" s="156">
        <v>1</v>
      </c>
      <c r="B31" s="243" t="s">
        <v>118</v>
      </c>
      <c r="C31" s="244"/>
      <c r="D31" s="245"/>
      <c r="E31" s="224">
        <f t="shared" ref="E31:R31" si="0">SUM(E13:E19,E23:E30)</f>
        <v>0</v>
      </c>
      <c r="F31" s="230">
        <f t="shared" si="0"/>
        <v>0</v>
      </c>
      <c r="G31" s="230">
        <f t="shared" si="0"/>
        <v>0</v>
      </c>
      <c r="H31" s="234">
        <f t="shared" si="0"/>
        <v>0</v>
      </c>
      <c r="I31" s="234">
        <f t="shared" si="0"/>
        <v>0</v>
      </c>
      <c r="J31" s="234">
        <f t="shared" si="0"/>
        <v>0</v>
      </c>
      <c r="K31" s="234">
        <f t="shared" si="0"/>
        <v>0</v>
      </c>
      <c r="L31" s="234">
        <f t="shared" si="0"/>
        <v>0</v>
      </c>
      <c r="M31" s="234">
        <f t="shared" si="0"/>
        <v>0</v>
      </c>
      <c r="N31" s="234">
        <f t="shared" si="0"/>
        <v>0</v>
      </c>
      <c r="O31" s="234">
        <f t="shared" si="0"/>
        <v>0</v>
      </c>
      <c r="P31" s="234">
        <f t="shared" si="0"/>
        <v>0</v>
      </c>
      <c r="Q31" s="234">
        <f t="shared" si="0"/>
        <v>0</v>
      </c>
      <c r="R31" s="234">
        <f t="shared" si="0"/>
        <v>0</v>
      </c>
    </row>
    <row r="32" spans="1:18">
      <c r="A32" s="156"/>
      <c r="B32" s="33"/>
      <c r="C32" s="33"/>
      <c r="D32" s="27"/>
      <c r="E32" s="117"/>
      <c r="F32" s="118"/>
      <c r="G32" s="118"/>
      <c r="H32" s="118"/>
      <c r="I32" s="118"/>
      <c r="J32" s="118"/>
      <c r="K32" s="118"/>
      <c r="L32" s="118"/>
      <c r="M32" s="118"/>
      <c r="N32" s="118"/>
      <c r="O32" s="118"/>
      <c r="P32" s="118"/>
      <c r="Q32" s="118"/>
      <c r="R32" s="136"/>
    </row>
    <row r="33" spans="1:18">
      <c r="A33" s="156"/>
      <c r="B33" s="27" t="s">
        <v>304</v>
      </c>
      <c r="C33" s="33"/>
      <c r="D33" s="21"/>
      <c r="E33" s="104"/>
      <c r="F33" s="105"/>
      <c r="G33" s="105"/>
      <c r="H33" s="105"/>
      <c r="I33" s="105"/>
      <c r="J33" s="105"/>
      <c r="K33" s="105"/>
      <c r="L33" s="105"/>
      <c r="M33" s="105"/>
      <c r="N33" s="105"/>
      <c r="O33" s="106"/>
      <c r="P33" s="106"/>
      <c r="Q33" s="106"/>
      <c r="R33" s="107"/>
    </row>
    <row r="34" spans="1:18">
      <c r="A34" s="156"/>
      <c r="B34" s="21" t="s">
        <v>35</v>
      </c>
      <c r="C34" s="12"/>
      <c r="D34" s="80" t="s">
        <v>101</v>
      </c>
      <c r="E34" s="108"/>
      <c r="F34" s="109"/>
      <c r="G34" s="109"/>
      <c r="H34" s="109"/>
      <c r="I34" s="109"/>
      <c r="J34" s="109"/>
      <c r="K34" s="109"/>
      <c r="L34" s="109"/>
      <c r="M34" s="109"/>
      <c r="N34" s="109"/>
      <c r="O34" s="110"/>
      <c r="P34" s="110"/>
      <c r="Q34" s="110"/>
      <c r="R34" s="111"/>
    </row>
    <row r="35" spans="1:18">
      <c r="A35" s="337" t="s">
        <v>108</v>
      </c>
      <c r="B35" s="14"/>
      <c r="C35" s="40"/>
      <c r="D35" s="99"/>
      <c r="E35" s="192"/>
      <c r="F35" s="192"/>
      <c r="G35" s="127"/>
      <c r="H35" s="127"/>
      <c r="I35" s="127"/>
      <c r="J35" s="127"/>
      <c r="K35" s="127"/>
      <c r="L35" s="127"/>
      <c r="M35" s="127"/>
      <c r="N35" s="129"/>
      <c r="O35" s="128"/>
      <c r="P35" s="128"/>
      <c r="Q35" s="128"/>
      <c r="R35" s="128"/>
    </row>
    <row r="36" spans="1:18">
      <c r="A36" s="337" t="s">
        <v>109</v>
      </c>
      <c r="B36" s="14"/>
      <c r="C36" s="40"/>
      <c r="D36" s="99"/>
      <c r="E36" s="191"/>
      <c r="F36" s="191"/>
      <c r="G36" s="120"/>
      <c r="H36" s="120"/>
      <c r="I36" s="120"/>
      <c r="J36" s="120"/>
      <c r="K36" s="120"/>
      <c r="L36" s="120"/>
      <c r="M36" s="120"/>
      <c r="N36" s="130"/>
      <c r="O36" s="121"/>
      <c r="P36" s="121"/>
      <c r="Q36" s="121"/>
      <c r="R36" s="121"/>
    </row>
    <row r="37" spans="1:18">
      <c r="A37" s="337" t="s">
        <v>110</v>
      </c>
      <c r="B37" s="14"/>
      <c r="C37" s="40"/>
      <c r="D37" s="99"/>
      <c r="E37" s="191"/>
      <c r="F37" s="191"/>
      <c r="G37" s="120"/>
      <c r="H37" s="120"/>
      <c r="I37" s="120"/>
      <c r="J37" s="120"/>
      <c r="K37" s="120"/>
      <c r="L37" s="120"/>
      <c r="M37" s="120"/>
      <c r="N37" s="130"/>
      <c r="O37" s="121"/>
      <c r="P37" s="121"/>
      <c r="Q37" s="121"/>
      <c r="R37" s="121"/>
    </row>
    <row r="38" spans="1:18" s="327" customFormat="1">
      <c r="A38" s="337" t="s">
        <v>111</v>
      </c>
      <c r="B38" s="14"/>
      <c r="C38" s="332"/>
      <c r="D38" s="99"/>
      <c r="E38" s="191"/>
      <c r="F38" s="201"/>
      <c r="G38" s="120"/>
      <c r="H38" s="120"/>
      <c r="I38" s="120"/>
      <c r="J38" s="120"/>
      <c r="K38" s="120"/>
      <c r="L38" s="120"/>
      <c r="M38" s="120"/>
      <c r="N38" s="130"/>
      <c r="O38" s="121"/>
      <c r="P38" s="121"/>
      <c r="Q38" s="121"/>
      <c r="R38" s="121"/>
    </row>
    <row r="39" spans="1:18" s="327" customFormat="1">
      <c r="A39" s="337" t="s">
        <v>259</v>
      </c>
      <c r="B39" s="14"/>
      <c r="C39" s="332"/>
      <c r="D39" s="99"/>
      <c r="E39" s="191"/>
      <c r="F39" s="201"/>
      <c r="G39" s="120"/>
      <c r="H39" s="120"/>
      <c r="I39" s="120"/>
      <c r="J39" s="120"/>
      <c r="K39" s="120"/>
      <c r="L39" s="120"/>
      <c r="M39" s="120"/>
      <c r="N39" s="130"/>
      <c r="O39" s="121"/>
      <c r="P39" s="121"/>
      <c r="Q39" s="121"/>
      <c r="R39" s="121"/>
    </row>
    <row r="40" spans="1:18" s="327" customFormat="1">
      <c r="A40" s="337" t="s">
        <v>260</v>
      </c>
      <c r="B40" s="14"/>
      <c r="C40" s="332"/>
      <c r="D40" s="99"/>
      <c r="E40" s="191"/>
      <c r="F40" s="201"/>
      <c r="G40" s="120"/>
      <c r="H40" s="120"/>
      <c r="I40" s="120"/>
      <c r="J40" s="120"/>
      <c r="K40" s="120"/>
      <c r="L40" s="120"/>
      <c r="M40" s="120"/>
      <c r="N40" s="130"/>
      <c r="O40" s="121"/>
      <c r="P40" s="121"/>
      <c r="Q40" s="121"/>
      <c r="R40" s="121"/>
    </row>
    <row r="41" spans="1:18" s="327" customFormat="1">
      <c r="A41" s="337" t="s">
        <v>261</v>
      </c>
      <c r="B41" s="14"/>
      <c r="C41" s="332"/>
      <c r="D41" s="99"/>
      <c r="E41" s="191"/>
      <c r="F41" s="201"/>
      <c r="G41" s="120"/>
      <c r="H41" s="120"/>
      <c r="I41" s="120"/>
      <c r="J41" s="120"/>
      <c r="K41" s="120"/>
      <c r="L41" s="120"/>
      <c r="M41" s="120"/>
      <c r="N41" s="130"/>
      <c r="O41" s="121"/>
      <c r="P41" s="121"/>
      <c r="Q41" s="121"/>
      <c r="R41" s="121"/>
    </row>
    <row r="42" spans="1:18">
      <c r="A42" s="1"/>
      <c r="B42" s="43"/>
      <c r="C42" s="43"/>
      <c r="D42" s="88"/>
      <c r="E42" s="100"/>
      <c r="F42" s="101"/>
      <c r="G42" s="101"/>
      <c r="H42" s="101"/>
      <c r="I42" s="101"/>
      <c r="J42" s="101"/>
      <c r="K42" s="101"/>
      <c r="L42" s="101"/>
      <c r="M42" s="101"/>
      <c r="N42" s="101"/>
      <c r="O42" s="102"/>
      <c r="P42" s="102"/>
      <c r="Q42" s="102"/>
      <c r="R42" s="103"/>
    </row>
    <row r="43" spans="1:18">
      <c r="A43" s="156"/>
      <c r="B43" s="27" t="s">
        <v>306</v>
      </c>
      <c r="C43" s="12"/>
      <c r="D43" s="27"/>
      <c r="E43" s="113"/>
      <c r="F43" s="114"/>
      <c r="G43" s="114"/>
      <c r="H43" s="114"/>
      <c r="I43" s="114"/>
      <c r="J43" s="114"/>
      <c r="K43" s="114"/>
      <c r="L43" s="114"/>
      <c r="M43" s="114"/>
      <c r="N43" s="114"/>
      <c r="O43" s="106"/>
      <c r="P43" s="106"/>
      <c r="Q43" s="106"/>
      <c r="R43" s="107"/>
    </row>
    <row r="44" spans="1:18">
      <c r="A44" s="156"/>
      <c r="B44" s="21" t="s">
        <v>36</v>
      </c>
      <c r="C44" s="12"/>
      <c r="D44" s="80" t="s">
        <v>101</v>
      </c>
      <c r="E44" s="115"/>
      <c r="F44" s="116"/>
      <c r="G44" s="116"/>
      <c r="H44" s="116"/>
      <c r="I44" s="116"/>
      <c r="J44" s="116"/>
      <c r="K44" s="116"/>
      <c r="L44" s="116"/>
      <c r="M44" s="116"/>
      <c r="N44" s="116"/>
      <c r="O44" s="110"/>
      <c r="P44" s="110"/>
      <c r="Q44" s="110"/>
      <c r="R44" s="111"/>
    </row>
    <row r="45" spans="1:18">
      <c r="A45" s="337" t="s">
        <v>262</v>
      </c>
      <c r="B45" s="44"/>
      <c r="C45" s="40"/>
      <c r="D45" s="249"/>
      <c r="E45" s="192"/>
      <c r="F45" s="192"/>
      <c r="G45" s="127"/>
      <c r="H45" s="127"/>
      <c r="I45" s="127"/>
      <c r="J45" s="127"/>
      <c r="K45" s="127"/>
      <c r="L45" s="127"/>
      <c r="M45" s="127"/>
      <c r="N45" s="129"/>
      <c r="O45" s="128"/>
      <c r="P45" s="128"/>
      <c r="Q45" s="128"/>
      <c r="R45" s="128"/>
    </row>
    <row r="46" spans="1:18" s="327" customFormat="1">
      <c r="A46" s="337" t="s">
        <v>112</v>
      </c>
      <c r="B46" s="44"/>
      <c r="C46" s="332"/>
      <c r="D46" s="249"/>
      <c r="E46" s="192"/>
      <c r="F46" s="192"/>
      <c r="G46" s="127"/>
      <c r="H46" s="127"/>
      <c r="I46" s="127"/>
      <c r="J46" s="127"/>
      <c r="K46" s="127"/>
      <c r="L46" s="127"/>
      <c r="M46" s="127"/>
      <c r="N46" s="129"/>
      <c r="O46" s="128"/>
      <c r="P46" s="128"/>
      <c r="Q46" s="128"/>
      <c r="R46" s="128"/>
    </row>
    <row r="47" spans="1:18" s="327" customFormat="1">
      <c r="A47" s="337" t="s">
        <v>113</v>
      </c>
      <c r="B47" s="44"/>
      <c r="C47" s="332"/>
      <c r="D47" s="249"/>
      <c r="E47" s="192"/>
      <c r="F47" s="192"/>
      <c r="G47" s="127"/>
      <c r="H47" s="127"/>
      <c r="I47" s="127"/>
      <c r="J47" s="127"/>
      <c r="K47" s="127"/>
      <c r="L47" s="127"/>
      <c r="M47" s="127"/>
      <c r="N47" s="129"/>
      <c r="O47" s="128"/>
      <c r="P47" s="128"/>
      <c r="Q47" s="128"/>
      <c r="R47" s="128"/>
    </row>
    <row r="48" spans="1:18" s="327" customFormat="1">
      <c r="A48" s="337" t="s">
        <v>114</v>
      </c>
      <c r="B48" s="44"/>
      <c r="C48" s="332"/>
      <c r="D48" s="249"/>
      <c r="E48" s="192"/>
      <c r="F48" s="192"/>
      <c r="G48" s="127"/>
      <c r="H48" s="127"/>
      <c r="I48" s="127"/>
      <c r="J48" s="127"/>
      <c r="K48" s="127"/>
      <c r="L48" s="127"/>
      <c r="M48" s="127"/>
      <c r="N48" s="129"/>
      <c r="O48" s="128"/>
      <c r="P48" s="128"/>
      <c r="Q48" s="128"/>
      <c r="R48" s="128"/>
    </row>
    <row r="49" spans="1:18" s="327" customFormat="1">
      <c r="A49" s="337" t="s">
        <v>115</v>
      </c>
      <c r="B49" s="44"/>
      <c r="C49" s="332"/>
      <c r="D49" s="249"/>
      <c r="E49" s="192"/>
      <c r="F49" s="192"/>
      <c r="G49" s="127"/>
      <c r="H49" s="127"/>
      <c r="I49" s="127"/>
      <c r="J49" s="127"/>
      <c r="K49" s="127"/>
      <c r="L49" s="127"/>
      <c r="M49" s="127"/>
      <c r="N49" s="129"/>
      <c r="O49" s="128"/>
      <c r="P49" s="128"/>
      <c r="Q49" s="128"/>
      <c r="R49" s="128"/>
    </row>
    <row r="50" spans="1:18">
      <c r="A50" s="337" t="s">
        <v>263</v>
      </c>
      <c r="B50" s="44"/>
      <c r="C50" s="40"/>
      <c r="D50" s="249"/>
      <c r="E50" s="191"/>
      <c r="F50" s="191"/>
      <c r="G50" s="120"/>
      <c r="H50" s="120"/>
      <c r="I50" s="120"/>
      <c r="J50" s="120"/>
      <c r="K50" s="120"/>
      <c r="L50" s="120"/>
      <c r="M50" s="120"/>
      <c r="N50" s="130"/>
      <c r="O50" s="121"/>
      <c r="P50" s="121"/>
      <c r="Q50" s="121"/>
      <c r="R50" s="121"/>
    </row>
    <row r="51" spans="1:18">
      <c r="A51" s="337" t="s">
        <v>264</v>
      </c>
      <c r="B51" s="44"/>
      <c r="C51" s="40"/>
      <c r="D51" s="249"/>
      <c r="E51" s="191"/>
      <c r="F51" s="191"/>
      <c r="G51" s="120"/>
      <c r="H51" s="120"/>
      <c r="I51" s="120"/>
      <c r="J51" s="120"/>
      <c r="K51" s="120"/>
      <c r="L51" s="120"/>
      <c r="M51" s="120"/>
      <c r="N51" s="130"/>
      <c r="O51" s="121"/>
      <c r="P51" s="121"/>
      <c r="Q51" s="121"/>
      <c r="R51" s="121"/>
    </row>
    <row r="52" spans="1:18">
      <c r="A52" s="156"/>
      <c r="B52" s="217"/>
      <c r="C52" s="218"/>
      <c r="D52" s="219"/>
      <c r="E52" s="220"/>
      <c r="F52" s="220"/>
      <c r="G52" s="220"/>
      <c r="H52" s="220"/>
      <c r="I52" s="220"/>
      <c r="J52" s="220"/>
      <c r="K52" s="220"/>
      <c r="L52" s="220"/>
      <c r="M52" s="220"/>
      <c r="N52" s="214"/>
      <c r="O52" s="216"/>
      <c r="P52" s="216"/>
      <c r="Q52" s="216"/>
      <c r="R52" s="216"/>
    </row>
    <row r="53" spans="1:18">
      <c r="A53" s="156">
        <v>2</v>
      </c>
      <c r="B53" s="246" t="s">
        <v>119</v>
      </c>
      <c r="C53" s="247"/>
      <c r="D53" s="248"/>
      <c r="E53" s="70">
        <f t="shared" ref="E53:R53" si="1">SUM(E35:E41,E45:E51)</f>
        <v>0</v>
      </c>
      <c r="F53" s="70">
        <f t="shared" si="1"/>
        <v>0</v>
      </c>
      <c r="G53" s="70">
        <f t="shared" si="1"/>
        <v>0</v>
      </c>
      <c r="H53" s="70">
        <f t="shared" si="1"/>
        <v>0</v>
      </c>
      <c r="I53" s="70">
        <f t="shared" si="1"/>
        <v>0</v>
      </c>
      <c r="J53" s="70">
        <f t="shared" si="1"/>
        <v>0</v>
      </c>
      <c r="K53" s="70">
        <f t="shared" si="1"/>
        <v>0</v>
      </c>
      <c r="L53" s="70">
        <f t="shared" si="1"/>
        <v>0</v>
      </c>
      <c r="M53" s="70">
        <f t="shared" si="1"/>
        <v>0</v>
      </c>
      <c r="N53" s="70">
        <f t="shared" si="1"/>
        <v>0</v>
      </c>
      <c r="O53" s="70">
        <f t="shared" si="1"/>
        <v>0</v>
      </c>
      <c r="P53" s="70">
        <f t="shared" si="1"/>
        <v>0</v>
      </c>
      <c r="Q53" s="70">
        <f t="shared" si="1"/>
        <v>0</v>
      </c>
      <c r="R53" s="70">
        <f t="shared" si="1"/>
        <v>0</v>
      </c>
    </row>
    <row r="54" spans="1:18">
      <c r="A54" s="156"/>
      <c r="B54" s="225"/>
      <c r="C54" s="226"/>
      <c r="D54" s="235"/>
      <c r="E54" s="236"/>
      <c r="F54" s="236"/>
      <c r="G54" s="236"/>
      <c r="H54" s="236"/>
      <c r="I54" s="236"/>
      <c r="J54" s="236"/>
      <c r="K54" s="236"/>
      <c r="L54" s="236"/>
      <c r="M54" s="236"/>
      <c r="N54" s="236"/>
      <c r="O54" s="236"/>
      <c r="P54" s="236"/>
      <c r="Q54" s="236"/>
      <c r="R54" s="227"/>
    </row>
    <row r="55" spans="1:18" ht="15" customHeight="1">
      <c r="A55" s="156">
        <v>3</v>
      </c>
      <c r="B55" s="231" t="s">
        <v>120</v>
      </c>
      <c r="C55" s="232"/>
      <c r="D55" s="233"/>
      <c r="E55" s="234">
        <f t="shared" ref="E55:R55" si="2">E31+E53</f>
        <v>0</v>
      </c>
      <c r="F55" s="234">
        <f t="shared" si="2"/>
        <v>0</v>
      </c>
      <c r="G55" s="234">
        <f t="shared" si="2"/>
        <v>0</v>
      </c>
      <c r="H55" s="234">
        <f t="shared" si="2"/>
        <v>0</v>
      </c>
      <c r="I55" s="234">
        <f t="shared" si="2"/>
        <v>0</v>
      </c>
      <c r="J55" s="234">
        <f t="shared" si="2"/>
        <v>0</v>
      </c>
      <c r="K55" s="234">
        <f t="shared" si="2"/>
        <v>0</v>
      </c>
      <c r="L55" s="234">
        <f t="shared" si="2"/>
        <v>0</v>
      </c>
      <c r="M55" s="234">
        <f t="shared" si="2"/>
        <v>0</v>
      </c>
      <c r="N55" s="234">
        <f t="shared" si="2"/>
        <v>0</v>
      </c>
      <c r="O55" s="234">
        <f t="shared" si="2"/>
        <v>0</v>
      </c>
      <c r="P55" s="234">
        <f t="shared" si="2"/>
        <v>0</v>
      </c>
      <c r="Q55" s="234">
        <f t="shared" si="2"/>
        <v>0</v>
      </c>
      <c r="R55" s="234">
        <f t="shared" si="2"/>
        <v>0</v>
      </c>
    </row>
    <row r="56" spans="1:18">
      <c r="A56" s="156"/>
      <c r="B56" s="27"/>
      <c r="C56" s="33"/>
      <c r="D56" s="27"/>
      <c r="E56" s="78"/>
      <c r="F56" s="78"/>
      <c r="G56" s="78"/>
      <c r="H56" s="78"/>
      <c r="I56" s="78"/>
      <c r="J56" s="78"/>
      <c r="K56" s="78"/>
      <c r="L56" s="78"/>
      <c r="M56" s="78"/>
      <c r="N56" s="78"/>
      <c r="O56" s="78"/>
      <c r="P56" s="78"/>
      <c r="Q56" s="78"/>
      <c r="R56" s="78"/>
    </row>
    <row r="57" spans="1:18" ht="15" customHeight="1">
      <c r="A57" s="156"/>
      <c r="B57" s="132"/>
      <c r="C57" s="133"/>
      <c r="D57" s="94"/>
      <c r="E57" s="78"/>
      <c r="F57" s="78"/>
      <c r="G57" s="78"/>
      <c r="H57" s="78"/>
      <c r="I57" s="78"/>
      <c r="J57" s="78"/>
      <c r="K57" s="78"/>
      <c r="L57" s="78"/>
      <c r="M57" s="78"/>
      <c r="N57" s="78"/>
      <c r="O57" s="78"/>
      <c r="P57" s="78"/>
      <c r="Q57" s="78"/>
      <c r="R57" s="78"/>
    </row>
    <row r="58" spans="1:18" s="48" customFormat="1" ht="15" customHeight="1">
      <c r="A58" s="157"/>
      <c r="B58" s="354" t="s">
        <v>138</v>
      </c>
      <c r="C58" s="45"/>
      <c r="D58" s="94"/>
      <c r="E58" s="94"/>
      <c r="F58" s="94"/>
      <c r="G58" s="95"/>
      <c r="H58" s="95"/>
      <c r="I58" s="95"/>
      <c r="J58" s="95"/>
      <c r="K58" s="95"/>
      <c r="L58" s="95"/>
      <c r="M58" s="95"/>
      <c r="N58" s="95"/>
      <c r="O58" s="79"/>
      <c r="P58" s="79"/>
      <c r="Q58" s="79"/>
      <c r="R58" s="79"/>
    </row>
    <row r="59" spans="1:18" ht="15" customHeight="1">
      <c r="A59" s="156"/>
      <c r="B59" s="27" t="s">
        <v>307</v>
      </c>
      <c r="C59" s="33"/>
      <c r="D59" s="94"/>
      <c r="E59" s="94"/>
      <c r="F59" s="94"/>
      <c r="G59" s="95"/>
      <c r="H59" s="95"/>
      <c r="I59" s="95"/>
      <c r="J59" s="95"/>
      <c r="K59" s="95"/>
      <c r="L59" s="95"/>
      <c r="M59" s="95"/>
      <c r="N59" s="95"/>
      <c r="O59" s="79"/>
      <c r="P59" s="79"/>
      <c r="Q59" s="79"/>
      <c r="R59" s="79"/>
    </row>
    <row r="60" spans="1:18">
      <c r="A60" s="156"/>
      <c r="B60" s="21" t="s">
        <v>40</v>
      </c>
      <c r="C60" s="32"/>
      <c r="D60" s="80" t="s">
        <v>101</v>
      </c>
      <c r="E60" s="320"/>
      <c r="F60" s="320"/>
      <c r="G60" s="64" t="s">
        <v>1</v>
      </c>
      <c r="H60" s="64" t="s">
        <v>2</v>
      </c>
      <c r="I60" s="64" t="s">
        <v>17</v>
      </c>
      <c r="J60" s="64" t="s">
        <v>18</v>
      </c>
      <c r="K60" s="64" t="s">
        <v>20</v>
      </c>
      <c r="L60" s="64" t="s">
        <v>21</v>
      </c>
      <c r="M60" s="64" t="s">
        <v>24</v>
      </c>
      <c r="N60" s="64" t="s">
        <v>25</v>
      </c>
      <c r="O60" s="64" t="s">
        <v>27</v>
      </c>
      <c r="P60" s="64" t="s">
        <v>28</v>
      </c>
      <c r="Q60" s="64" t="s">
        <v>29</v>
      </c>
      <c r="R60" s="64" t="s">
        <v>30</v>
      </c>
    </row>
    <row r="61" spans="1:18" s="2" customFormat="1">
      <c r="A61" s="338" t="s">
        <v>121</v>
      </c>
      <c r="B61" s="134"/>
      <c r="C61" s="205"/>
      <c r="D61" s="250"/>
      <c r="E61" s="321"/>
      <c r="F61" s="321"/>
      <c r="G61" s="120"/>
      <c r="H61" s="120"/>
      <c r="I61" s="120"/>
      <c r="J61" s="120"/>
      <c r="K61" s="120"/>
      <c r="L61" s="120"/>
      <c r="M61" s="120"/>
      <c r="N61" s="130"/>
      <c r="O61" s="121"/>
      <c r="P61" s="121"/>
      <c r="Q61" s="121"/>
      <c r="R61" s="121"/>
    </row>
    <row r="62" spans="1:18" s="2" customFormat="1">
      <c r="A62" s="338" t="s">
        <v>122</v>
      </c>
      <c r="B62" s="53"/>
      <c r="C62" s="205"/>
      <c r="D62" s="250"/>
      <c r="E62" s="321"/>
      <c r="F62" s="321"/>
      <c r="G62" s="120"/>
      <c r="H62" s="120"/>
      <c r="I62" s="120"/>
      <c r="J62" s="120"/>
      <c r="K62" s="120"/>
      <c r="L62" s="120"/>
      <c r="M62" s="120"/>
      <c r="N62" s="130"/>
      <c r="O62" s="121"/>
      <c r="P62" s="121"/>
      <c r="Q62" s="121"/>
      <c r="R62" s="121"/>
    </row>
    <row r="63" spans="1:18" s="2" customFormat="1">
      <c r="A63" s="338" t="s">
        <v>123</v>
      </c>
      <c r="B63" s="53"/>
      <c r="C63" s="205"/>
      <c r="D63" s="250"/>
      <c r="E63" s="321"/>
      <c r="F63" s="321"/>
      <c r="G63" s="120"/>
      <c r="H63" s="120"/>
      <c r="I63" s="120"/>
      <c r="J63" s="120"/>
      <c r="K63" s="120"/>
      <c r="L63" s="120"/>
      <c r="M63" s="120"/>
      <c r="N63" s="130"/>
      <c r="O63" s="121"/>
      <c r="P63" s="121"/>
      <c r="Q63" s="121"/>
      <c r="R63" s="121"/>
    </row>
    <row r="64" spans="1:18" s="2" customFormat="1">
      <c r="A64" s="338" t="s">
        <v>124</v>
      </c>
      <c r="B64" s="53"/>
      <c r="C64" s="205"/>
      <c r="D64" s="250"/>
      <c r="E64" s="321"/>
      <c r="F64" s="321"/>
      <c r="G64" s="120"/>
      <c r="H64" s="120"/>
      <c r="I64" s="120"/>
      <c r="J64" s="120"/>
      <c r="K64" s="120"/>
      <c r="L64" s="120"/>
      <c r="M64" s="120"/>
      <c r="N64" s="130"/>
      <c r="O64" s="121"/>
      <c r="P64" s="121"/>
      <c r="Q64" s="121"/>
      <c r="R64" s="121"/>
    </row>
    <row r="65" spans="1:18" s="2" customFormat="1">
      <c r="A65" s="337" t="s">
        <v>125</v>
      </c>
      <c r="B65" s="53"/>
      <c r="C65" s="205"/>
      <c r="D65" s="250"/>
      <c r="E65" s="321"/>
      <c r="F65" s="321"/>
      <c r="G65" s="120"/>
      <c r="H65" s="120"/>
      <c r="I65" s="120"/>
      <c r="J65" s="120"/>
      <c r="K65" s="120"/>
      <c r="L65" s="120"/>
      <c r="M65" s="120"/>
      <c r="N65" s="130"/>
      <c r="O65" s="121"/>
      <c r="P65" s="121"/>
      <c r="Q65" s="121"/>
      <c r="R65" s="121"/>
    </row>
    <row r="66" spans="1:18" s="2" customFormat="1">
      <c r="A66" s="338" t="s">
        <v>265</v>
      </c>
      <c r="B66" s="53"/>
      <c r="C66" s="205"/>
      <c r="D66" s="250"/>
      <c r="E66" s="321"/>
      <c r="F66" s="321"/>
      <c r="G66" s="120"/>
      <c r="H66" s="120"/>
      <c r="I66" s="120"/>
      <c r="J66" s="120"/>
      <c r="K66" s="120"/>
      <c r="L66" s="120"/>
      <c r="M66" s="120"/>
      <c r="N66" s="130"/>
      <c r="O66" s="121"/>
      <c r="P66" s="121"/>
      <c r="Q66" s="121"/>
      <c r="R66" s="121"/>
    </row>
    <row r="67" spans="1:18" s="2" customFormat="1">
      <c r="A67" s="338" t="s">
        <v>266</v>
      </c>
      <c r="B67" s="53"/>
      <c r="C67" s="205"/>
      <c r="D67" s="250"/>
      <c r="E67" s="321"/>
      <c r="F67" s="321"/>
      <c r="G67" s="120"/>
      <c r="H67" s="120"/>
      <c r="I67" s="120"/>
      <c r="J67" s="120"/>
      <c r="K67" s="120"/>
      <c r="L67" s="120"/>
      <c r="M67" s="120"/>
      <c r="N67" s="130"/>
      <c r="O67" s="121"/>
      <c r="P67" s="121"/>
      <c r="Q67" s="121"/>
      <c r="R67" s="121"/>
    </row>
    <row r="68" spans="1:18" s="2" customFormat="1">
      <c r="A68" s="338" t="s">
        <v>267</v>
      </c>
      <c r="B68" s="53"/>
      <c r="C68" s="205"/>
      <c r="D68" s="250"/>
      <c r="E68" s="321"/>
      <c r="F68" s="321"/>
      <c r="G68" s="120"/>
      <c r="H68" s="120"/>
      <c r="I68" s="120"/>
      <c r="J68" s="120"/>
      <c r="K68" s="120"/>
      <c r="L68" s="120"/>
      <c r="M68" s="120"/>
      <c r="N68" s="130"/>
      <c r="O68" s="121"/>
      <c r="P68" s="121"/>
      <c r="Q68" s="121"/>
      <c r="R68" s="121"/>
    </row>
    <row r="69" spans="1:18" s="2" customFormat="1">
      <c r="A69" s="338" t="s">
        <v>268</v>
      </c>
      <c r="B69" s="53"/>
      <c r="C69" s="205"/>
      <c r="D69" s="250"/>
      <c r="E69" s="321"/>
      <c r="F69" s="321"/>
      <c r="G69" s="120"/>
      <c r="H69" s="120"/>
      <c r="I69" s="120"/>
      <c r="J69" s="120"/>
      <c r="K69" s="120"/>
      <c r="L69" s="120"/>
      <c r="M69" s="120"/>
      <c r="N69" s="130"/>
      <c r="O69" s="121"/>
      <c r="P69" s="121"/>
      <c r="Q69" s="121"/>
      <c r="R69" s="121"/>
    </row>
    <row r="70" spans="1:18" s="2" customFormat="1">
      <c r="A70" s="338" t="s">
        <v>269</v>
      </c>
      <c r="B70" s="53"/>
      <c r="C70" s="205"/>
      <c r="D70" s="250"/>
      <c r="E70" s="321"/>
      <c r="F70" s="321"/>
      <c r="G70" s="120"/>
      <c r="H70" s="120"/>
      <c r="I70" s="120"/>
      <c r="J70" s="120"/>
      <c r="K70" s="120"/>
      <c r="L70" s="120"/>
      <c r="M70" s="120"/>
      <c r="N70" s="130"/>
      <c r="O70" s="121"/>
      <c r="P70" s="121"/>
      <c r="Q70" s="121"/>
      <c r="R70" s="121"/>
    </row>
    <row r="71" spans="1:18" s="2" customFormat="1">
      <c r="A71" s="338" t="s">
        <v>270</v>
      </c>
      <c r="B71" s="53"/>
      <c r="C71" s="205"/>
      <c r="D71" s="250"/>
      <c r="E71" s="321"/>
      <c r="F71" s="321"/>
      <c r="G71" s="120"/>
      <c r="H71" s="120"/>
      <c r="I71" s="120"/>
      <c r="J71" s="120"/>
      <c r="K71" s="120"/>
      <c r="L71" s="120"/>
      <c r="M71" s="120"/>
      <c r="N71" s="130"/>
      <c r="O71" s="121"/>
      <c r="P71" s="121"/>
      <c r="Q71" s="121"/>
      <c r="R71" s="121"/>
    </row>
    <row r="72" spans="1:18" s="2" customFormat="1">
      <c r="A72" s="338" t="s">
        <v>271</v>
      </c>
      <c r="B72" s="53"/>
      <c r="C72" s="205"/>
      <c r="D72" s="250"/>
      <c r="E72" s="321"/>
      <c r="F72" s="321"/>
      <c r="G72" s="120"/>
      <c r="H72" s="120"/>
      <c r="I72" s="120"/>
      <c r="J72" s="120"/>
      <c r="K72" s="120"/>
      <c r="L72" s="120"/>
      <c r="M72" s="120"/>
      <c r="N72" s="130"/>
      <c r="O72" s="121"/>
      <c r="P72" s="121"/>
      <c r="Q72" s="121"/>
      <c r="R72" s="121"/>
    </row>
    <row r="73" spans="1:18" s="2" customFormat="1">
      <c r="A73" s="338" t="s">
        <v>272</v>
      </c>
      <c r="B73" s="53"/>
      <c r="C73" s="205"/>
      <c r="D73" s="250"/>
      <c r="E73" s="321"/>
      <c r="F73" s="321"/>
      <c r="G73" s="120"/>
      <c r="H73" s="120"/>
      <c r="I73" s="120"/>
      <c r="J73" s="120"/>
      <c r="K73" s="120"/>
      <c r="L73" s="120"/>
      <c r="M73" s="120"/>
      <c r="N73" s="130"/>
      <c r="O73" s="121"/>
      <c r="P73" s="121"/>
      <c r="Q73" s="121"/>
      <c r="R73" s="121"/>
    </row>
    <row r="74" spans="1:18" s="2" customFormat="1">
      <c r="A74" s="348" t="s">
        <v>273</v>
      </c>
      <c r="B74" s="53"/>
      <c r="C74" s="205"/>
      <c r="D74" s="250"/>
      <c r="E74" s="321"/>
      <c r="F74" s="321"/>
      <c r="G74" s="120"/>
      <c r="H74" s="120"/>
      <c r="I74" s="120"/>
      <c r="J74" s="120"/>
      <c r="K74" s="120"/>
      <c r="L74" s="120"/>
      <c r="M74" s="120"/>
      <c r="N74" s="120"/>
      <c r="O74" s="121"/>
      <c r="P74" s="121"/>
      <c r="Q74" s="121"/>
      <c r="R74" s="121"/>
    </row>
    <row r="75" spans="1:18">
      <c r="A75" s="156">
        <v>4</v>
      </c>
      <c r="B75" s="52" t="s">
        <v>116</v>
      </c>
      <c r="C75" s="47"/>
      <c r="D75" s="206"/>
      <c r="E75" s="318"/>
      <c r="F75" s="322"/>
      <c r="G75" s="69">
        <f t="shared" ref="G75:R75" si="3">SUM(G61:G74)</f>
        <v>0</v>
      </c>
      <c r="H75" s="69">
        <f t="shared" si="3"/>
        <v>0</v>
      </c>
      <c r="I75" s="69">
        <f t="shared" si="3"/>
        <v>0</v>
      </c>
      <c r="J75" s="69">
        <f t="shared" si="3"/>
        <v>0</v>
      </c>
      <c r="K75" s="69">
        <f t="shared" si="3"/>
        <v>0</v>
      </c>
      <c r="L75" s="69">
        <f t="shared" si="3"/>
        <v>0</v>
      </c>
      <c r="M75" s="69">
        <f t="shared" si="3"/>
        <v>0</v>
      </c>
      <c r="N75" s="69">
        <f t="shared" si="3"/>
        <v>0</v>
      </c>
      <c r="O75" s="69">
        <f t="shared" si="3"/>
        <v>0</v>
      </c>
      <c r="P75" s="69">
        <f t="shared" si="3"/>
        <v>0</v>
      </c>
      <c r="Q75" s="69">
        <f t="shared" si="3"/>
        <v>0</v>
      </c>
      <c r="R75" s="69">
        <f t="shared" si="3"/>
        <v>0</v>
      </c>
    </row>
    <row r="76" spans="1:18">
      <c r="A76" s="156"/>
      <c r="B76" s="12"/>
      <c r="C76" s="32"/>
      <c r="D76" s="174"/>
      <c r="E76" s="179"/>
      <c r="F76" s="272"/>
      <c r="G76" s="180"/>
      <c r="H76" s="180"/>
      <c r="I76" s="180"/>
      <c r="J76" s="180"/>
      <c r="K76" s="180"/>
      <c r="L76" s="180"/>
      <c r="M76" s="180"/>
      <c r="N76" s="180"/>
      <c r="O76" s="181"/>
      <c r="P76" s="181"/>
      <c r="Q76" s="181"/>
      <c r="R76" s="182"/>
    </row>
    <row r="77" spans="1:18">
      <c r="A77" s="156"/>
      <c r="B77" s="27" t="s">
        <v>308</v>
      </c>
      <c r="C77" s="12"/>
      <c r="D77" s="21"/>
      <c r="E77" s="113"/>
      <c r="F77" s="114"/>
      <c r="G77" s="114"/>
      <c r="H77" s="114"/>
      <c r="I77" s="114"/>
      <c r="J77" s="114"/>
      <c r="K77" s="114"/>
      <c r="L77" s="114"/>
      <c r="M77" s="114"/>
      <c r="N77" s="114"/>
      <c r="O77" s="106"/>
      <c r="P77" s="106"/>
      <c r="Q77" s="106"/>
      <c r="R77" s="107"/>
    </row>
    <row r="78" spans="1:18">
      <c r="A78" s="156"/>
      <c r="B78" s="21" t="s">
        <v>40</v>
      </c>
      <c r="C78" s="141"/>
      <c r="D78" s="80" t="s">
        <v>101</v>
      </c>
      <c r="E78" s="115"/>
      <c r="F78" s="116"/>
      <c r="G78" s="116"/>
      <c r="H78" s="116"/>
      <c r="I78" s="116"/>
      <c r="J78" s="116"/>
      <c r="K78" s="116"/>
      <c r="L78" s="116"/>
      <c r="M78" s="116"/>
      <c r="N78" s="116"/>
      <c r="O78" s="110"/>
      <c r="P78" s="110"/>
      <c r="Q78" s="110"/>
      <c r="R78" s="111"/>
    </row>
    <row r="79" spans="1:18">
      <c r="A79" s="338" t="s">
        <v>126</v>
      </c>
      <c r="B79" s="53"/>
      <c r="C79" s="40"/>
      <c r="D79" s="99"/>
      <c r="E79" s="317"/>
      <c r="F79" s="316"/>
      <c r="G79" s="119"/>
      <c r="H79" s="120"/>
      <c r="I79" s="120"/>
      <c r="J79" s="120"/>
      <c r="K79" s="120"/>
      <c r="L79" s="120"/>
      <c r="M79" s="120"/>
      <c r="N79" s="120"/>
      <c r="O79" s="121"/>
      <c r="P79" s="121"/>
      <c r="Q79" s="121"/>
      <c r="R79" s="121"/>
    </row>
    <row r="80" spans="1:18" s="327" customFormat="1">
      <c r="A80" s="338" t="s">
        <v>127</v>
      </c>
      <c r="B80" s="53"/>
      <c r="C80" s="332"/>
      <c r="D80" s="99"/>
      <c r="E80" s="316"/>
      <c r="F80" s="316"/>
      <c r="G80" s="119"/>
      <c r="H80" s="120"/>
      <c r="I80" s="120"/>
      <c r="J80" s="120"/>
      <c r="K80" s="120"/>
      <c r="L80" s="120"/>
      <c r="M80" s="120"/>
      <c r="N80" s="120"/>
      <c r="O80" s="121"/>
      <c r="P80" s="121"/>
      <c r="Q80" s="121"/>
      <c r="R80" s="121"/>
    </row>
    <row r="81" spans="1:18" s="327" customFormat="1">
      <c r="A81" s="338" t="s">
        <v>128</v>
      </c>
      <c r="B81" s="53"/>
      <c r="C81" s="332"/>
      <c r="D81" s="99"/>
      <c r="E81" s="316"/>
      <c r="F81" s="316"/>
      <c r="G81" s="119"/>
      <c r="H81" s="120"/>
      <c r="I81" s="120"/>
      <c r="J81" s="120"/>
      <c r="K81" s="120"/>
      <c r="L81" s="120"/>
      <c r="M81" s="120"/>
      <c r="N81" s="120"/>
      <c r="O81" s="121"/>
      <c r="P81" s="121"/>
      <c r="Q81" s="121"/>
      <c r="R81" s="121"/>
    </row>
    <row r="82" spans="1:18" s="327" customFormat="1">
      <c r="A82" s="338" t="s">
        <v>129</v>
      </c>
      <c r="B82" s="53"/>
      <c r="C82" s="332"/>
      <c r="D82" s="99"/>
      <c r="E82" s="316"/>
      <c r="F82" s="316"/>
      <c r="G82" s="119"/>
      <c r="H82" s="120"/>
      <c r="I82" s="120"/>
      <c r="J82" s="120"/>
      <c r="K82" s="120"/>
      <c r="L82" s="120"/>
      <c r="M82" s="120"/>
      <c r="N82" s="120"/>
      <c r="O82" s="121"/>
      <c r="P82" s="121"/>
      <c r="Q82" s="121"/>
      <c r="R82" s="121"/>
    </row>
    <row r="83" spans="1:18" s="327" customFormat="1">
      <c r="A83" s="337" t="s">
        <v>130</v>
      </c>
      <c r="B83" s="53"/>
      <c r="C83" s="332"/>
      <c r="D83" s="99"/>
      <c r="E83" s="316"/>
      <c r="F83" s="316"/>
      <c r="G83" s="119"/>
      <c r="H83" s="120"/>
      <c r="I83" s="120"/>
      <c r="J83" s="120"/>
      <c r="K83" s="120"/>
      <c r="L83" s="120"/>
      <c r="M83" s="120"/>
      <c r="N83" s="120"/>
      <c r="O83" s="121"/>
      <c r="P83" s="121"/>
      <c r="Q83" s="121"/>
      <c r="R83" s="121"/>
    </row>
    <row r="84" spans="1:18" s="327" customFormat="1">
      <c r="A84" s="338" t="s">
        <v>274</v>
      </c>
      <c r="B84" s="53"/>
      <c r="C84" s="332"/>
      <c r="D84" s="99"/>
      <c r="E84" s="316"/>
      <c r="F84" s="316"/>
      <c r="G84" s="119"/>
      <c r="H84" s="120"/>
      <c r="I84" s="120"/>
      <c r="J84" s="120"/>
      <c r="K84" s="120"/>
      <c r="L84" s="120"/>
      <c r="M84" s="120"/>
      <c r="N84" s="120"/>
      <c r="O84" s="121"/>
      <c r="P84" s="121"/>
      <c r="Q84" s="121"/>
      <c r="R84" s="121"/>
    </row>
    <row r="85" spans="1:18" s="327" customFormat="1">
      <c r="A85" s="338" t="s">
        <v>275</v>
      </c>
      <c r="B85" s="53"/>
      <c r="C85" s="332"/>
      <c r="D85" s="99"/>
      <c r="E85" s="316"/>
      <c r="F85" s="316"/>
      <c r="G85" s="119"/>
      <c r="H85" s="120"/>
      <c r="I85" s="120"/>
      <c r="J85" s="120"/>
      <c r="K85" s="120"/>
      <c r="L85" s="120"/>
      <c r="M85" s="120"/>
      <c r="N85" s="120"/>
      <c r="O85" s="121"/>
      <c r="P85" s="121"/>
      <c r="Q85" s="121"/>
      <c r="R85" s="121"/>
    </row>
    <row r="86" spans="1:18" s="327" customFormat="1">
      <c r="A86" s="338" t="s">
        <v>276</v>
      </c>
      <c r="B86" s="53"/>
      <c r="C86" s="332"/>
      <c r="D86" s="99"/>
      <c r="E86" s="316"/>
      <c r="F86" s="316"/>
      <c r="G86" s="119"/>
      <c r="H86" s="120"/>
      <c r="I86" s="120"/>
      <c r="J86" s="120"/>
      <c r="K86" s="120"/>
      <c r="L86" s="120"/>
      <c r="M86" s="120"/>
      <c r="N86" s="120"/>
      <c r="O86" s="121"/>
      <c r="P86" s="121"/>
      <c r="Q86" s="121"/>
      <c r="R86" s="121"/>
    </row>
    <row r="87" spans="1:18" s="327" customFormat="1">
      <c r="A87" s="338" t="s">
        <v>277</v>
      </c>
      <c r="B87" s="53"/>
      <c r="C87" s="332"/>
      <c r="D87" s="99"/>
      <c r="E87" s="316"/>
      <c r="F87" s="316"/>
      <c r="G87" s="119"/>
      <c r="H87" s="120"/>
      <c r="I87" s="120"/>
      <c r="J87" s="120"/>
      <c r="K87" s="120"/>
      <c r="L87" s="120"/>
      <c r="M87" s="120"/>
      <c r="N87" s="120"/>
      <c r="O87" s="121"/>
      <c r="P87" s="121"/>
      <c r="Q87" s="121"/>
      <c r="R87" s="121"/>
    </row>
    <row r="88" spans="1:18" s="327" customFormat="1">
      <c r="A88" s="338" t="s">
        <v>278</v>
      </c>
      <c r="B88" s="53"/>
      <c r="C88" s="332"/>
      <c r="D88" s="99"/>
      <c r="E88" s="316"/>
      <c r="F88" s="316"/>
      <c r="G88" s="119"/>
      <c r="H88" s="120"/>
      <c r="I88" s="120"/>
      <c r="J88" s="120"/>
      <c r="K88" s="120"/>
      <c r="L88" s="120"/>
      <c r="M88" s="120"/>
      <c r="N88" s="120"/>
      <c r="O88" s="121"/>
      <c r="P88" s="121"/>
      <c r="Q88" s="121"/>
      <c r="R88" s="121"/>
    </row>
    <row r="89" spans="1:18">
      <c r="A89" s="338" t="s">
        <v>279</v>
      </c>
      <c r="B89" s="53"/>
      <c r="C89" s="40"/>
      <c r="D89" s="99"/>
      <c r="E89" s="316"/>
      <c r="F89" s="316"/>
      <c r="G89" s="120"/>
      <c r="H89" s="120"/>
      <c r="I89" s="120"/>
      <c r="J89" s="120"/>
      <c r="K89" s="120"/>
      <c r="L89" s="120"/>
      <c r="M89" s="120"/>
      <c r="N89" s="120"/>
      <c r="O89" s="121"/>
      <c r="P89" s="121"/>
      <c r="Q89" s="121"/>
      <c r="R89" s="121"/>
    </row>
    <row r="90" spans="1:18">
      <c r="A90" s="338" t="s">
        <v>280</v>
      </c>
      <c r="B90" s="53"/>
      <c r="C90" s="40"/>
      <c r="D90" s="99"/>
      <c r="E90" s="317"/>
      <c r="F90" s="317"/>
      <c r="G90" s="120"/>
      <c r="H90" s="120"/>
      <c r="I90" s="120"/>
      <c r="J90" s="120"/>
      <c r="K90" s="120"/>
      <c r="L90" s="120"/>
      <c r="M90" s="120"/>
      <c r="N90" s="120"/>
      <c r="O90" s="121"/>
      <c r="P90" s="121"/>
      <c r="Q90" s="121"/>
      <c r="R90" s="121"/>
    </row>
    <row r="91" spans="1:18">
      <c r="A91" s="338" t="s">
        <v>281</v>
      </c>
      <c r="B91" s="53"/>
      <c r="C91" s="40"/>
      <c r="D91" s="99"/>
      <c r="E91" s="317"/>
      <c r="F91" s="317"/>
      <c r="G91" s="120"/>
      <c r="H91" s="120"/>
      <c r="I91" s="120"/>
      <c r="J91" s="120"/>
      <c r="K91" s="120"/>
      <c r="L91" s="120"/>
      <c r="M91" s="120"/>
      <c r="N91" s="120"/>
      <c r="O91" s="121"/>
      <c r="P91" s="121"/>
      <c r="Q91" s="121"/>
      <c r="R91" s="121"/>
    </row>
    <row r="92" spans="1:18">
      <c r="A92" s="348" t="s">
        <v>282</v>
      </c>
      <c r="B92" s="53"/>
      <c r="C92" s="40"/>
      <c r="D92" s="99"/>
      <c r="E92" s="317"/>
      <c r="F92" s="317"/>
      <c r="G92" s="120"/>
      <c r="H92" s="120"/>
      <c r="I92" s="120"/>
      <c r="J92" s="120"/>
      <c r="K92" s="120"/>
      <c r="L92" s="120"/>
      <c r="M92" s="120"/>
      <c r="N92" s="120"/>
      <c r="O92" s="121"/>
      <c r="P92" s="121"/>
      <c r="Q92" s="121"/>
      <c r="R92" s="121"/>
    </row>
    <row r="93" spans="1:18">
      <c r="A93" s="156">
        <v>5</v>
      </c>
      <c r="B93" s="49" t="s">
        <v>117</v>
      </c>
      <c r="C93" s="47"/>
      <c r="D93" s="251"/>
      <c r="E93" s="318"/>
      <c r="F93" s="318"/>
      <c r="G93" s="69">
        <f t="shared" ref="G93:R93" si="4">SUM(G79:G92)</f>
        <v>0</v>
      </c>
      <c r="H93" s="69">
        <f t="shared" si="4"/>
        <v>0</v>
      </c>
      <c r="I93" s="69">
        <f t="shared" si="4"/>
        <v>0</v>
      </c>
      <c r="J93" s="69">
        <f t="shared" si="4"/>
        <v>0</v>
      </c>
      <c r="K93" s="69">
        <f t="shared" si="4"/>
        <v>0</v>
      </c>
      <c r="L93" s="69">
        <f t="shared" si="4"/>
        <v>0</v>
      </c>
      <c r="M93" s="69">
        <f t="shared" si="4"/>
        <v>0</v>
      </c>
      <c r="N93" s="69">
        <f t="shared" si="4"/>
        <v>0</v>
      </c>
      <c r="O93" s="69">
        <f t="shared" si="4"/>
        <v>0</v>
      </c>
      <c r="P93" s="69">
        <f t="shared" si="4"/>
        <v>0</v>
      </c>
      <c r="Q93" s="69">
        <f t="shared" si="4"/>
        <v>0</v>
      </c>
      <c r="R93" s="69">
        <f t="shared" si="4"/>
        <v>0</v>
      </c>
    </row>
    <row r="94" spans="1:18">
      <c r="A94" s="156"/>
      <c r="B94" s="187"/>
      <c r="C94" s="185"/>
      <c r="D94" s="186"/>
      <c r="E94" s="114"/>
      <c r="F94" s="114"/>
      <c r="G94" s="114"/>
      <c r="H94" s="114"/>
      <c r="I94" s="114"/>
      <c r="J94" s="114"/>
      <c r="K94" s="114"/>
      <c r="L94" s="114"/>
      <c r="M94" s="114"/>
      <c r="N94" s="114"/>
      <c r="O94" s="114"/>
      <c r="P94" s="114"/>
      <c r="Q94" s="114"/>
      <c r="R94" s="188"/>
    </row>
    <row r="95" spans="1:18" ht="15" customHeight="1">
      <c r="A95" s="156">
        <v>6</v>
      </c>
      <c r="B95" s="50" t="s">
        <v>192</v>
      </c>
      <c r="C95" s="51"/>
      <c r="D95" s="89"/>
      <c r="E95" s="319"/>
      <c r="F95" s="319"/>
      <c r="G95" s="82">
        <f t="shared" ref="G95:R95" si="5">G93+G75</f>
        <v>0</v>
      </c>
      <c r="H95" s="82">
        <f t="shared" si="5"/>
        <v>0</v>
      </c>
      <c r="I95" s="82">
        <f t="shared" si="5"/>
        <v>0</v>
      </c>
      <c r="J95" s="82">
        <f t="shared" si="5"/>
        <v>0</v>
      </c>
      <c r="K95" s="82">
        <f t="shared" si="5"/>
        <v>0</v>
      </c>
      <c r="L95" s="82">
        <f t="shared" si="5"/>
        <v>0</v>
      </c>
      <c r="M95" s="82">
        <f t="shared" si="5"/>
        <v>0</v>
      </c>
      <c r="N95" s="82">
        <f t="shared" si="5"/>
        <v>0</v>
      </c>
      <c r="O95" s="82">
        <f t="shared" si="5"/>
        <v>0</v>
      </c>
      <c r="P95" s="82">
        <f t="shared" si="5"/>
        <v>0</v>
      </c>
      <c r="Q95" s="82">
        <f t="shared" si="5"/>
        <v>0</v>
      </c>
      <c r="R95" s="82">
        <f t="shared" si="5"/>
        <v>0</v>
      </c>
    </row>
    <row r="96" spans="1:18">
      <c r="A96" s="156"/>
      <c r="B96" s="33"/>
      <c r="C96" s="33"/>
      <c r="D96" s="27"/>
      <c r="E96" s="78"/>
      <c r="F96" s="78"/>
      <c r="G96" s="78"/>
      <c r="H96" s="78"/>
      <c r="I96" s="78"/>
      <c r="J96" s="78"/>
      <c r="K96" s="78"/>
      <c r="L96" s="78"/>
      <c r="M96" s="78"/>
      <c r="N96" s="78"/>
      <c r="O96" s="78"/>
      <c r="P96" s="78"/>
      <c r="Q96" s="78"/>
      <c r="R96" s="78"/>
    </row>
    <row r="97" spans="1:18" ht="18.75">
      <c r="A97" s="156"/>
      <c r="B97" s="354" t="s">
        <v>45</v>
      </c>
      <c r="C97" s="45"/>
      <c r="D97" s="94"/>
      <c r="E97" s="95"/>
      <c r="F97" s="95"/>
      <c r="G97" s="95"/>
      <c r="H97" s="95"/>
      <c r="I97" s="95"/>
      <c r="J97" s="95"/>
      <c r="K97" s="95"/>
      <c r="L97" s="95"/>
      <c r="M97" s="95"/>
      <c r="N97" s="95"/>
      <c r="O97" s="79"/>
      <c r="P97" s="79"/>
      <c r="Q97" s="79"/>
      <c r="R97" s="79"/>
    </row>
    <row r="98" spans="1:18">
      <c r="A98" s="156"/>
      <c r="B98" s="27"/>
      <c r="C98" s="33"/>
      <c r="D98" s="27"/>
    </row>
    <row r="99" spans="1:18">
      <c r="A99" s="156"/>
      <c r="B99" s="34"/>
      <c r="C99" s="75"/>
      <c r="D99" s="80" t="s">
        <v>100</v>
      </c>
      <c r="E99" s="64" t="s">
        <v>144</v>
      </c>
      <c r="F99" s="64" t="s">
        <v>81</v>
      </c>
      <c r="G99" s="64" t="s">
        <v>1</v>
      </c>
      <c r="H99" s="64" t="s">
        <v>2</v>
      </c>
      <c r="I99" s="64" t="s">
        <v>17</v>
      </c>
      <c r="J99" s="64" t="s">
        <v>18</v>
      </c>
      <c r="K99" s="64" t="s">
        <v>20</v>
      </c>
      <c r="L99" s="64" t="s">
        <v>21</v>
      </c>
      <c r="M99" s="64" t="s">
        <v>24</v>
      </c>
      <c r="N99" s="64" t="s">
        <v>25</v>
      </c>
      <c r="O99" s="64" t="s">
        <v>27</v>
      </c>
      <c r="P99" s="64" t="s">
        <v>28</v>
      </c>
      <c r="Q99" s="64" t="s">
        <v>29</v>
      </c>
      <c r="R99" s="64" t="s">
        <v>30</v>
      </c>
    </row>
    <row r="100" spans="1:18">
      <c r="A100" s="156">
        <v>7</v>
      </c>
      <c r="B100" s="52" t="s">
        <v>310</v>
      </c>
      <c r="C100" s="325"/>
      <c r="D100" s="198">
        <v>0.42799999999999999</v>
      </c>
      <c r="E100" s="193"/>
      <c r="F100" s="193"/>
      <c r="G100" s="124"/>
      <c r="H100" s="124"/>
      <c r="I100" s="124"/>
      <c r="J100" s="124"/>
      <c r="K100" s="124"/>
      <c r="L100" s="124"/>
      <c r="M100" s="124"/>
      <c r="N100" s="131"/>
      <c r="O100" s="121"/>
      <c r="P100" s="121"/>
      <c r="Q100" s="121"/>
      <c r="R100" s="121"/>
    </row>
    <row r="101" spans="1:18">
      <c r="A101" s="156"/>
      <c r="B101" s="21"/>
      <c r="C101" s="12"/>
      <c r="D101" s="83"/>
      <c r="E101" s="78"/>
      <c r="F101" s="78"/>
      <c r="G101" s="78"/>
      <c r="H101" s="78"/>
      <c r="I101" s="78"/>
      <c r="J101" s="78"/>
      <c r="K101" s="78"/>
      <c r="L101" s="78"/>
      <c r="M101" s="78"/>
      <c r="N101" s="78"/>
      <c r="O101" s="84"/>
      <c r="P101" s="84"/>
      <c r="Q101" s="84"/>
      <c r="R101" s="84"/>
    </row>
    <row r="102" spans="1:18" ht="18.75">
      <c r="A102" s="156"/>
      <c r="B102" s="354" t="s">
        <v>102</v>
      </c>
      <c r="C102" s="12"/>
      <c r="D102" s="21"/>
      <c r="E102" s="78"/>
      <c r="F102" s="78"/>
      <c r="G102" s="78"/>
      <c r="H102" s="78"/>
      <c r="I102" s="78"/>
      <c r="J102" s="78"/>
      <c r="K102" s="78"/>
      <c r="L102" s="78"/>
      <c r="M102" s="78"/>
      <c r="N102" s="78"/>
      <c r="O102" s="84"/>
      <c r="P102" s="84"/>
      <c r="Q102" s="84"/>
      <c r="R102" s="84"/>
    </row>
    <row r="103" spans="1:18" s="2" customFormat="1">
      <c r="A103" s="158"/>
      <c r="B103" s="21"/>
      <c r="C103" s="12"/>
      <c r="D103" s="21"/>
      <c r="E103" s="64" t="s">
        <v>144</v>
      </c>
      <c r="F103" s="64" t="s">
        <v>81</v>
      </c>
      <c r="G103" s="64" t="s">
        <v>1</v>
      </c>
      <c r="H103" s="64" t="s">
        <v>2</v>
      </c>
      <c r="I103" s="64" t="s">
        <v>17</v>
      </c>
      <c r="J103" s="64" t="s">
        <v>18</v>
      </c>
      <c r="K103" s="64" t="s">
        <v>20</v>
      </c>
      <c r="L103" s="64" t="s">
        <v>21</v>
      </c>
      <c r="M103" s="64" t="s">
        <v>24</v>
      </c>
      <c r="N103" s="64" t="s">
        <v>25</v>
      </c>
      <c r="O103" s="64" t="s">
        <v>27</v>
      </c>
      <c r="P103" s="64" t="s">
        <v>28</v>
      </c>
      <c r="Q103" s="64" t="s">
        <v>29</v>
      </c>
      <c r="R103" s="64" t="s">
        <v>30</v>
      </c>
    </row>
    <row r="104" spans="1:18">
      <c r="A104" s="156">
        <v>8</v>
      </c>
      <c r="B104" s="52" t="s">
        <v>294</v>
      </c>
      <c r="C104" s="40"/>
      <c r="D104" s="96"/>
      <c r="E104" s="82">
        <f>E55+E100</f>
        <v>0</v>
      </c>
      <c r="F104" s="82">
        <f>F55+F100</f>
        <v>0</v>
      </c>
      <c r="G104" s="82">
        <f t="shared" ref="G104:R104" si="6">G55+G95+G100</f>
        <v>0</v>
      </c>
      <c r="H104" s="82">
        <f t="shared" si="6"/>
        <v>0</v>
      </c>
      <c r="I104" s="82">
        <f t="shared" si="6"/>
        <v>0</v>
      </c>
      <c r="J104" s="82">
        <f t="shared" si="6"/>
        <v>0</v>
      </c>
      <c r="K104" s="82">
        <f t="shared" si="6"/>
        <v>0</v>
      </c>
      <c r="L104" s="82">
        <f t="shared" si="6"/>
        <v>0</v>
      </c>
      <c r="M104" s="82">
        <f t="shared" si="6"/>
        <v>0</v>
      </c>
      <c r="N104" s="82">
        <f t="shared" si="6"/>
        <v>0</v>
      </c>
      <c r="O104" s="82">
        <f t="shared" si="6"/>
        <v>0</v>
      </c>
      <c r="P104" s="82">
        <f t="shared" si="6"/>
        <v>0</v>
      </c>
      <c r="Q104" s="82">
        <f t="shared" si="6"/>
        <v>0</v>
      </c>
      <c r="R104" s="82">
        <f t="shared" si="6"/>
        <v>0</v>
      </c>
    </row>
    <row r="105" spans="1:18" ht="15" customHeight="1">
      <c r="A105" s="156"/>
      <c r="B105" s="12"/>
      <c r="C105" s="12"/>
      <c r="D105" s="12"/>
      <c r="E105" s="9"/>
      <c r="F105" s="9"/>
      <c r="G105" s="9"/>
      <c r="H105" s="9"/>
      <c r="I105" s="9"/>
      <c r="J105" s="9"/>
      <c r="K105" s="9"/>
      <c r="L105" s="9"/>
      <c r="M105" s="9"/>
      <c r="N105" s="2"/>
      <c r="O105" s="2"/>
      <c r="P105" s="2"/>
      <c r="Q105" s="2"/>
      <c r="R105" s="2"/>
    </row>
    <row r="106" spans="1:18">
      <c r="A106" s="156"/>
    </row>
    <row r="107" spans="1:18" s="2" customFormat="1" ht="37.5">
      <c r="A107" s="338"/>
      <c r="B107" s="354" t="s">
        <v>201</v>
      </c>
      <c r="C107" s="329"/>
      <c r="D107" s="329"/>
      <c r="E107" s="328"/>
      <c r="F107" s="328"/>
      <c r="G107" s="328"/>
      <c r="H107" s="328"/>
      <c r="I107" s="328"/>
      <c r="J107" s="328"/>
      <c r="K107" s="328"/>
      <c r="L107" s="328"/>
      <c r="M107" s="328"/>
      <c r="N107" s="328"/>
      <c r="O107" s="328"/>
      <c r="P107" s="327"/>
      <c r="Q107" s="327"/>
      <c r="R107" s="327"/>
    </row>
    <row r="108" spans="1:18" s="2" customFormat="1">
      <c r="A108" s="338"/>
      <c r="B108" s="329"/>
      <c r="C108" s="329"/>
      <c r="D108" s="329"/>
      <c r="E108" s="328"/>
      <c r="F108" s="328"/>
      <c r="G108" s="328"/>
      <c r="H108" s="328"/>
      <c r="I108" s="328"/>
      <c r="J108" s="328"/>
      <c r="K108" s="328"/>
      <c r="L108" s="328"/>
      <c r="M108" s="328"/>
      <c r="N108" s="328"/>
      <c r="O108" s="328"/>
      <c r="P108" s="327"/>
      <c r="Q108" s="327"/>
      <c r="R108" s="327"/>
    </row>
    <row r="109" spans="1:18" s="2" customFormat="1">
      <c r="A109" s="338"/>
      <c r="B109" s="331"/>
      <c r="C109" s="330"/>
      <c r="D109" s="331"/>
      <c r="E109" s="334" t="s">
        <v>144</v>
      </c>
      <c r="F109" s="334" t="s">
        <v>81</v>
      </c>
      <c r="G109" s="334" t="s">
        <v>1</v>
      </c>
      <c r="H109" s="334" t="s">
        <v>2</v>
      </c>
      <c r="I109" s="334" t="s">
        <v>17</v>
      </c>
      <c r="J109" s="334" t="s">
        <v>18</v>
      </c>
      <c r="K109" s="334" t="s">
        <v>20</v>
      </c>
      <c r="L109" s="334" t="s">
        <v>21</v>
      </c>
      <c r="M109" s="334" t="s">
        <v>24</v>
      </c>
      <c r="N109" s="334" t="s">
        <v>25</v>
      </c>
      <c r="O109" s="334" t="s">
        <v>27</v>
      </c>
      <c r="P109" s="334" t="s">
        <v>28</v>
      </c>
      <c r="Q109" s="334" t="s">
        <v>29</v>
      </c>
      <c r="R109" s="334" t="s">
        <v>30</v>
      </c>
    </row>
    <row r="110" spans="1:18" s="2" customFormat="1">
      <c r="A110" s="338">
        <v>9</v>
      </c>
      <c r="B110" s="333" t="s">
        <v>295</v>
      </c>
      <c r="C110" s="332"/>
      <c r="D110" s="336"/>
      <c r="E110" s="339"/>
      <c r="F110" s="339"/>
      <c r="G110" s="335"/>
      <c r="H110" s="335"/>
      <c r="I110" s="335"/>
      <c r="J110" s="335"/>
      <c r="K110" s="335"/>
      <c r="L110" s="335"/>
      <c r="M110" s="335"/>
      <c r="N110" s="335"/>
      <c r="O110" s="335"/>
      <c r="P110" s="335"/>
      <c r="Q110" s="335"/>
      <c r="R110" s="335"/>
    </row>
    <row r="111" spans="1:18" ht="31.5" customHeight="1">
      <c r="A111" s="337">
        <v>10</v>
      </c>
      <c r="B111" s="333" t="s">
        <v>296</v>
      </c>
      <c r="C111" s="332"/>
      <c r="D111" s="336"/>
      <c r="E111" s="339"/>
      <c r="F111" s="339"/>
      <c r="G111" s="335"/>
      <c r="H111" s="335"/>
      <c r="I111" s="335"/>
      <c r="J111" s="335"/>
      <c r="K111" s="335"/>
      <c r="L111" s="335"/>
      <c r="M111" s="335"/>
      <c r="N111" s="335"/>
      <c r="O111" s="335"/>
      <c r="P111" s="335"/>
      <c r="Q111" s="335"/>
      <c r="R111" s="335"/>
    </row>
    <row r="112" spans="1:18">
      <c r="A112" s="337"/>
      <c r="B112" s="326"/>
      <c r="C112" s="326"/>
      <c r="D112" s="326"/>
      <c r="E112" s="326"/>
      <c r="F112" s="326"/>
      <c r="G112" s="326"/>
      <c r="H112" s="326"/>
      <c r="I112" s="326"/>
      <c r="J112" s="326"/>
      <c r="K112" s="326"/>
      <c r="L112" s="326"/>
      <c r="M112" s="326"/>
      <c r="N112" s="326"/>
      <c r="O112" s="326"/>
      <c r="P112" s="326"/>
      <c r="Q112" s="326"/>
      <c r="R112" s="326"/>
    </row>
    <row r="113" spans="1:18" ht="31.5">
      <c r="A113" s="337">
        <v>11</v>
      </c>
      <c r="B113" s="333" t="s">
        <v>202</v>
      </c>
      <c r="C113" s="332"/>
      <c r="D113" s="336"/>
      <c r="E113" s="339"/>
      <c r="F113" s="339"/>
      <c r="G113" s="335"/>
      <c r="H113" s="335"/>
      <c r="I113" s="335"/>
      <c r="J113" s="335"/>
      <c r="K113" s="335"/>
      <c r="L113" s="335"/>
      <c r="M113" s="335"/>
      <c r="N113" s="335"/>
      <c r="O113" s="335"/>
      <c r="P113" s="335"/>
      <c r="Q113" s="335"/>
      <c r="R113" s="335"/>
    </row>
    <row r="114" spans="1:18" ht="31.5">
      <c r="A114" s="337">
        <v>12</v>
      </c>
      <c r="B114" s="333" t="s">
        <v>203</v>
      </c>
      <c r="C114" s="332"/>
      <c r="D114" s="336"/>
      <c r="E114" s="339"/>
      <c r="F114" s="339"/>
      <c r="G114" s="335"/>
      <c r="H114" s="335"/>
      <c r="I114" s="335"/>
      <c r="J114" s="335"/>
      <c r="K114" s="335"/>
      <c r="L114" s="335"/>
      <c r="M114" s="335"/>
      <c r="N114" s="335"/>
      <c r="O114" s="335"/>
      <c r="P114" s="335"/>
      <c r="Q114" s="335"/>
      <c r="R114" s="335"/>
    </row>
    <row r="115" spans="1:18">
      <c r="A115" s="156"/>
    </row>
    <row r="116" spans="1:18">
      <c r="A116" s="156"/>
    </row>
    <row r="117" spans="1:18">
      <c r="A117" s="156"/>
    </row>
    <row r="118" spans="1:18">
      <c r="A118" s="156"/>
    </row>
    <row r="119" spans="1:18">
      <c r="A119" s="156"/>
    </row>
    <row r="120" spans="1:18">
      <c r="A120" s="156"/>
    </row>
    <row r="121" spans="1:18">
      <c r="A121" s="156"/>
    </row>
    <row r="122" spans="1:18">
      <c r="A122" s="156"/>
    </row>
    <row r="123" spans="1:18">
      <c r="A123" s="156"/>
    </row>
    <row r="124" spans="1:18">
      <c r="A124" s="156"/>
    </row>
    <row r="125" spans="1:18" s="2" customFormat="1">
      <c r="A125" s="158"/>
      <c r="B125" s="35"/>
      <c r="C125" s="35"/>
      <c r="D125" s="35"/>
      <c r="E125" s="5"/>
      <c r="F125" s="5"/>
      <c r="G125" s="5"/>
      <c r="H125" s="5"/>
      <c r="I125" s="5"/>
      <c r="J125" s="5"/>
      <c r="K125" s="5"/>
      <c r="L125" s="5"/>
      <c r="M125" s="5"/>
      <c r="N125" s="5"/>
      <c r="O125" s="5"/>
      <c r="P125" s="1"/>
      <c r="Q125" s="1"/>
      <c r="R125" s="1"/>
    </row>
    <row r="126" spans="1:18">
      <c r="A126" s="156"/>
    </row>
    <row r="127" spans="1:18">
      <c r="A127" s="156"/>
    </row>
    <row r="128" spans="1:18">
      <c r="A128" s="156"/>
    </row>
    <row r="129" spans="1:1">
      <c r="A129" s="156"/>
    </row>
    <row r="130" spans="1:1">
      <c r="A130" s="156"/>
    </row>
    <row r="131" spans="1:1">
      <c r="A131" s="156"/>
    </row>
    <row r="132" spans="1:1">
      <c r="A132" s="156"/>
    </row>
    <row r="133" spans="1:1">
      <c r="A133" s="156"/>
    </row>
    <row r="134" spans="1:1">
      <c r="A134" s="156"/>
    </row>
    <row r="135" spans="1:1">
      <c r="A135" s="156"/>
    </row>
    <row r="136" spans="1:1">
      <c r="A136" s="156"/>
    </row>
    <row r="137" spans="1:1">
      <c r="A137" s="156"/>
    </row>
    <row r="138" spans="1:1">
      <c r="A138" s="156"/>
    </row>
    <row r="139" spans="1:1">
      <c r="A139" s="156"/>
    </row>
    <row r="140" spans="1:1">
      <c r="A140" s="156"/>
    </row>
    <row r="141" spans="1:1">
      <c r="A141" s="156"/>
    </row>
    <row r="142" spans="1:1">
      <c r="A142" s="156"/>
    </row>
    <row r="143" spans="1:1">
      <c r="A143" s="156"/>
    </row>
    <row r="144" spans="1:1">
      <c r="A144" s="156"/>
    </row>
    <row r="145" spans="1:1">
      <c r="A145" s="156"/>
    </row>
    <row r="146" spans="1:1">
      <c r="A146" s="156"/>
    </row>
    <row r="147" spans="1:1">
      <c r="A147" s="156"/>
    </row>
    <row r="148" spans="1:1">
      <c r="A148" s="156"/>
    </row>
    <row r="149" spans="1:1">
      <c r="A149" s="156"/>
    </row>
    <row r="150" spans="1:1">
      <c r="A150" s="156"/>
    </row>
    <row r="151" spans="1:1">
      <c r="A151" s="156"/>
    </row>
    <row r="152" spans="1:1">
      <c r="A152" s="156"/>
    </row>
  </sheetData>
  <dataConsolidate/>
  <printOptions horizontalCentered="1"/>
  <pageMargins left="0.25" right="0.25" top="0.75" bottom="0.75" header="0.3" footer="0.3"/>
  <pageSetup scale="51" fitToHeight="2" pageOrder="overThenDown"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2"/>
  <sheetViews>
    <sheetView showGridLines="0" view="pageBreakPreview" zoomScaleNormal="55" zoomScaleSheetLayoutView="100" workbookViewId="0">
      <selection activeCell="B6" sqref="B6"/>
    </sheetView>
  </sheetViews>
  <sheetFormatPr defaultColWidth="9" defaultRowHeight="15.75"/>
  <cols>
    <col min="1" max="1" width="9" style="165"/>
    <col min="2" max="2" width="59.75" style="141" customWidth="1"/>
    <col min="3" max="3" width="19.125" style="141" customWidth="1"/>
    <col min="4" max="5" width="9.75" style="141" customWidth="1"/>
    <col min="6" max="15" width="9.75" style="5" customWidth="1"/>
    <col min="16" max="17" width="9.25" style="5" customWidth="1"/>
    <col min="18" max="20" width="9.25" style="1" customWidth="1"/>
    <col min="21" max="133" width="7.125" style="1" customWidth="1"/>
    <col min="134" max="16384" width="9" style="1"/>
  </cols>
  <sheetData>
    <row r="1" spans="1:20" s="2" customFormat="1">
      <c r="A1" s="162"/>
      <c r="B1" s="21" t="s">
        <v>22</v>
      </c>
      <c r="C1" s="12"/>
      <c r="D1" s="12"/>
      <c r="E1" s="12"/>
      <c r="F1" s="4"/>
      <c r="G1" s="4"/>
      <c r="H1" s="4"/>
      <c r="I1" s="4"/>
      <c r="J1" s="4"/>
      <c r="K1" s="4"/>
      <c r="L1" s="4"/>
      <c r="M1" s="4"/>
      <c r="N1" s="4"/>
      <c r="O1" s="4"/>
    </row>
    <row r="2" spans="1:20" s="2" customFormat="1">
      <c r="A2" s="162"/>
      <c r="B2" s="21" t="s">
        <v>23</v>
      </c>
      <c r="C2" s="12"/>
      <c r="D2" s="12"/>
      <c r="E2" s="12"/>
      <c r="F2" s="4"/>
      <c r="G2" s="4"/>
      <c r="H2" s="4"/>
      <c r="I2" s="4"/>
      <c r="J2" s="4"/>
      <c r="K2" s="4"/>
      <c r="L2" s="4"/>
      <c r="M2" s="4"/>
      <c r="N2" s="4"/>
      <c r="O2" s="4"/>
    </row>
    <row r="3" spans="1:20" s="3" customFormat="1">
      <c r="A3" s="162"/>
      <c r="B3" s="145" t="s">
        <v>312</v>
      </c>
      <c r="C3" s="17"/>
      <c r="D3" s="17"/>
      <c r="E3" s="17"/>
    </row>
    <row r="4" spans="1:20" s="3" customFormat="1">
      <c r="A4" s="162"/>
      <c r="B4" s="26" t="s">
        <v>213</v>
      </c>
      <c r="C4" s="16"/>
      <c r="D4" s="16"/>
      <c r="E4" s="16"/>
    </row>
    <row r="5" spans="1:20" s="3" customFormat="1">
      <c r="A5" s="162"/>
      <c r="B5" s="340" t="s">
        <v>212</v>
      </c>
      <c r="C5" s="16"/>
      <c r="D5" s="16"/>
      <c r="E5" s="16"/>
    </row>
    <row r="6" spans="1:20" s="3" customFormat="1">
      <c r="A6" s="162"/>
      <c r="B6" s="16"/>
      <c r="C6" s="16"/>
      <c r="D6" s="16"/>
      <c r="E6" s="16"/>
    </row>
    <row r="7" spans="1:20" s="3" customFormat="1" ht="15.75" customHeight="1">
      <c r="A7" s="162"/>
      <c r="B7" s="161" t="s">
        <v>103</v>
      </c>
      <c r="C7" s="12"/>
      <c r="D7" s="12"/>
      <c r="E7" s="12"/>
      <c r="F7" s="11"/>
      <c r="I7" s="8"/>
      <c r="J7" s="6"/>
      <c r="K7" s="6"/>
      <c r="L7" s="6"/>
      <c r="M7" s="6"/>
      <c r="N7" s="6"/>
      <c r="O7" s="6"/>
      <c r="P7" s="6"/>
      <c r="Q7" s="6"/>
    </row>
    <row r="8" spans="1:20" s="3" customFormat="1">
      <c r="A8" s="162"/>
      <c r="B8" s="21"/>
      <c r="C8" s="27" t="s">
        <v>142</v>
      </c>
      <c r="D8" s="145" t="s">
        <v>84</v>
      </c>
      <c r="E8" s="21"/>
      <c r="F8" s="55"/>
      <c r="G8" s="55"/>
      <c r="H8" s="55"/>
      <c r="I8" s="55"/>
      <c r="J8" s="252"/>
      <c r="K8" s="63"/>
      <c r="L8" s="63"/>
      <c r="M8" s="63"/>
      <c r="N8" s="63"/>
      <c r="O8" s="63"/>
      <c r="P8" s="58"/>
      <c r="Q8" s="58"/>
      <c r="R8" s="59"/>
      <c r="S8" s="59"/>
      <c r="T8" s="59"/>
    </row>
    <row r="9" spans="1:20" s="3" customFormat="1">
      <c r="A9" s="162"/>
      <c r="B9" s="13"/>
      <c r="C9" s="27" t="s">
        <v>143</v>
      </c>
      <c r="D9" s="361" t="s">
        <v>131</v>
      </c>
      <c r="E9" s="361"/>
      <c r="F9" s="362"/>
      <c r="G9" s="362"/>
      <c r="H9" s="22"/>
      <c r="I9" s="363" t="s">
        <v>132</v>
      </c>
      <c r="J9" s="363"/>
      <c r="K9" s="363"/>
      <c r="L9" s="363"/>
      <c r="M9" s="253"/>
      <c r="N9" s="364" t="s">
        <v>133</v>
      </c>
      <c r="O9" s="365"/>
      <c r="P9" s="365"/>
      <c r="Q9" s="58"/>
      <c r="R9" s="366" t="s">
        <v>134</v>
      </c>
      <c r="S9" s="367"/>
      <c r="T9" s="367"/>
    </row>
    <row r="10" spans="1:20" s="7" customFormat="1" ht="18.75">
      <c r="A10" s="163"/>
      <c r="B10" s="354" t="s">
        <v>94</v>
      </c>
      <c r="C10" s="23"/>
      <c r="D10" s="64" t="s">
        <v>144</v>
      </c>
      <c r="E10" s="64" t="s">
        <v>81</v>
      </c>
      <c r="F10" s="64">
        <v>2019</v>
      </c>
      <c r="G10" s="254" t="s">
        <v>2</v>
      </c>
      <c r="H10" s="255"/>
      <c r="I10" s="207" t="s">
        <v>17</v>
      </c>
      <c r="J10" s="64" t="s">
        <v>18</v>
      </c>
      <c r="K10" s="64" t="s">
        <v>20</v>
      </c>
      <c r="L10" s="254" t="s">
        <v>21</v>
      </c>
      <c r="M10" s="255"/>
      <c r="N10" s="207" t="s">
        <v>24</v>
      </c>
      <c r="O10" s="64" t="s">
        <v>25</v>
      </c>
      <c r="P10" s="254" t="s">
        <v>27</v>
      </c>
      <c r="Q10" s="255"/>
      <c r="R10" s="207" t="s">
        <v>28</v>
      </c>
      <c r="S10" s="64" t="s">
        <v>29</v>
      </c>
      <c r="T10" s="64" t="s">
        <v>30</v>
      </c>
    </row>
    <row r="11" spans="1:20">
      <c r="A11" s="22">
        <v>1</v>
      </c>
      <c r="B11" s="21" t="s">
        <v>196</v>
      </c>
      <c r="C11" s="27"/>
      <c r="D11" s="270">
        <f>EBT!E14</f>
        <v>0</v>
      </c>
      <c r="E11" s="270">
        <f>EBT!F14</f>
        <v>0</v>
      </c>
      <c r="F11" s="270">
        <f>EBT!G14</f>
        <v>0</v>
      </c>
      <c r="G11" s="270">
        <f>EBT!H14</f>
        <v>0</v>
      </c>
      <c r="H11" s="257"/>
      <c r="I11" s="270">
        <f>EBT!I14</f>
        <v>0</v>
      </c>
      <c r="J11" s="270">
        <f>EBT!J14</f>
        <v>0</v>
      </c>
      <c r="K11" s="270">
        <f>EBT!K14</f>
        <v>0</v>
      </c>
      <c r="L11" s="286">
        <f>EBT!L14</f>
        <v>0</v>
      </c>
      <c r="M11" s="257"/>
      <c r="N11" s="287">
        <f>EBT!M14</f>
        <v>0</v>
      </c>
      <c r="O11" s="270">
        <f>EBT!N14</f>
        <v>0</v>
      </c>
      <c r="P11" s="286">
        <f>EBT!O14</f>
        <v>0</v>
      </c>
      <c r="Q11" s="292"/>
      <c r="R11" s="287">
        <f>EBT!P14</f>
        <v>0</v>
      </c>
      <c r="S11" s="270">
        <f>EBT!Q14</f>
        <v>0</v>
      </c>
      <c r="T11" s="270">
        <f>EBT!R14</f>
        <v>0</v>
      </c>
    </row>
    <row r="12" spans="1:20">
      <c r="A12" s="22">
        <v>2</v>
      </c>
      <c r="B12" s="21" t="s">
        <v>145</v>
      </c>
      <c r="C12" s="21"/>
      <c r="D12" s="99"/>
      <c r="E12" s="99"/>
      <c r="F12" s="120"/>
      <c r="G12" s="130"/>
      <c r="H12" s="257"/>
      <c r="I12" s="119"/>
      <c r="J12" s="120"/>
      <c r="K12" s="120"/>
      <c r="L12" s="130"/>
      <c r="M12" s="257"/>
      <c r="N12" s="119"/>
      <c r="O12" s="120"/>
      <c r="P12" s="289"/>
      <c r="Q12" s="292"/>
      <c r="R12" s="290"/>
      <c r="S12" s="121"/>
      <c r="T12" s="121"/>
    </row>
    <row r="13" spans="1:20">
      <c r="A13" s="22">
        <v>3</v>
      </c>
      <c r="B13" s="21" t="s">
        <v>146</v>
      </c>
      <c r="C13" s="21"/>
      <c r="D13" s="294">
        <v>0.27</v>
      </c>
      <c r="E13" s="294">
        <v>0.28999999999999998</v>
      </c>
      <c r="F13" s="295">
        <v>0.31</v>
      </c>
      <c r="G13" s="296">
        <v>0.33</v>
      </c>
      <c r="H13" s="256"/>
      <c r="I13" s="298">
        <v>0.34749999999999998</v>
      </c>
      <c r="J13" s="295">
        <v>0.36499999999999999</v>
      </c>
      <c r="K13" s="295">
        <v>0.38250000000000001</v>
      </c>
      <c r="L13" s="296">
        <v>0.4</v>
      </c>
      <c r="M13" s="256"/>
      <c r="N13" s="298">
        <v>0.41670000000000001</v>
      </c>
      <c r="O13" s="295">
        <v>0.43330000000000002</v>
      </c>
      <c r="P13" s="296">
        <v>0.45</v>
      </c>
      <c r="Q13" s="256"/>
      <c r="R13" s="298">
        <v>0.4667</v>
      </c>
      <c r="S13" s="295">
        <v>0.48330000000000001</v>
      </c>
      <c r="T13" s="295">
        <v>0.5</v>
      </c>
    </row>
    <row r="14" spans="1:20">
      <c r="A14" s="22">
        <v>4</v>
      </c>
      <c r="B14" s="21" t="s">
        <v>147</v>
      </c>
      <c r="C14" s="21"/>
      <c r="D14" s="368">
        <f>((D11-D12)*D13)+((E11-E12)*E13)+((F11-F12)*F13)+((G11-G12)*G13)</f>
        <v>0</v>
      </c>
      <c r="E14" s="369"/>
      <c r="F14" s="369"/>
      <c r="G14" s="369"/>
      <c r="H14" s="258"/>
      <c r="I14" s="368">
        <f>((I11-I12)*I13)+((J11-J12)*J13)+((K11-K12)*K13)+((L11-L12)*L13)</f>
        <v>0</v>
      </c>
      <c r="J14" s="369"/>
      <c r="K14" s="369"/>
      <c r="L14" s="369"/>
      <c r="M14" s="258"/>
      <c r="N14" s="372">
        <f>(((N11-N12)*N13)+((O11-O12)*O13)+((P11-P12)*P13))</f>
        <v>0</v>
      </c>
      <c r="O14" s="373"/>
      <c r="P14" s="373"/>
      <c r="Q14" s="258"/>
      <c r="R14" s="373">
        <f>(((R11-R12)*R13)+((S11-S12)*S13)+((T11-T12)*T13))</f>
        <v>0</v>
      </c>
      <c r="S14" s="373"/>
      <c r="T14" s="374"/>
    </row>
    <row r="15" spans="1:20">
      <c r="A15" s="22"/>
      <c r="B15" s="21"/>
      <c r="C15" s="21"/>
      <c r="D15" s="259"/>
      <c r="E15" s="260"/>
      <c r="F15" s="72"/>
      <c r="G15" s="72"/>
      <c r="H15" s="264"/>
      <c r="I15" s="72"/>
      <c r="J15" s="72"/>
      <c r="K15" s="72"/>
      <c r="L15" s="72"/>
      <c r="M15" s="264"/>
      <c r="N15" s="72"/>
      <c r="O15" s="72"/>
      <c r="P15" s="72"/>
      <c r="Q15" s="264"/>
      <c r="R15" s="72"/>
      <c r="S15" s="72"/>
      <c r="T15" s="280"/>
    </row>
    <row r="16" spans="1:20">
      <c r="A16" s="22"/>
      <c r="B16" s="355" t="s">
        <v>195</v>
      </c>
      <c r="C16" s="21"/>
      <c r="D16" s="262"/>
      <c r="E16" s="263"/>
      <c r="F16" s="264"/>
      <c r="G16" s="264"/>
      <c r="H16" s="268"/>
      <c r="I16" s="264"/>
      <c r="J16" s="264"/>
      <c r="K16" s="264"/>
      <c r="L16" s="264"/>
      <c r="M16" s="264"/>
      <c r="N16" s="264"/>
      <c r="O16" s="264"/>
      <c r="P16" s="264"/>
      <c r="Q16" s="264"/>
      <c r="R16" s="264"/>
      <c r="S16" s="264"/>
      <c r="T16" s="261"/>
    </row>
    <row r="17" spans="1:21" ht="31.5">
      <c r="A17" s="22">
        <v>5</v>
      </c>
      <c r="B17" s="21" t="s">
        <v>166</v>
      </c>
      <c r="C17" s="53"/>
      <c r="D17" s="266"/>
      <c r="E17" s="267"/>
      <c r="F17" s="268"/>
      <c r="G17" s="265"/>
      <c r="H17" s="297">
        <f>C17+SUM(D18:G18)-SUM(D19:G19)</f>
        <v>0</v>
      </c>
      <c r="I17" s="285"/>
      <c r="J17" s="268"/>
      <c r="K17" s="268"/>
      <c r="L17" s="268"/>
      <c r="M17" s="304">
        <f>H17+SUM(I18:L18)-SUM(I19:L19)</f>
        <v>0</v>
      </c>
      <c r="N17" s="268"/>
      <c r="O17" s="268"/>
      <c r="P17" s="268"/>
      <c r="Q17" s="304">
        <f>M17+(SUM(N18:P18)-SUM(N19:P19))</f>
        <v>0</v>
      </c>
      <c r="R17" s="268"/>
      <c r="S17" s="268"/>
      <c r="T17" s="265"/>
      <c r="U17" s="304">
        <f>Q17+(SUM(R18:T18)-SUM(R19:T19))</f>
        <v>0</v>
      </c>
    </row>
    <row r="18" spans="1:21">
      <c r="A18" s="22">
        <v>6</v>
      </c>
      <c r="B18" s="21" t="s">
        <v>176</v>
      </c>
      <c r="C18" s="21"/>
      <c r="D18" s="269">
        <f>EBT!E65+EBT!E109</f>
        <v>0</v>
      </c>
      <c r="E18" s="269">
        <f>EBT!F65+EBT!F109</f>
        <v>0</v>
      </c>
      <c r="F18" s="269">
        <f>EBT!G65+EBT!G109</f>
        <v>0</v>
      </c>
      <c r="G18" s="278">
        <f>EBT!H65+EBT!H109</f>
        <v>0</v>
      </c>
      <c r="H18" s="281"/>
      <c r="I18" s="278">
        <f>EBT!I65+EBT!I109</f>
        <v>0</v>
      </c>
      <c r="J18" s="278">
        <f>EBT!J65+EBT!J109</f>
        <v>0</v>
      </c>
      <c r="K18" s="278">
        <f>EBT!K65+EBT!K109</f>
        <v>0</v>
      </c>
      <c r="L18" s="278">
        <f>EBT!L65+EBT!L109</f>
        <v>0</v>
      </c>
      <c r="M18" s="258"/>
      <c r="N18" s="288">
        <f>EBT!M65+EBT!M109</f>
        <v>0</v>
      </c>
      <c r="O18" s="278">
        <f>EBT!N65+EBT!N109</f>
        <v>0</v>
      </c>
      <c r="P18" s="278">
        <f>EBT!O65+EBT!O109</f>
        <v>0</v>
      </c>
      <c r="Q18" s="258"/>
      <c r="R18" s="288">
        <f>EBT!P65+EBT!P109</f>
        <v>0</v>
      </c>
      <c r="S18" s="278">
        <f>EBT!Q65+EBT!Q109</f>
        <v>0</v>
      </c>
      <c r="T18" s="269">
        <f>EBT!R65+EBT!R109</f>
        <v>0</v>
      </c>
    </row>
    <row r="19" spans="1:21">
      <c r="A19" s="22">
        <v>7</v>
      </c>
      <c r="B19" s="21" t="s">
        <v>177</v>
      </c>
      <c r="C19" s="21"/>
      <c r="D19" s="178"/>
      <c r="E19" s="178"/>
      <c r="F19" s="98"/>
      <c r="G19" s="279"/>
      <c r="H19" s="258"/>
      <c r="I19" s="70"/>
      <c r="J19" s="98"/>
      <c r="K19" s="98"/>
      <c r="L19" s="279"/>
      <c r="M19" s="258"/>
      <c r="N19" s="70"/>
      <c r="O19" s="98"/>
      <c r="P19" s="279"/>
      <c r="Q19" s="258"/>
      <c r="R19" s="70"/>
      <c r="S19" s="98"/>
      <c r="T19" s="98"/>
    </row>
    <row r="20" spans="1:21">
      <c r="A20" s="22"/>
      <c r="B20" s="21"/>
      <c r="C20" s="21"/>
      <c r="D20" s="259"/>
      <c r="E20" s="260"/>
      <c r="F20" s="72"/>
      <c r="G20" s="72"/>
      <c r="H20" s="264"/>
      <c r="I20" s="72"/>
      <c r="J20" s="72"/>
      <c r="K20" s="72"/>
      <c r="L20" s="72"/>
      <c r="M20" s="264"/>
      <c r="N20" s="72"/>
      <c r="O20" s="72"/>
      <c r="P20" s="72"/>
      <c r="Q20" s="264"/>
      <c r="R20" s="72"/>
      <c r="S20" s="72"/>
      <c r="T20" s="280"/>
    </row>
    <row r="21" spans="1:21">
      <c r="A21" s="22"/>
      <c r="B21" s="355" t="s">
        <v>148</v>
      </c>
      <c r="C21" s="21"/>
      <c r="D21" s="262"/>
      <c r="E21" s="263"/>
      <c r="F21" s="264"/>
      <c r="G21" s="264"/>
      <c r="H21" s="268"/>
      <c r="I21" s="264"/>
      <c r="J21" s="264"/>
      <c r="K21" s="264"/>
      <c r="L21" s="264"/>
      <c r="M21" s="264"/>
      <c r="N21" s="264"/>
      <c r="O21" s="264"/>
      <c r="P21" s="264"/>
      <c r="Q21" s="264"/>
      <c r="R21" s="264"/>
      <c r="S21" s="264"/>
      <c r="T21" s="261"/>
    </row>
    <row r="22" spans="1:21" ht="31.5">
      <c r="A22" s="22">
        <v>8</v>
      </c>
      <c r="B22" s="21" t="s">
        <v>166</v>
      </c>
      <c r="C22" s="53"/>
      <c r="D22" s="266"/>
      <c r="E22" s="267"/>
      <c r="F22" s="268"/>
      <c r="G22" s="265"/>
      <c r="H22" s="297">
        <f>C22+SUM(D23:G23)-SUM(D24:G24)</f>
        <v>0</v>
      </c>
      <c r="I22" s="285"/>
      <c r="J22" s="268"/>
      <c r="K22" s="268"/>
      <c r="L22" s="268"/>
      <c r="M22" s="304">
        <f>H22+SUM(I23:L23)-SUM(I24:L24)</f>
        <v>0</v>
      </c>
      <c r="N22" s="268"/>
      <c r="O22" s="268"/>
      <c r="P22" s="268"/>
      <c r="Q22" s="304">
        <f>M22+(SUM(N23:P23)-SUM(N24:P24))</f>
        <v>0</v>
      </c>
      <c r="R22" s="268"/>
      <c r="S22" s="268"/>
      <c r="T22" s="265"/>
      <c r="U22" s="304">
        <f>Q22+(SUM(R23:T23)-SUM(R24:T24))</f>
        <v>0</v>
      </c>
    </row>
    <row r="23" spans="1:21">
      <c r="A23" s="22">
        <v>9</v>
      </c>
      <c r="B23" s="21" t="s">
        <v>178</v>
      </c>
      <c r="C23" s="21"/>
      <c r="D23" s="276"/>
      <c r="E23" s="276"/>
      <c r="F23" s="234"/>
      <c r="G23" s="282"/>
      <c r="H23" s="281"/>
      <c r="I23" s="301"/>
      <c r="J23" s="302"/>
      <c r="K23" s="302"/>
      <c r="L23" s="303"/>
      <c r="M23" s="258"/>
      <c r="N23" s="224"/>
      <c r="O23" s="234"/>
      <c r="P23" s="282"/>
      <c r="Q23" s="258"/>
      <c r="R23" s="224"/>
      <c r="S23" s="234"/>
      <c r="T23" s="234"/>
    </row>
    <row r="24" spans="1:21">
      <c r="A24" s="22">
        <v>10</v>
      </c>
      <c r="B24" s="21" t="s">
        <v>179</v>
      </c>
      <c r="C24" s="21"/>
      <c r="D24" s="178"/>
      <c r="E24" s="178"/>
      <c r="F24" s="293"/>
      <c r="G24" s="279"/>
      <c r="H24" s="258"/>
      <c r="I24" s="299"/>
      <c r="J24" s="293"/>
      <c r="K24" s="293"/>
      <c r="L24" s="300"/>
      <c r="M24" s="258"/>
      <c r="N24" s="70"/>
      <c r="O24" s="98"/>
      <c r="P24" s="279"/>
      <c r="Q24" s="258"/>
      <c r="R24" s="70"/>
      <c r="S24" s="98"/>
      <c r="T24" s="98"/>
    </row>
    <row r="25" spans="1:21">
      <c r="A25" s="22"/>
      <c r="B25" s="21"/>
      <c r="C25" s="21"/>
      <c r="D25" s="284"/>
      <c r="E25" s="283"/>
      <c r="F25" s="167"/>
      <c r="G25" s="167"/>
      <c r="H25" s="264"/>
      <c r="I25" s="167"/>
      <c r="J25" s="167"/>
      <c r="K25" s="167"/>
      <c r="L25" s="167"/>
      <c r="M25" s="264"/>
      <c r="N25" s="167"/>
      <c r="O25" s="167"/>
      <c r="P25" s="167"/>
      <c r="Q25" s="264"/>
      <c r="R25" s="167"/>
      <c r="S25" s="167"/>
      <c r="T25" s="277"/>
    </row>
    <row r="26" spans="1:21">
      <c r="A26" s="22">
        <v>11</v>
      </c>
      <c r="B26" s="21" t="s">
        <v>298</v>
      </c>
      <c r="C26" s="21"/>
      <c r="D26" s="370">
        <f>SUM(D19:G19)+SUM(D24:G24)</f>
        <v>0</v>
      </c>
      <c r="E26" s="371"/>
      <c r="F26" s="371"/>
      <c r="G26" s="371"/>
      <c r="H26" s="258"/>
      <c r="I26" s="370">
        <f>SUM(I19:L19)+SUM(I24:L24)</f>
        <v>0</v>
      </c>
      <c r="J26" s="371"/>
      <c r="K26" s="371"/>
      <c r="L26" s="371"/>
      <c r="M26" s="258"/>
      <c r="N26" s="357">
        <f>SUM(N19:P19)+SUM(N24:P24)</f>
        <v>0</v>
      </c>
      <c r="O26" s="357"/>
      <c r="P26" s="357"/>
      <c r="Q26" s="258"/>
      <c r="R26" s="357">
        <f>SUM(R19:T19)+SUM(R24:T24)</f>
        <v>0</v>
      </c>
      <c r="S26" s="357"/>
      <c r="T26" s="357"/>
    </row>
    <row r="27" spans="1:21">
      <c r="A27" s="22"/>
      <c r="B27" s="21"/>
      <c r="C27" s="21"/>
      <c r="D27" s="284"/>
      <c r="E27" s="283"/>
      <c r="F27" s="167"/>
      <c r="G27" s="167"/>
      <c r="H27" s="264"/>
      <c r="I27" s="167"/>
      <c r="J27" s="167"/>
      <c r="K27" s="167"/>
      <c r="L27" s="167"/>
      <c r="M27" s="264"/>
      <c r="N27" s="167"/>
      <c r="O27" s="167"/>
      <c r="P27" s="167"/>
      <c r="Q27" s="264"/>
      <c r="R27" s="167"/>
      <c r="S27" s="167"/>
      <c r="T27" s="277"/>
    </row>
    <row r="28" spans="1:21">
      <c r="A28" s="22">
        <v>12</v>
      </c>
      <c r="B28" s="21" t="s">
        <v>297</v>
      </c>
      <c r="C28" s="21"/>
      <c r="D28" s="375">
        <f>D26-D14</f>
        <v>0</v>
      </c>
      <c r="E28" s="376"/>
      <c r="F28" s="376"/>
      <c r="G28" s="376"/>
      <c r="H28" s="258"/>
      <c r="I28" s="375">
        <f>I26-I14</f>
        <v>0</v>
      </c>
      <c r="J28" s="376"/>
      <c r="K28" s="376"/>
      <c r="L28" s="376"/>
      <c r="M28" s="258"/>
      <c r="N28" s="377">
        <f>N26-N14</f>
        <v>0</v>
      </c>
      <c r="O28" s="377"/>
      <c r="P28" s="377"/>
      <c r="Q28" s="258"/>
      <c r="R28" s="358">
        <f>R26-R14</f>
        <v>0</v>
      </c>
      <c r="S28" s="359"/>
      <c r="T28" s="360"/>
    </row>
    <row r="29" spans="1:21">
      <c r="A29" s="164"/>
      <c r="B29" s="29"/>
      <c r="C29" s="166"/>
      <c r="D29" s="166"/>
      <c r="E29" s="166"/>
      <c r="F29" s="167"/>
      <c r="G29" s="167"/>
      <c r="H29" s="268"/>
      <c r="I29" s="167"/>
      <c r="J29" s="167"/>
      <c r="K29" s="167"/>
      <c r="L29" s="167"/>
      <c r="M29" s="268"/>
      <c r="N29" s="167"/>
      <c r="O29" s="167"/>
      <c r="P29" s="168"/>
      <c r="Q29" s="291"/>
      <c r="R29" s="168"/>
      <c r="S29" s="168"/>
      <c r="T29" s="169"/>
    </row>
    <row r="30" spans="1:21" s="141" customFormat="1">
      <c r="A30" s="156"/>
      <c r="F30" s="5"/>
      <c r="G30" s="5"/>
      <c r="H30" s="5"/>
      <c r="I30" s="5"/>
      <c r="J30" s="5"/>
      <c r="K30" s="5"/>
      <c r="L30" s="5"/>
      <c r="M30" s="5"/>
      <c r="N30" s="5"/>
      <c r="O30" s="5"/>
      <c r="P30" s="5"/>
      <c r="Q30" s="5"/>
      <c r="R30" s="1"/>
      <c r="S30" s="1"/>
      <c r="T30" s="1"/>
    </row>
    <row r="31" spans="1:21" s="141" customFormat="1">
      <c r="A31" s="156"/>
      <c r="F31" s="5"/>
      <c r="G31" s="5"/>
      <c r="H31" s="5"/>
      <c r="I31" s="5"/>
      <c r="J31" s="5"/>
      <c r="K31" s="5"/>
      <c r="L31" s="5"/>
      <c r="M31" s="5"/>
      <c r="N31" s="5"/>
      <c r="O31" s="5"/>
      <c r="P31" s="5"/>
      <c r="Q31" s="5"/>
      <c r="R31" s="1"/>
      <c r="S31" s="1"/>
      <c r="T31" s="1"/>
    </row>
    <row r="32" spans="1:21" s="141" customFormat="1">
      <c r="A32" s="156"/>
      <c r="F32" s="5"/>
      <c r="G32" s="5"/>
      <c r="H32" s="5"/>
      <c r="I32" s="5"/>
      <c r="J32" s="5"/>
      <c r="K32" s="5"/>
      <c r="L32" s="5"/>
      <c r="M32" s="5"/>
      <c r="N32" s="5"/>
      <c r="O32" s="5"/>
      <c r="P32" s="5"/>
      <c r="Q32" s="5"/>
      <c r="R32" s="1"/>
      <c r="S32" s="1"/>
      <c r="T32" s="1"/>
    </row>
  </sheetData>
  <dataConsolidate/>
  <mergeCells count="16">
    <mergeCell ref="R26:T26"/>
    <mergeCell ref="R28:T28"/>
    <mergeCell ref="D9:G9"/>
    <mergeCell ref="I9:L9"/>
    <mergeCell ref="N9:P9"/>
    <mergeCell ref="R9:T9"/>
    <mergeCell ref="D14:G14"/>
    <mergeCell ref="D26:G26"/>
    <mergeCell ref="I14:L14"/>
    <mergeCell ref="N14:P14"/>
    <mergeCell ref="R14:T14"/>
    <mergeCell ref="D28:G28"/>
    <mergeCell ref="I26:L26"/>
    <mergeCell ref="I28:L28"/>
    <mergeCell ref="N26:P26"/>
    <mergeCell ref="N28:P28"/>
  </mergeCells>
  <printOptions horizontalCentered="1"/>
  <pageMargins left="0.25" right="0.25" top="0.75" bottom="0.75" header="0.3" footer="0.3"/>
  <pageSetup scale="48" fitToHeight="2"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41</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Energy Commission</TermName>
          <TermId xmlns="http://schemas.microsoft.com/office/infopath/2007/PartnerControls">99bc44f1-30ef-4612-bd74-490e804c5029</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Z5JXHV6S7NA6-3-109517</_dlc_DocId>
    <_dlc_DocIdUrl xmlns="8eef3743-c7b3-4cbe-8837-b6e805be353c">
      <Url>http://efilingspinternal/_layouts/DocIdRedir.aspx?ID=Z5JXHV6S7NA6-3-109517</Url>
      <Description>Z5JXHV6S7NA6-3-109517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9BD0246-4876-4126-938F-4B1CCB592C3F}"/>
</file>

<file path=customXml/itemProps2.xml><?xml version="1.0" encoding="utf-8"?>
<ds:datastoreItem xmlns:ds="http://schemas.openxmlformats.org/officeDocument/2006/customXml" ds:itemID="{B14C5A01-A6F2-4E5F-B519-09DFE9C78925}"/>
</file>

<file path=customXml/itemProps3.xml><?xml version="1.0" encoding="utf-8"?>
<ds:datastoreItem xmlns:ds="http://schemas.openxmlformats.org/officeDocument/2006/customXml" ds:itemID="{5CC46F0A-D228-46DD-BAB0-21CF8307FB81}"/>
</file>

<file path=customXml/itemProps4.xml><?xml version="1.0" encoding="utf-8"?>
<ds:datastoreItem xmlns:ds="http://schemas.openxmlformats.org/officeDocument/2006/customXml" ds:itemID="{C77941F3-8E3B-41A8-AD50-DA3FCB35A6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sheet</vt:lpstr>
      <vt:lpstr>Admin Info</vt:lpstr>
      <vt:lpstr>CRAT</vt:lpstr>
      <vt:lpstr>EBT</vt:lpstr>
      <vt:lpstr>GEAT</vt:lpstr>
      <vt:lpstr>RPT</vt:lpstr>
      <vt:lpstr>'Cover sheet'!Print_Area</vt:lpstr>
      <vt:lpstr>CRAT!Print_Titles</vt:lpstr>
      <vt:lpstr>EBT!Print_Titles</vt:lpstr>
    </vt:vector>
  </TitlesOfParts>
  <Company>CA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Appendix C Standarized IRP Reporting Tables</dc:title>
  <dc:creator>CEC</dc:creator>
  <cp:lastModifiedBy>Kaur, Harinder@Energy</cp:lastModifiedBy>
  <cp:lastPrinted>2017-05-09T22:34:36Z</cp:lastPrinted>
  <dcterms:created xsi:type="dcterms:W3CDTF">2004-11-07T17:37:25Z</dcterms:created>
  <dcterms:modified xsi:type="dcterms:W3CDTF">2017-05-18T20:21:31Z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ad64a890-95b9-40a1-a4c8-35c44e643298</vt:lpwstr>
  </property>
  <property fmtid="{D5CDD505-2E9C-101B-9397-08002B2CF9AE}" pid="4" name="Subject_x0020_Areas">
    <vt:lpwstr/>
  </property>
  <property fmtid="{D5CDD505-2E9C-101B-9397-08002B2CF9AE}" pid="5" name="_CopySource">
    <vt:lpwstr>http://efilingspinternal/PendingDocuments/17-IEPR-07/20170524T115949_DRAFT_Appendix_C_Standarized_IRP_Reporting_Tables.xlsx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41;#Energy Commission|99bc44f1-30ef-4612-bd74-490e804c5029</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