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19440" windowHeight="4530" tabRatio="574"/>
  </bookViews>
  <sheets>
    <sheet name="Cover sheet" sheetId="19" r:id="rId1"/>
    <sheet name="Admin Info" sheetId="1" r:id="rId2"/>
    <sheet name="CRAT" sheetId="2" r:id="rId3"/>
    <sheet name="EBT" sheetId="9" r:id="rId4"/>
    <sheet name="GEAT" sheetId="10" r:id="rId5"/>
    <sheet name="RPT" sheetId="18" r:id="rId6"/>
  </sheets>
  <externalReferences>
    <externalReference r:id="rId7"/>
    <externalReference r:id="rId8"/>
    <externalReference r:id="rId9"/>
    <externalReference r:id="rId10"/>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45621"/>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workbook>
</file>

<file path=xl/calcChain.xml><?xml version="1.0" encoding="utf-8"?>
<calcChain xmlns="http://schemas.openxmlformats.org/spreadsheetml/2006/main">
  <c r="G31" i="10" l="1"/>
  <c r="R26" i="18" l="1"/>
  <c r="N26" i="18"/>
  <c r="I26" i="18"/>
  <c r="D11" i="18"/>
  <c r="D26" i="18"/>
  <c r="S11" i="18"/>
  <c r="T11" i="18"/>
  <c r="R11" i="18"/>
  <c r="O11" i="18"/>
  <c r="P11" i="18"/>
  <c r="N11" i="18"/>
  <c r="J11" i="18"/>
  <c r="K11" i="18"/>
  <c r="L11" i="18"/>
  <c r="I11" i="18"/>
  <c r="E31" i="10"/>
  <c r="E53" i="10"/>
  <c r="E17" i="9"/>
  <c r="E122" i="9" s="1"/>
  <c r="E44" i="9"/>
  <c r="E65" i="9"/>
  <c r="E67" i="9" s="1"/>
  <c r="E121" i="9" s="1"/>
  <c r="E123" i="9"/>
  <c r="E18" i="2"/>
  <c r="E21" i="2" s="1"/>
  <c r="E117" i="2" s="1"/>
  <c r="E44" i="2"/>
  <c r="E72" i="2"/>
  <c r="E74" i="2" s="1"/>
  <c r="E118" i="2" s="1"/>
  <c r="F11" i="18"/>
  <c r="G11" i="18"/>
  <c r="E11" i="18"/>
  <c r="H22" i="18"/>
  <c r="M22" i="18" s="1"/>
  <c r="Q22" i="18" s="1"/>
  <c r="U22" i="18" s="1"/>
  <c r="E55" i="10" l="1"/>
  <c r="E104" i="10" s="1"/>
  <c r="D14" i="18"/>
  <c r="R14" i="18"/>
  <c r="R28" i="18" s="1"/>
  <c r="E119" i="2"/>
  <c r="E121" i="2" s="1"/>
  <c r="I14" i="18"/>
  <c r="N14" i="18"/>
  <c r="N28" i="18" s="1"/>
  <c r="E124" i="9"/>
  <c r="D18" i="18"/>
  <c r="I28" i="18"/>
  <c r="R93" i="10" l="1"/>
  <c r="Q93" i="10"/>
  <c r="P93" i="10"/>
  <c r="O93" i="10"/>
  <c r="N93" i="10"/>
  <c r="M93" i="10"/>
  <c r="L93" i="10"/>
  <c r="K93" i="10"/>
  <c r="J93" i="10"/>
  <c r="I93" i="10"/>
  <c r="H93" i="10"/>
  <c r="G93" i="10"/>
  <c r="R75" i="10"/>
  <c r="Q75" i="10"/>
  <c r="P75" i="10"/>
  <c r="O75" i="10"/>
  <c r="O95" i="10" s="1"/>
  <c r="N75" i="10"/>
  <c r="M75" i="10"/>
  <c r="L75" i="10"/>
  <c r="K75" i="10"/>
  <c r="K95" i="10" s="1"/>
  <c r="J75" i="10"/>
  <c r="I75" i="10"/>
  <c r="I95" i="10" s="1"/>
  <c r="H75" i="10"/>
  <c r="G75" i="10"/>
  <c r="G95" i="10" s="1"/>
  <c r="R53" i="10"/>
  <c r="Q53" i="10"/>
  <c r="P53" i="10"/>
  <c r="O53" i="10"/>
  <c r="N53" i="10"/>
  <c r="M53" i="10"/>
  <c r="L53" i="10"/>
  <c r="K53" i="10"/>
  <c r="J53" i="10"/>
  <c r="I53" i="10"/>
  <c r="H53" i="10"/>
  <c r="G53" i="10"/>
  <c r="G55" i="10" s="1"/>
  <c r="F53" i="10"/>
  <c r="F17" i="9"/>
  <c r="F122" i="9" s="1"/>
  <c r="G123" i="9"/>
  <c r="H123" i="9"/>
  <c r="I123" i="9"/>
  <c r="J123" i="9"/>
  <c r="K123" i="9"/>
  <c r="L123" i="9"/>
  <c r="M123" i="9"/>
  <c r="N123" i="9"/>
  <c r="O123" i="9"/>
  <c r="P123" i="9"/>
  <c r="Q123" i="9"/>
  <c r="R123" i="9"/>
  <c r="F123" i="9"/>
  <c r="M95" i="10" l="1"/>
  <c r="Q95" i="10"/>
  <c r="G104" i="10"/>
  <c r="H95" i="10"/>
  <c r="J95" i="10"/>
  <c r="L95" i="10"/>
  <c r="N95" i="10"/>
  <c r="P95" i="10"/>
  <c r="R95" i="10"/>
  <c r="R109" i="9"/>
  <c r="Q109" i="9"/>
  <c r="P109" i="9"/>
  <c r="O109" i="9"/>
  <c r="N109" i="9"/>
  <c r="M109" i="9"/>
  <c r="L109" i="9"/>
  <c r="K109" i="9"/>
  <c r="J109" i="9"/>
  <c r="I109" i="9"/>
  <c r="H109" i="9"/>
  <c r="G109" i="9"/>
  <c r="R91" i="9"/>
  <c r="Q91" i="9"/>
  <c r="P91" i="9"/>
  <c r="O91" i="9"/>
  <c r="N91" i="9"/>
  <c r="M91" i="9"/>
  <c r="L91" i="9"/>
  <c r="K91" i="9"/>
  <c r="J91" i="9"/>
  <c r="I91" i="9"/>
  <c r="H91" i="9"/>
  <c r="G91" i="9"/>
  <c r="G65" i="9"/>
  <c r="G44" i="9"/>
  <c r="G17" i="9"/>
  <c r="G122" i="9" s="1"/>
  <c r="F18" i="18" l="1"/>
  <c r="G111" i="9"/>
  <c r="I111" i="9"/>
  <c r="K111" i="9"/>
  <c r="M111" i="9"/>
  <c r="G67" i="9"/>
  <c r="G121" i="9" s="1"/>
  <c r="G124" i="9" s="1"/>
  <c r="O111" i="9"/>
  <c r="Q111" i="9"/>
  <c r="H111" i="9"/>
  <c r="J111" i="9"/>
  <c r="L111" i="9"/>
  <c r="N111" i="9"/>
  <c r="P111" i="9"/>
  <c r="R111" i="9"/>
  <c r="G93" i="2"/>
  <c r="H93" i="2"/>
  <c r="I93" i="2"/>
  <c r="J93" i="2"/>
  <c r="K93" i="2"/>
  <c r="L93" i="2"/>
  <c r="M93" i="2"/>
  <c r="N93" i="2"/>
  <c r="O93" i="2"/>
  <c r="P93" i="2"/>
  <c r="Q93" i="2"/>
  <c r="R93" i="2"/>
  <c r="G111" i="2"/>
  <c r="H111" i="2"/>
  <c r="H113" i="2" s="1"/>
  <c r="H120" i="2" s="1"/>
  <c r="I111" i="2"/>
  <c r="I113" i="2" s="1"/>
  <c r="I120" i="2" s="1"/>
  <c r="J111" i="2"/>
  <c r="J113" i="2" s="1"/>
  <c r="J120" i="2" s="1"/>
  <c r="K111" i="2"/>
  <c r="K113" i="2" s="1"/>
  <c r="K120" i="2" s="1"/>
  <c r="L111" i="2"/>
  <c r="L113" i="2" s="1"/>
  <c r="L120" i="2" s="1"/>
  <c r="M111" i="2"/>
  <c r="M113" i="2" s="1"/>
  <c r="M120" i="2" s="1"/>
  <c r="N111" i="2"/>
  <c r="N113" i="2" s="1"/>
  <c r="N120" i="2" s="1"/>
  <c r="O111" i="2"/>
  <c r="O113" i="2" s="1"/>
  <c r="O120" i="2" s="1"/>
  <c r="P111" i="2"/>
  <c r="P113" i="2" s="1"/>
  <c r="P120" i="2" s="1"/>
  <c r="Q111" i="2"/>
  <c r="Q113" i="2" s="1"/>
  <c r="Q120" i="2" s="1"/>
  <c r="R111" i="2"/>
  <c r="R113" i="2" s="1"/>
  <c r="R120" i="2" s="1"/>
  <c r="G113" i="2" l="1"/>
  <c r="G120" i="2" s="1"/>
  <c r="F72" i="2"/>
  <c r="F44" i="2"/>
  <c r="F18" i="2"/>
  <c r="F21" i="2" s="1"/>
  <c r="F117" i="2" s="1"/>
  <c r="F74" i="2" l="1"/>
  <c r="F118" i="2" s="1"/>
  <c r="F119" i="2" s="1"/>
  <c r="F121" i="2" s="1"/>
  <c r="H18" i="2" l="1"/>
  <c r="R31" i="10" l="1"/>
  <c r="R55" i="10" s="1"/>
  <c r="R104" i="10" s="1"/>
  <c r="Q31" i="10"/>
  <c r="Q55" i="10" s="1"/>
  <c r="Q104" i="10" s="1"/>
  <c r="P31" i="10"/>
  <c r="P55" i="10" s="1"/>
  <c r="P104" i="10" s="1"/>
  <c r="O31" i="10"/>
  <c r="O55" i="10" s="1"/>
  <c r="O104" i="10" s="1"/>
  <c r="N31" i="10"/>
  <c r="N55" i="10" s="1"/>
  <c r="N104" i="10" s="1"/>
  <c r="M31" i="10"/>
  <c r="M55" i="10" s="1"/>
  <c r="M104" i="10" s="1"/>
  <c r="L31" i="10"/>
  <c r="L55" i="10" s="1"/>
  <c r="L104" i="10" s="1"/>
  <c r="K31" i="10"/>
  <c r="K55" i="10" s="1"/>
  <c r="K104" i="10" s="1"/>
  <c r="J31" i="10"/>
  <c r="J55" i="10" s="1"/>
  <c r="J104" i="10" s="1"/>
  <c r="I31" i="10"/>
  <c r="I55" i="10" s="1"/>
  <c r="I104" i="10" s="1"/>
  <c r="H31" i="10"/>
  <c r="H55" i="10" s="1"/>
  <c r="H104" i="10" s="1"/>
  <c r="F31" i="10"/>
  <c r="F55" i="10" s="1"/>
  <c r="F104" i="10" s="1"/>
  <c r="R65" i="9"/>
  <c r="T18" i="18" s="1"/>
  <c r="Q65" i="9"/>
  <c r="S18" i="18" s="1"/>
  <c r="P65" i="9"/>
  <c r="R18" i="18" s="1"/>
  <c r="O65" i="9"/>
  <c r="P18" i="18" s="1"/>
  <c r="N65" i="9"/>
  <c r="O18" i="18" s="1"/>
  <c r="M65" i="9"/>
  <c r="N18" i="18" s="1"/>
  <c r="L65" i="9"/>
  <c r="L18" i="18" s="1"/>
  <c r="K65" i="9"/>
  <c r="K18" i="18" s="1"/>
  <c r="J65" i="9"/>
  <c r="J18" i="18" s="1"/>
  <c r="I65" i="9"/>
  <c r="I18" i="18" s="1"/>
  <c r="H65" i="9"/>
  <c r="G18" i="18" s="1"/>
  <c r="F65" i="9"/>
  <c r="E18" i="18" s="1"/>
  <c r="R44" i="9"/>
  <c r="Q44" i="9"/>
  <c r="P44" i="9"/>
  <c r="O44" i="9"/>
  <c r="N44" i="9"/>
  <c r="M44" i="9"/>
  <c r="L44" i="9"/>
  <c r="K44" i="9"/>
  <c r="J44" i="9"/>
  <c r="I44" i="9"/>
  <c r="H44" i="9"/>
  <c r="F44" i="9"/>
  <c r="R17" i="9"/>
  <c r="R122" i="9" s="1"/>
  <c r="Q17" i="9"/>
  <c r="Q122" i="9" s="1"/>
  <c r="P17" i="9"/>
  <c r="P122" i="9" s="1"/>
  <c r="O17" i="9"/>
  <c r="O122" i="9" s="1"/>
  <c r="N17" i="9"/>
  <c r="N122" i="9" s="1"/>
  <c r="M17" i="9"/>
  <c r="M122" i="9" s="1"/>
  <c r="L17" i="9"/>
  <c r="L122" i="9" s="1"/>
  <c r="K17" i="9"/>
  <c r="K122" i="9" s="1"/>
  <c r="J17" i="9"/>
  <c r="J122" i="9" s="1"/>
  <c r="I17" i="9"/>
  <c r="I122" i="9" s="1"/>
  <c r="H17" i="9"/>
  <c r="H122" i="9" s="1"/>
  <c r="H17" i="18" l="1"/>
  <c r="M17" i="18" s="1"/>
  <c r="Q17" i="18" s="1"/>
  <c r="U17" i="18" s="1"/>
  <c r="D28" i="18"/>
  <c r="H67" i="9"/>
  <c r="H121" i="9" s="1"/>
  <c r="H124" i="9" s="1"/>
  <c r="J67" i="9"/>
  <c r="J121" i="9" s="1"/>
  <c r="J124" i="9" s="1"/>
  <c r="L67" i="9"/>
  <c r="L121" i="9" s="1"/>
  <c r="L124" i="9" s="1"/>
  <c r="N67" i="9"/>
  <c r="N121" i="9" s="1"/>
  <c r="N124" i="9" s="1"/>
  <c r="P67" i="9"/>
  <c r="P121" i="9" s="1"/>
  <c r="P124" i="9" s="1"/>
  <c r="R67" i="9"/>
  <c r="R121" i="9" s="1"/>
  <c r="R124" i="9" s="1"/>
  <c r="F67" i="9"/>
  <c r="I67" i="9"/>
  <c r="I121" i="9" s="1"/>
  <c r="I124" i="9" s="1"/>
  <c r="K67" i="9"/>
  <c r="K121" i="9" s="1"/>
  <c r="K124" i="9" s="1"/>
  <c r="M67" i="9"/>
  <c r="M121" i="9" s="1"/>
  <c r="M124" i="9" s="1"/>
  <c r="O67" i="9"/>
  <c r="O121" i="9" s="1"/>
  <c r="O124" i="9" s="1"/>
  <c r="Q67" i="9"/>
  <c r="Q121" i="9" s="1"/>
  <c r="Q124" i="9" s="1"/>
  <c r="H72" i="2"/>
  <c r="I72" i="2"/>
  <c r="J72" i="2"/>
  <c r="K72" i="2"/>
  <c r="L72" i="2"/>
  <c r="M72" i="2"/>
  <c r="N72" i="2"/>
  <c r="O72" i="2"/>
  <c r="P72" i="2"/>
  <c r="Q72" i="2"/>
  <c r="R72" i="2"/>
  <c r="G72" i="2"/>
  <c r="F121" i="9" l="1"/>
  <c r="F124" i="9" s="1"/>
  <c r="H44" i="2"/>
  <c r="H74" i="2" s="1"/>
  <c r="H118" i="2" s="1"/>
  <c r="I44" i="2"/>
  <c r="I74" i="2" s="1"/>
  <c r="I118" i="2" s="1"/>
  <c r="J44" i="2"/>
  <c r="J74" i="2" s="1"/>
  <c r="J118" i="2" s="1"/>
  <c r="K44" i="2"/>
  <c r="K74" i="2" s="1"/>
  <c r="K118" i="2" s="1"/>
  <c r="L44" i="2"/>
  <c r="L74" i="2" s="1"/>
  <c r="L118" i="2" s="1"/>
  <c r="M44" i="2"/>
  <c r="M74" i="2" s="1"/>
  <c r="M118" i="2" s="1"/>
  <c r="N44" i="2"/>
  <c r="N74" i="2" s="1"/>
  <c r="N118" i="2" s="1"/>
  <c r="O44" i="2"/>
  <c r="O74" i="2" s="1"/>
  <c r="O118" i="2" s="1"/>
  <c r="P44" i="2"/>
  <c r="P74" i="2" s="1"/>
  <c r="P118" i="2" s="1"/>
  <c r="Q44" i="2"/>
  <c r="Q74" i="2" s="1"/>
  <c r="Q118" i="2" s="1"/>
  <c r="R44" i="2"/>
  <c r="R74" i="2" s="1"/>
  <c r="R118" i="2" s="1"/>
  <c r="G44" i="2"/>
  <c r="G74" i="2" s="1"/>
  <c r="G118" i="2" s="1"/>
  <c r="O18" i="2" l="1"/>
  <c r="O21" i="2" s="1"/>
  <c r="O117" i="2" s="1"/>
  <c r="O119" i="2" s="1"/>
  <c r="O121" i="2" s="1"/>
  <c r="P18" i="2"/>
  <c r="P21" i="2" s="1"/>
  <c r="P117" i="2" s="1"/>
  <c r="P119" i="2" s="1"/>
  <c r="P121" i="2" s="1"/>
  <c r="Q18" i="2"/>
  <c r="Q21" i="2" s="1"/>
  <c r="Q117" i="2" s="1"/>
  <c r="Q119" i="2" s="1"/>
  <c r="Q121" i="2" s="1"/>
  <c r="R18" i="2"/>
  <c r="R21" i="2" s="1"/>
  <c r="R117" i="2" s="1"/>
  <c r="R119" i="2" s="1"/>
  <c r="R121" i="2" s="1"/>
  <c r="H21" i="2"/>
  <c r="H117" i="2" s="1"/>
  <c r="H119" i="2" s="1"/>
  <c r="H121" i="2" s="1"/>
  <c r="I18" i="2"/>
  <c r="I21" i="2" s="1"/>
  <c r="I117" i="2" s="1"/>
  <c r="I119" i="2" s="1"/>
  <c r="I121" i="2" s="1"/>
  <c r="J18" i="2"/>
  <c r="J21" i="2" s="1"/>
  <c r="J117" i="2" s="1"/>
  <c r="J119" i="2" s="1"/>
  <c r="J121" i="2" s="1"/>
  <c r="K18" i="2"/>
  <c r="K21" i="2" s="1"/>
  <c r="K117" i="2" s="1"/>
  <c r="K119" i="2" s="1"/>
  <c r="K121" i="2" s="1"/>
  <c r="L18" i="2"/>
  <c r="L21" i="2" s="1"/>
  <c r="L117" i="2" s="1"/>
  <c r="L119" i="2" s="1"/>
  <c r="L121" i="2" s="1"/>
  <c r="M18" i="2"/>
  <c r="M21" i="2" s="1"/>
  <c r="M117" i="2" s="1"/>
  <c r="M119" i="2" s="1"/>
  <c r="M121" i="2" s="1"/>
  <c r="N18" i="2"/>
  <c r="N21" i="2" s="1"/>
  <c r="N117" i="2" s="1"/>
  <c r="N119" i="2" s="1"/>
  <c r="N121" i="2" s="1"/>
  <c r="G18" i="2"/>
  <c r="G21" i="2" s="1"/>
  <c r="G117" i="2" s="1"/>
  <c r="G119" i="2" s="1"/>
  <c r="G121" i="2" s="1"/>
</calcChain>
</file>

<file path=xl/comments1.xml><?xml version="1.0" encoding="utf-8"?>
<comments xmlns="http://schemas.openxmlformats.org/spreadsheetml/2006/main">
  <authors>
    <author>Kennedy, Robert@Energy</author>
    <author>Vidaver, David@Energy</author>
  </authors>
  <commentList>
    <comment ref="B7" authorId="0">
      <text>
        <r>
          <rPr>
            <b/>
            <sz val="9"/>
            <color indexed="81"/>
            <rFont val="Tahoma"/>
            <family val="2"/>
          </rPr>
          <t>Kennedy, Robert@Energy:</t>
        </r>
        <r>
          <rPr>
            <sz val="9"/>
            <color indexed="81"/>
            <rFont val="Tahoma"/>
            <family val="2"/>
          </rPr>
          <t xml:space="preserve">
Complete if multiple scenarios are submitted</t>
        </r>
      </text>
    </comment>
    <comment ref="B11" authorId="1">
      <text>
        <r>
          <rPr>
            <b/>
            <sz val="9"/>
            <color indexed="81"/>
            <rFont val="Tahoma"/>
            <family val="2"/>
          </rPr>
          <t>Vidaver, David@Energy:</t>
        </r>
        <r>
          <rPr>
            <sz val="9"/>
            <color indexed="81"/>
            <rFont val="Tahoma"/>
            <family val="2"/>
          </rPr>
          <t xml:space="preserve">
This is net of customer-side generation on peak. See note on Excel line 62, however. 
Impact of committed energy efficency on peak is also embedded in this number</t>
        </r>
      </text>
    </comment>
    <comment ref="B12" authorId="1">
      <text>
        <r>
          <rPr>
            <b/>
            <sz val="9"/>
            <color indexed="81"/>
            <rFont val="Tahoma"/>
            <family val="2"/>
          </rPr>
          <t>Vidaver, David@Energy:</t>
        </r>
        <r>
          <rPr>
            <sz val="9"/>
            <color indexed="81"/>
            <rFont val="Tahoma"/>
            <family val="2"/>
          </rPr>
          <t xml:space="preserve">
In parentheses as they do not enter into calculations, i.e., Line 1 is net of lines 2a and 3</t>
        </r>
      </text>
    </comment>
    <comment ref="B15" authorId="1">
      <text>
        <r>
          <rPr>
            <b/>
            <sz val="9"/>
            <color indexed="81"/>
            <rFont val="Tahoma"/>
            <family val="2"/>
          </rPr>
          <t>Vidaver, David@Energy:</t>
        </r>
        <r>
          <rPr>
            <sz val="9"/>
            <color indexed="81"/>
            <rFont val="Tahoma"/>
            <family val="2"/>
          </rPr>
          <t xml:space="preserve">
If measured separately by the POU</t>
        </r>
      </text>
    </comment>
    <comment ref="B16" authorId="1">
      <text>
        <r>
          <rPr>
            <b/>
            <sz val="9"/>
            <color indexed="81"/>
            <rFont val="Tahoma"/>
            <family val="2"/>
          </rPr>
          <t>Vidaver, David@Energy:</t>
        </r>
        <r>
          <rPr>
            <sz val="9"/>
            <color indexed="81"/>
            <rFont val="Tahoma"/>
            <family val="2"/>
          </rPr>
          <t xml:space="preserve">
Includes on feasible, cost-effective, e.g., from POU potential study </t>
        </r>
      </text>
    </comment>
    <comment ref="B19" authorId="1">
      <text>
        <r>
          <rPr>
            <b/>
            <sz val="9"/>
            <color indexed="81"/>
            <rFont val="Tahoma"/>
            <family val="2"/>
          </rPr>
          <t>Vidaver, David@Energy:</t>
        </r>
        <r>
          <rPr>
            <sz val="9"/>
            <color indexed="81"/>
            <rFont val="Tahoma"/>
            <family val="2"/>
          </rPr>
          <t xml:space="preserve">
Enter percentage or brief description in cell C17 (e.g.,"LOLP," "single largest contingency")</t>
        </r>
      </text>
    </comment>
    <comment ref="B20" authorId="1">
      <text>
        <r>
          <rPr>
            <b/>
            <sz val="9"/>
            <color indexed="81"/>
            <rFont val="Tahoma"/>
            <family val="2"/>
          </rPr>
          <t>Vidaver, David@Energy:</t>
        </r>
        <r>
          <rPr>
            <sz val="9"/>
            <color indexed="81"/>
            <rFont val="Tahoma"/>
            <family val="2"/>
          </rPr>
          <t xml:space="preserve">
capacity obligation on peak plus any necessary reserves</t>
        </r>
      </text>
    </comment>
    <comment ref="B23" authorId="1">
      <text>
        <r>
          <rPr>
            <b/>
            <sz val="9"/>
            <color indexed="81"/>
            <rFont val="Tahoma"/>
            <family val="2"/>
          </rPr>
          <t>Vidaver, David@Energy:</t>
        </r>
        <r>
          <rPr>
            <sz val="9"/>
            <color indexed="81"/>
            <rFont val="Tahoma"/>
            <family val="2"/>
          </rPr>
          <t xml:space="preserve">
In this context, "planned" resources are those to which commitments have been made (e.g., a PPA has been signed or the POU has committed to construction), but the resource has yet to come on line. Contrast this to a "generic" resource (see below), which is one that comes out of the IRP process. A generic resource may have a "known" fuel type, or be "TBD" (to be determined), e.g., a resource needed to meet the RPS, but whose specific technology does not come out of the planning process</t>
        </r>
      </text>
    </comment>
    <comment ref="F25" authorId="0">
      <text>
        <r>
          <rPr>
            <b/>
            <sz val="9"/>
            <color indexed="81"/>
            <rFont val="Tahoma"/>
            <family val="2"/>
          </rPr>
          <t>Kennedy, Robert@Energy:</t>
        </r>
        <r>
          <rPr>
            <sz val="9"/>
            <color indexed="81"/>
            <rFont val="Tahoma"/>
            <family val="2"/>
          </rPr>
          <t xml:space="preserve">
Historical Data if filiing deadline is April 30th?</t>
        </r>
      </text>
    </comment>
    <comment ref="D26" authorId="0">
      <text>
        <r>
          <rPr>
            <b/>
            <sz val="9"/>
            <color indexed="81"/>
            <rFont val="Tahoma"/>
            <family val="2"/>
          </rPr>
          <t>Kennedy, Robert@Energy:</t>
        </r>
        <r>
          <rPr>
            <sz val="9"/>
            <color indexed="81"/>
            <rFont val="Tahoma"/>
            <family val="2"/>
          </rPr>
          <t xml:space="preserve">
Drop down menu?    </t>
        </r>
      </text>
    </comment>
    <comment ref="G26" authorId="0">
      <text>
        <r>
          <rPr>
            <b/>
            <sz val="9"/>
            <color indexed="81"/>
            <rFont val="Tahoma"/>
            <family val="2"/>
          </rPr>
          <t>Kennedy, Robert@Energy:</t>
        </r>
        <r>
          <rPr>
            <sz val="9"/>
            <color indexed="81"/>
            <rFont val="Tahoma"/>
            <family val="2"/>
          </rPr>
          <t xml:space="preserve">
All resource capacity values should be peak dependable capacity as determined by POU.</t>
        </r>
      </text>
    </comment>
    <comment ref="D36" authorId="0">
      <text>
        <r>
          <rPr>
            <b/>
            <sz val="9"/>
            <color indexed="81"/>
            <rFont val="Tahoma"/>
            <family val="2"/>
          </rPr>
          <t>Kennedy, Robert@Energy:</t>
        </r>
        <r>
          <rPr>
            <sz val="9"/>
            <color indexed="81"/>
            <rFont val="Tahoma"/>
            <family val="2"/>
          </rPr>
          <t xml:space="preserve">
Drop down menu? Must indicate if system "umspecified" power.</t>
        </r>
      </text>
    </comment>
    <comment ref="B47" authorId="1">
      <text>
        <r>
          <rPr>
            <b/>
            <sz val="9"/>
            <color indexed="81"/>
            <rFont val="Tahoma"/>
            <family val="2"/>
          </rPr>
          <t>Vidaver, David@Energy:</t>
        </r>
        <r>
          <rPr>
            <sz val="9"/>
            <color indexed="81"/>
            <rFont val="Tahoma"/>
            <family val="2"/>
          </rPr>
          <t xml:space="preserve">
Multiple small hydro units may be aggregated.</t>
        </r>
      </text>
    </comment>
    <comment ref="D48" authorId="0">
      <text>
        <r>
          <rPr>
            <b/>
            <sz val="9"/>
            <color indexed="81"/>
            <rFont val="Tahoma"/>
            <family val="2"/>
          </rPr>
          <t>Kennedy, Robert@Energy:</t>
        </r>
        <r>
          <rPr>
            <sz val="9"/>
            <color indexed="81"/>
            <rFont val="Tahoma"/>
            <family val="2"/>
          </rPr>
          <t xml:space="preserve">
Drop down menu?</t>
        </r>
      </text>
    </comment>
    <comment ref="B65" authorId="1">
      <text>
        <r>
          <rPr>
            <b/>
            <sz val="9"/>
            <color indexed="81"/>
            <rFont val="Tahoma"/>
            <family val="2"/>
          </rPr>
          <t>Vidaver, David@Energy:</t>
        </r>
        <r>
          <rPr>
            <sz val="9"/>
            <color indexed="81"/>
            <rFont val="Tahoma"/>
            <family val="2"/>
          </rPr>
          <t xml:space="preserve">
Multiple small resources (e.g., those out of a FIT or similar program</t>
        </r>
      </text>
    </comment>
    <comment ref="D67" authorId="0">
      <text>
        <r>
          <rPr>
            <b/>
            <sz val="9"/>
            <color indexed="81"/>
            <rFont val="Tahoma"/>
            <family val="2"/>
          </rPr>
          <t>Kennedy, Robert@Energy:</t>
        </r>
        <r>
          <rPr>
            <sz val="9"/>
            <color indexed="81"/>
            <rFont val="Tahoma"/>
            <family val="2"/>
          </rPr>
          <t xml:space="preserve">
Drop down menu? Must be able to indicate "no fuel type specified" (generic renewable energy)</t>
        </r>
      </text>
    </comment>
    <comment ref="B76" authorId="0">
      <text>
        <r>
          <rPr>
            <b/>
            <sz val="9"/>
            <color indexed="81"/>
            <rFont val="Tahoma"/>
            <family val="2"/>
          </rPr>
          <t>Kennedy, Robert@Energy:</t>
        </r>
        <r>
          <rPr>
            <sz val="9"/>
            <color indexed="81"/>
            <rFont val="Tahoma"/>
            <family val="2"/>
          </rPr>
          <t xml:space="preserve">
Generic additions include both utility owned generation and contracts. POUs are not expected to project which form new resources will take.</t>
        </r>
      </text>
    </comment>
    <comment ref="D79" authorId="0">
      <text>
        <r>
          <rPr>
            <b/>
            <sz val="9"/>
            <color indexed="81"/>
            <rFont val="Tahoma"/>
            <family val="2"/>
          </rPr>
          <t>Kennedy, Robert@Energy:</t>
        </r>
        <r>
          <rPr>
            <sz val="9"/>
            <color indexed="81"/>
            <rFont val="Tahoma"/>
            <family val="2"/>
          </rPr>
          <t xml:space="preserve">
Drop down menu? Is TBD possible?</t>
        </r>
      </text>
    </comment>
    <comment ref="D97" authorId="0">
      <text>
        <r>
          <rPr>
            <b/>
            <sz val="9"/>
            <color indexed="81"/>
            <rFont val="Tahoma"/>
            <family val="2"/>
          </rPr>
          <t>Kennedy, Robert@Energy:</t>
        </r>
        <r>
          <rPr>
            <sz val="9"/>
            <color indexed="81"/>
            <rFont val="Tahoma"/>
            <family val="2"/>
          </rPr>
          <t xml:space="preserve">
Drop down menu? Must be able to indicate "no fuel type specified" or "TBD" (generic renewable energy)</t>
        </r>
      </text>
    </comment>
  </commentList>
</comments>
</file>

<file path=xl/comments2.xml><?xml version="1.0" encoding="utf-8"?>
<comments xmlns="http://schemas.openxmlformats.org/spreadsheetml/2006/main">
  <authors>
    <author>MSL</author>
    <author>Vidaver, David@Energy</author>
    <author>Kennedy, Robert@Energy</author>
  </authors>
  <commentList>
    <comment ref="B11" authorId="0">
      <text>
        <r>
          <rPr>
            <b/>
            <sz val="9"/>
            <color indexed="81"/>
            <rFont val="Tahoma"/>
            <family val="2"/>
          </rPr>
          <t>MSL:</t>
        </r>
        <r>
          <rPr>
            <sz val="9"/>
            <color indexed="81"/>
            <rFont val="Tahoma"/>
            <family val="2"/>
          </rPr>
          <t xml:space="preserve">
Consistent with Title 20, Sect 3201. Includes committed EE. Includes metered city loads; intended to be equivalent to RPS version before AAEE</t>
        </r>
      </text>
    </comment>
    <comment ref="B12" authorId="1">
      <text>
        <r>
          <rPr>
            <b/>
            <sz val="9"/>
            <color indexed="81"/>
            <rFont val="Tahoma"/>
            <family val="2"/>
          </rPr>
          <t>Vidaver, David@Energy:</t>
        </r>
        <r>
          <rPr>
            <sz val="9"/>
            <color indexed="81"/>
            <rFont val="Tahoma"/>
            <family val="2"/>
          </rPr>
          <t xml:space="preserve">
not RPS-eligible, including pumping loads, storage loads, and other utility loads, e.g., unmetered city loads, but excluding firm sales obligations.</t>
        </r>
      </text>
    </comment>
    <comment ref="B13" authorId="1">
      <text>
        <r>
          <rPr>
            <b/>
            <sz val="9"/>
            <color indexed="81"/>
            <rFont val="Tahoma"/>
            <family val="2"/>
          </rPr>
          <t>Vidaver, David@Energy:</t>
        </r>
        <r>
          <rPr>
            <sz val="9"/>
            <color indexed="81"/>
            <rFont val="Tahoma"/>
            <family val="2"/>
          </rPr>
          <t xml:space="preserve">
Should differ from the sum of 1 and 2 by T&amp;D losses, UFE and ?</t>
        </r>
      </text>
    </comment>
    <comment ref="B14" authorId="0">
      <text>
        <r>
          <rPr>
            <b/>
            <sz val="9"/>
            <color indexed="81"/>
            <rFont val="Tahoma"/>
            <family val="2"/>
          </rPr>
          <t>MSL:</t>
        </r>
        <r>
          <rPr>
            <sz val="9"/>
            <color indexed="81"/>
            <rFont val="Tahoma"/>
            <family val="2"/>
          </rPr>
          <t xml:space="preserve">
Line 1 less AAEE impact on retail sales. Only includes feasible, cost-effective, from utility programs and measures, e.g., as indicated by POU potential studies. Autocopies to RPS sheet)</t>
        </r>
      </text>
    </comment>
    <comment ref="B15" authorId="0">
      <text>
        <r>
          <rPr>
            <b/>
            <sz val="9"/>
            <color indexed="81"/>
            <rFont val="Tahoma"/>
            <family val="2"/>
          </rPr>
          <t>MSL:</t>
        </r>
        <r>
          <rPr>
            <sz val="9"/>
            <color indexed="81"/>
            <rFont val="Tahoma"/>
            <family val="2"/>
          </rPr>
          <t xml:space="preserve">
Should differ from 3 by impact of AAEE on net energy for load. Only includes feasible, cost-effective, from utility programs and measures, e.g., as indicated by POU potential studies</t>
        </r>
      </text>
    </comment>
    <comment ref="B16" authorId="0">
      <text>
        <r>
          <rPr>
            <b/>
            <sz val="9"/>
            <color indexed="81"/>
            <rFont val="Tahoma"/>
            <family val="2"/>
          </rPr>
          <t>MSL:</t>
        </r>
        <r>
          <rPr>
            <sz val="9"/>
            <color indexed="81"/>
            <rFont val="Tahoma"/>
            <family val="2"/>
          </rPr>
          <t xml:space="preserve">
Includes associated transmission losses.   Emissions from generation to meet FSO will not appear in the emissions table.
Does not include short-term commitments (e.g., estimated market sales)</t>
        </r>
      </text>
    </comment>
    <comment ref="B19" authorId="0">
      <text>
        <r>
          <rPr>
            <b/>
            <sz val="9"/>
            <color indexed="81"/>
            <rFont val="Tahoma"/>
            <family val="2"/>
          </rPr>
          <t>MSL: Lines 8-11</t>
        </r>
        <r>
          <rPr>
            <sz val="9"/>
            <color indexed="81"/>
            <rFont val="Tahoma"/>
            <family val="2"/>
          </rPr>
          <t xml:space="preserve">
[Do not enter into calculations; for informational purposes only].</t>
        </r>
      </text>
    </comment>
    <comment ref="B20" authorId="1">
      <text>
        <r>
          <rPr>
            <b/>
            <sz val="9"/>
            <color indexed="81"/>
            <rFont val="Tahoma"/>
            <family val="2"/>
          </rPr>
          <t>Vidaver, David@Energy:</t>
        </r>
        <r>
          <rPr>
            <sz val="9"/>
            <color indexed="81"/>
            <rFont val="Tahoma"/>
            <family val="2"/>
          </rPr>
          <t xml:space="preserve">
Lines 9-11. POU should indicate whether values are consumption or incremental net energy for load</t>
        </r>
      </text>
    </comment>
    <comment ref="B21" authorId="0">
      <text>
        <r>
          <rPr>
            <b/>
            <sz val="9"/>
            <color indexed="81"/>
            <rFont val="Tahoma"/>
            <family val="2"/>
          </rPr>
          <t>MSL: Lines 10-11</t>
        </r>
        <r>
          <rPr>
            <sz val="9"/>
            <color indexed="81"/>
            <rFont val="Tahoma"/>
            <family val="2"/>
          </rPr>
          <t xml:space="preserve">
Only if estimated/forecasted separately; not required. May be incremental load associated with a separate, defined set of utility programs or projects enumerated in notes, narrative, or on a separate tab. </t>
        </r>
      </text>
    </comment>
    <comment ref="B74" authorId="2">
      <text>
        <r>
          <rPr>
            <b/>
            <sz val="9"/>
            <color indexed="81"/>
            <rFont val="Tahoma"/>
            <family val="2"/>
          </rPr>
          <t>Kennedy, Robert@Energy:</t>
        </r>
        <r>
          <rPr>
            <sz val="9"/>
            <color indexed="81"/>
            <rFont val="Tahoma"/>
            <family val="2"/>
          </rPr>
          <t xml:space="preserve">
Generic additions include both utility owned generation and contracts. POUs are not expected to project which form new resources will take.</t>
        </r>
      </text>
    </comment>
    <comment ref="B113" authorId="1">
      <text>
        <r>
          <rPr>
            <b/>
            <sz val="9"/>
            <color indexed="81"/>
            <rFont val="Tahoma"/>
            <family val="2"/>
          </rPr>
          <t>Vidaver, David@Energy:</t>
        </r>
        <r>
          <rPr>
            <sz val="9"/>
            <color indexed="81"/>
            <rFont val="Tahoma"/>
            <family val="2"/>
          </rPr>
          <t xml:space="preserve">
Planned for energy from short-term and spot market purchases (based on forecasted electricity and gas prices) </t>
        </r>
      </text>
    </comment>
  </commentList>
</comments>
</file>

<file path=xl/comments3.xml><?xml version="1.0" encoding="utf-8"?>
<comments xmlns="http://schemas.openxmlformats.org/spreadsheetml/2006/main">
  <authors>
    <author>MSL</author>
    <author>Robert Kennedy</author>
    <author>Kennedy, Robert@Energy</author>
  </authors>
  <commentList>
    <comment ref="B10" authorId="0">
      <text>
        <r>
          <rPr>
            <b/>
            <sz val="9"/>
            <color indexed="81"/>
            <rFont val="Tahoma"/>
            <family val="2"/>
          </rPr>
          <t>MSL:</t>
        </r>
        <r>
          <rPr>
            <sz val="9"/>
            <color indexed="81"/>
            <rFont val="Tahoma"/>
            <family val="2"/>
          </rPr>
          <t xml:space="preserve">
Numbers below should exclude generation/emissions associated with FSO. Need to indicate which resources are meeting FSO somwhere. Perhaps require a note below to indicate which resources do this; staff can calculate amounts from data submitted on EBT and ET</t>
        </r>
      </text>
    </comment>
    <comment ref="D12" authorId="0">
      <text>
        <r>
          <rPr>
            <b/>
            <sz val="9"/>
            <color indexed="81"/>
            <rFont val="Tahoma"/>
            <family val="2"/>
          </rPr>
          <t>MSL:</t>
        </r>
        <r>
          <rPr>
            <sz val="9"/>
            <color indexed="81"/>
            <rFont val="Tahoma"/>
            <family val="2"/>
          </rPr>
          <t xml:space="preserve">
For UOG, can be utility provided estimate or from CEC list. 
For long term contracts, can be from CEC list or 0.428 (for unspecified power)
For generic gas-fired generation, should be utility proviided.
For RPS eligible, usually zero (or resource is omitted from page), but some RPS technologies may be assigned non-zero EI (TBD).
</t>
        </r>
      </text>
    </comment>
    <comment ref="B33" authorId="1">
      <text>
        <r>
          <rPr>
            <b/>
            <sz val="10"/>
            <color indexed="81"/>
            <rFont val="Tahoma"/>
            <family val="2"/>
          </rPr>
          <t>Robert Kennedy:</t>
        </r>
        <r>
          <rPr>
            <sz val="10"/>
            <color indexed="81"/>
            <rFont val="Tahoma"/>
            <family val="2"/>
          </rPr>
          <t xml:space="preserve">
Only list if there are GHG emissions associated with the RPS-eligible resource.
If there are GHG emissions associated, assign an EI and multiply by the power generated.
Per Scavo: We may count CH4 and N20 from biogenic fuels (ie biomass, biomethane) and C02 fugitive emissions from geothermal facilities. This will be determined in AB1110 proceeding</t>
        </r>
      </text>
    </comment>
    <comment ref="B58" authorId="2">
      <text>
        <r>
          <rPr>
            <b/>
            <sz val="9"/>
            <color indexed="81"/>
            <rFont val="Tahoma"/>
            <family val="2"/>
          </rPr>
          <t>Kennedy, Robert@Energy:</t>
        </r>
        <r>
          <rPr>
            <sz val="9"/>
            <color indexed="81"/>
            <rFont val="Tahoma"/>
            <family val="2"/>
          </rPr>
          <t xml:space="preserve">
Generic additions include both utility owned generation and contracts. POUs are not expected to project which form new resources will take.</t>
        </r>
      </text>
    </comment>
  </commentList>
</comments>
</file>

<file path=xl/sharedStrings.xml><?xml version="1.0" encoding="utf-8"?>
<sst xmlns="http://schemas.openxmlformats.org/spreadsheetml/2006/main" count="590" uniqueCount="313">
  <si>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</si>
  <si>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</si>
  <si>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</si>
  <si>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</si>
  <si>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</si>
  <si>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</si>
  <si>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</si>
  <si>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</si>
  <si>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</si>
  <si>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</si>
  <si>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</si>
  <si>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</si>
  <si>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</si>
  <si>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</si>
  <si>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</si>
  <si>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</si>
  <si>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</si>
  <si>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</si>
  <si>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</si>
  <si>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</si>
  <si>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</si>
  <si>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</si>
  <si>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</si>
  <si>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</si>
  <si>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</si>
  <si>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</si>
  <si>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</si>
  <si>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</si>
  <si>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</si>
  <si>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</si>
  <si>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</si>
  <si>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</si>
  <si>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</si>
  <si>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</si>
  <si>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Fuel</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</si>
  <si>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</si>
  <si>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</si>
  <si>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</si>
  <si>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</si>
  <si>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</si>
  <si>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</si>
  <si>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</si>
  <si>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</si>
  <si>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</si>
  <si>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</si>
  <si>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</si>
  <si>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</si>
  <si>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</si>
  <si>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</si>
  <si>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</si>
  <si>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</si>
  <si>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</si>
  <si>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</si>
  <si>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</si>
  <si>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</si>
  <si>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</si>
  <si>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</si>
  <si>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</si>
  <si>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</si>
  <si>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</si>
  <si>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</si>
  <si>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</si>
  <si>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</si>
  <si>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</si>
  <si>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</si>
  <si>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</si>
  <si>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</si>
  <si>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</si>
  <si>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</si>
  <si>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</si>
  <si>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</si>
  <si>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</si>
  <si>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</si>
  <si>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</si>
  <si>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</si>
  <si>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</si>
  <si>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</si>
  <si>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</si>
  <si>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</si>
  <si>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</si>
  <si>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</si>
  <si>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</si>
  <si>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</si>
  <si>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Yearly Emissions Total Units = mt CO2e</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</si>
  <si>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</si>
  <si>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</si>
  <si>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</si>
  <si>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</si>
  <si>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</si>
  <si>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</si>
  <si>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</si>
  <si>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</si>
  <si>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</si>
  <si>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</si>
  <si>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</si>
  <si>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</si>
  <si>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</si>
  <si>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</si>
  <si>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(5+6)</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</si>
  <si>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</si>
  <si>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</si>
  <si>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</si>
  <si>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</si>
  <si>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</si>
  <si>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</si>
  <si>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</si>
  <si>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</si>
  <si>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</si>
  <si>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</si>
  <si>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</si>
  <si>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</si>
  <si>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</si>
  <si>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</si>
  <si>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</si>
  <si>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</si>
  <si>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</si>
  <si>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</si>
  <si>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</si>
  <si>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</si>
  <si>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RPS-eligible resources (sum of 2a…2n)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</si>
  <si>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</si>
  <si>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</si>
  <si>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</si>
  <si>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</si>
  <si>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</si>
  <si>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</si>
  <si>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</si>
  <si>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</si>
  <si>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</si>
  <si>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</si>
  <si>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</si>
  <si>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</si>
  <si>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</si>
  <si>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</si>
  <si>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</si>
  <si>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[Other electrification/fuel substitution; consumption/procurement requirement]</t>
  </si>
  <si>
    <t xml:space="preserve">     [Other transportation electricity consumption/procurement requirement]</t>
  </si>
  <si>
    <t xml:space="preserve">     [Light Duty PEV electricity consumption/procurement requirement]</t>
  </si>
  <si>
    <t>EMISSIONS FROM GENERIC ADDITIONS</t>
  </si>
  <si>
    <t>Other loads</t>
  </si>
  <si>
    <t xml:space="preserve">Managed retail sales  </t>
  </si>
  <si>
    <t>Retail sales to end-use customers</t>
  </si>
  <si>
    <t>Beginning balances</t>
  </si>
  <si>
    <t>Start of 2017</t>
  </si>
  <si>
    <t>2017</t>
  </si>
  <si>
    <t>Green pricing program exclusion</t>
  </si>
  <si>
    <t>Soft target (%)</t>
  </si>
  <si>
    <t>Required procurement for compliance period</t>
  </si>
  <si>
    <t>Category 3 RECs</t>
  </si>
  <si>
    <t>12a</t>
  </si>
  <si>
    <t>12b</t>
  </si>
  <si>
    <t>12c</t>
  </si>
  <si>
    <t>12d</t>
  </si>
  <si>
    <t>12e</t>
  </si>
  <si>
    <t>12f</t>
  </si>
  <si>
    <t>12g</t>
  </si>
  <si>
    <t>12h</t>
  </si>
  <si>
    <t>12i</t>
  </si>
  <si>
    <t>13j</t>
  </si>
  <si>
    <t>13k</t>
  </si>
  <si>
    <t>13l</t>
  </si>
  <si>
    <t>15a</t>
  </si>
  <si>
    <t>15b</t>
  </si>
  <si>
    <t>15c</t>
  </si>
  <si>
    <t>15d</t>
  </si>
  <si>
    <t>15e</t>
  </si>
  <si>
    <t>Excess balance/historic carryover at beginning/end of compliance period</t>
  </si>
  <si>
    <t>Description of Worksheet Tabs</t>
  </si>
  <si>
    <t xml:space="preserve">Administrative Information </t>
  </si>
  <si>
    <t>POU Name on Admin Tab</t>
  </si>
  <si>
    <t>Name of Publicly Owned Utility ("POU")</t>
  </si>
  <si>
    <t>12j</t>
  </si>
  <si>
    <t>12k</t>
  </si>
  <si>
    <t>12l</t>
  </si>
  <si>
    <t>Managed Peak Demand (1-5-6)</t>
  </si>
  <si>
    <t>Total Peak Procurement Requirement (7+8+9)</t>
  </si>
  <si>
    <t xml:space="preserve">Generation/net purchases </t>
  </si>
  <si>
    <t xml:space="preserve">Applied/retired </t>
  </si>
  <si>
    <t>Net purchases</t>
  </si>
  <si>
    <t>Applied/retired</t>
  </si>
  <si>
    <t>Total peak dependable capacity of existing and planned supply resources (not RPS-eligible) (sum of 11a…11n)</t>
  </si>
  <si>
    <t>Total peak dependable capacity of existing and planned RPS-eligible resources (sum of 12a…12n)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</si>
  <si>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</si>
  <si>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</si>
  <si>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</si>
  <si>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</si>
  <si>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</si>
  <si>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RPS-eligible resources (sum of 13a…13n)</t>
  </si>
  <si>
    <t>Total energy from generic supply resources (15+16)</t>
  </si>
  <si>
    <r>
      <t xml:space="preserve">Total energy from supply resources </t>
    </r>
    <r>
      <rPr>
        <b/>
        <sz val="12"/>
        <color rgb="FFFF0000"/>
        <rFont val="Calibri"/>
        <family val="2"/>
        <scheme val="minor"/>
      </rPr>
      <t>(14+17)</t>
    </r>
  </si>
  <si>
    <t>Short term and spot market purchases  (from 18)</t>
  </si>
  <si>
    <t>Imbalance (19+21-20)</t>
  </si>
  <si>
    <t>Total GHG emissions from generic supply resources (4+5)</t>
  </si>
  <si>
    <t>Unmanaged net energy for load</t>
  </si>
  <si>
    <t xml:space="preserve">Managed net energy for load </t>
  </si>
  <si>
    <t>Category 0, 1 and 2 RECs</t>
  </si>
  <si>
    <t>Annual retail sales</t>
  </si>
  <si>
    <t>Total peak procurement requirement (from line 10)</t>
  </si>
  <si>
    <t>CRAT</t>
  </si>
  <si>
    <t>Name of Scenario</t>
  </si>
  <si>
    <t>Date Updated:</t>
  </si>
  <si>
    <t>GHG EMISSIONS IMPACT OF TRANSPORTATION ELECTRIFICATION</t>
  </si>
  <si>
    <t>GHG emissions reduction due to fuel displacement - other transportation electrification</t>
  </si>
  <si>
    <t>GHG emissions increase due to increased electricity loads - other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</si>
  <si>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</si>
  <si>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</si>
  <si>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</si>
  <si>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</si>
  <si>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</si>
  <si>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</si>
  <si>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</si>
  <si>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</si>
  <si>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</si>
  <si>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</si>
  <si>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</si>
  <si>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</si>
  <si>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</si>
  <si>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</si>
  <si>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</si>
  <si>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</si>
  <si>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</si>
  <si>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</si>
  <si>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</si>
  <si>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</si>
  <si>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</si>
  <si>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</si>
  <si>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</si>
  <si>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</si>
  <si>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</si>
  <si>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</si>
  <si>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</si>
  <si>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</si>
  <si>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</si>
  <si>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</si>
  <si>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</si>
  <si>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</si>
  <si>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</si>
  <si>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</si>
  <si>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</si>
  <si>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</si>
  <si>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</si>
  <si>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</si>
  <si>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</si>
  <si>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</si>
  <si>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</si>
  <si>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</si>
  <si>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</si>
  <si>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</si>
  <si>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</si>
  <si>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</si>
  <si>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</si>
  <si>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</si>
  <si>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</si>
  <si>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</si>
  <si>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</si>
  <si>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</si>
  <si>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</si>
  <si>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</si>
  <si>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</si>
  <si>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</si>
  <si>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</si>
  <si>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</si>
  <si>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</si>
  <si>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</si>
  <si>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</si>
  <si>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</si>
  <si>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</si>
  <si>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</si>
  <si>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</si>
  <si>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</si>
  <si>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</si>
  <si>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</si>
  <si>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</si>
  <si>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</si>
  <si>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</si>
  <si>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</si>
  <si>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</si>
  <si>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</si>
  <si>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</si>
  <si>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</si>
  <si>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</si>
  <si>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</si>
  <si>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</si>
  <si>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</si>
  <si>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</si>
  <si>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</si>
  <si>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DRAFT Standardized Reporting Tables 
for Publicly Owned Utility IRP Filing
California Energy Commission
Energy Assessment Division</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</si>
  <si>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</si>
  <si>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</si>
  <si>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</si>
  <si>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</si>
  <si>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Planned capacity surplus/shortfall (shortfalls assumed to be met with Q3 short-term purchases) (19+20)</t>
  </si>
  <si>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</si>
  <si>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</si>
  <si>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Total GHG emissions to meet net energy for load (3 + 6 + 7)</t>
  </si>
  <si>
    <t>GHG emissions reduction due to gasoline vehicle displacement by LD PEVs</t>
  </si>
  <si>
    <t>GHG emissions increase due to LD PEV electricity loads</t>
  </si>
  <si>
    <t>Over/under procurement for compliance period (11 - 4)</t>
  </si>
  <si>
    <t>Total REC procurement in compliance period (7 + 10)</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</si>
  <si>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</si>
  <si>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</si>
  <si>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</si>
  <si>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</si>
  <si>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</si>
  <si>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</si>
  <si>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</si>
  <si>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</si>
  <si>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</si>
  <si>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</si>
  <si>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</si>
  <si>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</si>
  <si>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</si>
  <si>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Standardized Reporting Tables for Publicly Owned Utility IRP Filing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</si>
</sst>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s>
  <fonts count="180">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sz val="9"/>
      <color indexed="81"/>
      <name val="Tahoma"/>
      <family val="2"/>
    </font>
    <font>
      <b/>
      <sz val="9"/>
      <color indexed="81"/>
      <name val="Tahoma"/>
      <family val="2"/>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sz val="10"/>
      <color indexed="81"/>
      <name val="Tahoma"/>
      <family val="2"/>
    </font>
    <font>
      <b/>
      <sz val="10"/>
      <color indexed="81"/>
      <name val="Tahoma"/>
      <family val="2"/>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12"/>
      <color theme="6" tint="0.39997558519241921"/>
      <name val="Calibri"/>
      <family val="2"/>
      <scheme val="minor"/>
    </font>
    <font>
      <sz val="12"/>
      <color theme="6" tint="0.39997558519241921"/>
      <name val="Calibri"/>
      <family val="2"/>
      <scheme val="minor"/>
    </font>
    <font>
      <b/>
      <sz val="8"/>
      <name val="Calibri"/>
      <family val="2"/>
      <scheme val="minor"/>
    </font>
    <font>
      <b/>
      <u/>
      <sz val="14"/>
      <name val="Calibri"/>
      <family val="2"/>
      <scheme val="minor"/>
    </font>
  </fonts>
  <fills count="111">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6"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s>
  <cellStyleXfs count="25573">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41" fillId="0" borderId="0" applyFont="0" applyFill="0" applyBorder="0" applyAlignment="0" applyProtection="0"/>
    <xf numFmtId="164" fontId="41" fillId="0" borderId="0" applyFont="0" applyFill="0" applyBorder="0" applyAlignment="0" applyProtection="0"/>
    <xf numFmtId="0" fontId="42"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4" fillId="0" borderId="0" applyNumberFormat="0" applyFill="0" applyBorder="0" applyAlignment="0" applyProtection="0">
      <alignment vertical="top"/>
    </xf>
    <xf numFmtId="168" fontId="7" fillId="0" borderId="0" applyFont="0" applyFill="0" applyBorder="0" applyAlignment="0" applyProtection="0"/>
    <xf numFmtId="0" fontId="45"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8" fillId="0" borderId="1" applyNumberFormat="0" applyFont="0" applyFill="0" applyAlignment="0" applyProtection="0"/>
    <xf numFmtId="0" fontId="49"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50" fillId="15" borderId="0" applyNumberFormat="0" applyBorder="0" applyAlignment="0" applyProtection="0"/>
    <xf numFmtId="0" fontId="34" fillId="15" borderId="0" applyNumberFormat="0" applyBorder="0" applyAlignment="0" applyProtection="0"/>
    <xf numFmtId="0" fontId="51" fillId="39" borderId="0" applyNumberFormat="0" applyBorder="0" applyAlignment="0" applyProtection="0"/>
    <xf numFmtId="0" fontId="2" fillId="15" borderId="0" applyNumberFormat="0" applyBorder="0" applyAlignment="0" applyProtection="0"/>
    <xf numFmtId="0" fontId="49"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0" fontId="34" fillId="15" borderId="0" applyNumberFormat="0" applyBorder="0" applyAlignment="0" applyProtection="0"/>
    <xf numFmtId="0" fontId="49" fillId="15" borderId="0" applyNumberFormat="0" applyBorder="0" applyAlignment="0" applyProtection="0"/>
    <xf numFmtId="0" fontId="2" fillId="40"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52" fillId="15"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34" fillId="15" borderId="0" applyNumberFormat="0" applyBorder="0" applyAlignment="0" applyProtection="0"/>
    <xf numFmtId="0" fontId="51" fillId="40" borderId="0" applyNumberFormat="0" applyBorder="0" applyAlignment="0" applyProtection="0"/>
    <xf numFmtId="0" fontId="34" fillId="15" borderId="0" applyNumberFormat="0" applyBorder="0" applyAlignment="0" applyProtection="0"/>
    <xf numFmtId="0" fontId="51" fillId="3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51"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51"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34" fillId="15"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41" borderId="0" applyNumberFormat="0" applyBorder="0" applyAlignment="0" applyProtection="0"/>
    <xf numFmtId="0" fontId="34" fillId="15" borderId="0" applyNumberFormat="0" applyBorder="0" applyAlignment="0" applyProtection="0"/>
    <xf numFmtId="0" fontId="51"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164" fontId="51" fillId="39"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51" fillId="39" borderId="0" applyNumberFormat="0" applyBorder="0" applyAlignment="0" applyProtection="0"/>
    <xf numFmtId="0" fontId="2" fillId="15"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34" fillId="15" borderId="0" applyNumberFormat="0" applyBorder="0" applyAlignment="0" applyProtection="0"/>
    <xf numFmtId="0" fontId="51"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51" fillId="40"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51" fillId="40" borderId="0" applyNumberFormat="0" applyBorder="0" applyAlignment="0" applyProtection="0"/>
    <xf numFmtId="0" fontId="2" fillId="15" borderId="0" applyNumberFormat="0" applyBorder="0" applyAlignment="0" applyProtection="0"/>
    <xf numFmtId="0" fontId="51" fillId="40"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49" fillId="15" borderId="0" applyNumberFormat="0" applyBorder="0" applyAlignment="0" applyProtection="0"/>
    <xf numFmtId="0" fontId="52"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49" fillId="15" borderId="0" applyNumberFormat="0" applyBorder="0" applyAlignment="0" applyProtection="0"/>
    <xf numFmtId="0" fontId="2" fillId="15" borderId="0" applyNumberFormat="0" applyBorder="0" applyAlignment="0" applyProtection="0"/>
    <xf numFmtId="0" fontId="34" fillId="15" borderId="0" applyNumberFormat="0" applyBorder="0" applyAlignment="0" applyProtection="0"/>
    <xf numFmtId="0" fontId="49"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50" fillId="19" borderId="0" applyNumberFormat="0" applyBorder="0" applyAlignment="0" applyProtection="0"/>
    <xf numFmtId="0" fontId="34" fillId="19" borderId="0" applyNumberFormat="0" applyBorder="0" applyAlignment="0" applyProtection="0"/>
    <xf numFmtId="0" fontId="51" fillId="42" borderId="0" applyNumberFormat="0" applyBorder="0" applyAlignment="0" applyProtection="0"/>
    <xf numFmtId="0" fontId="2" fillId="19" borderId="0" applyNumberFormat="0" applyBorder="0" applyAlignment="0" applyProtection="0"/>
    <xf numFmtId="0" fontId="49"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0" fontId="34" fillId="19" borderId="0" applyNumberFormat="0" applyBorder="0" applyAlignment="0" applyProtection="0"/>
    <xf numFmtId="0" fontId="49" fillId="19" borderId="0" applyNumberFormat="0" applyBorder="0" applyAlignment="0" applyProtection="0"/>
    <xf numFmtId="0" fontId="2" fillId="43"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52" fillId="19"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34" fillId="19" borderId="0" applyNumberFormat="0" applyBorder="0" applyAlignment="0" applyProtection="0"/>
    <xf numFmtId="0" fontId="51" fillId="44" borderId="0" applyNumberFormat="0" applyBorder="0" applyAlignment="0" applyProtection="0"/>
    <xf numFmtId="0" fontId="34" fillId="19" borderId="0" applyNumberFormat="0" applyBorder="0" applyAlignment="0" applyProtection="0"/>
    <xf numFmtId="0" fontId="51" fillId="42"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51"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51"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34" fillId="19"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5" borderId="0" applyNumberFormat="0" applyBorder="0" applyAlignment="0" applyProtection="0"/>
    <xf numFmtId="0" fontId="34" fillId="19" borderId="0" applyNumberFormat="0" applyBorder="0" applyAlignment="0" applyProtection="0"/>
    <xf numFmtId="0" fontId="51"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164" fontId="51" fillId="42"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51" fillId="42" borderId="0" applyNumberFormat="0" applyBorder="0" applyAlignment="0" applyProtection="0"/>
    <xf numFmtId="0" fontId="2" fillId="19"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34" fillId="19" borderId="0" applyNumberFormat="0" applyBorder="0" applyAlignment="0" applyProtection="0"/>
    <xf numFmtId="0" fontId="51"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51" fillId="44"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51" fillId="44" borderId="0" applyNumberFormat="0" applyBorder="0" applyAlignment="0" applyProtection="0"/>
    <xf numFmtId="0" fontId="2" fillId="19" borderId="0" applyNumberFormat="0" applyBorder="0" applyAlignment="0" applyProtection="0"/>
    <xf numFmtId="0" fontId="51" fillId="44"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49" fillId="19" borderId="0" applyNumberFormat="0" applyBorder="0" applyAlignment="0" applyProtection="0"/>
    <xf numFmtId="0" fontId="52"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49" fillId="19" borderId="0" applyNumberFormat="0" applyBorder="0" applyAlignment="0" applyProtection="0"/>
    <xf numFmtId="0" fontId="2" fillId="19" borderId="0" applyNumberFormat="0" applyBorder="0" applyAlignment="0" applyProtection="0"/>
    <xf numFmtId="0" fontId="34" fillId="19" borderId="0" applyNumberFormat="0" applyBorder="0" applyAlignment="0" applyProtection="0"/>
    <xf numFmtId="0" fontId="49"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50" fillId="23" borderId="0" applyNumberFormat="0" applyBorder="0" applyAlignment="0" applyProtection="0"/>
    <xf numFmtId="0" fontId="34" fillId="23" borderId="0" applyNumberFormat="0" applyBorder="0" applyAlignment="0" applyProtection="0"/>
    <xf numFmtId="0" fontId="51" fillId="46" borderId="0" applyNumberFormat="0" applyBorder="0" applyAlignment="0" applyProtection="0"/>
    <xf numFmtId="0" fontId="2" fillId="23" borderId="0" applyNumberFormat="0" applyBorder="0" applyAlignment="0" applyProtection="0"/>
    <xf numFmtId="0" fontId="49"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0" fontId="34" fillId="23" borderId="0" applyNumberFormat="0" applyBorder="0" applyAlignment="0" applyProtection="0"/>
    <xf numFmtId="0" fontId="49" fillId="23" borderId="0" applyNumberFormat="0" applyBorder="0" applyAlignment="0" applyProtection="0"/>
    <xf numFmtId="0" fontId="2" fillId="4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52" fillId="23"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34" fillId="23" borderId="0" applyNumberFormat="0" applyBorder="0" applyAlignment="0" applyProtection="0"/>
    <xf numFmtId="0" fontId="51" fillId="47" borderId="0" applyNumberFormat="0" applyBorder="0" applyAlignment="0" applyProtection="0"/>
    <xf numFmtId="0" fontId="34" fillId="23" borderId="0" applyNumberFormat="0" applyBorder="0" applyAlignment="0" applyProtection="0"/>
    <xf numFmtId="0" fontId="51" fillId="46"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51"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51"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34" fillId="23"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8" borderId="0" applyNumberFormat="0" applyBorder="0" applyAlignment="0" applyProtection="0"/>
    <xf numFmtId="0" fontId="34" fillId="23" borderId="0" applyNumberFormat="0" applyBorder="0" applyAlignment="0" applyProtection="0"/>
    <xf numFmtId="0" fontId="51"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164" fontId="51" fillId="46"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51" fillId="46" borderId="0" applyNumberFormat="0" applyBorder="0" applyAlignment="0" applyProtection="0"/>
    <xf numFmtId="0" fontId="2" fillId="23"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34" fillId="23" borderId="0" applyNumberFormat="0" applyBorder="0" applyAlignment="0" applyProtection="0"/>
    <xf numFmtId="0" fontId="51"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51" fillId="47"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51" fillId="47" borderId="0" applyNumberFormat="0" applyBorder="0" applyAlignment="0" applyProtection="0"/>
    <xf numFmtId="0" fontId="2" fillId="23" borderId="0" applyNumberFormat="0" applyBorder="0" applyAlignment="0" applyProtection="0"/>
    <xf numFmtId="0" fontId="51" fillId="47"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49" fillId="23" borderId="0" applyNumberFormat="0" applyBorder="0" applyAlignment="0" applyProtection="0"/>
    <xf numFmtId="0" fontId="52"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49" fillId="23" borderId="0" applyNumberFormat="0" applyBorder="0" applyAlignment="0" applyProtection="0"/>
    <xf numFmtId="0" fontId="2" fillId="23" borderId="0" applyNumberFormat="0" applyBorder="0" applyAlignment="0" applyProtection="0"/>
    <xf numFmtId="0" fontId="34" fillId="23" borderId="0" applyNumberFormat="0" applyBorder="0" applyAlignment="0" applyProtection="0"/>
    <xf numFmtId="0" fontId="49"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50" fillId="27" borderId="0" applyNumberFormat="0" applyBorder="0" applyAlignment="0" applyProtection="0"/>
    <xf numFmtId="0" fontId="34" fillId="27" borderId="0" applyNumberFormat="0" applyBorder="0" applyAlignment="0" applyProtection="0"/>
    <xf numFmtId="0" fontId="51" fillId="49" borderId="0" applyNumberFormat="0" applyBorder="0" applyAlignment="0" applyProtection="0"/>
    <xf numFmtId="0" fontId="2" fillId="27" borderId="0" applyNumberFormat="0" applyBorder="0" applyAlignment="0" applyProtection="0"/>
    <xf numFmtId="0" fontId="49"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7" borderId="0" applyNumberFormat="0" applyBorder="0" applyAlignment="0" applyProtection="0"/>
    <xf numFmtId="0" fontId="49" fillId="27" borderId="0" applyNumberFormat="0" applyBorder="0" applyAlignment="0" applyProtection="0"/>
    <xf numFmtId="0" fontId="2" fillId="40"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52" fillId="27"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7" borderId="0" applyNumberFormat="0" applyBorder="0" applyAlignment="0" applyProtection="0"/>
    <xf numFmtId="0" fontId="51" fillId="40" borderId="0" applyNumberFormat="0" applyBorder="0" applyAlignment="0" applyProtection="0"/>
    <xf numFmtId="0" fontId="34" fillId="27" borderId="0" applyNumberFormat="0" applyBorder="0" applyAlignment="0" applyProtection="0"/>
    <xf numFmtId="0" fontId="51" fillId="49"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51"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51"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7"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34" fillId="27" borderId="0" applyNumberFormat="0" applyBorder="0" applyAlignment="0" applyProtection="0"/>
    <xf numFmtId="0" fontId="51"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51" fillId="49" borderId="0" applyNumberFormat="0" applyBorder="0" applyAlignment="0" applyProtection="0"/>
    <xf numFmtId="0" fontId="2" fillId="27"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7" borderId="0" applyNumberFormat="0" applyBorder="0" applyAlignment="0" applyProtection="0"/>
    <xf numFmtId="0" fontId="51"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51" fillId="40"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51" fillId="40" borderId="0" applyNumberFormat="0" applyBorder="0" applyAlignment="0" applyProtection="0"/>
    <xf numFmtId="0" fontId="2" fillId="27" borderId="0" applyNumberFormat="0" applyBorder="0" applyAlignment="0" applyProtection="0"/>
    <xf numFmtId="0" fontId="51" fillId="40"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49" fillId="27" borderId="0" applyNumberFormat="0" applyBorder="0" applyAlignment="0" applyProtection="0"/>
    <xf numFmtId="0" fontId="52"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49" fillId="27" borderId="0" applyNumberFormat="0" applyBorder="0" applyAlignment="0" applyProtection="0"/>
    <xf numFmtId="0" fontId="2" fillId="27" borderId="0" applyNumberFormat="0" applyBorder="0" applyAlignment="0" applyProtection="0"/>
    <xf numFmtId="0" fontId="34" fillId="27" borderId="0" applyNumberFormat="0" applyBorder="0" applyAlignment="0" applyProtection="0"/>
    <xf numFmtId="0" fontId="49"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50" fillId="31" borderId="0" applyNumberFormat="0" applyBorder="0" applyAlignment="0" applyProtection="0"/>
    <xf numFmtId="0" fontId="34" fillId="31" borderId="0" applyNumberFormat="0" applyBorder="0" applyAlignment="0" applyProtection="0"/>
    <xf numFmtId="0" fontId="51" fillId="51" borderId="0" applyNumberFormat="0" applyBorder="0" applyAlignment="0" applyProtection="0"/>
    <xf numFmtId="0" fontId="2" fillId="31" borderId="0" applyNumberFormat="0" applyBorder="0" applyAlignment="0" applyProtection="0"/>
    <xf numFmtId="0" fontId="49"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0" fontId="34" fillId="31" borderId="0" applyNumberFormat="0" applyBorder="0" applyAlignment="0" applyProtection="0"/>
    <xf numFmtId="0" fontId="49"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52" fillId="3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51"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51"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34" fillId="3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34" fillId="31" borderId="0" applyNumberFormat="0" applyBorder="0" applyAlignment="0" applyProtection="0"/>
    <xf numFmtId="0" fontId="51"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164" fontId="51" fillId="5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51" fillId="51" borderId="0" applyNumberFormat="0" applyBorder="0" applyAlignment="0" applyProtection="0"/>
    <xf numFmtId="0" fontId="2" fillId="3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51" fillId="5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51"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51" fillId="5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49" fillId="31" borderId="0" applyNumberFormat="0" applyBorder="0" applyAlignment="0" applyProtection="0"/>
    <xf numFmtId="0" fontId="52"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49" fillId="31" borderId="0" applyNumberFormat="0" applyBorder="0" applyAlignment="0" applyProtection="0"/>
    <xf numFmtId="0" fontId="2" fillId="31" borderId="0" applyNumberFormat="0" applyBorder="0" applyAlignment="0" applyProtection="0"/>
    <xf numFmtId="0" fontId="34" fillId="31" borderId="0" applyNumberFormat="0" applyBorder="0" applyAlignment="0" applyProtection="0"/>
    <xf numFmtId="0" fontId="49"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50" fillId="35" borderId="0" applyNumberFormat="0" applyBorder="0" applyAlignment="0" applyProtection="0"/>
    <xf numFmtId="0" fontId="34" fillId="35" borderId="0" applyNumberFormat="0" applyBorder="0" applyAlignment="0" applyProtection="0"/>
    <xf numFmtId="0" fontId="51" fillId="43" borderId="0" applyNumberFormat="0" applyBorder="0" applyAlignment="0" applyProtection="0"/>
    <xf numFmtId="0" fontId="2" fillId="35" borderId="0" applyNumberFormat="0" applyBorder="0" applyAlignment="0" applyProtection="0"/>
    <xf numFmtId="0" fontId="49"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0" fontId="34" fillId="35" borderId="0" applyNumberFormat="0" applyBorder="0" applyAlignment="0" applyProtection="0"/>
    <xf numFmtId="0" fontId="49"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52" fillId="35"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51"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51"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34" fillId="35"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53" borderId="0" applyNumberFormat="0" applyBorder="0" applyAlignment="0" applyProtection="0"/>
    <xf numFmtId="0" fontId="34" fillId="35" borderId="0" applyNumberFormat="0" applyBorder="0" applyAlignment="0" applyProtection="0"/>
    <xf numFmtId="0" fontId="51"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164" fontId="51" fillId="43"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51" fillId="43" borderId="0" applyNumberFormat="0" applyBorder="0" applyAlignment="0" applyProtection="0"/>
    <xf numFmtId="0" fontId="2" fillId="35"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51"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51" fillId="43"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49" fillId="35" borderId="0" applyNumberFormat="0" applyBorder="0" applyAlignment="0" applyProtection="0"/>
    <xf numFmtId="0" fontId="52"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49" fillId="35" borderId="0" applyNumberFormat="0" applyBorder="0" applyAlignment="0" applyProtection="0"/>
    <xf numFmtId="0" fontId="2" fillId="35" borderId="0" applyNumberFormat="0" applyBorder="0" applyAlignment="0" applyProtection="0"/>
    <xf numFmtId="0" fontId="34" fillId="35" borderId="0" applyNumberFormat="0" applyBorder="0" applyAlignment="0" applyProtection="0"/>
    <xf numFmtId="0" fontId="49"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50" fillId="16" borderId="0" applyNumberFormat="0" applyBorder="0" applyAlignment="0" applyProtection="0"/>
    <xf numFmtId="0" fontId="34" fillId="16" borderId="0" applyNumberFormat="0" applyBorder="0" applyAlignment="0" applyProtection="0"/>
    <xf numFmtId="0" fontId="51" fillId="54" borderId="0" applyNumberFormat="0" applyBorder="0" applyAlignment="0" applyProtection="0"/>
    <xf numFmtId="0" fontId="2" fillId="16" borderId="0" applyNumberFormat="0" applyBorder="0" applyAlignment="0" applyProtection="0"/>
    <xf numFmtId="0" fontId="49"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16" borderId="0" applyNumberFormat="0" applyBorder="0" applyAlignment="0" applyProtection="0"/>
    <xf numFmtId="0" fontId="49" fillId="16" borderId="0" applyNumberFormat="0" applyBorder="0" applyAlignment="0" applyProtection="0"/>
    <xf numFmtId="0" fontId="2" fillId="5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52" fillId="16"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16" borderId="0" applyNumberFormat="0" applyBorder="0" applyAlignment="0" applyProtection="0"/>
    <xf numFmtId="0" fontId="51" fillId="55" borderId="0" applyNumberFormat="0" applyBorder="0" applyAlignment="0" applyProtection="0"/>
    <xf numFmtId="0" fontId="34" fillId="16" borderId="0" applyNumberFormat="0" applyBorder="0" applyAlignment="0" applyProtection="0"/>
    <xf numFmtId="0" fontId="51" fillId="54"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51"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1"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16"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6" borderId="0" applyNumberFormat="0" applyBorder="0" applyAlignment="0" applyProtection="0"/>
    <xf numFmtId="0" fontId="34" fillId="16" borderId="0" applyNumberFormat="0" applyBorder="0" applyAlignment="0" applyProtection="0"/>
    <xf numFmtId="0" fontId="51"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1" fillId="54" borderId="0" applyNumberFormat="0" applyBorder="0" applyAlignment="0" applyProtection="0"/>
    <xf numFmtId="0" fontId="2" fillId="16"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16" borderId="0" applyNumberFormat="0" applyBorder="0" applyAlignment="0" applyProtection="0"/>
    <xf numFmtId="0" fontId="51"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51" fillId="55"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51" fillId="55" borderId="0" applyNumberFormat="0" applyBorder="0" applyAlignment="0" applyProtection="0"/>
    <xf numFmtId="0" fontId="2" fillId="16" borderId="0" applyNumberFormat="0" applyBorder="0" applyAlignment="0" applyProtection="0"/>
    <xf numFmtId="0" fontId="51" fillId="55"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49" fillId="16" borderId="0" applyNumberFormat="0" applyBorder="0" applyAlignment="0" applyProtection="0"/>
    <xf numFmtId="0" fontId="52"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49" fillId="16" borderId="0" applyNumberFormat="0" applyBorder="0" applyAlignment="0" applyProtection="0"/>
    <xf numFmtId="0" fontId="2" fillId="16" borderId="0" applyNumberFormat="0" applyBorder="0" applyAlignment="0" applyProtection="0"/>
    <xf numFmtId="0" fontId="34" fillId="16" borderId="0" applyNumberFormat="0" applyBorder="0" applyAlignment="0" applyProtection="0"/>
    <xf numFmtId="0" fontId="49"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50" fillId="20" borderId="0" applyNumberFormat="0" applyBorder="0" applyAlignment="0" applyProtection="0"/>
    <xf numFmtId="0" fontId="34" fillId="20" borderId="0" applyNumberFormat="0" applyBorder="0" applyAlignment="0" applyProtection="0"/>
    <xf numFmtId="0" fontId="51" fillId="44" borderId="0" applyNumberFormat="0" applyBorder="0" applyAlignment="0" applyProtection="0"/>
    <xf numFmtId="0" fontId="2" fillId="20" borderId="0" applyNumberFormat="0" applyBorder="0" applyAlignment="0" applyProtection="0"/>
    <xf numFmtId="0" fontId="49"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0" fontId="34" fillId="20" borderId="0" applyNumberFormat="0" applyBorder="0" applyAlignment="0" applyProtection="0"/>
    <xf numFmtId="0" fontId="49"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52" fillId="20"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51"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1"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34" fillId="20"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34" fillId="20" borderId="0" applyNumberFormat="0" applyBorder="0" applyAlignment="0" applyProtection="0"/>
    <xf numFmtId="0" fontId="51"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164" fontId="51" fillId="44"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1" fillId="44" borderId="0" applyNumberFormat="0" applyBorder="0" applyAlignment="0" applyProtection="0"/>
    <xf numFmtId="0" fontId="2" fillId="20"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51"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1" fillId="44"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49" fillId="20" borderId="0" applyNumberFormat="0" applyBorder="0" applyAlignment="0" applyProtection="0"/>
    <xf numFmtId="0" fontId="52"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49" fillId="20" borderId="0" applyNumberFormat="0" applyBorder="0" applyAlignment="0" applyProtection="0"/>
    <xf numFmtId="0" fontId="2" fillId="20" borderId="0" applyNumberFormat="0" applyBorder="0" applyAlignment="0" applyProtection="0"/>
    <xf numFmtId="0" fontId="34" fillId="20" borderId="0" applyNumberFormat="0" applyBorder="0" applyAlignment="0" applyProtection="0"/>
    <xf numFmtId="0" fontId="49"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50" fillId="24" borderId="0" applyNumberFormat="0" applyBorder="0" applyAlignment="0" applyProtection="0"/>
    <xf numFmtId="0" fontId="34" fillId="24" borderId="0" applyNumberFormat="0" applyBorder="0" applyAlignment="0" applyProtection="0"/>
    <xf numFmtId="0" fontId="51" fillId="58" borderId="0" applyNumberFormat="0" applyBorder="0" applyAlignment="0" applyProtection="0"/>
    <xf numFmtId="0" fontId="2" fillId="24" borderId="0" applyNumberFormat="0" applyBorder="0" applyAlignment="0" applyProtection="0"/>
    <xf numFmtId="0" fontId="49"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0" fontId="34" fillId="24" borderId="0" applyNumberFormat="0" applyBorder="0" applyAlignment="0" applyProtection="0"/>
    <xf numFmtId="0" fontId="49" fillId="24" borderId="0" applyNumberFormat="0" applyBorder="0" applyAlignment="0" applyProtection="0"/>
    <xf numFmtId="0" fontId="2" fillId="59"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52" fillId="24"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34" fillId="24" borderId="0" applyNumberFormat="0" applyBorder="0" applyAlignment="0" applyProtection="0"/>
    <xf numFmtId="0" fontId="51" fillId="59" borderId="0" applyNumberFormat="0" applyBorder="0" applyAlignment="0" applyProtection="0"/>
    <xf numFmtId="0" fontId="34" fillId="24" borderId="0" applyNumberFormat="0" applyBorder="0" applyAlignment="0" applyProtection="0"/>
    <xf numFmtId="0" fontId="51" fillId="58"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51"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1"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34" fillId="24"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34" fillId="24" borderId="0" applyNumberFormat="0" applyBorder="0" applyAlignment="0" applyProtection="0"/>
    <xf numFmtId="0" fontId="51"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164" fontId="51" fillId="58"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1" fillId="58" borderId="0" applyNumberFormat="0" applyBorder="0" applyAlignment="0" applyProtection="0"/>
    <xf numFmtId="0" fontId="2" fillId="24"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51" fillId="58" borderId="0" applyNumberFormat="0" applyBorder="0" applyAlignment="0" applyProtection="0"/>
    <xf numFmtId="0" fontId="34" fillId="24" borderId="0" applyNumberFormat="0" applyBorder="0" applyAlignment="0" applyProtection="0"/>
    <xf numFmtId="0" fontId="51"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51" fillId="59"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51" fillId="59" borderId="0" applyNumberFormat="0" applyBorder="0" applyAlignment="0" applyProtection="0"/>
    <xf numFmtId="0" fontId="2" fillId="24" borderId="0" applyNumberFormat="0" applyBorder="0" applyAlignment="0" applyProtection="0"/>
    <xf numFmtId="0" fontId="51" fillId="59"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49" fillId="24" borderId="0" applyNumberFormat="0" applyBorder="0" applyAlignment="0" applyProtection="0"/>
    <xf numFmtId="0" fontId="52"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49" fillId="24" borderId="0" applyNumberFormat="0" applyBorder="0" applyAlignment="0" applyProtection="0"/>
    <xf numFmtId="0" fontId="2" fillId="24" borderId="0" applyNumberFormat="0" applyBorder="0" applyAlignment="0" applyProtection="0"/>
    <xf numFmtId="0" fontId="34" fillId="24" borderId="0" applyNumberFormat="0" applyBorder="0" applyAlignment="0" applyProtection="0"/>
    <xf numFmtId="0" fontId="49"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50" fillId="28" borderId="0" applyNumberFormat="0" applyBorder="0" applyAlignment="0" applyProtection="0"/>
    <xf numFmtId="0" fontId="34" fillId="28" borderId="0" applyNumberFormat="0" applyBorder="0" applyAlignment="0" applyProtection="0"/>
    <xf numFmtId="0" fontId="51" fillId="49" borderId="0" applyNumberFormat="0" applyBorder="0" applyAlignment="0" applyProtection="0"/>
    <xf numFmtId="0" fontId="2" fillId="28" borderId="0" applyNumberFormat="0" applyBorder="0" applyAlignment="0" applyProtection="0"/>
    <xf numFmtId="0" fontId="49"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8" borderId="0" applyNumberFormat="0" applyBorder="0" applyAlignment="0" applyProtection="0"/>
    <xf numFmtId="0" fontId="49" fillId="28" borderId="0" applyNumberFormat="0" applyBorder="0" applyAlignment="0" applyProtection="0"/>
    <xf numFmtId="0" fontId="2" fillId="5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52" fillId="2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8" borderId="0" applyNumberFormat="0" applyBorder="0" applyAlignment="0" applyProtection="0"/>
    <xf numFmtId="0" fontId="51" fillId="55" borderId="0" applyNumberFormat="0" applyBorder="0" applyAlignment="0" applyProtection="0"/>
    <xf numFmtId="0" fontId="34" fillId="28" borderId="0" applyNumberFormat="0" applyBorder="0" applyAlignment="0" applyProtection="0"/>
    <xf numFmtId="0" fontId="51" fillId="49"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51"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1"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34" fillId="28" borderId="0" applyNumberFormat="0" applyBorder="0" applyAlignment="0" applyProtection="0"/>
    <xf numFmtId="0" fontId="51"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164" fontId="51" fillId="49"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1" fillId="49" borderId="0" applyNumberFormat="0" applyBorder="0" applyAlignment="0" applyProtection="0"/>
    <xf numFmtId="0" fontId="2" fillId="2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34" fillId="28" borderId="0" applyNumberFormat="0" applyBorder="0" applyAlignment="0" applyProtection="0"/>
    <xf numFmtId="0" fontId="51"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51" fillId="55"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51" fillId="55" borderId="0" applyNumberFormat="0" applyBorder="0" applyAlignment="0" applyProtection="0"/>
    <xf numFmtId="0" fontId="2" fillId="28" borderId="0" applyNumberFormat="0" applyBorder="0" applyAlignment="0" applyProtection="0"/>
    <xf numFmtId="0" fontId="51" fillId="55"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49" fillId="28" borderId="0" applyNumberFormat="0" applyBorder="0" applyAlignment="0" applyProtection="0"/>
    <xf numFmtId="0" fontId="52"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49" fillId="28" borderId="0" applyNumberFormat="0" applyBorder="0" applyAlignment="0" applyProtection="0"/>
    <xf numFmtId="0" fontId="2" fillId="28" borderId="0" applyNumberFormat="0" applyBorder="0" applyAlignment="0" applyProtection="0"/>
    <xf numFmtId="0" fontId="34" fillId="28" borderId="0" applyNumberFormat="0" applyBorder="0" applyAlignment="0" applyProtection="0"/>
    <xf numFmtId="0" fontId="49"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50" fillId="32" borderId="0" applyNumberFormat="0" applyBorder="0" applyAlignment="0" applyProtection="0"/>
    <xf numFmtId="0" fontId="34" fillId="32" borderId="0" applyNumberFormat="0" applyBorder="0" applyAlignment="0" applyProtection="0"/>
    <xf numFmtId="0" fontId="51" fillId="54" borderId="0" applyNumberFormat="0" applyBorder="0" applyAlignment="0" applyProtection="0"/>
    <xf numFmtId="0" fontId="2" fillId="32" borderId="0" applyNumberFormat="0" applyBorder="0" applyAlignment="0" applyProtection="0"/>
    <xf numFmtId="0" fontId="49"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32" borderId="0" applyNumberFormat="0" applyBorder="0" applyAlignment="0" applyProtection="0"/>
    <xf numFmtId="0" fontId="49"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52" fillId="32"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51"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1"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32"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6" borderId="0" applyNumberFormat="0" applyBorder="0" applyAlignment="0" applyProtection="0"/>
    <xf numFmtId="0" fontId="34" fillId="32" borderId="0" applyNumberFormat="0" applyBorder="0" applyAlignment="0" applyProtection="0"/>
    <xf numFmtId="0" fontId="51"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164" fontId="51" fillId="54"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1" fillId="54" borderId="0" applyNumberFormat="0" applyBorder="0" applyAlignment="0" applyProtection="0"/>
    <xf numFmtId="0" fontId="2" fillId="32"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51" fillId="54"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51"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1" fillId="54"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49" fillId="32" borderId="0" applyNumberFormat="0" applyBorder="0" applyAlignment="0" applyProtection="0"/>
    <xf numFmtId="0" fontId="52"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49" fillId="32" borderId="0" applyNumberFormat="0" applyBorder="0" applyAlignment="0" applyProtection="0"/>
    <xf numFmtId="0" fontId="2" fillId="32" borderId="0" applyNumberFormat="0" applyBorder="0" applyAlignment="0" applyProtection="0"/>
    <xf numFmtId="0" fontId="34" fillId="32" borderId="0" applyNumberFormat="0" applyBorder="0" applyAlignment="0" applyProtection="0"/>
    <xf numFmtId="0" fontId="49"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50" fillId="36" borderId="0" applyNumberFormat="0" applyBorder="0" applyAlignment="0" applyProtection="0"/>
    <xf numFmtId="0" fontId="34" fillId="36" borderId="0" applyNumberFormat="0" applyBorder="0" applyAlignment="0" applyProtection="0"/>
    <xf numFmtId="0" fontId="51" fillId="61" borderId="0" applyNumberFormat="0" applyBorder="0" applyAlignment="0" applyProtection="0"/>
    <xf numFmtId="0" fontId="2" fillId="36" borderId="0" applyNumberFormat="0" applyBorder="0" applyAlignment="0" applyProtection="0"/>
    <xf numFmtId="0" fontId="49"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0" fontId="34" fillId="36" borderId="0" applyNumberFormat="0" applyBorder="0" applyAlignment="0" applyProtection="0"/>
    <xf numFmtId="0" fontId="49" fillId="36" borderId="0" applyNumberFormat="0" applyBorder="0" applyAlignment="0" applyProtection="0"/>
    <xf numFmtId="0" fontId="2" fillId="43"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52" fillId="36"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34" fillId="36" borderId="0" applyNumberFormat="0" applyBorder="0" applyAlignment="0" applyProtection="0"/>
    <xf numFmtId="0" fontId="51" fillId="43" borderId="0" applyNumberFormat="0" applyBorder="0" applyAlignment="0" applyProtection="0"/>
    <xf numFmtId="0" fontId="34" fillId="36" borderId="0" applyNumberFormat="0" applyBorder="0" applyAlignment="0" applyProtection="0"/>
    <xf numFmtId="0" fontId="51" fillId="61"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51"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51"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34" fillId="36"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2" borderId="0" applyNumberFormat="0" applyBorder="0" applyAlignment="0" applyProtection="0"/>
    <xf numFmtId="0" fontId="34" fillId="36" borderId="0" applyNumberFormat="0" applyBorder="0" applyAlignment="0" applyProtection="0"/>
    <xf numFmtId="0" fontId="51"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164" fontId="51" fillId="61"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51" fillId="61" borderId="0" applyNumberFormat="0" applyBorder="0" applyAlignment="0" applyProtection="0"/>
    <xf numFmtId="0" fontId="2" fillId="36"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51" fillId="61" borderId="0" applyNumberFormat="0" applyBorder="0" applyAlignment="0" applyProtection="0"/>
    <xf numFmtId="0" fontId="34" fillId="36" borderId="0" applyNumberFormat="0" applyBorder="0" applyAlignment="0" applyProtection="0"/>
    <xf numFmtId="0" fontId="51"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51" fillId="43"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51" fillId="43" borderId="0" applyNumberFormat="0" applyBorder="0" applyAlignment="0" applyProtection="0"/>
    <xf numFmtId="0" fontId="2" fillId="36" borderId="0" applyNumberFormat="0" applyBorder="0" applyAlignment="0" applyProtection="0"/>
    <xf numFmtId="0" fontId="51" fillId="43"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49" fillId="36" borderId="0" applyNumberFormat="0" applyBorder="0" applyAlignment="0" applyProtection="0"/>
    <xf numFmtId="0" fontId="52"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0" fontId="49" fillId="36" borderId="0" applyNumberFormat="0" applyBorder="0" applyAlignment="0" applyProtection="0"/>
    <xf numFmtId="0" fontId="2" fillId="36" borderId="0" applyNumberFormat="0" applyBorder="0" applyAlignment="0" applyProtection="0"/>
    <xf numFmtId="0" fontId="34" fillId="36" borderId="0" applyNumberFormat="0" applyBorder="0" applyAlignment="0" applyProtection="0"/>
    <xf numFmtId="10" fontId="47" fillId="0" borderId="0" applyFont="0" applyFill="0" applyBorder="0" applyAlignment="0" applyProtection="0"/>
    <xf numFmtId="10" fontId="47" fillId="0" borderId="0" applyFont="0" applyFill="0" applyBorder="0" applyAlignment="0" applyProtection="0">
      <alignment horizontal="center" vertical="center"/>
    </xf>
    <xf numFmtId="0" fontId="53" fillId="17" borderId="0" applyNumberFormat="0" applyBorder="0" applyAlignment="0" applyProtection="0"/>
    <xf numFmtId="0" fontId="54" fillId="17" borderId="0" applyNumberFormat="0" applyBorder="0" applyAlignment="0" applyProtection="0"/>
    <xf numFmtId="0" fontId="55" fillId="63" borderId="0" applyNumberFormat="0" applyBorder="0" applyAlignment="0" applyProtection="0"/>
    <xf numFmtId="0" fontId="32" fillId="17" borderId="0" applyNumberFormat="0" applyBorder="0" applyAlignment="0" applyProtection="0"/>
    <xf numFmtId="0" fontId="56" fillId="17" borderId="0" applyNumberFormat="0" applyBorder="0" applyAlignment="0" applyProtection="0"/>
    <xf numFmtId="164" fontId="55" fillId="63" borderId="0" applyNumberFormat="0" applyBorder="0" applyAlignment="0" applyProtection="0"/>
    <xf numFmtId="0" fontId="56" fillId="17" borderId="0" applyNumberFormat="0" applyBorder="0" applyAlignment="0" applyProtection="0"/>
    <xf numFmtId="0" fontId="32" fillId="64" borderId="0" applyNumberFormat="0" applyBorder="0" applyAlignment="0" applyProtection="0"/>
    <xf numFmtId="0" fontId="57" fillId="17" borderId="0" applyNumberFormat="0" applyBorder="0" applyAlignment="0" applyProtection="0"/>
    <xf numFmtId="0" fontId="55" fillId="63" borderId="0" applyNumberFormat="0" applyBorder="0" applyAlignment="0" applyProtection="0"/>
    <xf numFmtId="0" fontId="55" fillId="65" borderId="0" applyNumberFormat="0" applyBorder="0" applyAlignment="0" applyProtection="0"/>
    <xf numFmtId="0" fontId="55" fillId="64" borderId="0" applyNumberFormat="0" applyBorder="0" applyAlignment="0" applyProtection="0"/>
    <xf numFmtId="0" fontId="55" fillId="63" borderId="0" applyNumberFormat="0" applyBorder="0" applyAlignment="0" applyProtection="0"/>
    <xf numFmtId="164" fontId="55" fillId="63" borderId="0" applyNumberFormat="0" applyBorder="0" applyAlignment="0" applyProtection="0"/>
    <xf numFmtId="0" fontId="32" fillId="17"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32" fillId="17" borderId="0" applyNumberFormat="0" applyBorder="0" applyAlignment="0" applyProtection="0"/>
    <xf numFmtId="164" fontId="55" fillId="63" borderId="0" applyNumberFormat="0" applyBorder="0" applyAlignment="0" applyProtection="0"/>
    <xf numFmtId="0" fontId="55" fillId="63" borderId="0" applyNumberFormat="0" applyBorder="0" applyAlignment="0" applyProtection="0"/>
    <xf numFmtId="0" fontId="32" fillId="17" borderId="0" applyNumberFormat="0" applyBorder="0" applyAlignment="0" applyProtection="0"/>
    <xf numFmtId="0" fontId="55" fillId="64" borderId="0" applyNumberFormat="0" applyBorder="0" applyAlignment="0" applyProtection="0"/>
    <xf numFmtId="0" fontId="54" fillId="1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57" fillId="17" borderId="0" applyNumberFormat="0" applyBorder="0" applyAlignment="0" applyProtection="0"/>
    <xf numFmtId="0" fontId="56" fillId="17" borderId="0" applyNumberFormat="0" applyBorder="0" applyAlignment="0" applyProtection="0"/>
    <xf numFmtId="0" fontId="53" fillId="21" borderId="0" applyNumberFormat="0" applyBorder="0" applyAlignment="0" applyProtection="0"/>
    <xf numFmtId="0" fontId="54" fillId="21" borderId="0" applyNumberFormat="0" applyBorder="0" applyAlignment="0" applyProtection="0"/>
    <xf numFmtId="0" fontId="55" fillId="44" borderId="0" applyNumberFormat="0" applyBorder="0" applyAlignment="0" applyProtection="0"/>
    <xf numFmtId="0" fontId="32" fillId="21" borderId="0" applyNumberFormat="0" applyBorder="0" applyAlignment="0" applyProtection="0"/>
    <xf numFmtId="0" fontId="56" fillId="21" borderId="0" applyNumberFormat="0" applyBorder="0" applyAlignment="0" applyProtection="0"/>
    <xf numFmtId="164" fontId="55" fillId="44" borderId="0" applyNumberFormat="0" applyBorder="0" applyAlignment="0" applyProtection="0"/>
    <xf numFmtId="0" fontId="56" fillId="21" borderId="0" applyNumberFormat="0" applyBorder="0" applyAlignment="0" applyProtection="0"/>
    <xf numFmtId="0" fontId="57" fillId="21" borderId="0" applyNumberFormat="0" applyBorder="0" applyAlignment="0" applyProtection="0"/>
    <xf numFmtId="0" fontId="55" fillId="44" borderId="0" applyNumberFormat="0" applyBorder="0" applyAlignment="0" applyProtection="0"/>
    <xf numFmtId="0" fontId="55" fillId="57" borderId="0" applyNumberFormat="0" applyBorder="0" applyAlignment="0" applyProtection="0"/>
    <xf numFmtId="0" fontId="55" fillId="44" borderId="0" applyNumberFormat="0" applyBorder="0" applyAlignment="0" applyProtection="0"/>
    <xf numFmtId="0" fontId="32" fillId="21" borderId="0" applyNumberFormat="0" applyBorder="0" applyAlignment="0" applyProtection="0"/>
    <xf numFmtId="164" fontId="55" fillId="44" borderId="0" applyNumberFormat="0" applyBorder="0" applyAlignment="0" applyProtection="0"/>
    <xf numFmtId="0" fontId="32" fillId="21" borderId="0" applyNumberFormat="0" applyBorder="0" applyAlignment="0" applyProtection="0"/>
    <xf numFmtId="0" fontId="55" fillId="44" borderId="0" applyNumberFormat="0" applyBorder="0" applyAlignment="0" applyProtection="0"/>
    <xf numFmtId="164" fontId="55" fillId="44" borderId="0" applyNumberFormat="0" applyBorder="0" applyAlignment="0" applyProtection="0"/>
    <xf numFmtId="0" fontId="32" fillId="21" borderId="0" applyNumberFormat="0" applyBorder="0" applyAlignment="0" applyProtection="0"/>
    <xf numFmtId="0" fontId="54" fillId="21"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57" fillId="21" borderId="0" applyNumberFormat="0" applyBorder="0" applyAlignment="0" applyProtection="0"/>
    <xf numFmtId="0" fontId="56" fillId="21" borderId="0" applyNumberFormat="0" applyBorder="0" applyAlignment="0" applyProtection="0"/>
    <xf numFmtId="0" fontId="53" fillId="25" borderId="0" applyNumberFormat="0" applyBorder="0" applyAlignment="0" applyProtection="0"/>
    <xf numFmtId="0" fontId="54" fillId="25" borderId="0" applyNumberFormat="0" applyBorder="0" applyAlignment="0" applyProtection="0"/>
    <xf numFmtId="0" fontId="55" fillId="58" borderId="0" applyNumberFormat="0" applyBorder="0" applyAlignment="0" applyProtection="0"/>
    <xf numFmtId="0" fontId="32" fillId="25" borderId="0" applyNumberFormat="0" applyBorder="0" applyAlignment="0" applyProtection="0"/>
    <xf numFmtId="0" fontId="56" fillId="25" borderId="0" applyNumberFormat="0" applyBorder="0" applyAlignment="0" applyProtection="0"/>
    <xf numFmtId="164" fontId="55" fillId="58" borderId="0" applyNumberFormat="0" applyBorder="0" applyAlignment="0" applyProtection="0"/>
    <xf numFmtId="0" fontId="56" fillId="25" borderId="0" applyNumberFormat="0" applyBorder="0" applyAlignment="0" applyProtection="0"/>
    <xf numFmtId="0" fontId="32" fillId="59" borderId="0" applyNumberFormat="0" applyBorder="0" applyAlignment="0" applyProtection="0"/>
    <xf numFmtId="0" fontId="57" fillId="25" borderId="0" applyNumberFormat="0" applyBorder="0" applyAlignment="0" applyProtection="0"/>
    <xf numFmtId="0" fontId="55" fillId="58" borderId="0" applyNumberFormat="0" applyBorder="0" applyAlignment="0" applyProtection="0"/>
    <xf numFmtId="0" fontId="55" fillId="60" borderId="0" applyNumberFormat="0" applyBorder="0" applyAlignment="0" applyProtection="0"/>
    <xf numFmtId="0" fontId="55" fillId="59" borderId="0" applyNumberFormat="0" applyBorder="0" applyAlignment="0" applyProtection="0"/>
    <xf numFmtId="0" fontId="55" fillId="58" borderId="0" applyNumberFormat="0" applyBorder="0" applyAlignment="0" applyProtection="0"/>
    <xf numFmtId="164" fontId="55" fillId="58" borderId="0" applyNumberFormat="0" applyBorder="0" applyAlignment="0" applyProtection="0"/>
    <xf numFmtId="0" fontId="32" fillId="2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32" fillId="25" borderId="0" applyNumberFormat="0" applyBorder="0" applyAlignment="0" applyProtection="0"/>
    <xf numFmtId="164" fontId="55" fillId="58" borderId="0" applyNumberFormat="0" applyBorder="0" applyAlignment="0" applyProtection="0"/>
    <xf numFmtId="0" fontId="55" fillId="58" borderId="0" applyNumberFormat="0" applyBorder="0" applyAlignment="0" applyProtection="0"/>
    <xf numFmtId="0" fontId="32" fillId="25" borderId="0" applyNumberFormat="0" applyBorder="0" applyAlignment="0" applyProtection="0"/>
    <xf numFmtId="0" fontId="55" fillId="59" borderId="0" applyNumberFormat="0" applyBorder="0" applyAlignment="0" applyProtection="0"/>
    <xf numFmtId="0" fontId="54"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57" fillId="25" borderId="0" applyNumberFormat="0" applyBorder="0" applyAlignment="0" applyProtection="0"/>
    <xf numFmtId="0" fontId="56" fillId="25" borderId="0" applyNumberFormat="0" applyBorder="0" applyAlignment="0" applyProtection="0"/>
    <xf numFmtId="0" fontId="53" fillId="29" borderId="0" applyNumberFormat="0" applyBorder="0" applyAlignment="0" applyProtection="0"/>
    <xf numFmtId="0" fontId="54" fillId="29" borderId="0" applyNumberFormat="0" applyBorder="0" applyAlignment="0" applyProtection="0"/>
    <xf numFmtId="0" fontId="55" fillId="66" borderId="0" applyNumberFormat="0" applyBorder="0" applyAlignment="0" applyProtection="0"/>
    <xf numFmtId="0" fontId="32" fillId="29" borderId="0" applyNumberFormat="0" applyBorder="0" applyAlignment="0" applyProtection="0"/>
    <xf numFmtId="0" fontId="56" fillId="29" borderId="0" applyNumberFormat="0" applyBorder="0" applyAlignment="0" applyProtection="0"/>
    <xf numFmtId="164" fontId="55" fillId="66" borderId="0" applyNumberFormat="0" applyBorder="0" applyAlignment="0" applyProtection="0"/>
    <xf numFmtId="0" fontId="56" fillId="29" borderId="0" applyNumberFormat="0" applyBorder="0" applyAlignment="0" applyProtection="0"/>
    <xf numFmtId="0" fontId="32" fillId="55" borderId="0" applyNumberFormat="0" applyBorder="0" applyAlignment="0" applyProtection="0"/>
    <xf numFmtId="0" fontId="57" fillId="29" borderId="0" applyNumberFormat="0" applyBorder="0" applyAlignment="0" applyProtection="0"/>
    <xf numFmtId="0" fontId="55" fillId="66" borderId="0" applyNumberFormat="0" applyBorder="0" applyAlignment="0" applyProtection="0"/>
    <xf numFmtId="0" fontId="55" fillId="67" borderId="0" applyNumberFormat="0" applyBorder="0" applyAlignment="0" applyProtection="0"/>
    <xf numFmtId="0" fontId="55" fillId="55" borderId="0" applyNumberFormat="0" applyBorder="0" applyAlignment="0" applyProtection="0"/>
    <xf numFmtId="0" fontId="55" fillId="66" borderId="0" applyNumberFormat="0" applyBorder="0" applyAlignment="0" applyProtection="0"/>
    <xf numFmtId="164" fontId="55" fillId="66" borderId="0" applyNumberFormat="0" applyBorder="0" applyAlignment="0" applyProtection="0"/>
    <xf numFmtId="0" fontId="32" fillId="29"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32" fillId="29" borderId="0" applyNumberFormat="0" applyBorder="0" applyAlignment="0" applyProtection="0"/>
    <xf numFmtId="164" fontId="55" fillId="66" borderId="0" applyNumberFormat="0" applyBorder="0" applyAlignment="0" applyProtection="0"/>
    <xf numFmtId="0" fontId="55" fillId="66" borderId="0" applyNumberFormat="0" applyBorder="0" applyAlignment="0" applyProtection="0"/>
    <xf numFmtId="0" fontId="32" fillId="29" borderId="0" applyNumberFormat="0" applyBorder="0" applyAlignment="0" applyProtection="0"/>
    <xf numFmtId="0" fontId="55" fillId="55" borderId="0" applyNumberFormat="0" applyBorder="0" applyAlignment="0" applyProtection="0"/>
    <xf numFmtId="0" fontId="54"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57" fillId="29" borderId="0" applyNumberFormat="0" applyBorder="0" applyAlignment="0" applyProtection="0"/>
    <xf numFmtId="0" fontId="56" fillId="29" borderId="0" applyNumberFormat="0" applyBorder="0" applyAlignment="0" applyProtection="0"/>
    <xf numFmtId="0" fontId="53" fillId="33" borderId="0" applyNumberFormat="0" applyBorder="0" applyAlignment="0" applyProtection="0"/>
    <xf numFmtId="0" fontId="54" fillId="33" borderId="0" applyNumberFormat="0" applyBorder="0" applyAlignment="0" applyProtection="0"/>
    <xf numFmtId="0" fontId="55" fillId="64" borderId="0" applyNumberFormat="0" applyBorder="0" applyAlignment="0" applyProtection="0"/>
    <xf numFmtId="0" fontId="32" fillId="33" borderId="0" applyNumberFormat="0" applyBorder="0" applyAlignment="0" applyProtection="0"/>
    <xf numFmtId="0" fontId="56" fillId="33" borderId="0" applyNumberFormat="0" applyBorder="0" applyAlignment="0" applyProtection="0"/>
    <xf numFmtId="164" fontId="55" fillId="64" borderId="0" applyNumberFormat="0" applyBorder="0" applyAlignment="0" applyProtection="0"/>
    <xf numFmtId="0" fontId="56" fillId="33" borderId="0" applyNumberFormat="0" applyBorder="0" applyAlignment="0" applyProtection="0"/>
    <xf numFmtId="0" fontId="57" fillId="33" borderId="0" applyNumberFormat="0" applyBorder="0" applyAlignment="0" applyProtection="0"/>
    <xf numFmtId="0" fontId="55" fillId="64" borderId="0" applyNumberFormat="0" applyBorder="0" applyAlignment="0" applyProtection="0"/>
    <xf numFmtId="0" fontId="55" fillId="68" borderId="0" applyNumberFormat="0" applyBorder="0" applyAlignment="0" applyProtection="0"/>
    <xf numFmtId="0" fontId="55" fillId="64" borderId="0" applyNumberFormat="0" applyBorder="0" applyAlignment="0" applyProtection="0"/>
    <xf numFmtId="0" fontId="32" fillId="33" borderId="0" applyNumberFormat="0" applyBorder="0" applyAlignment="0" applyProtection="0"/>
    <xf numFmtId="164" fontId="55" fillId="64" borderId="0" applyNumberFormat="0" applyBorder="0" applyAlignment="0" applyProtection="0"/>
    <xf numFmtId="0" fontId="32" fillId="33" borderId="0" applyNumberFormat="0" applyBorder="0" applyAlignment="0" applyProtection="0"/>
    <xf numFmtId="0" fontId="55" fillId="64" borderId="0" applyNumberFormat="0" applyBorder="0" applyAlignment="0" applyProtection="0"/>
    <xf numFmtId="164" fontId="55" fillId="64" borderId="0" applyNumberFormat="0" applyBorder="0" applyAlignment="0" applyProtection="0"/>
    <xf numFmtId="0" fontId="32" fillId="33" borderId="0" applyNumberFormat="0" applyBorder="0" applyAlignment="0" applyProtection="0"/>
    <xf numFmtId="0" fontId="54"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57" fillId="33" borderId="0" applyNumberFormat="0" applyBorder="0" applyAlignment="0" applyProtection="0"/>
    <xf numFmtId="0" fontId="56" fillId="33" borderId="0" applyNumberFormat="0" applyBorder="0" applyAlignment="0" applyProtection="0"/>
    <xf numFmtId="0" fontId="53" fillId="37" borderId="0" applyNumberFormat="0" applyBorder="0" applyAlignment="0" applyProtection="0"/>
    <xf numFmtId="0" fontId="54" fillId="37" borderId="0" applyNumberFormat="0" applyBorder="0" applyAlignment="0" applyProtection="0"/>
    <xf numFmtId="0" fontId="55" fillId="69" borderId="0" applyNumberFormat="0" applyBorder="0" applyAlignment="0" applyProtection="0"/>
    <xf numFmtId="0" fontId="32" fillId="37" borderId="0" applyNumberFormat="0" applyBorder="0" applyAlignment="0" applyProtection="0"/>
    <xf numFmtId="0" fontId="56" fillId="37" borderId="0" applyNumberFormat="0" applyBorder="0" applyAlignment="0" applyProtection="0"/>
    <xf numFmtId="164" fontId="55" fillId="69" borderId="0" applyNumberFormat="0" applyBorder="0" applyAlignment="0" applyProtection="0"/>
    <xf numFmtId="0" fontId="56" fillId="37" borderId="0" applyNumberFormat="0" applyBorder="0" applyAlignment="0" applyProtection="0"/>
    <xf numFmtId="0" fontId="32" fillId="43" borderId="0" applyNumberFormat="0" applyBorder="0" applyAlignment="0" applyProtection="0"/>
    <xf numFmtId="0" fontId="57" fillId="37" borderId="0" applyNumberFormat="0" applyBorder="0" applyAlignment="0" applyProtection="0"/>
    <xf numFmtId="0" fontId="55" fillId="69" borderId="0" applyNumberFormat="0" applyBorder="0" applyAlignment="0" applyProtection="0"/>
    <xf numFmtId="0" fontId="55" fillId="70" borderId="0" applyNumberFormat="0" applyBorder="0" applyAlignment="0" applyProtection="0"/>
    <xf numFmtId="0" fontId="55" fillId="43" borderId="0" applyNumberFormat="0" applyBorder="0" applyAlignment="0" applyProtection="0"/>
    <xf numFmtId="0" fontId="55" fillId="69" borderId="0" applyNumberFormat="0" applyBorder="0" applyAlignment="0" applyProtection="0"/>
    <xf numFmtId="164" fontId="55" fillId="69" borderId="0" applyNumberFormat="0" applyBorder="0" applyAlignment="0" applyProtection="0"/>
    <xf numFmtId="0" fontId="32" fillId="37"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32" fillId="37" borderId="0" applyNumberFormat="0" applyBorder="0" applyAlignment="0" applyProtection="0"/>
    <xf numFmtId="164" fontId="55" fillId="69" borderId="0" applyNumberFormat="0" applyBorder="0" applyAlignment="0" applyProtection="0"/>
    <xf numFmtId="0" fontId="55" fillId="69" borderId="0" applyNumberFormat="0" applyBorder="0" applyAlignment="0" applyProtection="0"/>
    <xf numFmtId="0" fontId="32" fillId="37" borderId="0" applyNumberFormat="0" applyBorder="0" applyAlignment="0" applyProtection="0"/>
    <xf numFmtId="0" fontId="55" fillId="43" borderId="0" applyNumberFormat="0" applyBorder="0" applyAlignment="0" applyProtection="0"/>
    <xf numFmtId="0" fontId="54"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57" fillId="37" borderId="0" applyNumberFormat="0" applyBorder="0" applyAlignment="0" applyProtection="0"/>
    <xf numFmtId="0" fontId="56" fillId="37" borderId="0" applyNumberFormat="0" applyBorder="0" applyAlignment="0" applyProtection="0"/>
    <xf numFmtId="0" fontId="47" fillId="0" borderId="15" applyNumberFormat="0" applyFont="0" applyFill="0" applyAlignment="0" applyProtection="0"/>
    <xf numFmtId="164" fontId="41" fillId="71" borderId="27" applyNumberFormat="0" applyFont="0" applyAlignment="0" applyProtection="0">
      <alignment vertical="top"/>
    </xf>
    <xf numFmtId="164" fontId="41" fillId="46" borderId="28" applyNumberFormat="0" applyFont="0" applyBorder="0" applyProtection="0"/>
    <xf numFmtId="0" fontId="58" fillId="72" borderId="0" applyNumberFormat="0" applyBorder="0" applyAlignment="0" applyProtection="0"/>
    <xf numFmtId="0" fontId="58" fillId="72" borderId="0" applyNumberFormat="0" applyBorder="0" applyAlignment="0" applyProtection="0"/>
    <xf numFmtId="0" fontId="55" fillId="73"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5" fillId="74" borderId="0" applyNumberFormat="0" applyBorder="0" applyAlignment="0" applyProtection="0"/>
    <xf numFmtId="0" fontId="32" fillId="14" borderId="0" applyNumberFormat="0" applyBorder="0" applyAlignment="0" applyProtection="0"/>
    <xf numFmtId="0" fontId="56" fillId="14" borderId="0" applyNumberFormat="0" applyBorder="0" applyAlignment="0" applyProtection="0"/>
    <xf numFmtId="164" fontId="55" fillId="74" borderId="0" applyNumberFormat="0" applyBorder="0" applyAlignment="0" applyProtection="0"/>
    <xf numFmtId="0" fontId="56" fillId="14" borderId="0" applyNumberFormat="0" applyBorder="0" applyAlignment="0" applyProtection="0"/>
    <xf numFmtId="0" fontId="32" fillId="64" borderId="0" applyNumberFormat="0" applyBorder="0" applyAlignment="0" applyProtection="0"/>
    <xf numFmtId="0" fontId="57" fillId="14" borderId="0" applyNumberFormat="0" applyBorder="0" applyAlignment="0" applyProtection="0"/>
    <xf numFmtId="0" fontId="55" fillId="74" borderId="0" applyNumberFormat="0" applyBorder="0" applyAlignment="0" applyProtection="0"/>
    <xf numFmtId="0" fontId="55" fillId="75" borderId="0" applyNumberFormat="0" applyBorder="0" applyAlignment="0" applyProtection="0"/>
    <xf numFmtId="0" fontId="55" fillId="64" borderId="0" applyNumberFormat="0" applyBorder="0" applyAlignment="0" applyProtection="0"/>
    <xf numFmtId="0" fontId="55" fillId="74" borderId="0" applyNumberFormat="0" applyBorder="0" applyAlignment="0" applyProtection="0"/>
    <xf numFmtId="164" fontId="55" fillId="74" borderId="0" applyNumberFormat="0" applyBorder="0" applyAlignment="0" applyProtection="0"/>
    <xf numFmtId="0" fontId="32" fillId="14" borderId="0" applyNumberFormat="0" applyBorder="0" applyAlignment="0" applyProtection="0"/>
    <xf numFmtId="0" fontId="32" fillId="64"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32" fillId="14" borderId="0" applyNumberFormat="0" applyBorder="0" applyAlignment="0" applyProtection="0"/>
    <xf numFmtId="164" fontId="55" fillId="74" borderId="0" applyNumberFormat="0" applyBorder="0" applyAlignment="0" applyProtection="0"/>
    <xf numFmtId="0" fontId="55" fillId="74" borderId="0" applyNumberFormat="0" applyBorder="0" applyAlignment="0" applyProtection="0"/>
    <xf numFmtId="0" fontId="32" fillId="14" borderId="0" applyNumberFormat="0" applyBorder="0" applyAlignment="0" applyProtection="0"/>
    <xf numFmtId="0" fontId="55" fillId="64" borderId="0" applyNumberFormat="0" applyBorder="0" applyAlignment="0" applyProtection="0"/>
    <xf numFmtId="0" fontId="54"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57" fillId="14" borderId="0" applyNumberFormat="0" applyBorder="0" applyAlignment="0" applyProtection="0"/>
    <xf numFmtId="0" fontId="56" fillId="14" borderId="0" applyNumberFormat="0" applyBorder="0" applyAlignment="0" applyProtection="0"/>
    <xf numFmtId="0" fontId="58" fillId="76" borderId="0" applyNumberFormat="0" applyBorder="0" applyAlignment="0" applyProtection="0"/>
    <xf numFmtId="0" fontId="58" fillId="77" borderId="0" applyNumberFormat="0" applyBorder="0" applyAlignment="0" applyProtection="0"/>
    <xf numFmtId="0" fontId="55" fillId="7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3" fillId="18"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5" fillId="79" borderId="0" applyNumberFormat="0" applyBorder="0" applyAlignment="0" applyProtection="0"/>
    <xf numFmtId="0" fontId="32" fillId="18" borderId="0" applyNumberFormat="0" applyBorder="0" applyAlignment="0" applyProtection="0"/>
    <xf numFmtId="0" fontId="56" fillId="18" borderId="0" applyNumberFormat="0" applyBorder="0" applyAlignment="0" applyProtection="0"/>
    <xf numFmtId="164" fontId="55" fillId="79" borderId="0" applyNumberFormat="0" applyBorder="0" applyAlignment="0" applyProtection="0"/>
    <xf numFmtId="0" fontId="56" fillId="18" borderId="0" applyNumberFormat="0" applyBorder="0" applyAlignment="0" applyProtection="0"/>
    <xf numFmtId="0" fontId="32" fillId="80" borderId="0" applyNumberFormat="0" applyBorder="0" applyAlignment="0" applyProtection="0"/>
    <xf numFmtId="0" fontId="57" fillId="18" borderId="0" applyNumberFormat="0" applyBorder="0" applyAlignment="0" applyProtection="0"/>
    <xf numFmtId="0" fontId="55" fillId="79" borderId="0" applyNumberFormat="0" applyBorder="0" applyAlignment="0" applyProtection="0"/>
    <xf numFmtId="0" fontId="55" fillId="81" borderId="0" applyNumberFormat="0" applyBorder="0" applyAlignment="0" applyProtection="0"/>
    <xf numFmtId="0" fontId="55" fillId="79" borderId="0" applyNumberFormat="0" applyBorder="0" applyAlignment="0" applyProtection="0"/>
    <xf numFmtId="0" fontId="32" fillId="18" borderId="0" applyNumberFormat="0" applyBorder="0" applyAlignment="0" applyProtection="0"/>
    <xf numFmtId="164" fontId="55" fillId="79" borderId="0" applyNumberFormat="0" applyBorder="0" applyAlignment="0" applyProtection="0"/>
    <xf numFmtId="0" fontId="32" fillId="80" borderId="0" applyNumberFormat="0" applyBorder="0" applyAlignment="0" applyProtection="0"/>
    <xf numFmtId="0" fontId="32" fillId="18" borderId="0" applyNumberFormat="0" applyBorder="0" applyAlignment="0" applyProtection="0"/>
    <xf numFmtId="0" fontId="55" fillId="79" borderId="0" applyNumberFormat="0" applyBorder="0" applyAlignment="0" applyProtection="0"/>
    <xf numFmtId="164" fontId="55" fillId="79" borderId="0" applyNumberFormat="0" applyBorder="0" applyAlignment="0" applyProtection="0"/>
    <xf numFmtId="0" fontId="32" fillId="18" borderId="0" applyNumberFormat="0" applyBorder="0" applyAlignment="0" applyProtection="0"/>
    <xf numFmtId="0" fontId="54"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57" fillId="18" borderId="0" applyNumberFormat="0" applyBorder="0" applyAlignment="0" applyProtection="0"/>
    <xf numFmtId="0" fontId="56" fillId="18" borderId="0" applyNumberFormat="0" applyBorder="0" applyAlignment="0" applyProtection="0"/>
    <xf numFmtId="0" fontId="58" fillId="76" borderId="0" applyNumberFormat="0" applyBorder="0" applyAlignment="0" applyProtection="0"/>
    <xf numFmtId="0" fontId="58" fillId="82" borderId="0" applyNumberFormat="0" applyBorder="0" applyAlignment="0" applyProtection="0"/>
    <xf numFmtId="0" fontId="55" fillId="77"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5" fillId="83" borderId="0" applyNumberFormat="0" applyBorder="0" applyAlignment="0" applyProtection="0"/>
    <xf numFmtId="0" fontId="32" fillId="22" borderId="0" applyNumberFormat="0" applyBorder="0" applyAlignment="0" applyProtection="0"/>
    <xf numFmtId="0" fontId="56" fillId="22" borderId="0" applyNumberFormat="0" applyBorder="0" applyAlignment="0" applyProtection="0"/>
    <xf numFmtId="164" fontId="55" fillId="83" borderId="0" applyNumberFormat="0" applyBorder="0" applyAlignment="0" applyProtection="0"/>
    <xf numFmtId="0" fontId="56" fillId="22" borderId="0" applyNumberFormat="0" applyBorder="0" applyAlignment="0" applyProtection="0"/>
    <xf numFmtId="0" fontId="32" fillId="80" borderId="0" applyNumberFormat="0" applyBorder="0" applyAlignment="0" applyProtection="0"/>
    <xf numFmtId="0" fontId="57" fillId="22" borderId="0" applyNumberFormat="0" applyBorder="0" applyAlignment="0" applyProtection="0"/>
    <xf numFmtId="0" fontId="55" fillId="83" borderId="0" applyNumberFormat="0" applyBorder="0" applyAlignment="0" applyProtection="0"/>
    <xf numFmtId="0" fontId="55" fillId="84" borderId="0" applyNumberFormat="0" applyBorder="0" applyAlignment="0" applyProtection="0"/>
    <xf numFmtId="0" fontId="55" fillId="83" borderId="0" applyNumberFormat="0" applyBorder="0" applyAlignment="0" applyProtection="0"/>
    <xf numFmtId="0" fontId="32" fillId="22" borderId="0" applyNumberFormat="0" applyBorder="0" applyAlignment="0" applyProtection="0"/>
    <xf numFmtId="164" fontId="55" fillId="83" borderId="0" applyNumberFormat="0" applyBorder="0" applyAlignment="0" applyProtection="0"/>
    <xf numFmtId="0" fontId="32" fillId="80" borderId="0" applyNumberFormat="0" applyBorder="0" applyAlignment="0" applyProtection="0"/>
    <xf numFmtId="0" fontId="32" fillId="22" borderId="0" applyNumberFormat="0" applyBorder="0" applyAlignment="0" applyProtection="0"/>
    <xf numFmtId="0" fontId="55" fillId="83" borderId="0" applyNumberFormat="0" applyBorder="0" applyAlignment="0" applyProtection="0"/>
    <xf numFmtId="164" fontId="55" fillId="83" borderId="0" applyNumberFormat="0" applyBorder="0" applyAlignment="0" applyProtection="0"/>
    <xf numFmtId="0" fontId="32" fillId="22" borderId="0" applyNumberFormat="0" applyBorder="0" applyAlignment="0" applyProtection="0"/>
    <xf numFmtId="0" fontId="54"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57" fillId="22" borderId="0" applyNumberFormat="0" applyBorder="0" applyAlignment="0" applyProtection="0"/>
    <xf numFmtId="0" fontId="56" fillId="22" borderId="0" applyNumberFormat="0" applyBorder="0" applyAlignment="0" applyProtection="0"/>
    <xf numFmtId="0" fontId="58" fillId="72" borderId="0" applyNumberFormat="0" applyBorder="0" applyAlignment="0" applyProtection="0"/>
    <xf numFmtId="0" fontId="58" fillId="77" borderId="0" applyNumberFormat="0" applyBorder="0" applyAlignment="0" applyProtection="0"/>
    <xf numFmtId="0" fontId="55" fillId="77"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4" fillId="26" borderId="0" applyNumberFormat="0" applyBorder="0" applyAlignment="0" applyProtection="0"/>
    <xf numFmtId="0" fontId="54" fillId="26" borderId="0" applyNumberFormat="0" applyBorder="0" applyAlignment="0" applyProtection="0"/>
    <xf numFmtId="0" fontId="55" fillId="66" borderId="0" applyNumberFormat="0" applyBorder="0" applyAlignment="0" applyProtection="0"/>
    <xf numFmtId="0" fontId="32" fillId="26" borderId="0" applyNumberFormat="0" applyBorder="0" applyAlignment="0" applyProtection="0"/>
    <xf numFmtId="0" fontId="56" fillId="26" borderId="0" applyNumberFormat="0" applyBorder="0" applyAlignment="0" applyProtection="0"/>
    <xf numFmtId="164" fontId="55" fillId="66" borderId="0" applyNumberFormat="0" applyBorder="0" applyAlignment="0" applyProtection="0"/>
    <xf numFmtId="0" fontId="56" fillId="26" borderId="0" applyNumberFormat="0" applyBorder="0" applyAlignment="0" applyProtection="0"/>
    <xf numFmtId="0" fontId="32" fillId="85" borderId="0" applyNumberFormat="0" applyBorder="0" applyAlignment="0" applyProtection="0"/>
    <xf numFmtId="0" fontId="57" fillId="26" borderId="0" applyNumberFormat="0" applyBorder="0" applyAlignment="0" applyProtection="0"/>
    <xf numFmtId="0" fontId="55" fillId="66" borderId="0" applyNumberFormat="0" applyBorder="0" applyAlignment="0" applyProtection="0"/>
    <xf numFmtId="0" fontId="55" fillId="67" borderId="0" applyNumberFormat="0" applyBorder="0" applyAlignment="0" applyProtection="0"/>
    <xf numFmtId="0" fontId="55" fillId="85" borderId="0" applyNumberFormat="0" applyBorder="0" applyAlignment="0" applyProtection="0"/>
    <xf numFmtId="0" fontId="55" fillId="66" borderId="0" applyNumberFormat="0" applyBorder="0" applyAlignment="0" applyProtection="0"/>
    <xf numFmtId="164" fontId="55" fillId="66" borderId="0" applyNumberFormat="0" applyBorder="0" applyAlignment="0" applyProtection="0"/>
    <xf numFmtId="0" fontId="32" fillId="26" borderId="0" applyNumberFormat="0" applyBorder="0" applyAlignment="0" applyProtection="0"/>
    <xf numFmtId="0" fontId="32" fillId="85" borderId="0" applyNumberFormat="0" applyBorder="0" applyAlignment="0" applyProtection="0"/>
    <xf numFmtId="0" fontId="55" fillId="85" borderId="0" applyNumberFormat="0" applyBorder="0" applyAlignment="0" applyProtection="0"/>
    <xf numFmtId="0" fontId="55" fillId="85" borderId="0" applyNumberFormat="0" applyBorder="0" applyAlignment="0" applyProtection="0"/>
    <xf numFmtId="0" fontId="32" fillId="26" borderId="0" applyNumberFormat="0" applyBorder="0" applyAlignment="0" applyProtection="0"/>
    <xf numFmtId="164" fontId="55" fillId="66" borderId="0" applyNumberFormat="0" applyBorder="0" applyAlignment="0" applyProtection="0"/>
    <xf numFmtId="0" fontId="55" fillId="66" borderId="0" applyNumberFormat="0" applyBorder="0" applyAlignment="0" applyProtection="0"/>
    <xf numFmtId="0" fontId="32" fillId="26" borderId="0" applyNumberFormat="0" applyBorder="0" applyAlignment="0" applyProtection="0"/>
    <xf numFmtId="0" fontId="55" fillId="85" borderId="0" applyNumberFormat="0" applyBorder="0" applyAlignment="0" applyProtection="0"/>
    <xf numFmtId="0" fontId="54"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57" fillId="26" borderId="0" applyNumberFormat="0" applyBorder="0" applyAlignment="0" applyProtection="0"/>
    <xf numFmtId="0" fontId="56" fillId="26" borderId="0" applyNumberFormat="0" applyBorder="0" applyAlignment="0" applyProtection="0"/>
    <xf numFmtId="0" fontId="58" fillId="86" borderId="0" applyNumberFormat="0" applyBorder="0" applyAlignment="0" applyProtection="0"/>
    <xf numFmtId="0" fontId="58" fillId="72" borderId="0" applyNumberFormat="0" applyBorder="0" applyAlignment="0" applyProtection="0"/>
    <xf numFmtId="0" fontId="55" fillId="73"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4" fillId="30" borderId="0" applyNumberFormat="0" applyBorder="0" applyAlignment="0" applyProtection="0"/>
    <xf numFmtId="0" fontId="54" fillId="30" borderId="0" applyNumberFormat="0" applyBorder="0" applyAlignment="0" applyProtection="0"/>
    <xf numFmtId="0" fontId="55" fillId="64" borderId="0" applyNumberFormat="0" applyBorder="0" applyAlignment="0" applyProtection="0"/>
    <xf numFmtId="0" fontId="32" fillId="30" borderId="0" applyNumberFormat="0" applyBorder="0" applyAlignment="0" applyProtection="0"/>
    <xf numFmtId="0" fontId="56" fillId="30" borderId="0" applyNumberFormat="0" applyBorder="0" applyAlignment="0" applyProtection="0"/>
    <xf numFmtId="164" fontId="55" fillId="64" borderId="0" applyNumberFormat="0" applyBorder="0" applyAlignment="0" applyProtection="0"/>
    <xf numFmtId="0" fontId="56" fillId="30" borderId="0" applyNumberFormat="0" applyBorder="0" applyAlignment="0" applyProtection="0"/>
    <xf numFmtId="0" fontId="57" fillId="30" borderId="0" applyNumberFormat="0" applyBorder="0" applyAlignment="0" applyProtection="0"/>
    <xf numFmtId="0" fontId="55" fillId="64" borderId="0" applyNumberFormat="0" applyBorder="0" applyAlignment="0" applyProtection="0"/>
    <xf numFmtId="0" fontId="55" fillId="68" borderId="0" applyNumberFormat="0" applyBorder="0" applyAlignment="0" applyProtection="0"/>
    <xf numFmtId="0" fontId="55" fillId="64" borderId="0" applyNumberFormat="0" applyBorder="0" applyAlignment="0" applyProtection="0"/>
    <xf numFmtId="0" fontId="32" fillId="30" borderId="0" applyNumberFormat="0" applyBorder="0" applyAlignment="0" applyProtection="0"/>
    <xf numFmtId="164" fontId="55" fillId="64" borderId="0" applyNumberFormat="0" applyBorder="0" applyAlignment="0" applyProtection="0"/>
    <xf numFmtId="0" fontId="32" fillId="30" borderId="0" applyNumberFormat="0" applyBorder="0" applyAlignment="0" applyProtection="0"/>
    <xf numFmtId="0" fontId="55" fillId="64" borderId="0" applyNumberFormat="0" applyBorder="0" applyAlignment="0" applyProtection="0"/>
    <xf numFmtId="164" fontId="55" fillId="64" borderId="0" applyNumberFormat="0" applyBorder="0" applyAlignment="0" applyProtection="0"/>
    <xf numFmtId="0" fontId="32" fillId="30" borderId="0" applyNumberFormat="0" applyBorder="0" applyAlignment="0" applyProtection="0"/>
    <xf numFmtId="0" fontId="54"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57" fillId="30" borderId="0" applyNumberFormat="0" applyBorder="0" applyAlignment="0" applyProtection="0"/>
    <xf numFmtId="0" fontId="56" fillId="30" borderId="0" applyNumberFormat="0" applyBorder="0" applyAlignment="0" applyProtection="0"/>
    <xf numFmtId="0" fontId="58" fillId="76" borderId="0" applyNumberFormat="0" applyBorder="0" applyAlignment="0" applyProtection="0"/>
    <xf numFmtId="0" fontId="58" fillId="87" borderId="0" applyNumberFormat="0" applyBorder="0" applyAlignment="0" applyProtection="0"/>
    <xf numFmtId="0" fontId="55" fillId="87"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5" fillId="88" borderId="0" applyNumberFormat="0" applyBorder="0" applyAlignment="0" applyProtection="0"/>
    <xf numFmtId="0" fontId="32" fillId="34" borderId="0" applyNumberFormat="0" applyBorder="0" applyAlignment="0" applyProtection="0"/>
    <xf numFmtId="0" fontId="56" fillId="34" borderId="0" applyNumberFormat="0" applyBorder="0" applyAlignment="0" applyProtection="0"/>
    <xf numFmtId="164" fontId="55" fillId="88" borderId="0" applyNumberFormat="0" applyBorder="0" applyAlignment="0" applyProtection="0"/>
    <xf numFmtId="0" fontId="56" fillId="34" borderId="0" applyNumberFormat="0" applyBorder="0" applyAlignment="0" applyProtection="0"/>
    <xf numFmtId="0" fontId="57" fillId="34" borderId="0" applyNumberFormat="0" applyBorder="0" applyAlignment="0" applyProtection="0"/>
    <xf numFmtId="0" fontId="55" fillId="88" borderId="0" applyNumberFormat="0" applyBorder="0" applyAlignment="0" applyProtection="0"/>
    <xf numFmtId="0" fontId="55" fillId="89" borderId="0" applyNumberFormat="0" applyBorder="0" applyAlignment="0" applyProtection="0"/>
    <xf numFmtId="0" fontId="55" fillId="88" borderId="0" applyNumberFormat="0" applyBorder="0" applyAlignment="0" applyProtection="0"/>
    <xf numFmtId="0" fontId="32" fillId="34" borderId="0" applyNumberFormat="0" applyBorder="0" applyAlignment="0" applyProtection="0"/>
    <xf numFmtId="164" fontId="55" fillId="88" borderId="0" applyNumberFormat="0" applyBorder="0" applyAlignment="0" applyProtection="0"/>
    <xf numFmtId="0" fontId="32" fillId="34" borderId="0" applyNumberFormat="0" applyBorder="0" applyAlignment="0" applyProtection="0"/>
    <xf numFmtId="0" fontId="55" fillId="88" borderId="0" applyNumberFormat="0" applyBorder="0" applyAlignment="0" applyProtection="0"/>
    <xf numFmtId="164" fontId="55" fillId="88" borderId="0" applyNumberFormat="0" applyBorder="0" applyAlignment="0" applyProtection="0"/>
    <xf numFmtId="0" fontId="32" fillId="34" borderId="0" applyNumberFormat="0" applyBorder="0" applyAlignment="0" applyProtection="0"/>
    <xf numFmtId="0" fontId="54"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57" fillId="34" borderId="0" applyNumberFormat="0" applyBorder="0" applyAlignment="0" applyProtection="0"/>
    <xf numFmtId="0" fontId="56" fillId="34" borderId="0" applyNumberFormat="0" applyBorder="0" applyAlignment="0" applyProtection="0"/>
    <xf numFmtId="0" fontId="59" fillId="0" borderId="29" applyNumberFormat="0"/>
    <xf numFmtId="0" fontId="47" fillId="0" borderId="4" applyNumberFormat="0" applyFont="0" applyBorder="0"/>
    <xf numFmtId="0" fontId="60" fillId="90" borderId="4" applyNumberFormat="0" applyBorder="0"/>
    <xf numFmtId="0" fontId="60" fillId="90" borderId="30" applyNumberFormat="0" applyFont="0"/>
    <xf numFmtId="0" fontId="61"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62"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4" fontId="27" fillId="91" borderId="31">
      <alignment horizontal="center" vertical="center"/>
    </xf>
    <xf numFmtId="172" fontId="9" fillId="91" borderId="31">
      <alignment horizontal="center" vertical="center"/>
    </xf>
    <xf numFmtId="174" fontId="27" fillId="91" borderId="31">
      <alignment horizontal="center" vertical="center"/>
    </xf>
    <xf numFmtId="174" fontId="27" fillId="91" borderId="31">
      <alignment horizontal="center" vertical="center"/>
    </xf>
    <xf numFmtId="0" fontId="63" fillId="0" borderId="0" applyNumberFormat="0" applyFill="0" applyBorder="0" applyAlignment="0">
      <protection locked="0"/>
    </xf>
    <xf numFmtId="0" fontId="64" fillId="0" borderId="0" applyNumberFormat="0" applyFill="0" applyBorder="0" applyAlignment="0">
      <protection locked="0"/>
    </xf>
    <xf numFmtId="0" fontId="63" fillId="0" borderId="0" applyNumberFormat="0" applyFill="0" applyBorder="0" applyAlignment="0">
      <protection locked="0"/>
    </xf>
    <xf numFmtId="0" fontId="64" fillId="0" borderId="0" applyNumberFormat="0" applyFill="0" applyBorder="0" applyAlignment="0">
      <protection locked="0"/>
    </xf>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8" fillId="42" borderId="0" applyNumberFormat="0" applyBorder="0" applyAlignment="0" applyProtection="0"/>
    <xf numFmtId="0" fontId="29" fillId="8" borderId="0" applyNumberFormat="0" applyBorder="0" applyAlignment="0" applyProtection="0"/>
    <xf numFmtId="0" fontId="69" fillId="8" borderId="0" applyNumberFormat="0" applyBorder="0" applyAlignment="0" applyProtection="0"/>
    <xf numFmtId="164" fontId="68" fillId="42" borderId="0" applyNumberFormat="0" applyBorder="0" applyAlignment="0" applyProtection="0"/>
    <xf numFmtId="0" fontId="69" fillId="8" borderId="0" applyNumberFormat="0" applyBorder="0" applyAlignment="0" applyProtection="0"/>
    <xf numFmtId="0" fontId="70" fillId="8" borderId="0" applyNumberFormat="0" applyBorder="0" applyAlignment="0" applyProtection="0"/>
    <xf numFmtId="0" fontId="71" fillId="8" borderId="0" applyNumberFormat="0" applyBorder="0" applyAlignment="0" applyProtection="0"/>
    <xf numFmtId="0" fontId="68" fillId="42" borderId="0" applyNumberFormat="0" applyBorder="0" applyAlignment="0" applyProtection="0"/>
    <xf numFmtId="0" fontId="72" fillId="45" borderId="0" applyNumberFormat="0" applyBorder="0" applyAlignment="0" applyProtection="0"/>
    <xf numFmtId="0" fontId="68" fillId="42" borderId="0" applyNumberFormat="0" applyBorder="0" applyAlignment="0" applyProtection="0"/>
    <xf numFmtId="0" fontId="29" fillId="8" borderId="0" applyNumberFormat="0" applyBorder="0" applyAlignment="0" applyProtection="0"/>
    <xf numFmtId="164" fontId="68" fillId="42" borderId="0" applyNumberFormat="0" applyBorder="0" applyAlignment="0" applyProtection="0"/>
    <xf numFmtId="0" fontId="29" fillId="8" borderId="0" applyNumberFormat="0" applyBorder="0" applyAlignment="0" applyProtection="0"/>
    <xf numFmtId="0" fontId="68" fillId="42" borderId="0" applyNumberFormat="0" applyBorder="0" applyAlignment="0" applyProtection="0"/>
    <xf numFmtId="164" fontId="68" fillId="42" borderId="0" applyNumberFormat="0" applyBorder="0" applyAlignment="0" applyProtection="0"/>
    <xf numFmtId="0" fontId="29" fillId="8" borderId="0" applyNumberFormat="0" applyBorder="0" applyAlignment="0" applyProtection="0"/>
    <xf numFmtId="0" fontId="66"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71" fillId="8" borderId="0" applyNumberFormat="0" applyBorder="0" applyAlignment="0" applyProtection="0"/>
    <xf numFmtId="0" fontId="69" fillId="8" borderId="0" applyNumberFormat="0" applyBorder="0" applyAlignment="0" applyProtection="0"/>
    <xf numFmtId="3" fontId="73"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4" fillId="92" borderId="0" applyNumberFormat="0" applyBorder="0" applyAlignment="0" applyProtection="0">
      <alignment vertical="top"/>
    </xf>
    <xf numFmtId="164" fontId="75" fillId="0" borderId="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164" fontId="76" fillId="93" borderId="32" applyNumberFormat="0" applyBorder="0" applyAlignment="0" applyProtection="0"/>
    <xf numFmtId="0" fontId="46" fillId="94" borderId="0">
      <alignment horizontal="center"/>
    </xf>
    <xf numFmtId="0" fontId="46" fillId="94" borderId="0">
      <alignment horizontal="center"/>
    </xf>
    <xf numFmtId="175" fontId="46" fillId="0" borderId="0" applyFill="0" applyBorder="0" applyAlignment="0"/>
    <xf numFmtId="0" fontId="77" fillId="11" borderId="20" applyNumberFormat="0" applyAlignment="0" applyProtection="0"/>
    <xf numFmtId="0" fontId="78" fillId="11" borderId="20" applyNumberFormat="0" applyAlignment="0" applyProtection="0"/>
    <xf numFmtId="0" fontId="79" fillId="55" borderId="33" applyNumberFormat="0" applyAlignment="0" applyProtection="0"/>
    <xf numFmtId="0" fontId="30" fillId="11" borderId="20" applyNumberFormat="0" applyAlignment="0" applyProtection="0"/>
    <xf numFmtId="0" fontId="80" fillId="11" borderId="20" applyNumberFormat="0" applyAlignment="0" applyProtection="0"/>
    <xf numFmtId="164" fontId="79" fillId="55" borderId="33" applyNumberFormat="0" applyAlignment="0" applyProtection="0"/>
    <xf numFmtId="0" fontId="80" fillId="11" borderId="20" applyNumberFormat="0" applyAlignment="0" applyProtection="0"/>
    <xf numFmtId="0" fontId="30" fillId="40" borderId="20" applyNumberFormat="0" applyAlignment="0" applyProtection="0"/>
    <xf numFmtId="0" fontId="81" fillId="11" borderId="20" applyNumberFormat="0" applyAlignment="0" applyProtection="0"/>
    <xf numFmtId="0" fontId="79" fillId="55" borderId="33" applyNumberFormat="0" applyAlignment="0" applyProtection="0"/>
    <xf numFmtId="0" fontId="79" fillId="95" borderId="33" applyNumberFormat="0" applyAlignment="0" applyProtection="0"/>
    <xf numFmtId="0" fontId="79" fillId="40" borderId="33" applyNumberFormat="0" applyAlignment="0" applyProtection="0"/>
    <xf numFmtId="0" fontId="79" fillId="55" borderId="33" applyNumberFormat="0" applyAlignment="0" applyProtection="0"/>
    <xf numFmtId="164" fontId="79" fillId="55" borderId="33" applyNumberFormat="0" applyAlignment="0" applyProtection="0"/>
    <xf numFmtId="0" fontId="30" fillId="11" borderId="20" applyNumberFormat="0" applyAlignment="0" applyProtection="0"/>
    <xf numFmtId="0" fontId="79" fillId="40" borderId="33" applyNumberFormat="0" applyAlignment="0" applyProtection="0"/>
    <xf numFmtId="0" fontId="79" fillId="40" borderId="33" applyNumberFormat="0" applyAlignment="0" applyProtection="0"/>
    <xf numFmtId="0" fontId="30" fillId="11" borderId="20" applyNumberFormat="0" applyAlignment="0" applyProtection="0"/>
    <xf numFmtId="164" fontId="79" fillId="55" borderId="33" applyNumberFormat="0" applyAlignment="0" applyProtection="0"/>
    <xf numFmtId="0" fontId="79" fillId="55" borderId="33" applyNumberFormat="0" applyAlignment="0" applyProtection="0"/>
    <xf numFmtId="0" fontId="30" fillId="11" borderId="20" applyNumberFormat="0" applyAlignment="0" applyProtection="0"/>
    <xf numFmtId="0" fontId="79" fillId="40" borderId="33" applyNumberFormat="0" applyAlignment="0" applyProtection="0"/>
    <xf numFmtId="0" fontId="78" fillId="11" borderId="20" applyNumberFormat="0" applyAlignment="0" applyProtection="0"/>
    <xf numFmtId="0" fontId="30" fillId="11" borderId="20" applyNumberFormat="0" applyAlignment="0" applyProtection="0"/>
    <xf numFmtId="0" fontId="30" fillId="11" borderId="20" applyNumberFormat="0" applyAlignment="0" applyProtection="0"/>
    <xf numFmtId="0" fontId="81" fillId="11" borderId="20" applyNumberFormat="0" applyAlignment="0" applyProtection="0"/>
    <xf numFmtId="0" fontId="80"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6"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40" fillId="0" borderId="36" applyNumberFormat="0" applyBorder="0"/>
    <xf numFmtId="0" fontId="7" fillId="0" borderId="0">
      <alignment horizontal="centerContinuous" vertical="center" wrapText="1"/>
    </xf>
    <xf numFmtId="0" fontId="7" fillId="0" borderId="0">
      <alignment horizontal="centerContinuous" vertical="center" wrapText="1"/>
    </xf>
    <xf numFmtId="0" fontId="82" fillId="0" borderId="0">
      <alignment horizontal="centerContinuous" vertical="center" wrapText="1"/>
    </xf>
    <xf numFmtId="176" fontId="83" fillId="0" borderId="0" applyFont="0" applyAlignment="0"/>
    <xf numFmtId="0" fontId="84" fillId="12" borderId="23" applyNumberFormat="0" applyAlignment="0" applyProtection="0"/>
    <xf numFmtId="0" fontId="85" fillId="12" borderId="23" applyNumberFormat="0" applyAlignment="0" applyProtection="0"/>
    <xf numFmtId="0" fontId="86" fillId="97" borderId="37" applyNumberFormat="0" applyAlignment="0" applyProtection="0"/>
    <xf numFmtId="0" fontId="31" fillId="12" borderId="23" applyNumberFormat="0" applyAlignment="0" applyProtection="0"/>
    <xf numFmtId="0" fontId="28" fillId="12" borderId="23" applyNumberFormat="0" applyAlignment="0" applyProtection="0"/>
    <xf numFmtId="164" fontId="86" fillId="97" borderId="37" applyNumberFormat="0" applyAlignment="0" applyProtection="0"/>
    <xf numFmtId="0" fontId="28" fillId="12" borderId="23" applyNumberFormat="0" applyAlignment="0" applyProtection="0"/>
    <xf numFmtId="0" fontId="87" fillId="12" borderId="23" applyNumberFormat="0" applyAlignment="0" applyProtection="0"/>
    <xf numFmtId="0" fontId="86" fillId="97" borderId="37" applyNumberFormat="0" applyAlignment="0" applyProtection="0"/>
    <xf numFmtId="0" fontId="86" fillId="98" borderId="37" applyNumberFormat="0" applyAlignment="0" applyProtection="0"/>
    <xf numFmtId="0" fontId="86" fillId="97" borderId="37" applyNumberFormat="0" applyAlignment="0" applyProtection="0"/>
    <xf numFmtId="0" fontId="31" fillId="12" borderId="23" applyNumberFormat="0" applyAlignment="0" applyProtection="0"/>
    <xf numFmtId="164" fontId="86" fillId="97" borderId="37" applyNumberFormat="0" applyAlignment="0" applyProtection="0"/>
    <xf numFmtId="0" fontId="31" fillId="12" borderId="23" applyNumberFormat="0" applyAlignment="0" applyProtection="0"/>
    <xf numFmtId="0" fontId="86" fillId="97" borderId="37" applyNumberFormat="0" applyAlignment="0" applyProtection="0"/>
    <xf numFmtId="164" fontId="86" fillId="97" borderId="37" applyNumberFormat="0" applyAlignment="0" applyProtection="0"/>
    <xf numFmtId="0" fontId="31" fillId="12" borderId="23" applyNumberFormat="0" applyAlignment="0" applyProtection="0"/>
    <xf numFmtId="0" fontId="85" fillId="12" borderId="23" applyNumberFormat="0" applyAlignment="0" applyProtection="0"/>
    <xf numFmtId="0" fontId="31" fillId="12" borderId="23" applyNumberFormat="0" applyAlignment="0" applyProtection="0"/>
    <xf numFmtId="0" fontId="31" fillId="12" borderId="23" applyNumberFormat="0" applyAlignment="0" applyProtection="0"/>
    <xf numFmtId="0" fontId="87" fillId="12" borderId="23" applyNumberFormat="0" applyAlignment="0" applyProtection="0"/>
    <xf numFmtId="0" fontId="28" fillId="12" borderId="23" applyNumberFormat="0" applyAlignment="0" applyProtection="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177" fontId="7" fillId="0" borderId="0"/>
    <xf numFmtId="178" fontId="88" fillId="0" borderId="0"/>
    <xf numFmtId="177" fontId="7" fillId="0" borderId="0"/>
    <xf numFmtId="0" fontId="7" fillId="0" borderId="0" applyFont="0" applyFill="0" applyBorder="0" applyAlignment="0" applyProtection="0">
      <alignment horizontal="center" vertical="center"/>
    </xf>
    <xf numFmtId="179" fontId="62"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41" fontId="7" fillId="0" borderId="0">
      <alignment vertical="center"/>
    </xf>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37" fontId="51"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83" fillId="0" borderId="38" applyBorder="0">
      <alignment horizontal="center"/>
    </xf>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39" fontId="51"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 fillId="0" borderId="0" applyFont="0" applyFill="0" applyBorder="0" applyAlignment="0" applyProtection="0"/>
    <xf numFmtId="43" fontId="62" fillId="0" borderId="0" applyFont="0" applyFill="0" applyBorder="0" applyAlignment="0" applyProtection="0"/>
    <xf numFmtId="39" fontId="7" fillId="0" borderId="0" applyFont="0" applyFill="0" applyBorder="0">
      <protection locked="0"/>
    </xf>
    <xf numFmtId="43" fontId="89"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90"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1" fillId="0" borderId="0" applyFont="0" applyFill="0" applyBorder="0" applyAlignment="0" applyProtection="0"/>
    <xf numFmtId="43" fontId="51" fillId="0" borderId="0" applyFont="0" applyFill="0" applyBorder="0" applyAlignment="0" applyProtection="0"/>
    <xf numFmtId="181" fontId="91" fillId="0" borderId="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1" fillId="0" borderId="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1" fillId="0" borderId="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81" fontId="91" fillId="0" borderId="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6" fillId="0" borderId="0" applyFont="0" applyFill="0" applyBorder="0" applyAlignment="0" applyProtection="0"/>
    <xf numFmtId="43" fontId="90"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46"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lignment vertical="center"/>
    </xf>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42" fontId="46" fillId="0" borderId="0"/>
    <xf numFmtId="42" fontId="46" fillId="0" borderId="0"/>
    <xf numFmtId="42" fontId="46" fillId="0" borderId="0"/>
    <xf numFmtId="42" fontId="46" fillId="0" borderId="0"/>
    <xf numFmtId="42" fontId="46" fillId="0" borderId="0"/>
    <xf numFmtId="42" fontId="46" fillId="0" borderId="0"/>
    <xf numFmtId="42" fontId="46" fillId="0" borderId="0"/>
    <xf numFmtId="0" fontId="51" fillId="0" borderId="0"/>
    <xf numFmtId="0" fontId="51" fillId="0" borderId="0"/>
    <xf numFmtId="43" fontId="7" fillId="0" borderId="0" applyFont="0" applyFill="0" applyBorder="0" applyAlignment="0" applyProtection="0"/>
    <xf numFmtId="43" fontId="62" fillId="0" borderId="0" applyFont="0" applyFill="0" applyBorder="0" applyAlignment="0" applyProtection="0"/>
    <xf numFmtId="42" fontId="46" fillId="0" borderId="0"/>
    <xf numFmtId="0" fontId="51" fillId="0" borderId="0"/>
    <xf numFmtId="0" fontId="51" fillId="0" borderId="0"/>
    <xf numFmtId="43" fontId="2" fillId="0" borderId="0" applyFont="0" applyFill="0" applyBorder="0" applyAlignment="0" applyProtection="0"/>
    <xf numFmtId="42" fontId="4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2" fontId="46" fillId="0" borderId="0"/>
    <xf numFmtId="0" fontId="51" fillId="0" borderId="0"/>
    <xf numFmtId="0" fontId="51" fillId="0" borderId="0"/>
    <xf numFmtId="0" fontId="51" fillId="0" borderId="0"/>
    <xf numFmtId="0" fontId="51" fillId="0" borderId="0"/>
    <xf numFmtId="43" fontId="2" fillId="0" borderId="0" applyFont="0" applyFill="0" applyBorder="0" applyAlignment="0" applyProtection="0"/>
    <xf numFmtId="42" fontId="46" fillId="0" borderId="0"/>
    <xf numFmtId="0" fontId="51" fillId="0" borderId="0"/>
    <xf numFmtId="0" fontId="51" fillId="0" borderId="0"/>
    <xf numFmtId="42" fontId="46" fillId="0" borderId="0"/>
    <xf numFmtId="0" fontId="51" fillId="0" borderId="0"/>
    <xf numFmtId="0" fontId="51" fillId="0" borderId="0"/>
    <xf numFmtId="42" fontId="46" fillId="0" borderId="0"/>
    <xf numFmtId="0" fontId="51" fillId="0" borderId="0"/>
    <xf numFmtId="0" fontId="51" fillId="0" borderId="0"/>
    <xf numFmtId="42" fontId="46" fillId="0" borderId="0"/>
    <xf numFmtId="42" fontId="46" fillId="0" borderId="0"/>
    <xf numFmtId="43" fontId="3" fillId="0" borderId="0" applyFont="0" applyFill="0" applyBorder="0" applyAlignment="0" applyProtection="0"/>
    <xf numFmtId="43" fontId="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3"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2" fillId="0" borderId="0" applyFont="0" applyFill="0" applyBorder="0" applyAlignment="0" applyProtection="0"/>
    <xf numFmtId="43" fontId="3" fillId="0" borderId="0" applyFont="0" applyFill="0" applyBorder="0" applyAlignment="0" applyProtection="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90"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2" fontId="46" fillId="0" borderId="0"/>
    <xf numFmtId="42" fontId="46" fillId="0" borderId="0"/>
    <xf numFmtId="42" fontId="46" fillId="0" borderId="0"/>
    <xf numFmtId="42" fontId="46" fillId="0" borderId="0"/>
    <xf numFmtId="42" fontId="46" fillId="0" borderId="0"/>
    <xf numFmtId="42" fontId="46" fillId="0" borderId="0"/>
    <xf numFmtId="42" fontId="46" fillId="0" borderId="0"/>
    <xf numFmtId="0" fontId="51" fillId="0" borderId="0"/>
    <xf numFmtId="0" fontId="51" fillId="0" borderId="0"/>
    <xf numFmtId="43" fontId="51" fillId="0" borderId="0" applyFont="0" applyFill="0" applyBorder="0" applyAlignment="0" applyProtection="0"/>
    <xf numFmtId="43" fontId="7" fillId="0" borderId="0" applyFont="0" applyFill="0" applyBorder="0" applyAlignment="0" applyProtection="0"/>
    <xf numFmtId="42" fontId="46" fillId="0" borderId="0"/>
    <xf numFmtId="0" fontId="51" fillId="0" borderId="0"/>
    <xf numFmtId="0" fontId="51" fillId="0" borderId="0"/>
    <xf numFmtId="43" fontId="51" fillId="0" borderId="0" applyFont="0" applyFill="0" applyBorder="0" applyAlignment="0" applyProtection="0"/>
    <xf numFmtId="43" fontId="7" fillId="0" borderId="0" applyFont="0" applyFill="0" applyBorder="0" applyAlignment="0" applyProtection="0"/>
    <xf numFmtId="42" fontId="46"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2" fontId="46" fillId="0" borderId="0"/>
    <xf numFmtId="0" fontId="51" fillId="0" borderId="0"/>
    <xf numFmtId="0" fontId="51" fillId="0" borderId="0"/>
    <xf numFmtId="42" fontId="46" fillId="0" borderId="0"/>
    <xf numFmtId="0" fontId="51" fillId="0" borderId="0"/>
    <xf numFmtId="0" fontId="51" fillId="0" borderId="0"/>
    <xf numFmtId="42" fontId="46" fillId="0" borderId="0"/>
    <xf numFmtId="0" fontId="51" fillId="0" borderId="0"/>
    <xf numFmtId="0" fontId="51" fillId="0" borderId="0"/>
    <xf numFmtId="42" fontId="46" fillId="0" borderId="0"/>
    <xf numFmtId="42" fontId="46" fillId="0" borderId="0"/>
    <xf numFmtId="42" fontId="46"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4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43" fontId="62" fillId="0" borderId="0" applyFont="0" applyFill="0" applyBorder="0" applyAlignment="0" applyProtection="0"/>
    <xf numFmtId="43" fontId="51" fillId="0" borderId="0" applyFont="0" applyFill="0" applyBorder="0" applyAlignment="0" applyProtection="0"/>
    <xf numFmtId="43" fontId="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51" fillId="0" borderId="0" applyFont="0" applyFill="0" applyBorder="0" applyAlignment="0" applyProtection="0"/>
    <xf numFmtId="0" fontId="51" fillId="0" borderId="0"/>
    <xf numFmtId="0" fontId="51" fillId="0" borderId="0"/>
    <xf numFmtId="43" fontId="2"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3"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3"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43" fontId="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43" fontId="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2" fillId="0" borderId="0" applyFont="0" applyFill="0" applyBorder="0" applyAlignment="0" applyProtection="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43" fontId="2"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39" fontId="51" fillId="0" borderId="0" applyFont="0" applyFill="0" applyBorder="0" applyAlignment="0" applyProtection="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0" fontId="51"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51" fillId="0" borderId="0"/>
    <xf numFmtId="0" fontId="51" fillId="0" borderId="0"/>
    <xf numFmtId="43" fontId="34" fillId="0" borderId="0" applyFont="0" applyFill="0" applyBorder="0" applyAlignment="0" applyProtection="0"/>
    <xf numFmtId="0" fontId="51" fillId="0" borderId="0"/>
    <xf numFmtId="43" fontId="34" fillId="0" borderId="0" applyFont="0" applyFill="0" applyBorder="0" applyAlignment="0" applyProtection="0"/>
    <xf numFmtId="43" fontId="34"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2" fillId="0" borderId="0" applyFont="0" applyFill="0" applyBorder="0" applyAlignment="0" applyProtection="0"/>
    <xf numFmtId="0" fontId="51" fillId="0" borderId="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43" fontId="7"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39" fontId="51" fillId="0" borderId="0" applyFont="0" applyFill="0" applyBorder="0" applyAlignment="0" applyProtection="0"/>
    <xf numFmtId="0" fontId="51" fillId="0" borderId="0"/>
    <xf numFmtId="0" fontId="51" fillId="0" borderId="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39" fontId="51" fillId="0" borderId="0" applyFont="0" applyFill="0" applyBorder="0" applyAlignment="0" applyProtection="0"/>
    <xf numFmtId="0" fontId="51" fillId="0" borderId="0"/>
    <xf numFmtId="0" fontId="51" fillId="0" borderId="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39"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43" fontId="7"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43" fontId="62" fillId="0" borderId="0" applyFont="0" applyFill="0" applyBorder="0" applyAlignment="0" applyProtection="0"/>
    <xf numFmtId="0" fontId="51" fillId="0" borderId="0"/>
    <xf numFmtId="0" fontId="51" fillId="0" borderId="0"/>
    <xf numFmtId="3" fontId="7" fillId="0" borderId="0" applyFont="0" applyFill="0" applyBorder="0" applyAlignment="0" applyProtection="0"/>
    <xf numFmtId="0" fontId="92" fillId="0" borderId="0"/>
    <xf numFmtId="0" fontId="51" fillId="0" borderId="0"/>
    <xf numFmtId="0" fontId="51" fillId="0" borderId="0"/>
    <xf numFmtId="0" fontId="51" fillId="0" borderId="0"/>
    <xf numFmtId="0" fontId="51" fillId="0" borderId="0"/>
    <xf numFmtId="164" fontId="75" fillId="0" borderId="0"/>
    <xf numFmtId="0" fontId="51" fillId="0" borderId="0"/>
    <xf numFmtId="0" fontId="51" fillId="0" borderId="0"/>
    <xf numFmtId="0" fontId="51" fillId="0" borderId="0"/>
    <xf numFmtId="0" fontId="51" fillId="0" borderId="0"/>
    <xf numFmtId="3" fontId="93" fillId="0" borderId="0">
      <protection locked="0"/>
    </xf>
    <xf numFmtId="164" fontId="75" fillId="0" borderId="0"/>
    <xf numFmtId="0" fontId="94" fillId="0" borderId="0" applyNumberFormat="0" applyAlignment="0">
      <alignment horizontal="left"/>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82" fontId="7" fillId="0" borderId="0" applyFont="0" applyFill="0" applyBorder="0" applyAlignment="0" applyProtection="0"/>
    <xf numFmtId="0" fontId="51" fillId="0" borderId="0"/>
    <xf numFmtId="0" fontId="51" fillId="0" borderId="0"/>
    <xf numFmtId="183" fontId="95"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0" fontId="51" fillId="0" borderId="0"/>
    <xf numFmtId="0" fontId="51" fillId="0" borderId="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5"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84" fontId="83" fillId="0" borderId="2" applyFont="0" applyFill="0" applyBorder="0" applyAlignment="0" applyProtection="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2"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51" fillId="0" borderId="0"/>
    <xf numFmtId="0" fontId="51" fillId="0" borderId="0"/>
    <xf numFmtId="44" fontId="2"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51" fillId="0" borderId="0"/>
    <xf numFmtId="0" fontId="51" fillId="0" borderId="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44" fontId="2"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2"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51" fillId="0" borderId="0" applyFont="0" applyFill="0" applyBorder="0" applyAlignment="0" applyProtection="0"/>
    <xf numFmtId="0" fontId="51" fillId="0" borderId="0"/>
    <xf numFmtId="0" fontId="51" fillId="0" borderId="0"/>
    <xf numFmtId="0" fontId="51" fillId="0" borderId="0"/>
    <xf numFmtId="0" fontId="51" fillId="0" borderId="0"/>
    <xf numFmtId="44" fontId="51" fillId="0" borderId="0" applyFont="0" applyFill="0" applyBorder="0" applyAlignment="0" applyProtection="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44" fontId="7"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7" fontId="51"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5" fontId="7" fillId="0" borderId="0" applyFont="0" applyFill="0" applyBorder="0" applyAlignment="0" applyProtection="0"/>
    <xf numFmtId="0" fontId="51" fillId="0" borderId="0"/>
    <xf numFmtId="0" fontId="51" fillId="0" borderId="0"/>
    <xf numFmtId="185"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6" fontId="96" fillId="0" borderId="0">
      <protection locked="0"/>
    </xf>
    <xf numFmtId="0" fontId="51" fillId="0" borderId="0"/>
    <xf numFmtId="0" fontId="51" fillId="0" borderId="0"/>
    <xf numFmtId="6" fontId="97" fillId="0" borderId="0">
      <protection locked="0"/>
    </xf>
    <xf numFmtId="16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6" fontId="97" fillId="0" borderId="0">
      <protection locked="0"/>
    </xf>
    <xf numFmtId="6" fontId="96" fillId="0" borderId="0">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51" fillId="0" borderId="0"/>
    <xf numFmtId="187" fontId="98" fillId="0" borderId="0">
      <alignment horizontal="right"/>
      <protection locked="0"/>
    </xf>
    <xf numFmtId="0" fontId="51" fillId="0" borderId="0"/>
    <xf numFmtId="0" fontId="51" fillId="0" borderId="0"/>
    <xf numFmtId="0" fontId="51" fillId="0" borderId="0"/>
    <xf numFmtId="0" fontId="51" fillId="0" borderId="0"/>
    <xf numFmtId="0" fontId="51" fillId="0" borderId="0"/>
    <xf numFmtId="0" fontId="51" fillId="0" borderId="0"/>
    <xf numFmtId="37" fontId="92" fillId="99" borderId="0" applyNumberFormat="0" applyFon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99" fillId="0" borderId="0" applyNumberFormat="0" applyAlignment="0">
      <alignment horizontal="left"/>
    </xf>
    <xf numFmtId="0" fontId="51" fillId="0" borderId="0"/>
    <xf numFmtId="0" fontId="51" fillId="0" borderId="0"/>
    <xf numFmtId="188"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02"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02" fillId="0" borderId="0" applyNumberFormat="0" applyFill="0" applyBorder="0" applyAlignment="0" applyProtection="0"/>
    <xf numFmtId="0" fontId="51" fillId="0" borderId="0"/>
    <xf numFmtId="0" fontId="51" fillId="0" borderId="0"/>
    <xf numFmtId="0" fontId="101"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applyNumberFormat="0" applyFill="0" applyBorder="0" applyAlignment="0" applyProtection="0"/>
    <xf numFmtId="0" fontId="51" fillId="0" borderId="0"/>
    <xf numFmtId="0" fontId="51" fillId="0" borderId="0"/>
    <xf numFmtId="0" fontId="103" fillId="0" borderId="0" applyProtection="0"/>
    <xf numFmtId="0" fontId="104" fillId="0" borderId="0" applyProtection="0"/>
    <xf numFmtId="0" fontId="105" fillId="0" borderId="0" applyProtection="0"/>
    <xf numFmtId="0" fontId="3" fillId="0" borderId="0" applyProtection="0"/>
    <xf numFmtId="0" fontId="106" fillId="0" borderId="0" applyProtection="0"/>
    <xf numFmtId="0" fontId="4" fillId="0" borderId="0" applyProtection="0"/>
    <xf numFmtId="0" fontId="107" fillId="0" borderId="0" applyProtection="0"/>
    <xf numFmtId="189" fontId="7" fillId="0" borderId="0">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2"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89" fontId="7" fillId="0" borderId="0">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98" fillId="0" borderId="0"/>
    <xf numFmtId="0" fontId="51" fillId="0" borderId="0"/>
    <xf numFmtId="0" fontId="51" fillId="0" borderId="0"/>
    <xf numFmtId="167" fontId="95" fillId="0" borderId="0" applyFont="0" applyFill="0" applyBorder="0" applyAlignment="0" applyProtection="0"/>
    <xf numFmtId="0" fontId="51" fillId="0" borderId="0"/>
    <xf numFmtId="0" fontId="51" fillId="0" borderId="0"/>
    <xf numFmtId="190" fontId="7" fillId="0" borderId="0" applyFont="0" applyFill="0" applyBorder="0" applyAlignment="0" applyProtection="0">
      <alignment horizontal="center"/>
    </xf>
    <xf numFmtId="0" fontId="51" fillId="0" borderId="0"/>
    <xf numFmtId="0" fontId="51" fillId="0" borderId="0"/>
    <xf numFmtId="0" fontId="51" fillId="0" borderId="0"/>
    <xf numFmtId="0" fontId="108" fillId="7" borderId="0" applyNumberFormat="0" applyBorder="0" applyAlignment="0" applyProtection="0"/>
    <xf numFmtId="0" fontId="109" fillId="7" borderId="0" applyNumberFormat="0" applyBorder="0" applyAlignment="0" applyProtection="0"/>
    <xf numFmtId="0" fontId="110" fillId="46"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0" fillId="46"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10" fillId="46" borderId="0" applyNumberFormat="0" applyBorder="0" applyAlignment="0" applyProtection="0"/>
    <xf numFmtId="0" fontId="51" fillId="0" borderId="0"/>
    <xf numFmtId="0" fontId="51" fillId="0" borderId="0"/>
    <xf numFmtId="0" fontId="109" fillId="7"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5" fontId="41" fillId="71" borderId="27" applyNumberFormat="0" applyAlignment="0" applyProtection="0">
      <alignment vertical="top"/>
    </xf>
    <xf numFmtId="38" fontId="104" fillId="100"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1"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40" fillId="0" borderId="39" applyNumberFormat="0" applyAlignment="0" applyProtection="0">
      <alignment horizontal="left" vertical="center"/>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40" fillId="0" borderId="4">
      <alignment horizontal="left" vertical="center"/>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64" fontId="112" fillId="101" borderId="0" applyProtection="0"/>
    <xf numFmtId="0" fontId="51" fillId="0" borderId="0"/>
    <xf numFmtId="0" fontId="113" fillId="0" borderId="17" applyNumberFormat="0" applyFill="0" applyAlignment="0" applyProtection="0"/>
    <xf numFmtId="0" fontId="114" fillId="0" borderId="17" applyNumberFormat="0" applyFill="0" applyAlignment="0" applyProtection="0"/>
    <xf numFmtId="0" fontId="115" fillId="0" borderId="40"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5" fillId="0" borderId="40"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5" fillId="0" borderId="40" applyNumberFormat="0" applyFill="0" applyAlignment="0" applyProtection="0"/>
    <xf numFmtId="0" fontId="51" fillId="0" borderId="0"/>
    <xf numFmtId="0" fontId="51" fillId="0" borderId="0"/>
    <xf numFmtId="0" fontId="114" fillId="0" borderId="17"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6" fillId="0" borderId="18" applyNumberFormat="0" applyFill="0" applyAlignment="0" applyProtection="0"/>
    <xf numFmtId="0" fontId="117" fillId="0" borderId="18" applyNumberFormat="0" applyFill="0" applyAlignment="0" applyProtection="0"/>
    <xf numFmtId="0" fontId="118" fillId="0" borderId="41"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8" fillId="0" borderId="41"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8" fillId="0" borderId="41" applyNumberFormat="0" applyFill="0" applyAlignment="0" applyProtection="0"/>
    <xf numFmtId="0" fontId="51" fillId="0" borderId="0"/>
    <xf numFmtId="0" fontId="51" fillId="0" borderId="0"/>
    <xf numFmtId="0" fontId="117" fillId="0" borderId="18"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9" fillId="0" borderId="19" applyNumberFormat="0" applyFill="0" applyAlignment="0" applyProtection="0"/>
    <xf numFmtId="0" fontId="120" fillId="0" borderId="19" applyNumberFormat="0" applyFill="0" applyAlignment="0" applyProtection="0"/>
    <xf numFmtId="0" fontId="121" fillId="0" borderId="42"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1" fillId="0" borderId="42"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1" fillId="0" borderId="42" applyNumberFormat="0" applyFill="0" applyAlignment="0" applyProtection="0"/>
    <xf numFmtId="0" fontId="51" fillId="0" borderId="0"/>
    <xf numFmtId="0" fontId="51" fillId="0" borderId="0"/>
    <xf numFmtId="0" fontId="120" fillId="0" borderId="19"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19"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1"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1" fillId="0" borderId="0" applyNumberFormat="0" applyFill="0" applyBorder="0" applyAlignment="0" applyProtection="0"/>
    <xf numFmtId="0" fontId="51" fillId="0" borderId="0"/>
    <xf numFmtId="0" fontId="51" fillId="0" borderId="0"/>
    <xf numFmtId="0" fontId="120"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91" fontId="7" fillId="0" borderId="0">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91" fontId="7" fillId="0" borderId="0">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3" fillId="0" borderId="43"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192" fontId="122" fillId="0" borderId="0"/>
    <xf numFmtId="0" fontId="51" fillId="0" borderId="0"/>
    <xf numFmtId="0" fontId="51" fillId="0" borderId="0"/>
    <xf numFmtId="0" fontId="123" fillId="0" borderId="0" applyNumberFormat="0" applyFill="0" applyBorder="0" applyAlignment="0" applyProtection="0"/>
    <xf numFmtId="0" fontId="124"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1" fillId="0" borderId="0"/>
    <xf numFmtId="0" fontId="51" fillId="0" borderId="0"/>
    <xf numFmtId="0" fontId="125" fillId="0" borderId="0" applyNumberFormat="0" applyFill="0" applyBorder="0" applyAlignment="0" applyProtection="0"/>
    <xf numFmtId="0" fontId="12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1" fillId="0" borderId="0"/>
    <xf numFmtId="0" fontId="51" fillId="0" borderId="0"/>
    <xf numFmtId="0" fontId="8" fillId="0" borderId="0" applyNumberFormat="0" applyFill="0" applyBorder="0" applyAlignment="0" applyProtection="0">
      <alignment vertical="top"/>
      <protection locked="0"/>
    </xf>
    <xf numFmtId="0" fontId="51" fillId="0" borderId="0"/>
    <xf numFmtId="0" fontId="51" fillId="0" borderId="0"/>
    <xf numFmtId="0" fontId="127" fillId="0" borderId="0" applyNumberFormat="0" applyFill="0" applyBorder="0" applyAlignment="0" applyProtection="0">
      <alignment vertical="top"/>
      <protection locked="0"/>
    </xf>
    <xf numFmtId="0" fontId="51" fillId="0" borderId="0"/>
    <xf numFmtId="0" fontId="51" fillId="0" borderId="0"/>
    <xf numFmtId="0" fontId="127" fillId="0" borderId="0" applyNumberFormat="0" applyFill="0" applyBorder="0" applyAlignment="0" applyProtection="0">
      <alignment vertical="top"/>
      <protection locked="0"/>
    </xf>
    <xf numFmtId="0" fontId="51" fillId="0" borderId="0"/>
    <xf numFmtId="0" fontId="51" fillId="0" borderId="0"/>
    <xf numFmtId="0" fontId="127" fillId="0" borderId="0" applyNumberFormat="0" applyFill="0" applyBorder="0" applyAlignment="0" applyProtection="0">
      <alignment vertical="top"/>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24" fillId="0" borderId="0" applyNumberFormat="0" applyFill="0" applyBorder="0" applyAlignment="0" applyProtection="0">
      <alignment vertical="top"/>
      <protection locked="0"/>
    </xf>
    <xf numFmtId="0" fontId="51" fillId="0" borderId="0"/>
    <xf numFmtId="0" fontId="51" fillId="0" borderId="0"/>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0" fontId="104" fillId="93" borderId="1"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51" fillId="0" borderId="0"/>
    <xf numFmtId="0" fontId="51" fillId="0" borderId="0"/>
    <xf numFmtId="0" fontId="130" fillId="10" borderId="20" applyNumberFormat="0" applyAlignment="0" applyProtection="0"/>
    <xf numFmtId="0" fontId="131" fillId="43" borderId="33" applyNumberFormat="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30" fillId="10" borderId="20" applyNumberFormat="0" applyAlignment="0" applyProtection="0"/>
    <xf numFmtId="0" fontId="51" fillId="0" borderId="0"/>
    <xf numFmtId="0" fontId="130" fillId="10" borderId="20" applyNumberFormat="0" applyAlignment="0" applyProtection="0"/>
    <xf numFmtId="0" fontId="51" fillId="0" borderId="0"/>
    <xf numFmtId="0" fontId="130" fillId="10" borderId="20" applyNumberFormat="0" applyAlignment="0" applyProtection="0"/>
    <xf numFmtId="0" fontId="51" fillId="0" borderId="0"/>
    <xf numFmtId="0" fontId="130" fillId="10" borderId="20" applyNumberFormat="0" applyAlignment="0" applyProtection="0"/>
    <xf numFmtId="0" fontId="132" fillId="10" borderId="20" applyNumberFormat="0" applyAlignment="0" applyProtection="0"/>
    <xf numFmtId="0" fontId="130" fillId="10" borderId="20" applyNumberFormat="0" applyAlignment="0" applyProtection="0"/>
    <xf numFmtId="0" fontId="132" fillId="10" borderId="20" applyNumberFormat="0" applyAlignment="0" applyProtection="0"/>
    <xf numFmtId="0" fontId="132" fillId="10" borderId="20" applyNumberFormat="0" applyAlignment="0" applyProtection="0"/>
    <xf numFmtId="0" fontId="132" fillId="10" borderId="20" applyNumberFormat="0" applyAlignment="0" applyProtection="0"/>
    <xf numFmtId="0" fontId="130" fillId="10" borderId="20" applyNumberFormat="0" applyAlignment="0" applyProtection="0"/>
    <xf numFmtId="0" fontId="130" fillId="10" borderId="20" applyNumberFormat="0" applyAlignment="0" applyProtection="0"/>
    <xf numFmtId="0" fontId="131" fillId="43" borderId="33" applyNumberFormat="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31" fillId="43" borderId="33" applyNumberFormat="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31" fillId="43" borderId="33" applyNumberFormat="0" applyAlignment="0" applyProtection="0"/>
    <xf numFmtId="0" fontId="51" fillId="0" borderId="0"/>
    <xf numFmtId="0" fontId="51" fillId="0" borderId="0"/>
    <xf numFmtId="0" fontId="51" fillId="0" borderId="0"/>
    <xf numFmtId="0" fontId="51" fillId="0" borderId="0"/>
    <xf numFmtId="0" fontId="131" fillId="43" borderId="33" applyNumberFormat="0" applyAlignment="0" applyProtection="0"/>
    <xf numFmtId="0" fontId="51" fillId="0" borderId="0"/>
    <xf numFmtId="0" fontId="51" fillId="0" borderId="0"/>
    <xf numFmtId="0" fontId="51" fillId="0" borderId="0"/>
    <xf numFmtId="0" fontId="51" fillId="0" borderId="0"/>
    <xf numFmtId="0" fontId="131" fillId="43" borderId="33" applyNumberFormat="0" applyAlignment="0" applyProtection="0"/>
    <xf numFmtId="0" fontId="51" fillId="0" borderId="0"/>
    <xf numFmtId="0" fontId="51" fillId="0" borderId="0"/>
    <xf numFmtId="0" fontId="51" fillId="0" borderId="0"/>
    <xf numFmtId="0" fontId="51" fillId="0" borderId="0"/>
    <xf numFmtId="0" fontId="130" fillId="10" borderId="20" applyNumberFormat="0" applyAlignment="0" applyProtection="0"/>
    <xf numFmtId="0" fontId="51" fillId="0" borderId="0"/>
    <xf numFmtId="0" fontId="51" fillId="0" borderId="0"/>
    <xf numFmtId="0" fontId="51" fillId="0" borderId="0"/>
    <xf numFmtId="0" fontId="51" fillId="0" borderId="0"/>
    <xf numFmtId="0" fontId="130" fillId="10" borderId="20" applyNumberFormat="0" applyAlignment="0" applyProtection="0"/>
    <xf numFmtId="0" fontId="51" fillId="0" borderId="0"/>
    <xf numFmtId="0" fontId="51" fillId="0" borderId="0"/>
    <xf numFmtId="0" fontId="51" fillId="0" borderId="0"/>
    <xf numFmtId="0" fontId="51" fillId="0" borderId="0"/>
    <xf numFmtId="0" fontId="130" fillId="10" borderId="20" applyNumberFormat="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93" fontId="41" fillId="0" borderId="0" applyFill="0" applyBorder="0" applyAlignment="0" applyProtection="0">
      <alignment horizontal="center"/>
    </xf>
    <xf numFmtId="0" fontId="51" fillId="0" borderId="0"/>
    <xf numFmtId="0" fontId="51" fillId="0" borderId="0"/>
    <xf numFmtId="0" fontId="51" fillId="0" borderId="0"/>
    <xf numFmtId="0" fontId="133" fillId="0" borderId="22" applyNumberFormat="0" applyFill="0" applyAlignment="0" applyProtection="0"/>
    <xf numFmtId="0" fontId="134" fillId="0" borderId="22" applyNumberFormat="0" applyFill="0" applyAlignment="0" applyProtection="0"/>
    <xf numFmtId="0" fontId="135" fillId="0" borderId="44"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35" fillId="0" borderId="44"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35" fillId="0" borderId="44" applyNumberFormat="0" applyFill="0" applyAlignment="0" applyProtection="0"/>
    <xf numFmtId="0" fontId="51" fillId="0" borderId="0"/>
    <xf numFmtId="0" fontId="51" fillId="0" borderId="0"/>
    <xf numFmtId="0" fontId="134" fillId="0" borderId="22" applyNumberFormat="0" applyFill="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94" fontId="41"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51" fillId="0" borderId="0"/>
    <xf numFmtId="0" fontId="51" fillId="0" borderId="0"/>
    <xf numFmtId="0" fontId="51" fillId="0" borderId="0"/>
    <xf numFmtId="0" fontId="51" fillId="0" borderId="0"/>
    <xf numFmtId="0" fontId="51" fillId="0" borderId="0"/>
    <xf numFmtId="0" fontId="136" fillId="9" borderId="0" applyNumberFormat="0" applyBorder="0" applyAlignment="0" applyProtection="0"/>
    <xf numFmtId="0" fontId="137" fillId="9" borderId="0" applyNumberFormat="0" applyBorder="0" applyAlignment="0" applyProtection="0"/>
    <xf numFmtId="0" fontId="138" fillId="59"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38" fillId="59"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138" fillId="59" borderId="0" applyNumberFormat="0" applyBorder="0" applyAlignment="0" applyProtection="0"/>
    <xf numFmtId="0" fontId="51" fillId="0" borderId="0"/>
    <xf numFmtId="0" fontId="51" fillId="0" borderId="0"/>
    <xf numFmtId="0" fontId="137" fillId="9"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164" fontId="92" fillId="0" borderId="0" applyFont="0" applyFill="0" applyBorder="0" applyAlignment="0" applyProtection="0">
      <alignment horizontal="center"/>
    </xf>
    <xf numFmtId="37" fontId="139"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 fillId="0" borderId="0"/>
    <xf numFmtId="197" fontId="9" fillId="0" borderId="0"/>
    <xf numFmtId="164" fontId="140"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40"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192" fontId="141" fillId="0" borderId="0"/>
    <xf numFmtId="0" fontId="2" fillId="0" borderId="0"/>
    <xf numFmtId="192" fontId="142" fillId="0" borderId="0"/>
    <xf numFmtId="0" fontId="2" fillId="0" borderId="0"/>
    <xf numFmtId="192" fontId="141" fillId="0" borderId="0"/>
    <xf numFmtId="192" fontId="1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62" fillId="0" borderId="0"/>
    <xf numFmtId="0" fontId="2" fillId="0" borderId="0"/>
    <xf numFmtId="0" fontId="2" fillId="0" borderId="0"/>
    <xf numFmtId="0" fontId="62" fillId="0" borderId="0"/>
    <xf numFmtId="0" fontId="90" fillId="0" borderId="0"/>
    <xf numFmtId="0" fontId="2" fillId="0" borderId="0"/>
    <xf numFmtId="0" fontId="62" fillId="0" borderId="0"/>
    <xf numFmtId="0" fontId="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90" fillId="0" borderId="0"/>
    <xf numFmtId="0" fontId="2" fillId="0" borderId="0"/>
    <xf numFmtId="0" fontId="2" fillId="0" borderId="0"/>
    <xf numFmtId="0" fontId="2" fillId="0" borderId="0"/>
    <xf numFmtId="0" fontId="34" fillId="0" borderId="0"/>
    <xf numFmtId="0" fontId="2" fillId="0" borderId="0"/>
    <xf numFmtId="0" fontId="34" fillId="0" borderId="0"/>
    <xf numFmtId="0" fontId="2" fillId="0" borderId="0"/>
    <xf numFmtId="0" fontId="2" fillId="0" borderId="0"/>
    <xf numFmtId="0" fontId="34" fillId="0" borderId="0"/>
    <xf numFmtId="0" fontId="2" fillId="0" borderId="0"/>
    <xf numFmtId="0" fontId="34"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34" fillId="0" borderId="0"/>
    <xf numFmtId="0" fontId="2" fillId="0" borderId="0"/>
    <xf numFmtId="0" fontId="34" fillId="0" borderId="0"/>
    <xf numFmtId="0" fontId="34"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90"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62" fillId="0" borderId="0"/>
    <xf numFmtId="0" fontId="62" fillId="0" borderId="0"/>
    <xf numFmtId="0" fontId="50" fillId="0" borderId="0"/>
    <xf numFmtId="0" fontId="62" fillId="0" borderId="0"/>
    <xf numFmtId="0" fontId="62" fillId="0" borderId="0"/>
    <xf numFmtId="0" fontId="50" fillId="0" borderId="0"/>
    <xf numFmtId="0" fontId="62" fillId="0" borderId="0"/>
    <xf numFmtId="0" fontId="62" fillId="0" borderId="0"/>
    <xf numFmtId="0" fontId="50" fillId="0" borderId="0"/>
    <xf numFmtId="0" fontId="62" fillId="0" borderId="0"/>
    <xf numFmtId="0" fontId="62" fillId="0" borderId="0"/>
    <xf numFmtId="0" fontId="62" fillId="0" borderId="0"/>
    <xf numFmtId="0" fontId="62" fillId="0" borderId="0"/>
    <xf numFmtId="0" fontId="6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145" fillId="0" borderId="0"/>
    <xf numFmtId="0" fontId="34" fillId="0" borderId="0"/>
    <xf numFmtId="0" fontId="34" fillId="0" borderId="0"/>
    <xf numFmtId="0" fontId="34" fillId="0" borderId="0"/>
    <xf numFmtId="0" fontId="145" fillId="0" borderId="0"/>
    <xf numFmtId="0" fontId="7"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7" fillId="0" borderId="0" applyNumberFormat="0" applyFill="0" applyBorder="0" applyAlignment="0" applyProtection="0"/>
    <xf numFmtId="0" fontId="34" fillId="0" borderId="0"/>
    <xf numFmtId="0" fontId="34" fillId="0" borderId="0"/>
    <xf numFmtId="0" fontId="34" fillId="0" borderId="0"/>
    <xf numFmtId="0" fontId="7" fillId="0" borderId="0" applyNumberFormat="0" applyFill="0" applyBorder="0" applyAlignment="0" applyProtection="0"/>
    <xf numFmtId="0" fontId="7" fillId="0" borderId="0" applyNumberFormat="0" applyFill="0" applyBorder="0" applyAlignment="0" applyProtection="0"/>
    <xf numFmtId="0" fontId="34" fillId="0" borderId="0"/>
    <xf numFmtId="0" fontId="34" fillId="0" borderId="0"/>
    <xf numFmtId="0" fontId="34" fillId="0" borderId="0"/>
    <xf numFmtId="0" fontId="7" fillId="0" borderId="0" applyNumberFormat="0" applyFill="0" applyBorder="0" applyAlignment="0" applyProtection="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7"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34" fillId="0" borderId="0"/>
    <xf numFmtId="0" fontId="2" fillId="0" borderId="0"/>
    <xf numFmtId="0" fontId="34" fillId="0" borderId="0"/>
    <xf numFmtId="0" fontId="2"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34"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7"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7"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2" fillId="0" borderId="0"/>
    <xf numFmtId="0" fontId="2" fillId="0" borderId="0"/>
    <xf numFmtId="0" fontId="147" fillId="0" borderId="0"/>
    <xf numFmtId="0" fontId="2" fillId="0" borderId="0"/>
    <xf numFmtId="0" fontId="147"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2" fillId="0" borderId="0"/>
    <xf numFmtId="0" fontId="2" fillId="0" borderId="0"/>
    <xf numFmtId="0" fontId="2" fillId="0" borderId="0"/>
    <xf numFmtId="0" fontId="147" fillId="0" borderId="0"/>
    <xf numFmtId="0" fontId="2" fillId="0" borderId="0"/>
    <xf numFmtId="0" fontId="2" fillId="0" borderId="0"/>
    <xf numFmtId="0" fontId="147"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62"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7" fillId="0" borderId="0"/>
    <xf numFmtId="0" fontId="2" fillId="0" borderId="0"/>
    <xf numFmtId="0" fontId="7" fillId="0" borderId="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146" fillId="0" borderId="0" applyNumberFormat="0" applyFill="0" applyBorder="0" applyProtection="0">
      <alignment vertical="top" wrapText="1"/>
    </xf>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8" fillId="0" borderId="0"/>
    <xf numFmtId="0" fontId="7"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34" fillId="0" borderId="0"/>
    <xf numFmtId="0" fontId="2" fillId="0" borderId="0"/>
    <xf numFmtId="0" fontId="34" fillId="0" borderId="0"/>
    <xf numFmtId="0" fontId="2"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34"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2" fillId="0" borderId="0"/>
    <xf numFmtId="0" fontId="7"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7"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41"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41" fillId="0" borderId="0"/>
    <xf numFmtId="0" fontId="4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41"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6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62" fillId="0" borderId="0"/>
    <xf numFmtId="0" fontId="6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62" fillId="0" borderId="0"/>
    <xf numFmtId="0" fontId="2" fillId="0" borderId="0"/>
    <xf numFmtId="0" fontId="62" fillId="0" borderId="0"/>
    <xf numFmtId="0" fontId="2" fillId="0" borderId="0"/>
    <xf numFmtId="0" fontId="2" fillId="0" borderId="0"/>
    <xf numFmtId="0" fontId="144" fillId="0" borderId="0"/>
    <xf numFmtId="0" fontId="144" fillId="0" borderId="0"/>
    <xf numFmtId="0" fontId="6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 fillId="0" borderId="0"/>
    <xf numFmtId="0" fontId="2" fillId="0" borderId="0"/>
    <xf numFmtId="0" fontId="7" fillId="0" borderId="0"/>
    <xf numFmtId="199" fontId="7"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46" fillId="0" borderId="0"/>
    <xf numFmtId="0" fontId="2"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0" fontId="46"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7"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9" fillId="0" borderId="0"/>
    <xf numFmtId="0" fontId="2" fillId="0" borderId="0"/>
    <xf numFmtId="0" fontId="2" fillId="0" borderId="0"/>
    <xf numFmtId="0" fontId="2" fillId="0" borderId="0"/>
    <xf numFmtId="0" fontId="2" fillId="0" borderId="0"/>
    <xf numFmtId="0" fontId="2" fillId="0" borderId="0"/>
    <xf numFmtId="0" fontId="2" fillId="0" borderId="0"/>
    <xf numFmtId="0" fontId="1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4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90" fillId="0" borderId="0"/>
    <xf numFmtId="0" fontId="2"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144"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4" fillId="0" borderId="0"/>
    <xf numFmtId="0" fontId="2" fillId="0" borderId="0"/>
    <xf numFmtId="0" fontId="51"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34" fillId="0" borderId="0"/>
    <xf numFmtId="0" fontId="34" fillId="0" borderId="0"/>
    <xf numFmtId="0" fontId="34" fillId="0" borderId="0"/>
    <xf numFmtId="0" fontId="144" fillId="0" borderId="0"/>
    <xf numFmtId="0" fontId="3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34" fillId="0" borderId="0"/>
    <xf numFmtId="0" fontId="2" fillId="0" borderId="0"/>
    <xf numFmtId="0" fontId="144"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34" fillId="0" borderId="0"/>
    <xf numFmtId="0" fontId="34" fillId="0" borderId="0"/>
    <xf numFmtId="0" fontId="34" fillId="0" borderId="0"/>
    <xf numFmtId="0" fontId="2" fillId="0" borderId="0"/>
    <xf numFmtId="0" fontId="144" fillId="0" borderId="0"/>
    <xf numFmtId="0" fontId="2" fillId="0" borderId="0"/>
    <xf numFmtId="0" fontId="34" fillId="0" borderId="0"/>
    <xf numFmtId="0" fontId="7"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3"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4"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 fillId="0" borderId="0"/>
    <xf numFmtId="0" fontId="2" fillId="0" borderId="0"/>
    <xf numFmtId="0" fontId="2" fillId="0" borderId="0"/>
    <xf numFmtId="0" fontId="144"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7" fillId="0" borderId="0"/>
    <xf numFmtId="0" fontId="34" fillId="0" borderId="0"/>
    <xf numFmtId="0" fontId="34"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7" fillId="0" borderId="0"/>
    <xf numFmtId="0" fontId="34" fillId="0" borderId="0"/>
    <xf numFmtId="0" fontId="34" fillId="0" borderId="0"/>
    <xf numFmtId="0" fontId="62" fillId="0" borderId="0"/>
    <xf numFmtId="0" fontId="6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62" fillId="0" borderId="0"/>
    <xf numFmtId="0" fontId="62" fillId="0" borderId="0"/>
    <xf numFmtId="0" fontId="62" fillId="0" borderId="0"/>
    <xf numFmtId="0" fontId="62" fillId="0" borderId="0"/>
    <xf numFmtId="0" fontId="62" fillId="0" borderId="0"/>
    <xf numFmtId="0" fontId="62"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0" borderId="0"/>
    <xf numFmtId="0" fontId="7" fillId="0" borderId="0"/>
    <xf numFmtId="0" fontId="2" fillId="0" borderId="0"/>
    <xf numFmtId="0" fontId="62" fillId="0" borderId="0"/>
    <xf numFmtId="0" fontId="7" fillId="0" borderId="0"/>
    <xf numFmtId="0" fontId="90"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34" fillId="0" borderId="0"/>
    <xf numFmtId="0" fontId="34" fillId="0" borderId="0"/>
    <xf numFmtId="0" fontId="34" fillId="0" borderId="0"/>
    <xf numFmtId="0" fontId="2" fillId="0" borderId="0"/>
    <xf numFmtId="0" fontId="144" fillId="0" borderId="0"/>
    <xf numFmtId="0" fontId="3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34" fillId="0" borderId="0"/>
    <xf numFmtId="0" fontId="2" fillId="0" borderId="0"/>
    <xf numFmtId="0" fontId="144"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0" fillId="0" borderId="0"/>
    <xf numFmtId="0" fontId="7"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34" fillId="0" borderId="0"/>
    <xf numFmtId="0" fontId="34" fillId="0" borderId="0"/>
    <xf numFmtId="0" fontId="34" fillId="0" borderId="0"/>
    <xf numFmtId="0" fontId="14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2" fillId="0" borderId="0"/>
    <xf numFmtId="0" fontId="144" fillId="0" borderId="0"/>
    <xf numFmtId="0" fontId="2" fillId="0" borderId="0"/>
    <xf numFmtId="0" fontId="144"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62" fillId="0" borderId="0"/>
    <xf numFmtId="0" fontId="7" fillId="0" borderId="0"/>
    <xf numFmtId="0" fontId="34" fillId="0" borderId="0"/>
    <xf numFmtId="0" fontId="62" fillId="0" borderId="0"/>
    <xf numFmtId="0" fontId="62" fillId="0" borderId="0"/>
    <xf numFmtId="0" fontId="7" fillId="0" borderId="0"/>
    <xf numFmtId="0" fontId="7" fillId="0" borderId="0"/>
    <xf numFmtId="0" fontId="2" fillId="0" borderId="0"/>
    <xf numFmtId="0" fontId="145" fillId="0" borderId="0"/>
    <xf numFmtId="0" fontId="145" fillId="0" borderId="0"/>
    <xf numFmtId="0" fontId="14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2" fillId="0" borderId="0"/>
    <xf numFmtId="0" fontId="62"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62" fillId="0" borderId="0"/>
    <xf numFmtId="0" fontId="62" fillId="0" borderId="0"/>
    <xf numFmtId="0" fontId="62" fillId="0" borderId="0"/>
    <xf numFmtId="0" fontId="62" fillId="0" borderId="0"/>
    <xf numFmtId="0" fontId="90" fillId="0" borderId="0"/>
    <xf numFmtId="0" fontId="62" fillId="0" borderId="0"/>
    <xf numFmtId="0" fontId="62" fillId="0" borderId="0"/>
    <xf numFmtId="0" fontId="62" fillId="0" borderId="0"/>
    <xf numFmtId="0" fontId="62" fillId="0" borderId="0"/>
    <xf numFmtId="0" fontId="62"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46" fillId="0" borderId="0"/>
    <xf numFmtId="0" fontId="34" fillId="0" borderId="0"/>
    <xf numFmtId="0" fontId="46" fillId="0" borderId="0"/>
    <xf numFmtId="0" fontId="46" fillId="0" borderId="0"/>
    <xf numFmtId="0" fontId="46" fillId="0" borderId="0"/>
    <xf numFmtId="0" fontId="46" fillId="0" borderId="0"/>
    <xf numFmtId="0" fontId="46" fillId="0" borderId="0"/>
    <xf numFmtId="0" fontId="2" fillId="0" borderId="0"/>
    <xf numFmtId="0" fontId="2" fillId="0" borderId="0"/>
    <xf numFmtId="0" fontId="46"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46"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46"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2" fillId="0" borderId="0"/>
    <xf numFmtId="0" fontId="2" fillId="0" borderId="0"/>
    <xf numFmtId="0" fontId="2" fillId="0" borderId="0"/>
    <xf numFmtId="0" fontId="46" fillId="0" borderId="0"/>
    <xf numFmtId="0" fontId="2" fillId="0" borderId="0"/>
    <xf numFmtId="0" fontId="2" fillId="0" borderId="0"/>
    <xf numFmtId="0" fontId="144" fillId="0" borderId="0"/>
    <xf numFmtId="0" fontId="46" fillId="0" borderId="0"/>
    <xf numFmtId="0" fontId="2" fillId="0" borderId="0"/>
    <xf numFmtId="0" fontId="34" fillId="0" borderId="0"/>
    <xf numFmtId="0" fontId="2" fillId="0" borderId="0"/>
    <xf numFmtId="0" fontId="34" fillId="0" borderId="0"/>
    <xf numFmtId="0" fontId="34" fillId="0" borderId="0"/>
    <xf numFmtId="0" fontId="46"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2" fillId="0" borderId="0"/>
    <xf numFmtId="0" fontId="34" fillId="0" borderId="0"/>
    <xf numFmtId="0" fontId="34" fillId="0" borderId="0"/>
    <xf numFmtId="0" fontId="2" fillId="0" borderId="0"/>
    <xf numFmtId="0" fontId="2" fillId="0" borderId="0"/>
    <xf numFmtId="0" fontId="2" fillId="0" borderId="0"/>
    <xf numFmtId="0" fontId="2" fillId="0" borderId="0"/>
    <xf numFmtId="0" fontId="34" fillId="0" borderId="0"/>
    <xf numFmtId="0" fontId="2" fillId="0" borderId="0"/>
    <xf numFmtId="0" fontId="34" fillId="0" borderId="0"/>
    <xf numFmtId="0" fontId="3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34" fillId="0" borderId="0"/>
    <xf numFmtId="0" fontId="34" fillId="0" borderId="0"/>
    <xf numFmtId="0" fontId="34" fillId="0" borderId="0"/>
    <xf numFmtId="0" fontId="2" fillId="0" borderId="0"/>
    <xf numFmtId="0" fontId="34" fillId="0" borderId="0"/>
    <xf numFmtId="0" fontId="2" fillId="0" borderId="0"/>
    <xf numFmtId="0" fontId="34"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7" fillId="0" borderId="0"/>
    <xf numFmtId="0" fontId="2" fillId="0" borderId="0"/>
    <xf numFmtId="0" fontId="2" fillId="0" borderId="0"/>
    <xf numFmtId="0" fontId="7"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49"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144" fillId="0" borderId="0"/>
    <xf numFmtId="0" fontId="2" fillId="0" borderId="0"/>
    <xf numFmtId="0" fontId="34" fillId="0" borderId="0"/>
    <xf numFmtId="0" fontId="144"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144"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2" fillId="0" borderId="0"/>
    <xf numFmtId="0" fontId="2" fillId="0" borderId="0"/>
    <xf numFmtId="0" fontId="34" fillId="0" borderId="0"/>
    <xf numFmtId="0" fontId="2" fillId="0" borderId="0"/>
    <xf numFmtId="0" fontId="34" fillId="0" borderId="0"/>
    <xf numFmtId="0" fontId="2" fillId="0" borderId="0"/>
    <xf numFmtId="0" fontId="2" fillId="0" borderId="0"/>
    <xf numFmtId="0" fontId="34"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62" fillId="0" borderId="0"/>
    <xf numFmtId="0" fontId="2" fillId="0" borderId="0"/>
    <xf numFmtId="0" fontId="6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50" fillId="13" borderId="24" applyNumberFormat="0" applyFont="0" applyAlignment="0" applyProtection="0"/>
    <xf numFmtId="0" fontId="34" fillId="13" borderId="24" applyNumberFormat="0" applyFont="0" applyAlignment="0" applyProtection="0"/>
    <xf numFmtId="0" fontId="51"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6" fillId="47" borderId="45" applyNumberFormat="0" applyFont="0" applyAlignment="0" applyProtection="0"/>
    <xf numFmtId="0" fontId="34" fillId="13" borderId="24" applyNumberFormat="0" applyFont="0" applyAlignment="0" applyProtection="0"/>
    <xf numFmtId="0" fontId="51" fillId="47" borderId="45" applyNumberFormat="0" applyFont="0" applyAlignment="0" applyProtection="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47" borderId="45" applyNumberFormat="0" applyFont="0" applyAlignment="0" applyProtection="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34" fillId="13" borderId="24" applyNumberFormat="0" applyFont="0" applyAlignment="0" applyProtection="0"/>
    <xf numFmtId="0" fontId="2" fillId="0" borderId="0"/>
    <xf numFmtId="0" fontId="2" fillId="0" borderId="0"/>
    <xf numFmtId="0" fontId="51" fillId="47" borderId="45"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51" fillId="47" borderId="45" applyNumberFormat="0" applyFont="0" applyAlignment="0" applyProtection="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2" fillId="0" borderId="0"/>
    <xf numFmtId="0" fontId="34" fillId="13" borderId="24" applyNumberFormat="0" applyFont="0" applyAlignment="0" applyProtection="0"/>
    <xf numFmtId="0" fontId="2" fillId="0" borderId="0"/>
    <xf numFmtId="0" fontId="34"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0" fillId="11" borderId="21" applyNumberFormat="0" applyAlignment="0" applyProtection="0"/>
    <xf numFmtId="0" fontId="151" fillId="11" borderId="21" applyNumberFormat="0" applyAlignment="0" applyProtection="0"/>
    <xf numFmtId="0" fontId="152"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2" fillId="55" borderId="46" applyNumberFormat="0" applyAlignment="0" applyProtection="0"/>
    <xf numFmtId="0" fontId="2" fillId="0" borderId="0"/>
    <xf numFmtId="0" fontId="2" fillId="0" borderId="0"/>
    <xf numFmtId="0" fontId="2" fillId="0" borderId="0"/>
    <xf numFmtId="0" fontId="2" fillId="0" borderId="0"/>
    <xf numFmtId="0" fontId="152" fillId="55" borderId="46" applyNumberFormat="0" applyAlignment="0" applyProtection="0"/>
    <xf numFmtId="0" fontId="2" fillId="0" borderId="0"/>
    <xf numFmtId="0" fontId="2" fillId="0" borderId="0"/>
    <xf numFmtId="0" fontId="151" fillId="11" borderId="21" applyNumberFormat="0" applyAlignment="0" applyProtection="0"/>
    <xf numFmtId="0" fontId="2" fillId="0" borderId="0"/>
    <xf numFmtId="0" fontId="2" fillId="0" borderId="0"/>
    <xf numFmtId="0" fontId="2" fillId="0" borderId="0"/>
    <xf numFmtId="0" fontId="2" fillId="0" borderId="0"/>
    <xf numFmtId="192" fontId="153" fillId="0" borderId="5">
      <alignment vertical="center"/>
    </xf>
    <xf numFmtId="0" fontId="2" fillId="0" borderId="0"/>
    <xf numFmtId="164"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9" fontId="7"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0" fontId="2" fillId="0" borderId="0"/>
    <xf numFmtId="0" fontId="2" fillId="0" borderId="0"/>
    <xf numFmtId="200" fontId="51" fillId="0" borderId="0" applyFont="0" applyFill="0" applyBorder="0" applyAlignment="0" applyProtection="0"/>
    <xf numFmtId="0" fontId="2" fillId="0" borderId="0"/>
    <xf numFmtId="0" fontId="2" fillId="0" borderId="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0" fontId="2" fillId="0" borderId="0"/>
    <xf numFmtId="0" fontId="2" fillId="0" borderId="0"/>
    <xf numFmtId="200" fontId="51" fillId="0" borderId="0" applyFont="0" applyFill="0" applyBorder="0" applyAlignment="0" applyProtection="0"/>
    <xf numFmtId="0" fontId="2" fillId="0" borderId="0"/>
    <xf numFmtId="0" fontId="2" fillId="0" borderId="0"/>
    <xf numFmtId="200" fontId="51" fillId="0" borderId="0" applyFont="0" applyFill="0" applyBorder="0" applyAlignment="0" applyProtection="0"/>
    <xf numFmtId="0" fontId="2" fillId="0" borderId="0"/>
    <xf numFmtId="0" fontId="2" fillId="0" borderId="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200" fontId="5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4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0" fontId="2" fillId="0" borderId="0"/>
    <xf numFmtId="0" fontId="2" fillId="0" borderId="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41"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41" fillId="103" borderId="0" applyNumberFormat="0" applyFont="0" applyBorder="0" applyAlignment="0" applyProtection="0">
      <alignment vertical="top"/>
    </xf>
    <xf numFmtId="0" fontId="154" fillId="0" borderId="0" applyNumberFormat="0" applyFill="0" applyBorder="0" applyAlignment="0"/>
    <xf numFmtId="0" fontId="2" fillId="0" borderId="0"/>
    <xf numFmtId="0" fontId="2" fillId="0" borderId="0"/>
    <xf numFmtId="201" fontId="73" fillId="0" borderId="0" applyFill="0" applyBorder="0" applyProtection="0">
      <alignment horizontal="right"/>
    </xf>
    <xf numFmtId="0" fontId="2" fillId="0" borderId="0"/>
    <xf numFmtId="0" fontId="2" fillId="0" borderId="0"/>
    <xf numFmtId="14" fontId="155" fillId="0" borderId="0" applyNumberFormat="0" applyFill="0" applyBorder="0" applyAlignment="0" applyProtection="0">
      <alignment horizontal="left"/>
    </xf>
    <xf numFmtId="0" fontId="2" fillId="0" borderId="0"/>
    <xf numFmtId="0" fontId="2" fillId="0" borderId="0"/>
    <xf numFmtId="164" fontId="41" fillId="0" borderId="0" applyFont="0" applyFill="0" applyBorder="0" applyAlignment="0" applyProtection="0">
      <alignment vertical="top"/>
    </xf>
    <xf numFmtId="164" fontId="41" fillId="0" borderId="0" applyFont="0" applyFill="0" applyBorder="0" applyAlignment="0" applyProtection="0"/>
    <xf numFmtId="164" fontId="41" fillId="0" borderId="0" applyFont="0" applyFill="0" applyBorder="0" applyAlignment="0" applyProtection="0"/>
    <xf numFmtId="0" fontId="2" fillId="0" borderId="0"/>
    <xf numFmtId="4" fontId="156" fillId="104" borderId="1" applyNumberFormat="0" applyProtection="0">
      <alignment horizontal="right" vertical="center" wrapText="1"/>
    </xf>
    <xf numFmtId="0" fontId="2" fillId="0" borderId="0"/>
    <xf numFmtId="0" fontId="2" fillId="0" borderId="0"/>
    <xf numFmtId="192" fontId="157"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7"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8"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NumberFormat="0" applyFill="0" applyBorder="0" applyAlignment="0" applyProtection="0"/>
    <xf numFmtId="0" fontId="104"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9"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4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7"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60"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60"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61"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6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applyNumberFormat="0" applyBorder="0" applyAlignment="0"/>
    <xf numFmtId="0" fontId="82" fillId="0" borderId="0" applyNumberFormat="0" applyBorder="0" applyAlignment="0"/>
    <xf numFmtId="40" fontId="163" fillId="0" borderId="0" applyBorder="0">
      <alignment horizontal="right"/>
    </xf>
    <xf numFmtId="0" fontId="2" fillId="0" borderId="0"/>
    <xf numFmtId="0" fontId="2" fillId="0" borderId="0"/>
    <xf numFmtId="0" fontId="2" fillId="0" borderId="0"/>
    <xf numFmtId="0" fontId="2" fillId="0" borderId="0"/>
    <xf numFmtId="49" fontId="164" fillId="0" borderId="5">
      <alignment vertical="center"/>
    </xf>
    <xf numFmtId="0" fontId="2" fillId="0" borderId="0"/>
    <xf numFmtId="0" fontId="2" fillId="0" borderId="0"/>
    <xf numFmtId="0" fontId="2" fillId="0" borderId="0"/>
    <xf numFmtId="40" fontId="165" fillId="0" borderId="0"/>
    <xf numFmtId="0" fontId="2" fillId="0" borderId="0"/>
    <xf numFmtId="0" fontId="2" fillId="0" borderId="0"/>
    <xf numFmtId="0" fontId="2" fillId="0" borderId="0"/>
    <xf numFmtId="0" fontId="166" fillId="0" borderId="0" applyNumberFormat="0" applyFill="0" applyBorder="0" applyAlignment="0" applyProtection="0"/>
    <xf numFmtId="0" fontId="167" fillId="0" borderId="0" applyNumberFormat="0" applyFill="0" applyBorder="0" applyAlignment="0" applyProtection="0"/>
    <xf numFmtId="0" fontId="2" fillId="0" borderId="0"/>
    <xf numFmtId="0" fontId="2" fillId="0" borderId="0"/>
    <xf numFmtId="0" fontId="16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7" fillId="0" borderId="4">
      <alignment horizontal="centerContinuous"/>
    </xf>
    <xf numFmtId="0" fontId="2" fillId="0" borderId="0"/>
    <xf numFmtId="0" fontId="2" fillId="0" borderId="0"/>
    <xf numFmtId="0" fontId="2" fillId="0" borderId="0"/>
    <xf numFmtId="0" fontId="167" fillId="0" borderId="0" applyNumberFormat="0" applyFill="0" applyBorder="0" applyAlignment="0" applyProtection="0"/>
    <xf numFmtId="0" fontId="2" fillId="0" borderId="0"/>
    <xf numFmtId="0" fontId="2" fillId="0" borderId="0"/>
    <xf numFmtId="0" fontId="2" fillId="0" borderId="0"/>
    <xf numFmtId="0" fontId="27" fillId="0" borderId="4">
      <alignment horizontal="centerContinuous"/>
    </xf>
    <xf numFmtId="0" fontId="2" fillId="0" borderId="0"/>
    <xf numFmtId="0" fontId="2" fillId="0" borderId="0"/>
    <xf numFmtId="0" fontId="2" fillId="0" borderId="0"/>
    <xf numFmtId="0" fontId="2" fillId="0" borderId="0"/>
    <xf numFmtId="0" fontId="2" fillId="0" borderId="0"/>
    <xf numFmtId="0" fontId="16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25" applyNumberFormat="0" applyFill="0" applyAlignment="0" applyProtection="0"/>
    <xf numFmtId="0" fontId="35" fillId="0" borderId="25" applyNumberFormat="0" applyFill="0" applyAlignment="0" applyProtection="0"/>
    <xf numFmtId="0" fontId="169"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9"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9"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9"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4"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70" fillId="0" borderId="43" applyProtection="0"/>
    <xf numFmtId="0" fontId="2" fillId="0" borderId="0"/>
    <xf numFmtId="0" fontId="2" fillId="0" borderId="0"/>
    <xf numFmtId="0" fontId="2" fillId="0" borderId="0"/>
    <xf numFmtId="0" fontId="2" fillId="0" borderId="0"/>
    <xf numFmtId="3" fontId="7" fillId="0" borderId="0">
      <protection locked="0"/>
    </xf>
    <xf numFmtId="0" fontId="1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2"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73" fillId="0" borderId="0" applyNumberFormat="0" applyFill="0" applyBorder="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5" fillId="0" borderId="0" applyNumberFormat="0" applyFill="0" applyBorder="0" applyAlignment="0" applyProtection="0"/>
    <xf numFmtId="0" fontId="2" fillId="0" borderId="0"/>
    <xf numFmtId="0" fontId="2" fillId="0" borderId="0"/>
    <xf numFmtId="0" fontId="2" fillId="0" borderId="0"/>
    <xf numFmtId="0" fontId="2" fillId="0" borderId="0"/>
    <xf numFmtId="0" fontId="175" fillId="0" borderId="0" applyNumberFormat="0" applyFill="0" applyBorder="0" applyAlignment="0" applyProtection="0"/>
    <xf numFmtId="0" fontId="2" fillId="0" borderId="0"/>
    <xf numFmtId="0" fontId="17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8">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6"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7" fillId="0" borderId="0" xfId="0" applyFont="1" applyFill="1" applyBorder="1" applyAlignment="1">
      <alignment horizontal="left" vertical="center" indent="1"/>
    </xf>
    <xf numFmtId="0" fontId="17"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7"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38" fontId="17" fillId="0" borderId="0"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7"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7" fillId="0" borderId="10" xfId="0" applyNumberFormat="1" applyFont="1" applyFill="1" applyBorder="1" applyAlignment="1">
      <alignment horizontal="right"/>
    </xf>
    <xf numFmtId="0" fontId="11" fillId="0" borderId="10" xfId="0" applyFont="1" applyBorder="1" applyAlignment="1">
      <alignment vertical="center"/>
    </xf>
    <xf numFmtId="0" fontId="11" fillId="0" borderId="9"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7" fillId="3" borderId="13" xfId="0" applyNumberFormat="1" applyFont="1" applyFill="1" applyBorder="1" applyAlignment="1">
      <alignment horizontal="right"/>
    </xf>
    <xf numFmtId="38" fontId="17"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7" fillId="3" borderId="12" xfId="0" applyNumberFormat="1" applyFont="1" applyFill="1" applyBorder="1" applyAlignment="1">
      <alignment horizontal="right"/>
    </xf>
    <xf numFmtId="38" fontId="17" fillId="3" borderId="5" xfId="0" applyNumberFormat="1" applyFont="1" applyFill="1" applyBorder="1" applyAlignment="1">
      <alignment horizontal="right"/>
    </xf>
    <xf numFmtId="0" fontId="11" fillId="3" borderId="5" xfId="0" applyFont="1" applyFill="1" applyBorder="1" applyAlignment="1">
      <alignment vertical="center"/>
    </xf>
    <xf numFmtId="0" fontId="11" fillId="3" borderId="14" xfId="0" applyFont="1" applyFill="1" applyBorder="1" applyAlignment="1">
      <alignment vertical="center"/>
    </xf>
    <xf numFmtId="0" fontId="11" fillId="3" borderId="3" xfId="0" applyFont="1" applyFill="1" applyBorder="1" applyAlignment="1">
      <alignment horizontal="center" vertical="center" wrapText="1"/>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2" xfId="0" applyNumberFormat="1" applyFont="1" applyFill="1" applyBorder="1" applyAlignment="1">
      <alignment horizontal="right"/>
    </xf>
    <xf numFmtId="38" fontId="12" fillId="3" borderId="5"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8" fillId="0" borderId="7" xfId="0" applyNumberFormat="1" applyFont="1" applyFill="1" applyBorder="1" applyAlignment="1">
      <alignment horizontal="right"/>
    </xf>
    <xf numFmtId="38" fontId="18" fillId="0" borderId="1" xfId="0" applyNumberFormat="1" applyFont="1" applyFill="1" applyBorder="1" applyAlignment="1">
      <alignment horizontal="right"/>
    </xf>
    <xf numFmtId="0" fontId="18" fillId="0" borderId="1" xfId="0" applyFont="1" applyBorder="1" applyAlignment="1">
      <alignment vertical="center"/>
    </xf>
    <xf numFmtId="3" fontId="18" fillId="0" borderId="7" xfId="0" applyNumberFormat="1" applyFont="1" applyFill="1" applyBorder="1" applyAlignment="1">
      <alignment horizontal="right"/>
    </xf>
    <xf numFmtId="3" fontId="18" fillId="0" borderId="1" xfId="0" applyNumberFormat="1" applyFont="1" applyFill="1" applyBorder="1" applyAlignment="1">
      <alignment horizontal="right"/>
    </xf>
    <xf numFmtId="38" fontId="19" fillId="0" borderId="1" xfId="0" applyNumberFormat="1" applyFont="1" applyFill="1" applyBorder="1" applyAlignment="1">
      <alignment horizontal="right"/>
    </xf>
    <xf numFmtId="38" fontId="18" fillId="0" borderId="11" xfId="0" applyNumberFormat="1" applyFont="1" applyFill="1" applyBorder="1" applyAlignment="1">
      <alignment horizontal="right"/>
    </xf>
    <xf numFmtId="0" fontId="18" fillId="0" borderId="11" xfId="0" applyFont="1" applyBorder="1" applyAlignment="1">
      <alignment vertical="center"/>
    </xf>
    <xf numFmtId="38" fontId="18" fillId="0" borderId="10" xfId="0" applyNumberFormat="1" applyFont="1" applyFill="1" applyBorder="1" applyAlignment="1">
      <alignment horizontal="right"/>
    </xf>
    <xf numFmtId="0" fontId="18" fillId="0" borderId="10" xfId="0" applyFont="1" applyBorder="1" applyAlignment="1">
      <alignment vertical="center"/>
    </xf>
    <xf numFmtId="38" fontId="18" fillId="0" borderId="12" xfId="0" applyNumberFormat="1" applyFont="1" applyFill="1" applyBorder="1" applyAlignment="1">
      <alignment horizontal="right"/>
    </xf>
    <xf numFmtId="38" fontId="18" fillId="0" borderId="3" xfId="0" applyNumberFormat="1" applyFont="1" applyFill="1" applyBorder="1" applyAlignment="1">
      <alignment horizontal="right"/>
    </xf>
    <xf numFmtId="38" fontId="19"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8" fillId="0" borderId="9" xfId="0" applyNumberFormat="1" applyFont="1" applyFill="1" applyBorder="1" applyAlignment="1">
      <alignment horizontal="right"/>
    </xf>
    <xf numFmtId="0" fontId="18" fillId="0" borderId="9" xfId="0" applyFont="1" applyBorder="1" applyAlignment="1">
      <alignment vertical="center"/>
    </xf>
    <xf numFmtId="38" fontId="18"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20" fillId="0" borderId="0" xfId="0" applyFont="1" applyAlignment="1">
      <alignment horizontal="left" vertical="center" wrapText="1" indent="1"/>
    </xf>
    <xf numFmtId="0" fontId="21"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20" fillId="0" borderId="0" xfId="1" applyFont="1" applyFill="1" applyBorder="1" applyAlignment="1">
      <alignment horizontal="left" vertical="center" wrapText="1" indent="1"/>
    </xf>
    <xf numFmtId="0" fontId="20" fillId="0" borderId="1" xfId="1" applyFont="1" applyFill="1" applyBorder="1" applyAlignment="1">
      <alignment horizontal="left" vertical="center" wrapText="1" indent="1"/>
    </xf>
    <xf numFmtId="0" fontId="21" fillId="0" borderId="0" xfId="1" applyFont="1" applyAlignment="1">
      <alignment horizontal="left" vertical="center" wrapText="1" indent="1"/>
    </xf>
    <xf numFmtId="0" fontId="21" fillId="0" borderId="0" xfId="1"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indent="1"/>
    </xf>
    <xf numFmtId="0" fontId="22" fillId="0" borderId="1" xfId="2" applyFont="1" applyFill="1" applyBorder="1" applyAlignment="1" applyProtection="1">
      <alignment horizontal="left" vertical="center" wrapText="1" indent="1"/>
    </xf>
    <xf numFmtId="14" fontId="20" fillId="0" borderId="1" xfId="1" applyNumberFormat="1" applyFont="1" applyFill="1" applyBorder="1" applyAlignment="1">
      <alignment horizontal="left" vertical="center" wrapText="1" indent="1"/>
    </xf>
    <xf numFmtId="14" fontId="20"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20" fillId="0" borderId="11" xfId="1" applyFont="1" applyFill="1" applyBorder="1" applyAlignment="1">
      <alignment horizontal="left" vertical="center" wrapText="1" indent="1"/>
    </xf>
    <xf numFmtId="0" fontId="21"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7"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7" fillId="6" borderId="11" xfId="0" applyNumberFormat="1" applyFont="1" applyFill="1" applyBorder="1" applyAlignment="1">
      <alignment horizontal="right"/>
    </xf>
    <xf numFmtId="38" fontId="17" fillId="6" borderId="10" xfId="0" applyNumberFormat="1" applyFont="1" applyFill="1" applyBorder="1" applyAlignment="1">
      <alignment horizontal="right"/>
    </xf>
    <xf numFmtId="38" fontId="19"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9"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9" fillId="3" borderId="6" xfId="0" applyNumberFormat="1" applyFont="1" applyFill="1" applyBorder="1" applyAlignment="1">
      <alignment horizontal="right"/>
    </xf>
    <xf numFmtId="38" fontId="19" fillId="3" borderId="0" xfId="0" applyNumberFormat="1" applyFont="1" applyFill="1" applyBorder="1" applyAlignment="1">
      <alignment horizontal="right"/>
    </xf>
    <xf numFmtId="0" fontId="18" fillId="3" borderId="0" xfId="0" applyFont="1" applyFill="1" applyBorder="1" applyAlignment="1">
      <alignment vertical="center"/>
    </xf>
    <xf numFmtId="0" fontId="18"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8" fillId="6" borderId="7" xfId="0" applyNumberFormat="1" applyFont="1" applyFill="1" applyBorder="1" applyAlignment="1">
      <alignment horizontal="right"/>
    </xf>
    <xf numFmtId="3" fontId="18" fillId="6" borderId="7" xfId="0" applyNumberFormat="1" applyFont="1" applyFill="1" applyBorder="1" applyAlignment="1">
      <alignment horizontal="right"/>
    </xf>
    <xf numFmtId="38" fontId="18" fillId="6" borderId="1" xfId="0" applyNumberFormat="1" applyFont="1" applyFill="1" applyBorder="1" applyAlignment="1">
      <alignment horizontal="right"/>
    </xf>
    <xf numFmtId="38" fontId="18" fillId="6" borderId="10" xfId="0" applyNumberFormat="1" applyFont="1" applyFill="1" applyBorder="1" applyAlignment="1">
      <alignment horizontal="right"/>
    </xf>
    <xf numFmtId="38" fontId="19"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3" fillId="0" borderId="0" xfId="0" applyFont="1" applyFill="1" applyBorder="1" applyAlignment="1">
      <alignment horizontal="left" vertical="center" indent="1"/>
    </xf>
    <xf numFmtId="165" fontId="17" fillId="0" borderId="1" xfId="0" applyNumberFormat="1" applyFont="1" applyFill="1" applyBorder="1" applyAlignment="1">
      <alignment horizontal="right"/>
    </xf>
    <xf numFmtId="0" fontId="11" fillId="0" borderId="14" xfId="0" applyFont="1" applyBorder="1" applyAlignment="1">
      <alignment horizontal="left" vertical="center" wrapText="1" indent="1"/>
    </xf>
    <xf numFmtId="3" fontId="18" fillId="6" borderId="9" xfId="0" applyNumberFormat="1" applyFont="1" applyFill="1" applyBorder="1" applyAlignment="1">
      <alignment horizontal="right"/>
    </xf>
    <xf numFmtId="38" fontId="18" fillId="6" borderId="11" xfId="0" applyNumberFormat="1" applyFont="1" applyFill="1" applyBorder="1" applyAlignment="1">
      <alignment horizontal="right"/>
    </xf>
    <xf numFmtId="38" fontId="19" fillId="6" borderId="7" xfId="0" applyNumberFormat="1" applyFont="1" applyFill="1" applyBorder="1" applyAlignment="1">
      <alignment horizontal="right"/>
    </xf>
    <xf numFmtId="38" fontId="18" fillId="6" borderId="9" xfId="0" applyNumberFormat="1" applyFont="1" applyFill="1" applyBorder="1" applyAlignment="1">
      <alignment horizontal="right"/>
    </xf>
    <xf numFmtId="0" fontId="5" fillId="0" borderId="12" xfId="0" applyFont="1" applyBorder="1" applyAlignment="1">
      <alignment horizontal="left" vertical="center" wrapText="1" indent="1"/>
    </xf>
    <xf numFmtId="0" fontId="3" fillId="0" borderId="4" xfId="0" applyFont="1" applyBorder="1" applyAlignment="1">
      <alignment vertical="center"/>
    </xf>
    <xf numFmtId="38" fontId="19"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7"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7"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8" fillId="3" borderId="4" xfId="0" applyNumberFormat="1" applyFont="1" applyFill="1" applyBorder="1" applyAlignment="1">
      <alignment horizontal="right"/>
    </xf>
    <xf numFmtId="0" fontId="18" fillId="3" borderId="4" xfId="0" applyFont="1" applyFill="1" applyBorder="1" applyAlignment="1">
      <alignment vertical="center"/>
    </xf>
    <xf numFmtId="0" fontId="18"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8"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0" fontId="12" fillId="0" borderId="8"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8" fillId="6" borderId="8" xfId="0" applyNumberFormat="1" applyFont="1" applyFill="1" applyBorder="1" applyAlignment="1">
      <alignment horizontal="right"/>
    </xf>
    <xf numFmtId="3" fontId="18" fillId="0" borderId="8" xfId="0" applyNumberFormat="1" applyFont="1" applyFill="1" applyBorder="1" applyAlignment="1">
      <alignment horizontal="right"/>
    </xf>
    <xf numFmtId="0" fontId="18" fillId="0" borderId="8" xfId="0" applyFont="1" applyBorder="1" applyAlignment="1">
      <alignment vertical="center"/>
    </xf>
    <xf numFmtId="3" fontId="18" fillId="3" borderId="3" xfId="0" applyNumberFormat="1" applyFont="1" applyFill="1" applyBorder="1" applyAlignment="1">
      <alignment horizontal="right"/>
    </xf>
    <xf numFmtId="3" fontId="18" fillId="3" borderId="4" xfId="0" applyNumberFormat="1" applyFont="1" applyFill="1" applyBorder="1" applyAlignment="1">
      <alignment horizontal="right"/>
    </xf>
    <xf numFmtId="38" fontId="17"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38" fontId="17" fillId="0" borderId="5" xfId="0" applyNumberFormat="1" applyFont="1" applyFill="1" applyBorder="1" applyAlignment="1">
      <alignment horizontal="right"/>
    </xf>
    <xf numFmtId="0" fontId="12" fillId="0" borderId="14"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7"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8"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12" xfId="0" applyFont="1" applyFill="1" applyBorder="1" applyAlignment="1">
      <alignment horizontal="left" vertical="center" wrapText="1" indent="1"/>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8" fillId="6" borderId="1" xfId="0" applyNumberFormat="1" applyFont="1" applyFill="1" applyBorder="1" applyAlignment="1">
      <alignment horizontal="right"/>
    </xf>
    <xf numFmtId="38" fontId="19" fillId="3" borderId="2" xfId="0" applyNumberFormat="1" applyFont="1" applyFill="1" applyBorder="1" applyAlignment="1">
      <alignment horizontal="right"/>
    </xf>
    <xf numFmtId="38" fontId="19"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0" borderId="13" xfId="0" applyNumberFormat="1" applyFont="1" applyFill="1" applyBorder="1" applyAlignment="1">
      <alignment horizontal="right"/>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3" xfId="0" applyNumberFormat="1" applyFont="1" applyFill="1" applyBorder="1" applyAlignment="1">
      <alignment horizontal="left" vertical="center" wrapText="1" indent="1"/>
    </xf>
    <xf numFmtId="38" fontId="11" fillId="6" borderId="7" xfId="0" applyNumberFormat="1" applyFont="1" applyFill="1" applyBorder="1" applyAlignment="1">
      <alignment horizontal="left" vertical="center" wrapText="1" indent="1"/>
    </xf>
    <xf numFmtId="38" fontId="11" fillId="6" borderId="5" xfId="0" applyNumberFormat="1" applyFont="1" applyFill="1" applyBorder="1" applyAlignment="1">
      <alignment horizontal="left" vertical="center" wrapText="1" indent="1"/>
    </xf>
    <xf numFmtId="0" fontId="18" fillId="0" borderId="3" xfId="0" applyFont="1" applyBorder="1" applyAlignment="1">
      <alignment vertical="center"/>
    </xf>
    <xf numFmtId="0" fontId="18" fillId="0" borderId="7" xfId="0" applyFont="1" applyBorder="1" applyAlignment="1">
      <alignment vertical="center"/>
    </xf>
    <xf numFmtId="0" fontId="11" fillId="5" borderId="5" xfId="0" applyFont="1" applyFill="1" applyBorder="1" applyAlignment="1">
      <alignment vertical="center"/>
    </xf>
    <xf numFmtId="0" fontId="18" fillId="5" borderId="16" xfId="0" applyFont="1" applyFill="1" applyBorder="1" applyAlignment="1">
      <alignment vertical="center"/>
    </xf>
    <xf numFmtId="38" fontId="11" fillId="0" borderId="11" xfId="0" applyNumberFormat="1" applyFont="1" applyFill="1" applyBorder="1" applyAlignment="1">
      <alignment horizontal="right"/>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9" xfId="0" applyNumberFormat="1" applyFont="1" applyFill="1" applyBorder="1" applyAlignment="1">
      <alignment horizontal="right"/>
    </xf>
    <xf numFmtId="38" fontId="11" fillId="0" borderId="13"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38" fontId="11" fillId="6" borderId="1" xfId="0" applyNumberFormat="1" applyFont="1" applyFill="1" applyBorder="1" applyAlignment="1">
      <alignment horizontal="right"/>
    </xf>
    <xf numFmtId="0" fontId="18" fillId="6" borderId="7" xfId="0" applyFont="1" applyFill="1" applyBorder="1" applyAlignment="1">
      <alignment horizontal="left" vertical="center" wrapText="1" indent="1"/>
    </xf>
    <xf numFmtId="0" fontId="18" fillId="6" borderId="11" xfId="0" applyFont="1" applyFill="1" applyBorder="1" applyAlignment="1">
      <alignment horizontal="left" vertical="center" wrapText="1" indent="1"/>
    </xf>
    <xf numFmtId="0" fontId="33" fillId="38" borderId="0" xfId="5" applyNumberFormat="1" applyFont="1" applyFill="1" applyBorder="1" applyAlignment="1" applyProtection="1">
      <alignment horizontal="center" vertical="center" wrapText="1"/>
    </xf>
    <xf numFmtId="0" fontId="34" fillId="38" borderId="0" xfId="5" applyNumberFormat="1" applyFont="1" applyFill="1" applyBorder="1" applyAlignment="1" applyProtection="1"/>
    <xf numFmtId="49" fontId="35" fillId="0" borderId="0" xfId="5" applyNumberFormat="1" applyFont="1" applyFill="1" applyBorder="1" applyAlignment="1" applyProtection="1">
      <alignment horizontal="center" vertical="center"/>
    </xf>
    <xf numFmtId="0" fontId="36" fillId="0" borderId="0" xfId="5" applyFont="1"/>
    <xf numFmtId="0" fontId="38" fillId="0" borderId="26" xfId="5" applyNumberFormat="1" applyFont="1" applyFill="1" applyBorder="1" applyAlignment="1" applyProtection="1">
      <alignment horizontal="left" wrapText="1"/>
    </xf>
    <xf numFmtId="0" fontId="39" fillId="0" borderId="26" xfId="5" applyNumberFormat="1" applyFont="1" applyFill="1" applyBorder="1" applyAlignment="1" applyProtection="1">
      <alignment horizontal="left" wrapText="1"/>
    </xf>
    <xf numFmtId="49" fontId="176" fillId="110" borderId="1" xfId="0" applyNumberFormat="1" applyFont="1" applyFill="1" applyBorder="1" applyAlignment="1">
      <alignment horizontal="center" vertical="center"/>
    </xf>
    <xf numFmtId="38" fontId="177" fillId="110" borderId="1" xfId="0" applyNumberFormat="1" applyFont="1" applyFill="1" applyBorder="1" applyAlignment="1">
      <alignment horizontal="right"/>
    </xf>
    <xf numFmtId="38" fontId="176" fillId="110" borderId="9" xfId="0" applyNumberFormat="1" applyFont="1" applyFill="1" applyBorder="1" applyAlignment="1">
      <alignment horizontal="right"/>
    </xf>
    <xf numFmtId="0" fontId="11" fillId="110" borderId="10" xfId="0" applyFont="1" applyFill="1" applyBorder="1" applyAlignment="1">
      <alignment horizontal="left" vertical="center" wrapText="1" indent="1"/>
    </xf>
    <xf numFmtId="0" fontId="11" fillId="110" borderId="1" xfId="0" applyFont="1" applyFill="1" applyBorder="1" applyAlignment="1">
      <alignment horizontal="left" vertical="center" wrapText="1" indent="1"/>
    </xf>
    <xf numFmtId="38" fontId="12" fillId="110" borderId="7" xfId="0" applyNumberFormat="1" applyFont="1" applyFill="1" applyBorder="1" applyAlignment="1">
      <alignment horizontal="right"/>
    </xf>
    <xf numFmtId="38" fontId="12" fillId="110" borderId="1" xfId="0" applyNumberFormat="1" applyFont="1" applyFill="1" applyBorder="1" applyAlignment="1">
      <alignment horizontal="right"/>
    </xf>
    <xf numFmtId="49" fontId="12" fillId="110" borderId="1" xfId="0" applyNumberFormat="1" applyFont="1" applyFill="1" applyBorder="1" applyAlignment="1">
      <alignment horizontal="center" vertical="center"/>
    </xf>
    <xf numFmtId="38" fontId="18" fillId="110" borderId="7" xfId="0" applyNumberFormat="1" applyFont="1" applyFill="1" applyBorder="1" applyAlignment="1">
      <alignment horizontal="right"/>
    </xf>
    <xf numFmtId="38" fontId="12" fillId="110" borderId="9" xfId="0" applyNumberFormat="1" applyFont="1" applyFill="1" applyBorder="1" applyAlignment="1">
      <alignment horizontal="right"/>
    </xf>
    <xf numFmtId="0" fontId="18" fillId="110" borderId="1" xfId="0" applyFont="1" applyFill="1" applyBorder="1" applyAlignment="1">
      <alignment horizontal="left" vertical="center" wrapText="1" indent="1"/>
    </xf>
    <xf numFmtId="0" fontId="18" fillId="110" borderId="10" xfId="0" applyFont="1" applyFill="1" applyBorder="1" applyAlignment="1">
      <alignment horizontal="left" vertical="center" wrapText="1" indent="1"/>
    </xf>
    <xf numFmtId="0" fontId="11" fillId="0" borderId="7" xfId="0" applyFont="1" applyFill="1" applyBorder="1" applyAlignment="1">
      <alignment horizontal="center" vertical="center" wrapText="1"/>
    </xf>
    <xf numFmtId="0" fontId="0" fillId="0" borderId="0" xfId="0"/>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8" fillId="0" borderId="0" xfId="1" applyFont="1" applyFill="1" applyBorder="1" applyAlignment="1">
      <alignment horizontal="left" vertical="center" indent="2"/>
    </xf>
    <xf numFmtId="38" fontId="18" fillId="6" borderId="4" xfId="0" applyNumberFormat="1" applyFont="1" applyFill="1" applyBorder="1" applyAlignment="1">
      <alignment horizontal="right"/>
    </xf>
    <xf numFmtId="38" fontId="18" fillId="0" borderId="4" xfId="0" applyNumberFormat="1" applyFont="1" applyFill="1" applyBorder="1" applyAlignment="1">
      <alignment horizontal="right"/>
    </xf>
    <xf numFmtId="0" fontId="18" fillId="0" borderId="4" xfId="0" applyFont="1" applyBorder="1" applyAlignment="1">
      <alignment vertical="center"/>
    </xf>
    <xf numFmtId="0" fontId="18" fillId="6" borderId="13" xfId="0" applyFont="1" applyFill="1" applyBorder="1" applyAlignment="1">
      <alignment horizontal="left" vertical="center" wrapText="1" indent="1"/>
    </xf>
    <xf numFmtId="0" fontId="18" fillId="6" borderId="2" xfId="0" applyFont="1" applyFill="1" applyBorder="1" applyAlignment="1">
      <alignment horizontal="left" vertical="center" wrapText="1" indent="1"/>
    </xf>
    <xf numFmtId="38" fontId="18" fillId="0" borderId="2" xfId="0" applyNumberFormat="1" applyFont="1" applyFill="1" applyBorder="1" applyAlignment="1">
      <alignment horizontal="right"/>
    </xf>
    <xf numFmtId="0" fontId="18" fillId="0" borderId="2" xfId="0" applyFont="1" applyBorder="1" applyAlignment="1">
      <alignment vertical="center"/>
    </xf>
    <xf numFmtId="0" fontId="3" fillId="0" borderId="0" xfId="0" applyFont="1" applyAlignment="1">
      <alignment horizontal="center" vertical="center"/>
    </xf>
    <xf numFmtId="38" fontId="18" fillId="6" borderId="2" xfId="0" applyNumberFormat="1" applyFont="1" applyFill="1" applyBorder="1" applyAlignment="1">
      <alignment horizontal="right"/>
    </xf>
    <xf numFmtId="0" fontId="3" fillId="0" borderId="1" xfId="0" applyFont="1" applyBorder="1" applyAlignment="1">
      <alignment horizontal="left" vertical="center" wrapText="1" indent="1"/>
    </xf>
    <xf numFmtId="0" fontId="11" fillId="0" borderId="2" xfId="0" applyFont="1" applyFill="1" applyBorder="1" applyAlignment="1">
      <alignment horizontal="left" vertical="center" wrapText="1" indent="1"/>
    </xf>
    <xf numFmtId="0" fontId="18" fillId="110" borderId="7" xfId="0" applyFont="1" applyFill="1" applyBorder="1" applyAlignment="1">
      <alignment horizontal="left" vertical="center" wrapText="1" indent="1"/>
    </xf>
    <xf numFmtId="0" fontId="37" fillId="0" borderId="50" xfId="5" applyFont="1" applyBorder="1"/>
    <xf numFmtId="0" fontId="179" fillId="0" borderId="0" xfId="0" applyFont="1" applyBorder="1" applyAlignment="1">
      <alignment horizontal="center" wrapText="1"/>
    </xf>
    <xf numFmtId="0" fontId="15" fillId="0" borderId="0" xfId="0" applyFont="1" applyBorder="1" applyAlignment="1">
      <alignment horizontal="left" vertical="center" wrapText="1" indent="1"/>
    </xf>
    <xf numFmtId="0" fontId="179" fillId="0" borderId="0" xfId="0" applyFont="1" applyBorder="1" applyAlignment="1">
      <alignment horizontal="center" vertical="center" wrapText="1"/>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2" fillId="0" borderId="5" xfId="0" applyFont="1" applyBorder="1" applyAlignment="1">
      <alignment horizontal="center" vertical="center"/>
    </xf>
    <xf numFmtId="0" fontId="11" fillId="0" borderId="5" xfId="0" applyFont="1" applyBorder="1" applyAlignment="1">
      <alignment horizontal="center" vertical="center"/>
    </xf>
    <xf numFmtId="0" fontId="11" fillId="6" borderId="1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38" fontId="11" fillId="6" borderId="5" xfId="0" applyNumberFormat="1" applyFont="1" applyFill="1" applyBorder="1" applyAlignment="1">
      <alignment horizontal="center"/>
    </xf>
  </cellXfs>
  <cellStyles count="25573">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C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t="str">
            <v/>
          </cell>
          <cell r="AB98" t="str">
            <v/>
          </cell>
          <cell r="AC98" t="str">
            <v/>
          </cell>
          <cell r="AD98" t="str">
            <v/>
          </cell>
          <cell r="AE98" t="str">
            <v/>
          </cell>
          <cell r="AF98" t="str">
            <v/>
          </cell>
          <cell r="AG98" t="str">
            <v/>
          </cell>
          <cell r="AH98" t="str">
            <v/>
          </cell>
          <cell r="AI98" t="str">
            <v/>
          </cell>
          <cell r="AJ98" t="str">
            <v/>
          </cell>
          <cell r="AK98" t="str">
            <v/>
          </cell>
          <cell r="AL98" t="str">
            <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t="str">
            <v/>
          </cell>
          <cell r="BB98" t="str">
            <v/>
          </cell>
          <cell r="BC98" t="str">
            <v/>
          </cell>
          <cell r="BD98" t="str">
            <v/>
          </cell>
          <cell r="BE98" t="str">
            <v/>
          </cell>
          <cell r="BF98" t="str">
            <v/>
          </cell>
          <cell r="BG98" t="str">
            <v/>
          </cell>
          <cell r="BH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t="str">
            <v/>
          </cell>
          <cell r="AB99" t="str">
            <v/>
          </cell>
          <cell r="AC99" t="str">
            <v/>
          </cell>
          <cell r="AD99" t="str">
            <v/>
          </cell>
          <cell r="AE99" t="str">
            <v/>
          </cell>
          <cell r="AF99" t="str">
            <v/>
          </cell>
          <cell r="AG99" t="str">
            <v/>
          </cell>
          <cell r="AH99" t="str">
            <v/>
          </cell>
          <cell r="AI99" t="str">
            <v/>
          </cell>
          <cell r="AJ99" t="str">
            <v/>
          </cell>
          <cell r="AK99" t="str">
            <v/>
          </cell>
          <cell r="AL99" t="str">
            <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t="str">
            <v/>
          </cell>
          <cell r="AZ99" t="str">
            <v/>
          </cell>
          <cell r="BA99" t="str">
            <v/>
          </cell>
          <cell r="BB99" t="str">
            <v/>
          </cell>
          <cell r="BC99" t="str">
            <v/>
          </cell>
          <cell r="BD99" t="str">
            <v/>
          </cell>
          <cell r="BE99" t="str">
            <v/>
          </cell>
          <cell r="BF99" t="str">
            <v/>
          </cell>
          <cell r="BG99" t="str">
            <v/>
          </cell>
          <cell r="BH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G99" t="str">
            <v/>
          </cell>
          <cell r="CH99" t="str">
            <v/>
          </cell>
          <cell r="CI99" t="str">
            <v/>
          </cell>
          <cell r="CJ99" t="str">
            <v/>
          </cell>
          <cell r="CK99" t="str">
            <v/>
          </cell>
          <cell r="CL99" t="str">
            <v/>
          </cell>
          <cell r="CM99" t="str">
            <v/>
          </cell>
          <cell r="CN99" t="str">
            <v/>
          </cell>
          <cell r="CO99" t="str">
            <v/>
          </cell>
          <cell r="CP99" t="str">
            <v/>
          </cell>
          <cell r="CQ99" t="str">
            <v/>
          </cell>
          <cell r="CR99" t="str">
            <v/>
          </cell>
          <cell r="CS99" t="str">
            <v/>
          </cell>
          <cell r="CT99" t="str">
            <v/>
          </cell>
          <cell r="CU99" t="str">
            <v/>
          </cell>
          <cell r="CV99" t="str">
            <v/>
          </cell>
          <cell r="CW99" t="str">
            <v/>
          </cell>
          <cell r="CX99" t="str">
            <v/>
          </cell>
          <cell r="CY99" t="str">
            <v/>
          </cell>
          <cell r="CZ99" t="str">
            <v/>
          </cell>
          <cell r="DA99" t="str">
            <v/>
          </cell>
          <cell r="DB99" t="str">
            <v/>
          </cell>
          <cell r="DC99" t="str">
            <v/>
          </cell>
          <cell r="DD99" t="str">
            <v/>
          </cell>
          <cell r="DE99" t="str">
            <v/>
          </cell>
          <cell r="DF99" t="str">
            <v/>
          </cell>
          <cell r="DG99" t="str">
            <v/>
          </cell>
          <cell r="DH99" t="str">
            <v/>
          </cell>
          <cell r="DI99" t="str">
            <v/>
          </cell>
          <cell r="DJ99" t="str">
            <v/>
          </cell>
          <cell r="DK99" t="str">
            <v/>
          </cell>
          <cell r="DL99" t="str">
            <v/>
          </cell>
          <cell r="DM99" t="str">
            <v/>
          </cell>
          <cell r="DN99" t="str">
            <v/>
          </cell>
          <cell r="DO99" t="str">
            <v/>
          </cell>
          <cell r="DP99" t="str">
            <v/>
          </cell>
          <cell r="DQ99" t="str">
            <v/>
          </cell>
          <cell r="DR99" t="str">
            <v/>
          </cell>
          <cell r="DS99" t="str">
            <v/>
          </cell>
          <cell r="DT99" t="str">
            <v/>
          </cell>
          <cell r="DU99" t="str">
            <v/>
          </cell>
          <cell r="DV99" t="str">
            <v/>
          </cell>
          <cell r="DW99" t="str">
            <v/>
          </cell>
          <cell r="DX99" t="str">
            <v/>
          </cell>
          <cell r="DY99" t="str">
            <v/>
          </cell>
          <cell r="DZ99" t="str">
            <v/>
          </cell>
          <cell r="EA99" t="str">
            <v/>
          </cell>
          <cell r="EB99" t="str">
            <v/>
          </cell>
          <cell r="EC99" t="str">
            <v/>
          </cell>
          <cell r="ED99" t="str">
            <v/>
          </cell>
          <cell r="EE99" t="str">
            <v/>
          </cell>
          <cell r="EF99" t="str">
            <v/>
          </cell>
          <cell r="EG99" t="str">
            <v/>
          </cell>
          <cell r="EH99" t="str">
            <v/>
          </cell>
          <cell r="EI99" t="str">
            <v/>
          </cell>
          <cell r="EJ99" t="str">
            <v/>
          </cell>
          <cell r="EK99" t="str">
            <v/>
          </cell>
          <cell r="EL99" t="str">
            <v/>
          </cell>
          <cell r="EM99" t="str">
            <v/>
          </cell>
          <cell r="EN99" t="str">
            <v/>
          </cell>
          <cell r="EO99" t="str">
            <v/>
          </cell>
          <cell r="EP99" t="str">
            <v/>
          </cell>
          <cell r="EQ99" t="str">
            <v/>
          </cell>
          <cell r="ER99" t="str">
            <v/>
          </cell>
          <cell r="ES99" t="str">
            <v/>
          </cell>
          <cell r="ET99" t="str">
            <v/>
          </cell>
          <cell r="EU99" t="str">
            <v/>
          </cell>
          <cell r="EV99" t="str">
            <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t="str">
            <v/>
          </cell>
          <cell r="AB100" t="str">
            <v/>
          </cell>
          <cell r="AC100" t="str">
            <v/>
          </cell>
          <cell r="AD100" t="str">
            <v/>
          </cell>
          <cell r="AE100" t="str">
            <v/>
          </cell>
          <cell r="AF100" t="str">
            <v/>
          </cell>
          <cell r="AG100" t="str">
            <v/>
          </cell>
          <cell r="AH100" t="str">
            <v/>
          </cell>
          <cell r="AI100" t="str">
            <v/>
          </cell>
          <cell r="AJ100" t="str">
            <v/>
          </cell>
          <cell r="AK100" t="str">
            <v/>
          </cell>
          <cell r="AL100" t="str">
            <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t="str">
            <v/>
          </cell>
          <cell r="AZ100" t="str">
            <v/>
          </cell>
          <cell r="BA100" t="str">
            <v/>
          </cell>
          <cell r="BB100" t="str">
            <v/>
          </cell>
          <cell r="BC100" t="str">
            <v/>
          </cell>
          <cell r="BD100" t="str">
            <v/>
          </cell>
          <cell r="BE100" t="str">
            <v/>
          </cell>
          <cell r="BF100" t="str">
            <v/>
          </cell>
          <cell r="BG100" t="str">
            <v/>
          </cell>
          <cell r="BH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cell r="BX100" t="str">
            <v/>
          </cell>
          <cell r="BY100" t="str">
            <v/>
          </cell>
          <cell r="BZ100" t="str">
            <v/>
          </cell>
          <cell r="CA100" t="str">
            <v/>
          </cell>
          <cell r="CB100" t="str">
            <v/>
          </cell>
          <cell r="CC100" t="str">
            <v/>
          </cell>
          <cell r="CD100" t="str">
            <v/>
          </cell>
          <cell r="CE100" t="str">
            <v/>
          </cell>
          <cell r="CF100" t="str">
            <v/>
          </cell>
          <cell r="CG100" t="str">
            <v/>
          </cell>
          <cell r="CH100" t="str">
            <v/>
          </cell>
          <cell r="CI100" t="str">
            <v/>
          </cell>
          <cell r="CJ100" t="str">
            <v/>
          </cell>
          <cell r="CK100" t="str">
            <v/>
          </cell>
          <cell r="CL100" t="str">
            <v/>
          </cell>
          <cell r="CM100" t="str">
            <v/>
          </cell>
          <cell r="CN100" t="str">
            <v/>
          </cell>
          <cell r="CO100" t="str">
            <v/>
          </cell>
          <cell r="CP100" t="str">
            <v/>
          </cell>
          <cell r="CQ100" t="str">
            <v/>
          </cell>
          <cell r="CR100" t="str">
            <v/>
          </cell>
          <cell r="CS100" t="str">
            <v/>
          </cell>
          <cell r="CT100" t="str">
            <v/>
          </cell>
          <cell r="CU100" t="str">
            <v/>
          </cell>
          <cell r="CV100" t="str">
            <v/>
          </cell>
          <cell r="CW100" t="str">
            <v/>
          </cell>
          <cell r="CX100" t="str">
            <v/>
          </cell>
          <cell r="CY100" t="str">
            <v/>
          </cell>
          <cell r="CZ100" t="str">
            <v/>
          </cell>
          <cell r="DA100" t="str">
            <v/>
          </cell>
          <cell r="DB100" t="str">
            <v/>
          </cell>
          <cell r="DC100" t="str">
            <v/>
          </cell>
          <cell r="DD100" t="str">
            <v/>
          </cell>
          <cell r="DE100" t="str">
            <v/>
          </cell>
          <cell r="DF100" t="str">
            <v/>
          </cell>
          <cell r="DG100" t="str">
            <v/>
          </cell>
          <cell r="DH100" t="str">
            <v/>
          </cell>
          <cell r="DI100" t="str">
            <v/>
          </cell>
          <cell r="DJ100" t="str">
            <v/>
          </cell>
          <cell r="DK100" t="str">
            <v/>
          </cell>
          <cell r="DL100" t="str">
            <v/>
          </cell>
          <cell r="DM100" t="str">
            <v/>
          </cell>
          <cell r="DN100" t="str">
            <v/>
          </cell>
          <cell r="DO100" t="str">
            <v/>
          </cell>
          <cell r="DP100" t="str">
            <v/>
          </cell>
          <cell r="DQ100" t="str">
            <v/>
          </cell>
          <cell r="DR100" t="str">
            <v/>
          </cell>
          <cell r="DS100" t="str">
            <v/>
          </cell>
          <cell r="DT100" t="str">
            <v/>
          </cell>
          <cell r="DU100" t="str">
            <v/>
          </cell>
          <cell r="DV100" t="str">
            <v/>
          </cell>
          <cell r="DW100" t="str">
            <v/>
          </cell>
          <cell r="DX100" t="str">
            <v/>
          </cell>
          <cell r="DY100" t="str">
            <v/>
          </cell>
          <cell r="DZ100" t="str">
            <v/>
          </cell>
          <cell r="EA100" t="str">
            <v/>
          </cell>
          <cell r="EB100" t="str">
            <v/>
          </cell>
          <cell r="EC100" t="str">
            <v/>
          </cell>
          <cell r="ED100" t="str">
            <v/>
          </cell>
          <cell r="EE100" t="str">
            <v/>
          </cell>
          <cell r="EF100" t="str">
            <v/>
          </cell>
          <cell r="EG100" t="str">
            <v/>
          </cell>
          <cell r="EH100" t="str">
            <v/>
          </cell>
          <cell r="EI100" t="str">
            <v/>
          </cell>
          <cell r="EJ100" t="str">
            <v/>
          </cell>
          <cell r="EK100" t="str">
            <v/>
          </cell>
          <cell r="EL100" t="str">
            <v/>
          </cell>
          <cell r="EM100" t="str">
            <v/>
          </cell>
          <cell r="EN100" t="str">
            <v/>
          </cell>
          <cell r="EO100" t="str">
            <v/>
          </cell>
          <cell r="EP100" t="str">
            <v/>
          </cell>
          <cell r="EQ100" t="str">
            <v/>
          </cell>
          <cell r="ER100" t="str">
            <v/>
          </cell>
          <cell r="ES100" t="str">
            <v/>
          </cell>
          <cell r="ET100" t="str">
            <v/>
          </cell>
          <cell r="EU100" t="str">
            <v/>
          </cell>
          <cell r="EV100" t="str">
            <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t="str">
            <v/>
          </cell>
          <cell r="AB110" t="str">
            <v/>
          </cell>
          <cell r="AC110" t="str">
            <v/>
          </cell>
          <cell r="AD110" t="str">
            <v/>
          </cell>
          <cell r="AE110" t="str">
            <v/>
          </cell>
          <cell r="AF110" t="str">
            <v/>
          </cell>
          <cell r="AG110" t="str">
            <v/>
          </cell>
          <cell r="AH110" t="str">
            <v/>
          </cell>
          <cell r="AI110" t="str">
            <v/>
          </cell>
          <cell r="AJ110" t="str">
            <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cell r="AY110">
            <v>0</v>
          </cell>
          <cell r="AZ110">
            <v>0</v>
          </cell>
          <cell r="BA110">
            <v>0</v>
          </cell>
          <cell r="BB110">
            <v>187.5</v>
          </cell>
          <cell r="BC110">
            <v>375</v>
          </cell>
          <cell r="BD110">
            <v>562.5</v>
          </cell>
          <cell r="BE110">
            <v>500</v>
          </cell>
          <cell r="BF110">
            <v>500</v>
          </cell>
          <cell r="BG110">
            <v>500</v>
          </cell>
          <cell r="BH110">
            <v>500</v>
          </cell>
          <cell r="BK110">
            <v>500</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G110" t="str">
            <v/>
          </cell>
          <cell r="CH110" t="str">
            <v/>
          </cell>
          <cell r="CI110" t="str">
            <v/>
          </cell>
          <cell r="CJ110" t="str">
            <v/>
          </cell>
          <cell r="CK110" t="str">
            <v/>
          </cell>
          <cell r="CL110" t="str">
            <v/>
          </cell>
          <cell r="CM110" t="str">
            <v/>
          </cell>
          <cell r="CN110" t="str">
            <v/>
          </cell>
          <cell r="CO110" t="str">
            <v/>
          </cell>
          <cell r="CP110" t="str">
            <v/>
          </cell>
          <cell r="CQ110" t="str">
            <v/>
          </cell>
          <cell r="CR110" t="str">
            <v/>
          </cell>
          <cell r="CS110" t="str">
            <v/>
          </cell>
          <cell r="CT110" t="str">
            <v/>
          </cell>
          <cell r="CU110" t="str">
            <v/>
          </cell>
          <cell r="CV110" t="str">
            <v/>
          </cell>
          <cell r="CW110" t="str">
            <v/>
          </cell>
          <cell r="CX110" t="str">
            <v/>
          </cell>
          <cell r="CY110" t="str">
            <v/>
          </cell>
          <cell r="CZ110" t="str">
            <v/>
          </cell>
          <cell r="DA110" t="str">
            <v/>
          </cell>
          <cell r="DB110" t="str">
            <v/>
          </cell>
          <cell r="DC110" t="str">
            <v/>
          </cell>
          <cell r="DD110" t="str">
            <v/>
          </cell>
          <cell r="DE110" t="str">
            <v/>
          </cell>
          <cell r="DF110" t="str">
            <v/>
          </cell>
          <cell r="DG110" t="str">
            <v/>
          </cell>
          <cell r="DH110" t="str">
            <v/>
          </cell>
          <cell r="DI110" t="str">
            <v/>
          </cell>
          <cell r="DJ110" t="str">
            <v/>
          </cell>
          <cell r="DK110" t="str">
            <v/>
          </cell>
          <cell r="DL110" t="str">
            <v/>
          </cell>
          <cell r="DM110" t="str">
            <v/>
          </cell>
          <cell r="DN110" t="str">
            <v/>
          </cell>
          <cell r="DO110" t="str">
            <v/>
          </cell>
          <cell r="DP110" t="str">
            <v/>
          </cell>
          <cell r="DQ110" t="str">
            <v/>
          </cell>
          <cell r="DR110" t="str">
            <v/>
          </cell>
          <cell r="DS110" t="str">
            <v/>
          </cell>
          <cell r="DT110" t="str">
            <v/>
          </cell>
          <cell r="DU110" t="str">
            <v/>
          </cell>
          <cell r="DV110" t="str">
            <v/>
          </cell>
          <cell r="DW110" t="str">
            <v/>
          </cell>
          <cell r="DX110" t="str">
            <v/>
          </cell>
          <cell r="DY110" t="str">
            <v/>
          </cell>
          <cell r="DZ110" t="str">
            <v/>
          </cell>
          <cell r="EA110" t="str">
            <v/>
          </cell>
          <cell r="EB110" t="str">
            <v/>
          </cell>
          <cell r="EC110" t="str">
            <v/>
          </cell>
          <cell r="ED110" t="str">
            <v/>
          </cell>
          <cell r="EE110" t="str">
            <v/>
          </cell>
          <cell r="EF110" t="str">
            <v/>
          </cell>
          <cell r="EG110" t="str">
            <v/>
          </cell>
          <cell r="EH110" t="str">
            <v/>
          </cell>
          <cell r="EI110" t="str">
            <v/>
          </cell>
          <cell r="EJ110" t="str">
            <v/>
          </cell>
          <cell r="EK110" t="str">
            <v/>
          </cell>
          <cell r="EL110" t="str">
            <v/>
          </cell>
          <cell r="EM110" t="str">
            <v/>
          </cell>
          <cell r="EN110" t="str">
            <v/>
          </cell>
          <cell r="EO110" t="str">
            <v/>
          </cell>
          <cell r="EP110" t="str">
            <v/>
          </cell>
          <cell r="EQ110" t="str">
            <v/>
          </cell>
          <cell r="ER110" t="str">
            <v/>
          </cell>
          <cell r="ES110" t="str">
            <v/>
          </cell>
          <cell r="ET110" t="str">
            <v/>
          </cell>
          <cell r="EU110" t="str">
            <v/>
          </cell>
          <cell r="EV110" t="str">
            <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t="str">
            <v/>
          </cell>
          <cell r="AB111" t="str">
            <v/>
          </cell>
          <cell r="AC111" t="str">
            <v/>
          </cell>
          <cell r="AD111" t="str">
            <v/>
          </cell>
          <cell r="AE111" t="str">
            <v/>
          </cell>
          <cell r="AF111" t="str">
            <v/>
          </cell>
          <cell r="AG111" t="str">
            <v/>
          </cell>
          <cell r="AH111" t="str">
            <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cell r="AY111">
            <v>0</v>
          </cell>
          <cell r="AZ111">
            <v>0</v>
          </cell>
          <cell r="BA111">
            <v>0</v>
          </cell>
          <cell r="BB111">
            <v>187.5</v>
          </cell>
          <cell r="BC111">
            <v>375</v>
          </cell>
          <cell r="BD111">
            <v>562.5</v>
          </cell>
          <cell r="BE111">
            <v>500</v>
          </cell>
          <cell r="BF111">
            <v>500</v>
          </cell>
          <cell r="BG111">
            <v>500</v>
          </cell>
          <cell r="BH111">
            <v>500</v>
          </cell>
          <cell r="BK111">
            <v>500</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G111" t="str">
            <v/>
          </cell>
          <cell r="CH111" t="str">
            <v/>
          </cell>
          <cell r="CI111" t="str">
            <v/>
          </cell>
          <cell r="CJ111" t="str">
            <v/>
          </cell>
          <cell r="CK111" t="str">
            <v/>
          </cell>
          <cell r="CL111" t="str">
            <v/>
          </cell>
          <cell r="CM111" t="str">
            <v/>
          </cell>
          <cell r="CN111" t="str">
            <v/>
          </cell>
          <cell r="CO111" t="str">
            <v/>
          </cell>
          <cell r="CP111" t="str">
            <v/>
          </cell>
          <cell r="CQ111" t="str">
            <v/>
          </cell>
          <cell r="CR111" t="str">
            <v/>
          </cell>
          <cell r="CS111" t="str">
            <v/>
          </cell>
          <cell r="CT111" t="str">
            <v/>
          </cell>
          <cell r="CU111" t="str">
            <v/>
          </cell>
          <cell r="CV111" t="str">
            <v/>
          </cell>
          <cell r="CW111" t="str">
            <v/>
          </cell>
          <cell r="CX111" t="str">
            <v/>
          </cell>
          <cell r="CY111" t="str">
            <v/>
          </cell>
          <cell r="CZ111" t="str">
            <v/>
          </cell>
          <cell r="DA111" t="str">
            <v/>
          </cell>
          <cell r="DB111" t="str">
            <v/>
          </cell>
          <cell r="DC111" t="str">
            <v/>
          </cell>
          <cell r="DD111" t="str">
            <v/>
          </cell>
          <cell r="DE111" t="str">
            <v/>
          </cell>
          <cell r="DF111" t="str">
            <v/>
          </cell>
          <cell r="DG111" t="str">
            <v/>
          </cell>
          <cell r="DH111" t="str">
            <v/>
          </cell>
          <cell r="DI111" t="str">
            <v/>
          </cell>
          <cell r="DJ111" t="str">
            <v/>
          </cell>
          <cell r="DK111" t="str">
            <v/>
          </cell>
          <cell r="DL111" t="str">
            <v/>
          </cell>
          <cell r="DM111" t="str">
            <v/>
          </cell>
          <cell r="DN111" t="str">
            <v/>
          </cell>
          <cell r="DO111" t="str">
            <v/>
          </cell>
          <cell r="DP111" t="str">
            <v/>
          </cell>
          <cell r="DQ111" t="str">
            <v/>
          </cell>
          <cell r="DR111" t="str">
            <v/>
          </cell>
          <cell r="DS111" t="str">
            <v/>
          </cell>
          <cell r="DT111" t="str">
            <v/>
          </cell>
          <cell r="DU111" t="str">
            <v/>
          </cell>
          <cell r="DV111" t="str">
            <v/>
          </cell>
          <cell r="DW111" t="str">
            <v/>
          </cell>
          <cell r="DX111" t="str">
            <v/>
          </cell>
          <cell r="DY111" t="str">
            <v/>
          </cell>
          <cell r="DZ111" t="str">
            <v/>
          </cell>
          <cell r="EA111" t="str">
            <v/>
          </cell>
          <cell r="EB111" t="str">
            <v/>
          </cell>
          <cell r="EC111" t="str">
            <v/>
          </cell>
          <cell r="ED111" t="str">
            <v/>
          </cell>
          <cell r="EE111" t="str">
            <v/>
          </cell>
          <cell r="EF111" t="str">
            <v/>
          </cell>
          <cell r="EG111" t="str">
            <v/>
          </cell>
          <cell r="EH111" t="str">
            <v/>
          </cell>
          <cell r="EI111" t="str">
            <v/>
          </cell>
          <cell r="EJ111" t="str">
            <v/>
          </cell>
          <cell r="EK111" t="str">
            <v/>
          </cell>
          <cell r="EL111" t="str">
            <v/>
          </cell>
          <cell r="EM111" t="str">
            <v/>
          </cell>
          <cell r="EN111" t="str">
            <v/>
          </cell>
          <cell r="EO111" t="str">
            <v/>
          </cell>
          <cell r="EP111" t="str">
            <v/>
          </cell>
          <cell r="EQ111" t="str">
            <v/>
          </cell>
          <cell r="ER111" t="str">
            <v/>
          </cell>
          <cell r="ES111" t="str">
            <v/>
          </cell>
          <cell r="ET111" t="str">
            <v/>
          </cell>
          <cell r="EU111" t="str">
            <v/>
          </cell>
          <cell r="EV111" t="str">
            <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t="str">
            <v/>
          </cell>
          <cell r="AB112" t="str">
            <v/>
          </cell>
          <cell r="AC112" t="str">
            <v/>
          </cell>
          <cell r="AD112" t="str">
            <v/>
          </cell>
          <cell r="AE112" t="str">
            <v/>
          </cell>
          <cell r="AF112" t="str">
            <v/>
          </cell>
          <cell r="AG112" t="str">
            <v/>
          </cell>
          <cell r="AH112" t="str">
            <v/>
          </cell>
          <cell r="AI112" t="str">
            <v/>
          </cell>
          <cell r="AJ112" t="str">
            <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t="str">
            <v/>
          </cell>
          <cell r="BF112" t="str">
            <v/>
          </cell>
          <cell r="BG112">
            <v>225</v>
          </cell>
          <cell r="BH112">
            <v>450</v>
          </cell>
          <cell r="BK112">
            <v>900</v>
          </cell>
          <cell r="BL112">
            <v>900</v>
          </cell>
          <cell r="BM112">
            <v>900</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cell r="BZ112" t="str">
            <v/>
          </cell>
          <cell r="CA112" t="str">
            <v/>
          </cell>
          <cell r="CB112" t="str">
            <v/>
          </cell>
          <cell r="CC112" t="str">
            <v/>
          </cell>
          <cell r="CD112" t="str">
            <v/>
          </cell>
          <cell r="CE112" t="str">
            <v/>
          </cell>
          <cell r="CF112" t="str">
            <v/>
          </cell>
          <cell r="CG112" t="str">
            <v/>
          </cell>
          <cell r="CH112" t="str">
            <v/>
          </cell>
          <cell r="CI112" t="str">
            <v/>
          </cell>
          <cell r="CJ112" t="str">
            <v/>
          </cell>
          <cell r="CK112" t="str">
            <v/>
          </cell>
          <cell r="CL112" t="str">
            <v/>
          </cell>
          <cell r="CM112" t="str">
            <v/>
          </cell>
          <cell r="CN112" t="str">
            <v/>
          </cell>
          <cell r="CO112" t="str">
            <v/>
          </cell>
          <cell r="CP112" t="str">
            <v/>
          </cell>
          <cell r="CQ112" t="str">
            <v/>
          </cell>
          <cell r="CR112" t="str">
            <v/>
          </cell>
          <cell r="CS112" t="str">
            <v/>
          </cell>
          <cell r="CT112" t="str">
            <v/>
          </cell>
          <cell r="CU112" t="str">
            <v/>
          </cell>
          <cell r="CV112" t="str">
            <v/>
          </cell>
          <cell r="CW112" t="str">
            <v/>
          </cell>
          <cell r="CX112" t="str">
            <v/>
          </cell>
          <cell r="CY112" t="str">
            <v/>
          </cell>
          <cell r="CZ112" t="str">
            <v/>
          </cell>
          <cell r="DA112" t="str">
            <v/>
          </cell>
          <cell r="DB112" t="str">
            <v/>
          </cell>
          <cell r="DC112" t="str">
            <v/>
          </cell>
          <cell r="DD112" t="str">
            <v/>
          </cell>
          <cell r="DE112" t="str">
            <v/>
          </cell>
          <cell r="DF112" t="str">
            <v/>
          </cell>
          <cell r="DG112" t="str">
            <v/>
          </cell>
          <cell r="DH112" t="str">
            <v/>
          </cell>
          <cell r="DI112" t="str">
            <v/>
          </cell>
          <cell r="DJ112" t="str">
            <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t="str">
            <v/>
          </cell>
          <cell r="DX112" t="str">
            <v/>
          </cell>
          <cell r="DY112" t="str">
            <v/>
          </cell>
          <cell r="DZ112" t="str">
            <v/>
          </cell>
          <cell r="EA112" t="str">
            <v/>
          </cell>
          <cell r="EB112" t="str">
            <v/>
          </cell>
          <cell r="EC112" t="str">
            <v/>
          </cell>
          <cell r="ED112" t="str">
            <v/>
          </cell>
          <cell r="EE112" t="str">
            <v/>
          </cell>
          <cell r="EF112" t="str">
            <v/>
          </cell>
          <cell r="EG112" t="str">
            <v/>
          </cell>
          <cell r="EH112" t="str">
            <v/>
          </cell>
          <cell r="EI112" t="str">
            <v/>
          </cell>
          <cell r="EJ112" t="str">
            <v/>
          </cell>
          <cell r="EK112" t="str">
            <v/>
          </cell>
          <cell r="EL112" t="str">
            <v/>
          </cell>
          <cell r="EM112" t="str">
            <v/>
          </cell>
          <cell r="EN112" t="str">
            <v/>
          </cell>
          <cell r="EO112" t="str">
            <v/>
          </cell>
          <cell r="EP112" t="str">
            <v/>
          </cell>
          <cell r="EQ112" t="str">
            <v/>
          </cell>
          <cell r="ER112" t="str">
            <v/>
          </cell>
          <cell r="ES112" t="str">
            <v/>
          </cell>
          <cell r="ET112" t="str">
            <v/>
          </cell>
          <cell r="EU112" t="str">
            <v/>
          </cell>
          <cell r="EV112" t="str">
            <v/>
          </cell>
        </row>
        <row r="114">
          <cell r="T114" t="str">
            <v>BUDGET FORECAST</v>
          </cell>
          <cell r="W114">
            <v>153000</v>
          </cell>
          <cell r="X114">
            <v>40800</v>
          </cell>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row>
        <row r="116">
          <cell r="V116" t="str">
            <v>PRE PROD</v>
          </cell>
          <cell r="W116">
            <v>30</v>
          </cell>
          <cell r="X116">
            <v>180000</v>
          </cell>
          <cell r="AA116">
            <v>180000</v>
          </cell>
          <cell r="AB116" t="str">
            <v/>
          </cell>
          <cell r="AC116" t="str">
            <v/>
          </cell>
          <cell r="AD116" t="str">
            <v/>
          </cell>
          <cell r="AE116" t="str">
            <v/>
          </cell>
          <cell r="AF116" t="str">
            <v/>
          </cell>
          <cell r="AG116" t="str">
            <v/>
          </cell>
          <cell r="AH116" t="str">
            <v/>
          </cell>
          <cell r="AI116" t="str">
            <v/>
          </cell>
          <cell r="AJ116" t="str">
            <v/>
          </cell>
          <cell r="AK116" t="str">
            <v/>
          </cell>
          <cell r="AL116" t="str">
            <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G116" t="str">
            <v/>
          </cell>
          <cell r="CH116" t="str">
            <v/>
          </cell>
          <cell r="CI116" t="str">
            <v/>
          </cell>
          <cell r="CJ116" t="str">
            <v/>
          </cell>
          <cell r="CK116" t="str">
            <v/>
          </cell>
          <cell r="CL116" t="str">
            <v/>
          </cell>
          <cell r="CM116" t="str">
            <v/>
          </cell>
          <cell r="CN116" t="str">
            <v/>
          </cell>
          <cell r="CO116" t="str">
            <v/>
          </cell>
          <cell r="CP116" t="str">
            <v/>
          </cell>
          <cell r="CQ116" t="str">
            <v/>
          </cell>
          <cell r="CR116" t="str">
            <v/>
          </cell>
          <cell r="CS116" t="str">
            <v/>
          </cell>
          <cell r="CT116" t="str">
            <v/>
          </cell>
          <cell r="CU116" t="str">
            <v/>
          </cell>
          <cell r="CV116" t="str">
            <v/>
          </cell>
          <cell r="CW116" t="str">
            <v/>
          </cell>
          <cell r="CX116" t="str">
            <v/>
          </cell>
          <cell r="CY116" t="str">
            <v/>
          </cell>
          <cell r="CZ116" t="str">
            <v/>
          </cell>
          <cell r="DA116" t="str">
            <v/>
          </cell>
          <cell r="DB116" t="str">
            <v/>
          </cell>
          <cell r="DC116" t="str">
            <v/>
          </cell>
          <cell r="DD116" t="str">
            <v/>
          </cell>
          <cell r="DE116" t="str">
            <v/>
          </cell>
          <cell r="DF116" t="str">
            <v/>
          </cell>
          <cell r="DG116" t="str">
            <v/>
          </cell>
          <cell r="DH116" t="str">
            <v/>
          </cell>
          <cell r="DI116" t="str">
            <v/>
          </cell>
          <cell r="DJ116" t="str">
            <v/>
          </cell>
          <cell r="DK116" t="str">
            <v/>
          </cell>
          <cell r="DL116" t="str">
            <v/>
          </cell>
          <cell r="DM116" t="str">
            <v/>
          </cell>
          <cell r="DN116" t="str">
            <v/>
          </cell>
          <cell r="DO116" t="str">
            <v/>
          </cell>
          <cell r="DP116" t="str">
            <v/>
          </cell>
          <cell r="DQ116" t="str">
            <v/>
          </cell>
          <cell r="DR116" t="str">
            <v/>
          </cell>
          <cell r="DS116" t="str">
            <v/>
          </cell>
          <cell r="DT116" t="str">
            <v/>
          </cell>
          <cell r="DU116" t="str">
            <v/>
          </cell>
          <cell r="DV116" t="str">
            <v/>
          </cell>
          <cell r="DW116" t="str">
            <v/>
          </cell>
          <cell r="DX116" t="str">
            <v/>
          </cell>
          <cell r="DY116" t="str">
            <v/>
          </cell>
          <cell r="DZ116" t="str">
            <v/>
          </cell>
          <cell r="EA116" t="str">
            <v/>
          </cell>
          <cell r="EB116" t="str">
            <v/>
          </cell>
          <cell r="EC116" t="str">
            <v/>
          </cell>
          <cell r="ED116" t="str">
            <v/>
          </cell>
          <cell r="EE116" t="str">
            <v/>
          </cell>
          <cell r="EF116" t="str">
            <v/>
          </cell>
          <cell r="EG116" t="str">
            <v/>
          </cell>
          <cell r="EH116" t="str">
            <v/>
          </cell>
          <cell r="EI116" t="str">
            <v/>
          </cell>
          <cell r="EJ116" t="str">
            <v/>
          </cell>
          <cell r="EK116" t="str">
            <v/>
          </cell>
          <cell r="EL116" t="str">
            <v/>
          </cell>
          <cell r="EM116" t="str">
            <v/>
          </cell>
          <cell r="EN116" t="str">
            <v/>
          </cell>
          <cell r="EO116" t="str">
            <v/>
          </cell>
          <cell r="EP116" t="str">
            <v/>
          </cell>
          <cell r="EQ116" t="str">
            <v/>
          </cell>
          <cell r="ER116" t="str">
            <v/>
          </cell>
          <cell r="ES116" t="str">
            <v/>
          </cell>
          <cell r="ET116" t="str">
            <v/>
          </cell>
          <cell r="EU116" t="str">
            <v/>
          </cell>
          <cell r="EV116" t="str">
            <v/>
          </cell>
          <cell r="EW116" t="str">
            <v/>
          </cell>
          <cell r="EX116" t="str">
            <v/>
          </cell>
          <cell r="EY116" t="str">
            <v/>
          </cell>
          <cell r="EZ116" t="str">
            <v/>
          </cell>
          <cell r="FA116" t="str">
            <v/>
          </cell>
          <cell r="FB116" t="str">
            <v/>
          </cell>
          <cell r="FC116" t="str">
            <v/>
          </cell>
          <cell r="FD116" t="str">
            <v/>
          </cell>
          <cell r="FE116" t="str">
            <v/>
          </cell>
          <cell r="FF116" t="str">
            <v/>
          </cell>
          <cell r="FG116" t="str">
            <v/>
          </cell>
          <cell r="FH116" t="str">
            <v/>
          </cell>
          <cell r="FI116" t="str">
            <v/>
          </cell>
        </row>
        <row r="117">
          <cell r="V117" t="str">
            <v>BACKGROUNDS</v>
          </cell>
          <cell r="W117">
            <v>12</v>
          </cell>
          <cell r="X117">
            <v>60000</v>
          </cell>
          <cell r="AA117">
            <v>59999.974293795312</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cell r="AQ117" t="str">
            <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t="str">
            <v/>
          </cell>
          <cell r="BJ117">
            <v>75000</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cell r="CL117" t="str">
            <v/>
          </cell>
          <cell r="CM117" t="str">
            <v/>
          </cell>
          <cell r="CN117" t="str">
            <v/>
          </cell>
          <cell r="CO117" t="str">
            <v/>
          </cell>
          <cell r="CP117" t="str">
            <v/>
          </cell>
          <cell r="CQ117" t="str">
            <v/>
          </cell>
          <cell r="CR117" t="str">
            <v/>
          </cell>
          <cell r="CS117" t="str">
            <v/>
          </cell>
          <cell r="CT117" t="str">
            <v/>
          </cell>
          <cell r="CU117" t="str">
            <v/>
          </cell>
          <cell r="CV117" t="str">
            <v/>
          </cell>
          <cell r="CW117" t="str">
            <v/>
          </cell>
          <cell r="CX117" t="str">
            <v/>
          </cell>
          <cell r="CY117" t="str">
            <v/>
          </cell>
          <cell r="CZ117" t="str">
            <v/>
          </cell>
          <cell r="DA117" t="str">
            <v/>
          </cell>
          <cell r="DB117" t="str">
            <v/>
          </cell>
          <cell r="DC117" t="str">
            <v/>
          </cell>
          <cell r="DD117" t="str">
            <v/>
          </cell>
          <cell r="DE117" t="str">
            <v/>
          </cell>
          <cell r="DF117" t="str">
            <v/>
          </cell>
          <cell r="DG117" t="str">
            <v/>
          </cell>
          <cell r="DH117" t="str">
            <v/>
          </cell>
          <cell r="DI117" t="str">
            <v/>
          </cell>
          <cell r="DJ117" t="str">
            <v/>
          </cell>
          <cell r="DK117" t="str">
            <v/>
          </cell>
          <cell r="DL117" t="str">
            <v/>
          </cell>
          <cell r="DM117" t="str">
            <v/>
          </cell>
          <cell r="DN117" t="str">
            <v/>
          </cell>
          <cell r="DO117" t="str">
            <v/>
          </cell>
          <cell r="DP117" t="str">
            <v/>
          </cell>
          <cell r="DQ117" t="str">
            <v/>
          </cell>
          <cell r="DR117" t="str">
            <v/>
          </cell>
          <cell r="DS117" t="str">
            <v/>
          </cell>
          <cell r="DT117" t="str">
            <v/>
          </cell>
          <cell r="DU117" t="str">
            <v/>
          </cell>
          <cell r="DV117" t="str">
            <v/>
          </cell>
          <cell r="DW117" t="str">
            <v/>
          </cell>
          <cell r="DX117" t="str">
            <v/>
          </cell>
          <cell r="DY117" t="str">
            <v/>
          </cell>
          <cell r="DZ117" t="str">
            <v/>
          </cell>
          <cell r="EA117" t="str">
            <v/>
          </cell>
          <cell r="EB117" t="str">
            <v/>
          </cell>
          <cell r="EC117" t="str">
            <v/>
          </cell>
          <cell r="ED117" t="str">
            <v/>
          </cell>
          <cell r="EE117" t="str">
            <v/>
          </cell>
          <cell r="EF117" t="str">
            <v/>
          </cell>
          <cell r="EG117" t="str">
            <v/>
          </cell>
          <cell r="EH117" t="str">
            <v/>
          </cell>
          <cell r="EI117" t="str">
            <v/>
          </cell>
          <cell r="EJ117" t="str">
            <v/>
          </cell>
          <cell r="EK117" t="str">
            <v/>
          </cell>
          <cell r="EL117" t="str">
            <v/>
          </cell>
          <cell r="EM117" t="str">
            <v/>
          </cell>
          <cell r="EN117" t="str">
            <v/>
          </cell>
          <cell r="EO117" t="str">
            <v/>
          </cell>
          <cell r="EP117" t="str">
            <v/>
          </cell>
          <cell r="EQ117" t="str">
            <v/>
          </cell>
          <cell r="ER117" t="str">
            <v/>
          </cell>
          <cell r="ES117" t="str">
            <v/>
          </cell>
          <cell r="ET117" t="str">
            <v/>
          </cell>
          <cell r="EU117" t="str">
            <v/>
          </cell>
          <cell r="EV117" t="str">
            <v/>
          </cell>
          <cell r="EW117" t="str">
            <v/>
          </cell>
          <cell r="EX117" t="str">
            <v/>
          </cell>
          <cell r="EY117" t="str">
            <v/>
          </cell>
          <cell r="EZ117" t="str">
            <v/>
          </cell>
          <cell r="FA117" t="str">
            <v/>
          </cell>
          <cell r="FB117" t="str">
            <v/>
          </cell>
          <cell r="FC117" t="str">
            <v/>
          </cell>
          <cell r="FD117" t="str">
            <v/>
          </cell>
          <cell r="FE117" t="str">
            <v/>
          </cell>
          <cell r="FF117" t="str">
            <v/>
          </cell>
          <cell r="FG117" t="str">
            <v/>
          </cell>
          <cell r="FH117" t="str">
            <v/>
          </cell>
          <cell r="FI117" t="str">
            <v/>
          </cell>
        </row>
        <row r="118">
          <cell r="V118" t="str">
            <v>PRODUCTION</v>
          </cell>
          <cell r="W118">
            <v>150</v>
          </cell>
          <cell r="X118">
            <v>950000</v>
          </cell>
          <cell r="AA118">
            <v>950000.03</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t="str">
            <v/>
          </cell>
          <cell r="BJ118">
            <v>155714.29</v>
          </cell>
          <cell r="BK118">
            <v>130000</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cell r="CL118" t="str">
            <v/>
          </cell>
          <cell r="CM118" t="str">
            <v/>
          </cell>
          <cell r="CN118" t="str">
            <v/>
          </cell>
          <cell r="CO118" t="str">
            <v/>
          </cell>
          <cell r="CP118" t="str">
            <v/>
          </cell>
          <cell r="CQ118" t="str">
            <v/>
          </cell>
          <cell r="CR118" t="str">
            <v/>
          </cell>
          <cell r="CS118" t="str">
            <v/>
          </cell>
          <cell r="CT118" t="str">
            <v/>
          </cell>
          <cell r="CU118" t="str">
            <v/>
          </cell>
          <cell r="CV118" t="str">
            <v/>
          </cell>
          <cell r="CW118" t="str">
            <v/>
          </cell>
          <cell r="CX118" t="str">
            <v/>
          </cell>
          <cell r="CY118" t="str">
            <v/>
          </cell>
          <cell r="CZ118" t="str">
            <v/>
          </cell>
          <cell r="DA118" t="str">
            <v/>
          </cell>
          <cell r="DB118" t="str">
            <v/>
          </cell>
          <cell r="DC118" t="str">
            <v/>
          </cell>
          <cell r="DD118" t="str">
            <v/>
          </cell>
          <cell r="DE118" t="str">
            <v/>
          </cell>
          <cell r="DF118" t="str">
            <v/>
          </cell>
          <cell r="DG118" t="str">
            <v/>
          </cell>
          <cell r="DH118" t="str">
            <v/>
          </cell>
          <cell r="DI118" t="str">
            <v/>
          </cell>
          <cell r="DJ118" t="str">
            <v/>
          </cell>
          <cell r="DK118" t="str">
            <v/>
          </cell>
          <cell r="DL118" t="str">
            <v/>
          </cell>
          <cell r="DM118" t="str">
            <v/>
          </cell>
          <cell r="DN118" t="str">
            <v/>
          </cell>
          <cell r="DO118" t="str">
            <v/>
          </cell>
          <cell r="DP118" t="str">
            <v/>
          </cell>
          <cell r="DQ118" t="str">
            <v/>
          </cell>
          <cell r="DR118" t="str">
            <v/>
          </cell>
          <cell r="DS118" t="str">
            <v/>
          </cell>
          <cell r="DT118" t="str">
            <v/>
          </cell>
          <cell r="DU118" t="str">
            <v/>
          </cell>
          <cell r="DV118" t="str">
            <v/>
          </cell>
          <cell r="DW118" t="str">
            <v/>
          </cell>
          <cell r="DX118" t="str">
            <v/>
          </cell>
          <cell r="DY118" t="str">
            <v/>
          </cell>
          <cell r="DZ118" t="str">
            <v/>
          </cell>
          <cell r="EA118" t="str">
            <v/>
          </cell>
          <cell r="EB118" t="str">
            <v/>
          </cell>
          <cell r="EC118" t="str">
            <v/>
          </cell>
          <cell r="ED118" t="str">
            <v/>
          </cell>
          <cell r="EE118" t="str">
            <v/>
          </cell>
          <cell r="EF118" t="str">
            <v/>
          </cell>
          <cell r="EG118" t="str">
            <v/>
          </cell>
          <cell r="EH118" t="str">
            <v/>
          </cell>
          <cell r="EI118" t="str">
            <v/>
          </cell>
          <cell r="EJ118" t="str">
            <v/>
          </cell>
          <cell r="EK118" t="str">
            <v/>
          </cell>
          <cell r="EL118" t="str">
            <v/>
          </cell>
          <cell r="EM118" t="str">
            <v/>
          </cell>
          <cell r="EN118" t="str">
            <v/>
          </cell>
          <cell r="EO118" t="str">
            <v/>
          </cell>
          <cell r="EP118" t="str">
            <v/>
          </cell>
          <cell r="EQ118" t="str">
            <v/>
          </cell>
          <cell r="ER118" t="str">
            <v/>
          </cell>
          <cell r="ES118" t="str">
            <v/>
          </cell>
          <cell r="ET118" t="str">
            <v/>
          </cell>
          <cell r="EU118" t="str">
            <v/>
          </cell>
          <cell r="EV118" t="str">
            <v/>
          </cell>
          <cell r="EW118" t="str">
            <v/>
          </cell>
          <cell r="EX118" t="str">
            <v/>
          </cell>
          <cell r="EY118" t="str">
            <v/>
          </cell>
          <cell r="EZ118" t="str">
            <v/>
          </cell>
          <cell r="FA118" t="str">
            <v/>
          </cell>
          <cell r="FB118" t="str">
            <v/>
          </cell>
          <cell r="FC118" t="str">
            <v/>
          </cell>
          <cell r="FD118" t="str">
            <v/>
          </cell>
          <cell r="FE118" t="str">
            <v/>
          </cell>
          <cell r="FF118" t="str">
            <v/>
          </cell>
          <cell r="FG118" t="str">
            <v/>
          </cell>
          <cell r="FH118" t="str">
            <v/>
          </cell>
          <cell r="FI118" t="str">
            <v/>
          </cell>
        </row>
        <row r="119">
          <cell r="V119" t="str">
            <v>INK &amp; PAINT</v>
          </cell>
          <cell r="W119">
            <v>8</v>
          </cell>
          <cell r="X119">
            <v>32400</v>
          </cell>
          <cell r="AA119" t="str">
            <v/>
          </cell>
          <cell r="AB119" t="str">
            <v/>
          </cell>
          <cell r="AC119" t="str">
            <v/>
          </cell>
          <cell r="AD119" t="str">
            <v/>
          </cell>
          <cell r="AE119" t="str">
            <v/>
          </cell>
          <cell r="AF119" t="str">
            <v/>
          </cell>
          <cell r="AG119" t="str">
            <v/>
          </cell>
          <cell r="AH119" t="str">
            <v/>
          </cell>
          <cell r="AI119" t="str">
            <v/>
          </cell>
          <cell r="AJ119" t="str">
            <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t="str">
            <v/>
          </cell>
          <cell r="BF119">
            <v>1800</v>
          </cell>
          <cell r="BG119">
            <v>3600</v>
          </cell>
          <cell r="BH119">
            <v>5400</v>
          </cell>
          <cell r="BI119" t="str">
            <v/>
          </cell>
          <cell r="BJ119">
            <v>7200</v>
          </cell>
          <cell r="BK119">
            <v>7200</v>
          </cell>
          <cell r="BL119">
            <v>7200</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G119" t="str">
            <v/>
          </cell>
          <cell r="CH119" t="str">
            <v/>
          </cell>
          <cell r="CI119" t="str">
            <v/>
          </cell>
          <cell r="CJ119" t="str">
            <v/>
          </cell>
          <cell r="CK119" t="str">
            <v/>
          </cell>
          <cell r="CL119" t="str">
            <v/>
          </cell>
          <cell r="CM119" t="str">
            <v/>
          </cell>
          <cell r="CN119" t="str">
            <v/>
          </cell>
          <cell r="CO119" t="str">
            <v/>
          </cell>
          <cell r="CP119" t="str">
            <v/>
          </cell>
          <cell r="CQ119" t="str">
            <v/>
          </cell>
          <cell r="CR119" t="str">
            <v/>
          </cell>
          <cell r="CS119" t="str">
            <v/>
          </cell>
          <cell r="CT119" t="str">
            <v/>
          </cell>
          <cell r="CU119" t="str">
            <v/>
          </cell>
          <cell r="CV119" t="str">
            <v/>
          </cell>
          <cell r="CW119" t="str">
            <v/>
          </cell>
          <cell r="CX119" t="str">
            <v/>
          </cell>
          <cell r="CY119" t="str">
            <v/>
          </cell>
          <cell r="CZ119" t="str">
            <v/>
          </cell>
          <cell r="DA119" t="str">
            <v/>
          </cell>
          <cell r="DB119" t="str">
            <v/>
          </cell>
          <cell r="DC119" t="str">
            <v/>
          </cell>
          <cell r="DD119" t="str">
            <v/>
          </cell>
          <cell r="DE119" t="str">
            <v/>
          </cell>
          <cell r="DF119" t="str">
            <v/>
          </cell>
          <cell r="DG119" t="str">
            <v/>
          </cell>
          <cell r="DH119" t="str">
            <v/>
          </cell>
          <cell r="DI119" t="str">
            <v/>
          </cell>
          <cell r="DJ119" t="str">
            <v/>
          </cell>
          <cell r="DK119" t="str">
            <v/>
          </cell>
          <cell r="DL119" t="str">
            <v/>
          </cell>
          <cell r="DM119" t="str">
            <v/>
          </cell>
          <cell r="DN119" t="str">
            <v/>
          </cell>
          <cell r="DO119" t="str">
            <v/>
          </cell>
          <cell r="DP119" t="str">
            <v/>
          </cell>
          <cell r="DQ119" t="str">
            <v/>
          </cell>
          <cell r="DR119" t="str">
            <v/>
          </cell>
          <cell r="DS119" t="str">
            <v/>
          </cell>
          <cell r="DT119" t="str">
            <v/>
          </cell>
          <cell r="DU119" t="str">
            <v/>
          </cell>
          <cell r="DV119" t="str">
            <v/>
          </cell>
          <cell r="DW119" t="str">
            <v/>
          </cell>
          <cell r="DX119" t="str">
            <v/>
          </cell>
          <cell r="DY119" t="str">
            <v/>
          </cell>
          <cell r="DZ119" t="str">
            <v/>
          </cell>
          <cell r="EA119" t="str">
            <v/>
          </cell>
          <cell r="EB119" t="str">
            <v/>
          </cell>
          <cell r="EC119" t="str">
            <v/>
          </cell>
          <cell r="ED119" t="str">
            <v/>
          </cell>
          <cell r="EE119" t="str">
            <v/>
          </cell>
          <cell r="EF119" t="str">
            <v/>
          </cell>
          <cell r="EG119" t="str">
            <v/>
          </cell>
          <cell r="EH119" t="str">
            <v/>
          </cell>
          <cell r="EI119" t="str">
            <v/>
          </cell>
          <cell r="EJ119" t="str">
            <v/>
          </cell>
          <cell r="EK119" t="str">
            <v/>
          </cell>
          <cell r="EL119" t="str">
            <v/>
          </cell>
          <cell r="EM119" t="str">
            <v/>
          </cell>
          <cell r="EN119" t="str">
            <v/>
          </cell>
          <cell r="EO119" t="str">
            <v/>
          </cell>
          <cell r="EP119" t="str">
            <v/>
          </cell>
          <cell r="EQ119" t="str">
            <v/>
          </cell>
          <cell r="ER119" t="str">
            <v/>
          </cell>
          <cell r="ES119" t="str">
            <v/>
          </cell>
          <cell r="ET119" t="str">
            <v/>
          </cell>
          <cell r="EU119" t="str">
            <v/>
          </cell>
          <cell r="EV119" t="str">
            <v/>
          </cell>
          <cell r="EW119" t="str">
            <v/>
          </cell>
          <cell r="EX119" t="str">
            <v/>
          </cell>
          <cell r="EY119" t="str">
            <v/>
          </cell>
          <cell r="EZ119" t="str">
            <v/>
          </cell>
          <cell r="FA119" t="str">
            <v/>
          </cell>
          <cell r="FB119" t="str">
            <v/>
          </cell>
          <cell r="FC119" t="str">
            <v/>
          </cell>
          <cell r="FD119" t="str">
            <v/>
          </cell>
          <cell r="FE119" t="str">
            <v/>
          </cell>
          <cell r="FF119" t="str">
            <v/>
          </cell>
          <cell r="FG119" t="str">
            <v/>
          </cell>
          <cell r="FH119" t="str">
            <v/>
          </cell>
          <cell r="FI119" t="str">
            <v/>
          </cell>
        </row>
        <row r="120">
          <cell r="V120" t="str">
            <v>INK &amp; PAINT</v>
          </cell>
          <cell r="W120">
            <v>8</v>
          </cell>
          <cell r="X120">
            <v>72000</v>
          </cell>
          <cell r="AA120">
            <v>72000</v>
          </cell>
          <cell r="AB120" t="str">
            <v/>
          </cell>
          <cell r="AC120" t="str">
            <v/>
          </cell>
          <cell r="AD120" t="str">
            <v/>
          </cell>
          <cell r="AE120" t="str">
            <v/>
          </cell>
          <cell r="AF120" t="str">
            <v/>
          </cell>
          <cell r="AG120" t="str">
            <v/>
          </cell>
          <cell r="AH120" t="str">
            <v/>
          </cell>
          <cell r="AI120" t="str">
            <v/>
          </cell>
          <cell r="AJ120" t="str">
            <v/>
          </cell>
          <cell r="AK120" t="str">
            <v/>
          </cell>
          <cell r="AL120" t="str">
            <v/>
          </cell>
          <cell r="AM120" t="str">
            <v/>
          </cell>
          <cell r="AN120" t="str">
            <v/>
          </cell>
          <cell r="AO120" t="str">
            <v/>
          </cell>
          <cell r="AP120" t="str">
            <v/>
          </cell>
          <cell r="AQ120" t="str">
            <v/>
          </cell>
          <cell r="AR120" t="str">
            <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t="str">
            <v/>
          </cell>
          <cell r="BF120" t="str">
            <v/>
          </cell>
          <cell r="BG120">
            <v>8000</v>
          </cell>
          <cell r="BH120">
            <v>10000</v>
          </cell>
          <cell r="BI120" t="str">
            <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t="str">
            <v/>
          </cell>
          <cell r="EV123" t="str">
            <v/>
          </cell>
        </row>
        <row r="124">
          <cell r="S124" t="str">
            <v>COST TO DATE</v>
          </cell>
          <cell r="T124" t="str">
            <v>ACTUAL COST TO DATE</v>
          </cell>
          <cell r="V124" t="str">
            <v>DIRECT TO DATE</v>
          </cell>
          <cell r="W124" t="str">
            <v>BUDGET</v>
          </cell>
          <cell r="AC124" t="str">
            <v>ADJ</v>
          </cell>
          <cell r="DL124" t="str">
            <v/>
          </cell>
          <cell r="DM124" t="str">
            <v/>
          </cell>
          <cell r="DN124" t="str">
            <v/>
          </cell>
          <cell r="DO124" t="str">
            <v/>
          </cell>
          <cell r="DP124" t="str">
            <v/>
          </cell>
          <cell r="DQ124" t="str">
            <v/>
          </cell>
          <cell r="DR124" t="str">
            <v/>
          </cell>
          <cell r="DS124" t="str">
            <v/>
          </cell>
          <cell r="DT124" t="str">
            <v/>
          </cell>
          <cell r="DU124" t="str">
            <v/>
          </cell>
          <cell r="DV124" t="str">
            <v/>
          </cell>
          <cell r="DW124" t="str">
            <v/>
          </cell>
          <cell r="DX124" t="str">
            <v/>
          </cell>
          <cell r="DY124" t="str">
            <v/>
          </cell>
          <cell r="DZ124" t="str">
            <v/>
          </cell>
          <cell r="EA124" t="str">
            <v/>
          </cell>
          <cell r="EB124" t="str">
            <v/>
          </cell>
          <cell r="EC124" t="str">
            <v/>
          </cell>
          <cell r="ED124" t="str">
            <v/>
          </cell>
          <cell r="EE124" t="str">
            <v/>
          </cell>
          <cell r="EF124" t="str">
            <v/>
          </cell>
          <cell r="EG124" t="str">
            <v/>
          </cell>
          <cell r="EH124" t="str">
            <v/>
          </cell>
          <cell r="EI124" t="str">
            <v/>
          </cell>
          <cell r="EJ124" t="str">
            <v/>
          </cell>
          <cell r="EK124" t="str">
            <v/>
          </cell>
          <cell r="EL124" t="str">
            <v/>
          </cell>
          <cell r="EM124" t="str">
            <v/>
          </cell>
          <cell r="EN124" t="str">
            <v/>
          </cell>
          <cell r="EO124" t="str">
            <v/>
          </cell>
          <cell r="EP124" t="str">
            <v/>
          </cell>
          <cell r="EQ124" t="str">
            <v/>
          </cell>
          <cell r="ER124" t="str">
            <v/>
          </cell>
          <cell r="ES124" t="str">
            <v/>
          </cell>
          <cell r="ET124" t="str">
            <v/>
          </cell>
          <cell r="EU124" t="str">
            <v/>
          </cell>
          <cell r="EV124" t="str">
            <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cell r="CL136" t="str">
            <v/>
          </cell>
          <cell r="CM136" t="str">
            <v/>
          </cell>
        </row>
        <row r="137">
          <cell r="V137" t="str">
            <v>PROJECTED RTM</v>
          </cell>
          <cell r="X137">
            <v>35907</v>
          </cell>
          <cell r="Y137">
            <v>119</v>
          </cell>
          <cell r="Z137">
            <v>39.666666666666671</v>
          </cell>
          <cell r="AA137" t="str">
            <v/>
          </cell>
          <cell r="AB137" t="str">
            <v/>
          </cell>
          <cell r="AC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BA137" t="str">
            <v/>
          </cell>
          <cell r="BB137" t="str">
            <v/>
          </cell>
          <cell r="BC137" t="str">
            <v/>
          </cell>
          <cell r="BD137" t="str">
            <v/>
          </cell>
          <cell r="BE137" t="str">
            <v/>
          </cell>
          <cell r="BF137" t="str">
            <v/>
          </cell>
          <cell r="BG137" t="str">
            <v/>
          </cell>
          <cell r="BH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G137" t="str">
            <v/>
          </cell>
          <cell r="CH137" t="str">
            <v/>
          </cell>
          <cell r="CI137" t="str">
            <v/>
          </cell>
          <cell r="CJ137" t="str">
            <v/>
          </cell>
          <cell r="CK137" t="str">
            <v/>
          </cell>
          <cell r="CL137" t="str">
            <v/>
          </cell>
          <cell r="CM137" t="str">
            <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t="str">
            <v/>
          </cell>
          <cell r="CF142" t="str">
            <v/>
          </cell>
          <cell r="CG142" t="str">
            <v/>
          </cell>
          <cell r="CH142" t="str">
            <v/>
          </cell>
          <cell r="CI142" t="str">
            <v/>
          </cell>
          <cell r="CJ142" t="str">
            <v/>
          </cell>
          <cell r="CK142" t="str">
            <v/>
          </cell>
          <cell r="CL142" t="str">
            <v/>
          </cell>
          <cell r="CM142" t="str">
            <v/>
          </cell>
          <cell r="CN142" t="str">
            <v/>
          </cell>
          <cell r="CO142" t="str">
            <v/>
          </cell>
          <cell r="CP142" t="str">
            <v/>
          </cell>
          <cell r="CQ142" t="str">
            <v/>
          </cell>
          <cell r="CR142" t="str">
            <v/>
          </cell>
          <cell r="CS142" t="str">
            <v/>
          </cell>
          <cell r="CT142" t="str">
            <v/>
          </cell>
          <cell r="CU142" t="str">
            <v/>
          </cell>
          <cell r="CV142" t="str">
            <v/>
          </cell>
          <cell r="CW142" t="str">
            <v/>
          </cell>
          <cell r="CX142" t="str">
            <v/>
          </cell>
          <cell r="CY142" t="str">
            <v/>
          </cell>
          <cell r="CZ142" t="str">
            <v/>
          </cell>
          <cell r="DA142" t="str">
            <v/>
          </cell>
          <cell r="DB142" t="str">
            <v/>
          </cell>
          <cell r="DC142" t="str">
            <v/>
          </cell>
          <cell r="DD142" t="str">
            <v/>
          </cell>
          <cell r="DE142" t="str">
            <v/>
          </cell>
          <cell r="DF142" t="str">
            <v/>
          </cell>
          <cell r="DG142" t="str">
            <v/>
          </cell>
          <cell r="DH142" t="str">
            <v/>
          </cell>
          <cell r="DI142" t="str">
            <v/>
          </cell>
          <cell r="DJ142" t="str">
            <v/>
          </cell>
          <cell r="DK142" t="str">
            <v/>
          </cell>
          <cell r="DL142" t="str">
            <v/>
          </cell>
          <cell r="DM142" t="str">
            <v/>
          </cell>
          <cell r="DN142" t="str">
            <v/>
          </cell>
          <cell r="DO142" t="str">
            <v/>
          </cell>
          <cell r="DP142" t="str">
            <v/>
          </cell>
          <cell r="DQ142" t="str">
            <v/>
          </cell>
          <cell r="DR142" t="str">
            <v/>
          </cell>
          <cell r="DS142" t="str">
            <v/>
          </cell>
          <cell r="DT142" t="str">
            <v/>
          </cell>
          <cell r="DU142" t="str">
            <v/>
          </cell>
          <cell r="DV142" t="str">
            <v/>
          </cell>
          <cell r="DW142" t="str">
            <v/>
          </cell>
          <cell r="DX142" t="str">
            <v/>
          </cell>
          <cell r="DY142" t="str">
            <v/>
          </cell>
          <cell r="DZ142" t="str">
            <v/>
          </cell>
          <cell r="EA142" t="str">
            <v/>
          </cell>
          <cell r="EB142" t="str">
            <v/>
          </cell>
          <cell r="EC142" t="str">
            <v/>
          </cell>
          <cell r="ED142" t="str">
            <v/>
          </cell>
          <cell r="EE142" t="str">
            <v/>
          </cell>
          <cell r="EF142" t="str">
            <v/>
          </cell>
          <cell r="EG142" t="str">
            <v/>
          </cell>
          <cell r="EH142" t="str">
            <v/>
          </cell>
          <cell r="EI142" t="str">
            <v/>
          </cell>
          <cell r="EJ142" t="str">
            <v/>
          </cell>
          <cell r="EK142" t="str">
            <v/>
          </cell>
          <cell r="EL142" t="str">
            <v/>
          </cell>
          <cell r="EM142" t="str">
            <v/>
          </cell>
          <cell r="EN142" t="str">
            <v/>
          </cell>
          <cell r="EO142" t="str">
            <v/>
          </cell>
          <cell r="EP142" t="str">
            <v/>
          </cell>
          <cell r="EQ142" t="str">
            <v/>
          </cell>
          <cell r="ER142" t="str">
            <v/>
          </cell>
          <cell r="ES142" t="str">
            <v/>
          </cell>
          <cell r="ET142" t="str">
            <v/>
          </cell>
          <cell r="EU142" t="str">
            <v/>
          </cell>
          <cell r="EV142" t="str">
            <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t="str">
            <v/>
          </cell>
          <cell r="CF143" t="str">
            <v/>
          </cell>
          <cell r="CG143" t="str">
            <v/>
          </cell>
          <cell r="CH143" t="str">
            <v/>
          </cell>
          <cell r="CI143" t="str">
            <v/>
          </cell>
          <cell r="CJ143" t="str">
            <v/>
          </cell>
          <cell r="CK143" t="str">
            <v/>
          </cell>
          <cell r="CL143" t="str">
            <v/>
          </cell>
          <cell r="CM143" t="str">
            <v/>
          </cell>
          <cell r="CN143" t="str">
            <v/>
          </cell>
          <cell r="CO143" t="str">
            <v/>
          </cell>
          <cell r="CP143" t="str">
            <v/>
          </cell>
          <cell r="CQ143" t="str">
            <v/>
          </cell>
          <cell r="CR143" t="str">
            <v/>
          </cell>
          <cell r="CS143" t="str">
            <v/>
          </cell>
          <cell r="CT143" t="str">
            <v/>
          </cell>
          <cell r="CU143" t="str">
            <v/>
          </cell>
          <cell r="CV143" t="str">
            <v/>
          </cell>
          <cell r="CW143" t="str">
            <v/>
          </cell>
          <cell r="CX143" t="str">
            <v/>
          </cell>
          <cell r="CY143" t="str">
            <v/>
          </cell>
          <cell r="CZ143" t="str">
            <v/>
          </cell>
          <cell r="DA143" t="str">
            <v/>
          </cell>
          <cell r="DB143" t="str">
            <v/>
          </cell>
          <cell r="DC143" t="str">
            <v/>
          </cell>
          <cell r="DD143" t="str">
            <v/>
          </cell>
          <cell r="DE143" t="str">
            <v/>
          </cell>
          <cell r="DF143" t="str">
            <v/>
          </cell>
          <cell r="DG143" t="str">
            <v/>
          </cell>
          <cell r="DH143" t="str">
            <v/>
          </cell>
          <cell r="DI143" t="str">
            <v/>
          </cell>
          <cell r="DJ143" t="str">
            <v/>
          </cell>
          <cell r="DK143" t="str">
            <v/>
          </cell>
          <cell r="DL143" t="str">
            <v/>
          </cell>
          <cell r="DM143" t="str">
            <v/>
          </cell>
          <cell r="DN143" t="str">
            <v/>
          </cell>
          <cell r="DO143" t="str">
            <v/>
          </cell>
          <cell r="DP143" t="str">
            <v/>
          </cell>
          <cell r="DQ143" t="str">
            <v/>
          </cell>
          <cell r="DR143" t="str">
            <v/>
          </cell>
          <cell r="DS143" t="str">
            <v/>
          </cell>
          <cell r="DT143" t="str">
            <v/>
          </cell>
          <cell r="DU143" t="str">
            <v/>
          </cell>
          <cell r="DV143" t="str">
            <v/>
          </cell>
          <cell r="DW143" t="str">
            <v/>
          </cell>
          <cell r="DX143" t="str">
            <v/>
          </cell>
          <cell r="DY143" t="str">
            <v/>
          </cell>
          <cell r="DZ143" t="str">
            <v/>
          </cell>
          <cell r="EA143" t="str">
            <v/>
          </cell>
          <cell r="EB143" t="str">
            <v/>
          </cell>
          <cell r="EC143" t="str">
            <v/>
          </cell>
          <cell r="ED143" t="str">
            <v/>
          </cell>
          <cell r="EE143" t="str">
            <v/>
          </cell>
          <cell r="EF143" t="str">
            <v/>
          </cell>
          <cell r="EG143" t="str">
            <v/>
          </cell>
          <cell r="EH143" t="str">
            <v/>
          </cell>
          <cell r="EI143" t="str">
            <v/>
          </cell>
          <cell r="EJ143" t="str">
            <v/>
          </cell>
          <cell r="EK143" t="str">
            <v/>
          </cell>
          <cell r="EL143" t="str">
            <v/>
          </cell>
          <cell r="EM143" t="str">
            <v/>
          </cell>
          <cell r="EN143" t="str">
            <v/>
          </cell>
          <cell r="EO143" t="str">
            <v/>
          </cell>
          <cell r="EP143" t="str">
            <v/>
          </cell>
          <cell r="EQ143" t="str">
            <v/>
          </cell>
          <cell r="ER143" t="str">
            <v/>
          </cell>
          <cell r="ES143" t="str">
            <v/>
          </cell>
          <cell r="ET143" t="str">
            <v/>
          </cell>
          <cell r="EU143" t="str">
            <v/>
          </cell>
          <cell r="EV143" t="str">
            <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t="str">
            <v/>
          </cell>
          <cell r="CF144" t="str">
            <v/>
          </cell>
          <cell r="CG144" t="str">
            <v/>
          </cell>
          <cell r="CH144" t="str">
            <v/>
          </cell>
          <cell r="CI144" t="str">
            <v/>
          </cell>
          <cell r="CJ144" t="str">
            <v/>
          </cell>
          <cell r="CK144" t="str">
            <v/>
          </cell>
          <cell r="CL144" t="str">
            <v/>
          </cell>
          <cell r="CM144" t="str">
            <v/>
          </cell>
          <cell r="CN144" t="str">
            <v/>
          </cell>
          <cell r="CO144" t="str">
            <v/>
          </cell>
          <cell r="CP144" t="str">
            <v/>
          </cell>
          <cell r="CQ144" t="str">
            <v/>
          </cell>
          <cell r="CR144" t="str">
            <v/>
          </cell>
          <cell r="CS144" t="str">
            <v/>
          </cell>
          <cell r="CT144" t="str">
            <v/>
          </cell>
          <cell r="CU144" t="str">
            <v/>
          </cell>
          <cell r="CV144" t="str">
            <v/>
          </cell>
          <cell r="CW144" t="str">
            <v/>
          </cell>
          <cell r="CX144" t="str">
            <v/>
          </cell>
          <cell r="CY144" t="str">
            <v/>
          </cell>
          <cell r="CZ144" t="str">
            <v/>
          </cell>
          <cell r="DA144" t="str">
            <v/>
          </cell>
          <cell r="DB144" t="str">
            <v/>
          </cell>
          <cell r="DC144" t="str">
            <v/>
          </cell>
          <cell r="DD144" t="str">
            <v/>
          </cell>
          <cell r="DE144" t="str">
            <v/>
          </cell>
          <cell r="DF144" t="str">
            <v/>
          </cell>
          <cell r="DG144" t="str">
            <v/>
          </cell>
          <cell r="DH144" t="str">
            <v/>
          </cell>
          <cell r="DI144" t="str">
            <v/>
          </cell>
          <cell r="DJ144" t="str">
            <v/>
          </cell>
          <cell r="DK144" t="str">
            <v/>
          </cell>
          <cell r="DL144" t="str">
            <v/>
          </cell>
          <cell r="DM144" t="str">
            <v/>
          </cell>
          <cell r="DN144" t="str">
            <v/>
          </cell>
          <cell r="DO144" t="str">
            <v/>
          </cell>
          <cell r="DP144" t="str">
            <v/>
          </cell>
          <cell r="DQ144" t="str">
            <v/>
          </cell>
          <cell r="DR144" t="str">
            <v/>
          </cell>
          <cell r="DS144" t="str">
            <v/>
          </cell>
          <cell r="DT144" t="str">
            <v/>
          </cell>
          <cell r="DU144" t="str">
            <v/>
          </cell>
          <cell r="DV144" t="str">
            <v/>
          </cell>
          <cell r="DW144" t="str">
            <v/>
          </cell>
          <cell r="DX144" t="str">
            <v/>
          </cell>
          <cell r="DY144" t="str">
            <v/>
          </cell>
          <cell r="DZ144" t="str">
            <v/>
          </cell>
          <cell r="EA144" t="str">
            <v/>
          </cell>
          <cell r="EB144" t="str">
            <v/>
          </cell>
          <cell r="EC144" t="str">
            <v/>
          </cell>
          <cell r="ED144" t="str">
            <v/>
          </cell>
          <cell r="EE144" t="str">
            <v/>
          </cell>
          <cell r="EF144" t="str">
            <v/>
          </cell>
          <cell r="EG144" t="str">
            <v/>
          </cell>
          <cell r="EH144" t="str">
            <v/>
          </cell>
          <cell r="EI144" t="str">
            <v/>
          </cell>
          <cell r="EJ144" t="str">
            <v/>
          </cell>
          <cell r="EK144" t="str">
            <v/>
          </cell>
          <cell r="EL144" t="str">
            <v/>
          </cell>
          <cell r="EM144" t="str">
            <v/>
          </cell>
          <cell r="EN144" t="str">
            <v/>
          </cell>
          <cell r="EO144" t="str">
            <v/>
          </cell>
          <cell r="EP144" t="str">
            <v/>
          </cell>
          <cell r="EQ144" t="str">
            <v/>
          </cell>
          <cell r="ER144" t="str">
            <v/>
          </cell>
          <cell r="ES144" t="str">
            <v/>
          </cell>
          <cell r="ET144" t="str">
            <v/>
          </cell>
          <cell r="EU144" t="str">
            <v/>
          </cell>
          <cell r="EV144" t="str">
            <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t="str">
            <v/>
          </cell>
          <cell r="CF153" t="str">
            <v/>
          </cell>
          <cell r="CG153" t="str">
            <v/>
          </cell>
          <cell r="CH153" t="str">
            <v/>
          </cell>
          <cell r="CI153" t="str">
            <v/>
          </cell>
          <cell r="CJ153" t="str">
            <v/>
          </cell>
          <cell r="CK153" t="str">
            <v/>
          </cell>
          <cell r="CL153" t="str">
            <v/>
          </cell>
          <cell r="CM153" t="str">
            <v/>
          </cell>
          <cell r="CN153" t="str">
            <v/>
          </cell>
          <cell r="CO153" t="str">
            <v/>
          </cell>
          <cell r="CP153" t="str">
            <v/>
          </cell>
          <cell r="CQ153" t="str">
            <v/>
          </cell>
          <cell r="CR153" t="str">
            <v/>
          </cell>
          <cell r="CS153" t="str">
            <v/>
          </cell>
          <cell r="CT153" t="str">
            <v/>
          </cell>
          <cell r="CU153" t="str">
            <v/>
          </cell>
          <cell r="CV153" t="str">
            <v/>
          </cell>
          <cell r="CW153" t="str">
            <v/>
          </cell>
          <cell r="CX153" t="str">
            <v/>
          </cell>
          <cell r="CY153" t="str">
            <v/>
          </cell>
          <cell r="CZ153" t="str">
            <v/>
          </cell>
          <cell r="DA153" t="str">
            <v/>
          </cell>
          <cell r="DB153" t="str">
            <v/>
          </cell>
          <cell r="DC153" t="str">
            <v/>
          </cell>
          <cell r="DD153" t="str">
            <v/>
          </cell>
          <cell r="DE153" t="str">
            <v/>
          </cell>
          <cell r="DF153" t="str">
            <v/>
          </cell>
          <cell r="DG153" t="str">
            <v/>
          </cell>
          <cell r="DH153" t="str">
            <v/>
          </cell>
          <cell r="DI153" t="str">
            <v/>
          </cell>
          <cell r="DJ153" t="str">
            <v/>
          </cell>
          <cell r="DK153" t="str">
            <v/>
          </cell>
          <cell r="DL153" t="str">
            <v/>
          </cell>
          <cell r="DM153" t="str">
            <v/>
          </cell>
          <cell r="DN153" t="str">
            <v/>
          </cell>
          <cell r="DO153" t="str">
            <v/>
          </cell>
          <cell r="DP153" t="str">
            <v/>
          </cell>
          <cell r="DQ153" t="str">
            <v/>
          </cell>
          <cell r="DR153" t="str">
            <v/>
          </cell>
          <cell r="DS153" t="str">
            <v/>
          </cell>
          <cell r="DT153" t="str">
            <v/>
          </cell>
          <cell r="DU153" t="str">
            <v/>
          </cell>
          <cell r="DV153" t="str">
            <v/>
          </cell>
          <cell r="DW153" t="str">
            <v/>
          </cell>
          <cell r="DX153" t="str">
            <v/>
          </cell>
          <cell r="DY153" t="str">
            <v/>
          </cell>
          <cell r="DZ153" t="str">
            <v/>
          </cell>
          <cell r="EA153" t="str">
            <v/>
          </cell>
          <cell r="EB153" t="str">
            <v/>
          </cell>
          <cell r="EC153" t="str">
            <v/>
          </cell>
          <cell r="ED153" t="str">
            <v/>
          </cell>
          <cell r="EE153" t="str">
            <v/>
          </cell>
          <cell r="EF153" t="str">
            <v/>
          </cell>
          <cell r="EG153" t="str">
            <v/>
          </cell>
          <cell r="EH153" t="str">
            <v/>
          </cell>
          <cell r="EI153" t="str">
            <v/>
          </cell>
          <cell r="EJ153" t="str">
            <v/>
          </cell>
          <cell r="EK153" t="str">
            <v/>
          </cell>
          <cell r="EL153" t="str">
            <v/>
          </cell>
          <cell r="EM153" t="str">
            <v/>
          </cell>
          <cell r="EN153" t="str">
            <v/>
          </cell>
          <cell r="EO153" t="str">
            <v/>
          </cell>
          <cell r="EP153" t="str">
            <v/>
          </cell>
          <cell r="EQ153" t="str">
            <v/>
          </cell>
          <cell r="ER153" t="str">
            <v/>
          </cell>
          <cell r="ES153" t="str">
            <v/>
          </cell>
          <cell r="ET153" t="str">
            <v/>
          </cell>
          <cell r="EU153" t="str">
            <v/>
          </cell>
          <cell r="EV153" t="str">
            <v/>
          </cell>
        </row>
        <row r="154">
          <cell r="S154" t="str">
            <v>COST TO DATE</v>
          </cell>
          <cell r="V154" t="str">
            <v>DIRECT TO DATE</v>
          </cell>
          <cell r="CE154" t="str">
            <v/>
          </cell>
          <cell r="CF154" t="str">
            <v/>
          </cell>
          <cell r="CG154" t="str">
            <v/>
          </cell>
          <cell r="CH154" t="str">
            <v/>
          </cell>
          <cell r="CI154" t="str">
            <v/>
          </cell>
          <cell r="CJ154" t="str">
            <v/>
          </cell>
          <cell r="CK154" t="str">
            <v/>
          </cell>
          <cell r="CL154" t="str">
            <v/>
          </cell>
          <cell r="CM154" t="str">
            <v/>
          </cell>
          <cell r="CN154" t="str">
            <v/>
          </cell>
          <cell r="CO154" t="str">
            <v/>
          </cell>
          <cell r="CP154" t="str">
            <v/>
          </cell>
          <cell r="CQ154" t="str">
            <v/>
          </cell>
          <cell r="CR154" t="str">
            <v/>
          </cell>
          <cell r="CS154" t="str">
            <v/>
          </cell>
          <cell r="CT154" t="str">
            <v/>
          </cell>
          <cell r="CU154" t="str">
            <v/>
          </cell>
          <cell r="CV154" t="str">
            <v/>
          </cell>
          <cell r="CW154" t="str">
            <v/>
          </cell>
          <cell r="CX154" t="str">
            <v/>
          </cell>
          <cell r="CY154" t="str">
            <v/>
          </cell>
          <cell r="CZ154" t="str">
            <v/>
          </cell>
          <cell r="DA154" t="str">
            <v/>
          </cell>
          <cell r="DB154" t="str">
            <v/>
          </cell>
          <cell r="DC154" t="str">
            <v/>
          </cell>
          <cell r="DD154" t="str">
            <v/>
          </cell>
          <cell r="DE154" t="str">
            <v/>
          </cell>
          <cell r="DF154" t="str">
            <v/>
          </cell>
          <cell r="DG154" t="str">
            <v/>
          </cell>
          <cell r="DH154" t="str">
            <v/>
          </cell>
          <cell r="DI154" t="str">
            <v/>
          </cell>
          <cell r="DJ154" t="str">
            <v/>
          </cell>
          <cell r="DK154" t="str">
            <v/>
          </cell>
          <cell r="DL154" t="str">
            <v/>
          </cell>
          <cell r="DM154" t="str">
            <v/>
          </cell>
          <cell r="DN154" t="str">
            <v/>
          </cell>
          <cell r="DO154" t="str">
            <v/>
          </cell>
          <cell r="DP154" t="str">
            <v/>
          </cell>
          <cell r="DQ154" t="str">
            <v/>
          </cell>
          <cell r="DR154" t="str">
            <v/>
          </cell>
          <cell r="DS154" t="str">
            <v/>
          </cell>
          <cell r="DT154" t="str">
            <v/>
          </cell>
          <cell r="DU154" t="str">
            <v/>
          </cell>
          <cell r="DV154" t="str">
            <v/>
          </cell>
          <cell r="DW154" t="str">
            <v/>
          </cell>
          <cell r="DX154" t="str">
            <v/>
          </cell>
          <cell r="DY154" t="str">
            <v/>
          </cell>
          <cell r="DZ154" t="str">
            <v/>
          </cell>
          <cell r="EA154" t="str">
            <v/>
          </cell>
          <cell r="EB154" t="str">
            <v/>
          </cell>
          <cell r="EC154" t="str">
            <v/>
          </cell>
          <cell r="ED154" t="str">
            <v/>
          </cell>
          <cell r="EE154" t="str">
            <v/>
          </cell>
          <cell r="EF154" t="str">
            <v/>
          </cell>
          <cell r="EG154" t="str">
            <v/>
          </cell>
          <cell r="EH154" t="str">
            <v/>
          </cell>
          <cell r="EI154" t="str">
            <v/>
          </cell>
          <cell r="EJ154" t="str">
            <v/>
          </cell>
          <cell r="EK154" t="str">
            <v/>
          </cell>
          <cell r="EL154" t="str">
            <v/>
          </cell>
          <cell r="EM154" t="str">
            <v/>
          </cell>
          <cell r="EN154" t="str">
            <v/>
          </cell>
          <cell r="EO154" t="str">
            <v/>
          </cell>
          <cell r="EP154" t="str">
            <v/>
          </cell>
          <cell r="EQ154" t="str">
            <v/>
          </cell>
          <cell r="ER154" t="str">
            <v/>
          </cell>
          <cell r="ES154" t="str">
            <v/>
          </cell>
          <cell r="ET154" t="str">
            <v/>
          </cell>
          <cell r="EU154" t="str">
            <v/>
          </cell>
          <cell r="EV154" t="str">
            <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t="str">
            <v/>
          </cell>
          <cell r="AB165" t="str">
            <v/>
          </cell>
          <cell r="AC165" t="str">
            <v/>
          </cell>
          <cell r="AD165" t="str">
            <v/>
          </cell>
          <cell r="AE165" t="str">
            <v/>
          </cell>
          <cell r="AF165" t="str">
            <v/>
          </cell>
          <cell r="AG165" t="str">
            <v/>
          </cell>
          <cell r="AH165" t="str">
            <v/>
          </cell>
          <cell r="AI165" t="str">
            <v/>
          </cell>
          <cell r="AJ165" t="str">
            <v/>
          </cell>
          <cell r="AK165" t="str">
            <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cell r="AY165">
            <v>428.57142857142856</v>
          </cell>
          <cell r="AZ165">
            <v>428.57142857142856</v>
          </cell>
          <cell r="BA165">
            <v>428.57142857142856</v>
          </cell>
          <cell r="BB165">
            <v>428.57142857142856</v>
          </cell>
          <cell r="BC165">
            <v>428.57142857142856</v>
          </cell>
          <cell r="BD165" t="str">
            <v/>
          </cell>
          <cell r="BE165" t="str">
            <v/>
          </cell>
          <cell r="BF165" t="str">
            <v/>
          </cell>
          <cell r="BG165" t="str">
            <v/>
          </cell>
          <cell r="BH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cell r="BY165" t="str">
            <v/>
          </cell>
          <cell r="BZ165" t="str">
            <v/>
          </cell>
          <cell r="CA165" t="str">
            <v/>
          </cell>
          <cell r="CB165" t="str">
            <v/>
          </cell>
          <cell r="CC165" t="str">
            <v/>
          </cell>
          <cell r="CD165" t="str">
            <v/>
          </cell>
          <cell r="CE165" t="str">
            <v/>
          </cell>
          <cell r="CF165" t="str">
            <v/>
          </cell>
          <cell r="CG165" t="str">
            <v/>
          </cell>
          <cell r="CH165" t="str">
            <v/>
          </cell>
          <cell r="CI165" t="str">
            <v/>
          </cell>
          <cell r="CJ165" t="str">
            <v/>
          </cell>
          <cell r="CK165" t="str">
            <v/>
          </cell>
          <cell r="CL165" t="str">
            <v/>
          </cell>
          <cell r="CM165" t="str">
            <v/>
          </cell>
        </row>
        <row r="166">
          <cell r="V166" t="str">
            <v>PROJECTED RTM</v>
          </cell>
          <cell r="Y166" t="e">
            <v>#REF!</v>
          </cell>
          <cell r="Z166" t="e">
            <v>#REF!</v>
          </cell>
          <cell r="AA166" t="str">
            <v/>
          </cell>
          <cell r="AB166" t="str">
            <v/>
          </cell>
          <cell r="AC166" t="str">
            <v/>
          </cell>
          <cell r="AD166" t="str">
            <v/>
          </cell>
          <cell r="AE166" t="str">
            <v/>
          </cell>
          <cell r="AF166" t="str">
            <v/>
          </cell>
          <cell r="AG166" t="str">
            <v/>
          </cell>
          <cell r="AH166" t="str">
            <v/>
          </cell>
          <cell r="AI166" t="str">
            <v/>
          </cell>
          <cell r="AJ166" t="str">
            <v/>
          </cell>
          <cell r="AK166" t="str">
            <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cell r="BD166" t="str">
            <v/>
          </cell>
          <cell r="BE166" t="str">
            <v/>
          </cell>
          <cell r="BF166" t="str">
            <v/>
          </cell>
          <cell r="BG166" t="str">
            <v/>
          </cell>
          <cell r="BH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t="str">
            <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t="str">
            <v/>
          </cell>
          <cell r="CM166" t="str">
            <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t="str">
            <v/>
          </cell>
          <cell r="AB170" t="str">
            <v/>
          </cell>
          <cell r="AC170" t="str">
            <v/>
          </cell>
          <cell r="AD170" t="str">
            <v/>
          </cell>
          <cell r="AE170" t="str">
            <v/>
          </cell>
          <cell r="AF170" t="str">
            <v/>
          </cell>
          <cell r="AG170" t="str">
            <v/>
          </cell>
          <cell r="AH170" t="str">
            <v/>
          </cell>
          <cell r="AI170" t="str">
            <v/>
          </cell>
          <cell r="AJ170" t="str">
            <v/>
          </cell>
          <cell r="AK170" t="str">
            <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v>35730</v>
          </cell>
          <cell r="BA170">
            <v>35737</v>
          </cell>
          <cell r="BB170">
            <v>35744</v>
          </cell>
          <cell r="BC170">
            <v>35751</v>
          </cell>
          <cell r="BD170">
            <v>35758</v>
          </cell>
          <cell r="BE170">
            <v>35765</v>
          </cell>
          <cell r="BF170">
            <v>35772</v>
          </cell>
          <cell r="BG170">
            <v>35779</v>
          </cell>
          <cell r="BH170">
            <v>35786</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cell r="BY170" t="str">
            <v/>
          </cell>
          <cell r="BZ170" t="str">
            <v/>
          </cell>
          <cell r="CA170" t="str">
            <v/>
          </cell>
          <cell r="CB170" t="str">
            <v/>
          </cell>
          <cell r="CC170" t="str">
            <v/>
          </cell>
          <cell r="CD170" t="str">
            <v/>
          </cell>
          <cell r="CE170" t="str">
            <v/>
          </cell>
          <cell r="CF170" t="str">
            <v/>
          </cell>
          <cell r="CG170" t="str">
            <v/>
          </cell>
          <cell r="CH170" t="str">
            <v/>
          </cell>
          <cell r="CI170" t="str">
            <v/>
          </cell>
          <cell r="CJ170" t="str">
            <v/>
          </cell>
          <cell r="CK170" t="str">
            <v/>
          </cell>
          <cell r="CL170" t="str">
            <v/>
          </cell>
          <cell r="CM170" t="str">
            <v/>
          </cell>
          <cell r="CN170" t="str">
            <v/>
          </cell>
          <cell r="CO170" t="str">
            <v/>
          </cell>
          <cell r="CP170" t="str">
            <v/>
          </cell>
          <cell r="CQ170" t="str">
            <v/>
          </cell>
          <cell r="CR170" t="str">
            <v/>
          </cell>
          <cell r="CS170" t="str">
            <v/>
          </cell>
          <cell r="CT170" t="str">
            <v/>
          </cell>
          <cell r="CU170" t="str">
            <v/>
          </cell>
          <cell r="CV170" t="str">
            <v/>
          </cell>
          <cell r="CW170" t="str">
            <v/>
          </cell>
          <cell r="CX170" t="str">
            <v/>
          </cell>
          <cell r="CY170" t="str">
            <v/>
          </cell>
          <cell r="CZ170" t="str">
            <v/>
          </cell>
          <cell r="DA170" t="str">
            <v/>
          </cell>
          <cell r="DB170" t="str">
            <v/>
          </cell>
          <cell r="DC170" t="str">
            <v/>
          </cell>
          <cell r="DD170" t="str">
            <v/>
          </cell>
          <cell r="DE170" t="str">
            <v/>
          </cell>
          <cell r="DF170" t="str">
            <v/>
          </cell>
          <cell r="DG170" t="str">
            <v/>
          </cell>
          <cell r="DH170" t="str">
            <v/>
          </cell>
          <cell r="DI170" t="str">
            <v/>
          </cell>
          <cell r="DJ170" t="str">
            <v/>
          </cell>
          <cell r="DK170" t="str">
            <v/>
          </cell>
          <cell r="DL170" t="str">
            <v/>
          </cell>
          <cell r="DM170" t="str">
            <v/>
          </cell>
          <cell r="DN170" t="str">
            <v/>
          </cell>
          <cell r="DO170" t="str">
            <v/>
          </cell>
          <cell r="DP170" t="str">
            <v/>
          </cell>
          <cell r="DQ170" t="str">
            <v/>
          </cell>
          <cell r="DR170" t="str">
            <v/>
          </cell>
          <cell r="DS170" t="str">
            <v/>
          </cell>
          <cell r="DT170" t="str">
            <v/>
          </cell>
          <cell r="DU170" t="str">
            <v/>
          </cell>
          <cell r="DV170" t="str">
            <v/>
          </cell>
          <cell r="DW170" t="str">
            <v/>
          </cell>
          <cell r="DX170" t="str">
            <v/>
          </cell>
          <cell r="DY170" t="str">
            <v/>
          </cell>
          <cell r="DZ170" t="str">
            <v/>
          </cell>
          <cell r="EA170" t="str">
            <v/>
          </cell>
          <cell r="EB170" t="str">
            <v/>
          </cell>
          <cell r="EC170" t="str">
            <v/>
          </cell>
          <cell r="ED170" t="str">
            <v/>
          </cell>
          <cell r="EE170" t="str">
            <v/>
          </cell>
          <cell r="EF170" t="str">
            <v/>
          </cell>
          <cell r="EG170" t="str">
            <v/>
          </cell>
          <cell r="EH170" t="str">
            <v/>
          </cell>
          <cell r="EI170" t="str">
            <v/>
          </cell>
          <cell r="EJ170" t="str">
            <v/>
          </cell>
          <cell r="EK170" t="str">
            <v/>
          </cell>
          <cell r="EL170" t="str">
            <v/>
          </cell>
          <cell r="EM170" t="str">
            <v/>
          </cell>
          <cell r="EN170" t="str">
            <v/>
          </cell>
          <cell r="EO170" t="str">
            <v/>
          </cell>
          <cell r="EP170" t="str">
            <v/>
          </cell>
          <cell r="EQ170" t="str">
            <v/>
          </cell>
          <cell r="ER170" t="str">
            <v/>
          </cell>
          <cell r="ES170" t="str">
            <v/>
          </cell>
          <cell r="ET170" t="str">
            <v/>
          </cell>
          <cell r="EU170" t="str">
            <v/>
          </cell>
          <cell r="EV170" t="str">
            <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t="str">
            <v/>
          </cell>
          <cell r="AB171" t="str">
            <v/>
          </cell>
          <cell r="AC171" t="str">
            <v/>
          </cell>
          <cell r="AD171" t="str">
            <v/>
          </cell>
          <cell r="AE171" t="str">
            <v/>
          </cell>
          <cell r="AF171" t="str">
            <v/>
          </cell>
          <cell r="AG171" t="str">
            <v/>
          </cell>
          <cell r="AH171" t="str">
            <v/>
          </cell>
          <cell r="AI171" t="str">
            <v/>
          </cell>
          <cell r="AJ171" t="str">
            <v/>
          </cell>
          <cell r="AK171" t="str">
            <v/>
          </cell>
          <cell r="AL171" t="str">
            <v/>
          </cell>
          <cell r="AM171" t="str">
            <v/>
          </cell>
          <cell r="AN171" t="str">
            <v/>
          </cell>
          <cell r="AO171" t="str">
            <v/>
          </cell>
          <cell r="AP171" t="str">
            <v/>
          </cell>
          <cell r="AQ171" t="str">
            <v/>
          </cell>
          <cell r="AR171" t="str">
            <v/>
          </cell>
          <cell r="AS171" t="str">
            <v/>
          </cell>
          <cell r="AT171" t="str">
            <v/>
          </cell>
          <cell r="AU171" t="str">
            <v/>
          </cell>
          <cell r="AV171" t="str">
            <v/>
          </cell>
          <cell r="AW171" t="str">
            <v/>
          </cell>
          <cell r="AX171" t="str">
            <v/>
          </cell>
          <cell r="AY171" t="str">
            <v/>
          </cell>
          <cell r="AZ171">
            <v>35730</v>
          </cell>
          <cell r="BA171">
            <v>35737</v>
          </cell>
          <cell r="BB171">
            <v>35744</v>
          </cell>
          <cell r="BC171">
            <v>35751</v>
          </cell>
          <cell r="BD171">
            <v>35758</v>
          </cell>
          <cell r="BE171">
            <v>35765</v>
          </cell>
          <cell r="BF171">
            <v>35772</v>
          </cell>
          <cell r="BG171">
            <v>35779</v>
          </cell>
          <cell r="BH171">
            <v>35786</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cell r="BY171" t="str">
            <v/>
          </cell>
          <cell r="BZ171" t="str">
            <v/>
          </cell>
          <cell r="CA171" t="str">
            <v/>
          </cell>
          <cell r="CB171" t="str">
            <v/>
          </cell>
          <cell r="CC171" t="str">
            <v/>
          </cell>
          <cell r="CD171" t="str">
            <v/>
          </cell>
          <cell r="CE171" t="str">
            <v/>
          </cell>
          <cell r="CF171" t="str">
            <v/>
          </cell>
          <cell r="CG171" t="str">
            <v/>
          </cell>
          <cell r="CH171" t="str">
            <v/>
          </cell>
          <cell r="CI171" t="str">
            <v/>
          </cell>
          <cell r="CJ171" t="str">
            <v/>
          </cell>
          <cell r="CK171" t="str">
            <v/>
          </cell>
          <cell r="CL171" t="str">
            <v/>
          </cell>
          <cell r="CM171" t="str">
            <v/>
          </cell>
          <cell r="CN171" t="str">
            <v/>
          </cell>
          <cell r="CO171" t="str">
            <v/>
          </cell>
          <cell r="CP171" t="str">
            <v/>
          </cell>
          <cell r="CQ171" t="str">
            <v/>
          </cell>
          <cell r="CR171" t="str">
            <v/>
          </cell>
          <cell r="CS171" t="str">
            <v/>
          </cell>
          <cell r="CT171" t="str">
            <v/>
          </cell>
          <cell r="CU171" t="str">
            <v/>
          </cell>
          <cell r="CV171" t="str">
            <v/>
          </cell>
          <cell r="CW171" t="str">
            <v/>
          </cell>
          <cell r="CX171" t="str">
            <v/>
          </cell>
          <cell r="CY171" t="str">
            <v/>
          </cell>
          <cell r="CZ171" t="str">
            <v/>
          </cell>
          <cell r="DA171" t="str">
            <v/>
          </cell>
          <cell r="DB171" t="str">
            <v/>
          </cell>
          <cell r="DC171" t="str">
            <v/>
          </cell>
          <cell r="DD171" t="str">
            <v/>
          </cell>
          <cell r="DE171" t="str">
            <v/>
          </cell>
          <cell r="DF171" t="str">
            <v/>
          </cell>
          <cell r="DG171" t="str">
            <v/>
          </cell>
          <cell r="DH171" t="str">
            <v/>
          </cell>
          <cell r="DI171" t="str">
            <v/>
          </cell>
          <cell r="DJ171" t="str">
            <v/>
          </cell>
          <cell r="DK171" t="str">
            <v/>
          </cell>
          <cell r="DL171" t="str">
            <v/>
          </cell>
          <cell r="DM171" t="str">
            <v/>
          </cell>
          <cell r="DN171" t="str">
            <v/>
          </cell>
          <cell r="DO171" t="str">
            <v/>
          </cell>
          <cell r="DP171" t="str">
            <v/>
          </cell>
          <cell r="DQ171" t="str">
            <v/>
          </cell>
          <cell r="DR171" t="str">
            <v/>
          </cell>
          <cell r="DS171" t="str">
            <v/>
          </cell>
          <cell r="DT171" t="str">
            <v/>
          </cell>
          <cell r="DU171" t="str">
            <v/>
          </cell>
          <cell r="DV171" t="str">
            <v/>
          </cell>
          <cell r="DW171" t="str">
            <v/>
          </cell>
          <cell r="DX171" t="str">
            <v/>
          </cell>
          <cell r="DY171" t="str">
            <v/>
          </cell>
          <cell r="DZ171" t="str">
            <v/>
          </cell>
          <cell r="EA171" t="str">
            <v/>
          </cell>
          <cell r="EB171" t="str">
            <v/>
          </cell>
          <cell r="EC171" t="str">
            <v/>
          </cell>
          <cell r="ED171" t="str">
            <v/>
          </cell>
          <cell r="EE171" t="str">
            <v/>
          </cell>
          <cell r="EF171" t="str">
            <v/>
          </cell>
          <cell r="EG171" t="str">
            <v/>
          </cell>
          <cell r="EH171" t="str">
            <v/>
          </cell>
          <cell r="EI171" t="str">
            <v/>
          </cell>
          <cell r="EJ171" t="str">
            <v/>
          </cell>
          <cell r="EK171" t="str">
            <v/>
          </cell>
          <cell r="EL171" t="str">
            <v/>
          </cell>
          <cell r="EM171" t="str">
            <v/>
          </cell>
          <cell r="EN171" t="str">
            <v/>
          </cell>
          <cell r="EO171" t="str">
            <v/>
          </cell>
          <cell r="EP171" t="str">
            <v/>
          </cell>
          <cell r="EQ171" t="str">
            <v/>
          </cell>
          <cell r="ER171" t="str">
            <v/>
          </cell>
          <cell r="ES171" t="str">
            <v/>
          </cell>
          <cell r="ET171" t="str">
            <v/>
          </cell>
          <cell r="EU171" t="str">
            <v/>
          </cell>
          <cell r="EV171" t="str">
            <v/>
          </cell>
          <cell r="EW171" t="str">
            <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t="str">
            <v/>
          </cell>
          <cell r="AB172" t="str">
            <v/>
          </cell>
          <cell r="AC172" t="str">
            <v/>
          </cell>
          <cell r="AD172" t="str">
            <v/>
          </cell>
          <cell r="AE172" t="str">
            <v/>
          </cell>
          <cell r="AF172" t="str">
            <v/>
          </cell>
          <cell r="AG172" t="str">
            <v/>
          </cell>
          <cell r="AH172" t="str">
            <v/>
          </cell>
          <cell r="AI172" t="str">
            <v/>
          </cell>
          <cell r="AJ172" t="str">
            <v/>
          </cell>
          <cell r="AK172" t="str">
            <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v>100</v>
          </cell>
          <cell r="BA172">
            <v>200</v>
          </cell>
          <cell r="BB172">
            <v>300</v>
          </cell>
          <cell r="BC172">
            <v>400</v>
          </cell>
          <cell r="BD172">
            <v>400</v>
          </cell>
          <cell r="BE172">
            <v>400</v>
          </cell>
          <cell r="BF172">
            <v>400</v>
          </cell>
          <cell r="BG172">
            <v>400</v>
          </cell>
          <cell r="BH172">
            <v>400</v>
          </cell>
          <cell r="BI172" t="str">
            <v/>
          </cell>
          <cell r="BJ172" t="str">
            <v/>
          </cell>
          <cell r="BK172" t="str">
            <v/>
          </cell>
          <cell r="BL172" t="str">
            <v/>
          </cell>
          <cell r="BM172" t="str">
            <v/>
          </cell>
          <cell r="BN172" t="str">
            <v/>
          </cell>
          <cell r="BP172" t="str">
            <v/>
          </cell>
          <cell r="BQ172" t="str">
            <v/>
          </cell>
          <cell r="BR172" t="str">
            <v/>
          </cell>
          <cell r="BS172" t="str">
            <v/>
          </cell>
          <cell r="BT172" t="str">
            <v/>
          </cell>
          <cell r="BU172" t="str">
            <v/>
          </cell>
          <cell r="BV172" t="str">
            <v/>
          </cell>
          <cell r="BW172" t="str">
            <v/>
          </cell>
          <cell r="BX172" t="str">
            <v/>
          </cell>
          <cell r="BY172" t="str">
            <v/>
          </cell>
          <cell r="BZ172" t="str">
            <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t="str">
            <v/>
          </cell>
          <cell r="CM172" t="str">
            <v/>
          </cell>
          <cell r="CN172" t="str">
            <v/>
          </cell>
          <cell r="CO172" t="str">
            <v/>
          </cell>
          <cell r="CP172" t="str">
            <v/>
          </cell>
          <cell r="CQ172" t="str">
            <v/>
          </cell>
          <cell r="CR172" t="str">
            <v/>
          </cell>
          <cell r="CS172" t="str">
            <v/>
          </cell>
          <cell r="CT172" t="str">
            <v/>
          </cell>
          <cell r="CU172" t="str">
            <v/>
          </cell>
          <cell r="CV172" t="str">
            <v/>
          </cell>
          <cell r="CW172" t="str">
            <v/>
          </cell>
          <cell r="CX172" t="str">
            <v/>
          </cell>
          <cell r="CY172" t="str">
            <v/>
          </cell>
          <cell r="CZ172" t="str">
            <v/>
          </cell>
          <cell r="DA172" t="str">
            <v/>
          </cell>
          <cell r="DB172" t="str">
            <v/>
          </cell>
          <cell r="DC172" t="str">
            <v/>
          </cell>
          <cell r="DD172" t="str">
            <v/>
          </cell>
          <cell r="DE172" t="str">
            <v/>
          </cell>
          <cell r="DF172" t="str">
            <v/>
          </cell>
          <cell r="DG172" t="str">
            <v/>
          </cell>
          <cell r="DH172" t="str">
            <v/>
          </cell>
          <cell r="DI172" t="str">
            <v/>
          </cell>
          <cell r="DJ172" t="str">
            <v/>
          </cell>
          <cell r="DK172" t="str">
            <v/>
          </cell>
          <cell r="DL172" t="str">
            <v/>
          </cell>
          <cell r="DM172" t="str">
            <v/>
          </cell>
          <cell r="DN172" t="str">
            <v/>
          </cell>
          <cell r="DO172" t="str">
            <v/>
          </cell>
          <cell r="DP172" t="str">
            <v/>
          </cell>
          <cell r="DQ172" t="str">
            <v/>
          </cell>
          <cell r="DR172" t="str">
            <v/>
          </cell>
          <cell r="DS172" t="str">
            <v/>
          </cell>
          <cell r="DT172" t="str">
            <v/>
          </cell>
          <cell r="DU172" t="str">
            <v/>
          </cell>
          <cell r="DV172" t="str">
            <v/>
          </cell>
          <cell r="DW172" t="str">
            <v/>
          </cell>
          <cell r="DX172" t="str">
            <v/>
          </cell>
          <cell r="DY172" t="str">
            <v/>
          </cell>
          <cell r="DZ172" t="str">
            <v/>
          </cell>
          <cell r="EA172" t="str">
            <v/>
          </cell>
          <cell r="EB172" t="str">
            <v/>
          </cell>
          <cell r="EC172" t="str">
            <v/>
          </cell>
          <cell r="ED172" t="str">
            <v/>
          </cell>
          <cell r="EE172" t="str">
            <v/>
          </cell>
          <cell r="EF172" t="str">
            <v/>
          </cell>
          <cell r="EG172" t="str">
            <v/>
          </cell>
          <cell r="EH172" t="str">
            <v/>
          </cell>
          <cell r="EI172" t="str">
            <v/>
          </cell>
          <cell r="EJ172" t="str">
            <v/>
          </cell>
          <cell r="EK172" t="str">
            <v/>
          </cell>
          <cell r="EL172" t="str">
            <v/>
          </cell>
          <cell r="EM172" t="str">
            <v/>
          </cell>
          <cell r="EN172" t="str">
            <v/>
          </cell>
          <cell r="EO172" t="str">
            <v/>
          </cell>
          <cell r="EP172" t="str">
            <v/>
          </cell>
          <cell r="EQ172" t="str">
            <v/>
          </cell>
          <cell r="ER172" t="str">
            <v/>
          </cell>
          <cell r="ES172" t="str">
            <v/>
          </cell>
          <cell r="ET172" t="str">
            <v/>
          </cell>
          <cell r="EU172" t="str">
            <v/>
          </cell>
          <cell r="EV172" t="str">
            <v/>
          </cell>
          <cell r="EW172" t="str">
            <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t="str">
            <v/>
          </cell>
          <cell r="AB182" t="str">
            <v/>
          </cell>
          <cell r="AC182" t="str">
            <v/>
          </cell>
          <cell r="AD182" t="str">
            <v/>
          </cell>
          <cell r="AE182" t="str">
            <v/>
          </cell>
          <cell r="AF182" t="str">
            <v/>
          </cell>
          <cell r="AG182" t="str">
            <v/>
          </cell>
          <cell r="AH182" t="str">
            <v/>
          </cell>
          <cell r="AI182" t="str">
            <v/>
          </cell>
          <cell r="AJ182" t="str">
            <v/>
          </cell>
          <cell r="AK182" t="str">
            <v/>
          </cell>
          <cell r="AL182" t="str">
            <v/>
          </cell>
          <cell r="AM182" t="str">
            <v/>
          </cell>
          <cell r="AN182" t="str">
            <v/>
          </cell>
          <cell r="AO182" t="str">
            <v/>
          </cell>
          <cell r="AP182" t="str">
            <v/>
          </cell>
          <cell r="AQ182" t="str">
            <v/>
          </cell>
          <cell r="AR182" t="str">
            <v/>
          </cell>
          <cell r="AS182" t="str">
            <v/>
          </cell>
          <cell r="AT182" t="str">
            <v/>
          </cell>
          <cell r="AU182" t="str">
            <v/>
          </cell>
          <cell r="AV182" t="str">
            <v/>
          </cell>
          <cell r="AW182" t="str">
            <v/>
          </cell>
          <cell r="AX182" t="str">
            <v/>
          </cell>
          <cell r="AY182" t="str">
            <v/>
          </cell>
          <cell r="AZ182" t="str">
            <v/>
          </cell>
          <cell r="BA182" t="str">
            <v/>
          </cell>
          <cell r="BB182" t="str">
            <v/>
          </cell>
          <cell r="BC182" t="str">
            <v/>
          </cell>
          <cell r="BD182" t="str">
            <v/>
          </cell>
          <cell r="BE182" t="str">
            <v/>
          </cell>
          <cell r="BF182" t="str">
            <v/>
          </cell>
          <cell r="BG182" t="str">
            <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t="str">
            <v/>
          </cell>
          <cell r="BU182" t="str">
            <v/>
          </cell>
          <cell r="BV182" t="str">
            <v/>
          </cell>
          <cell r="BW182" t="str">
            <v/>
          </cell>
          <cell r="BX182" t="str">
            <v/>
          </cell>
          <cell r="BY182" t="str">
            <v/>
          </cell>
          <cell r="BZ182" t="str">
            <v/>
          </cell>
          <cell r="CA182" t="str">
            <v/>
          </cell>
          <cell r="CB182" t="str">
            <v/>
          </cell>
          <cell r="CC182" t="str">
            <v/>
          </cell>
          <cell r="CD182" t="str">
            <v/>
          </cell>
          <cell r="CE182" t="str">
            <v/>
          </cell>
          <cell r="CF182" t="str">
            <v/>
          </cell>
          <cell r="CG182" t="str">
            <v/>
          </cell>
          <cell r="CH182" t="str">
            <v/>
          </cell>
          <cell r="CI182" t="str">
            <v/>
          </cell>
          <cell r="CJ182" t="str">
            <v/>
          </cell>
          <cell r="CK182" t="str">
            <v/>
          </cell>
          <cell r="CL182" t="str">
            <v/>
          </cell>
          <cell r="CM182" t="str">
            <v/>
          </cell>
          <cell r="CN182" t="str">
            <v/>
          </cell>
          <cell r="CO182" t="str">
            <v/>
          </cell>
          <cell r="CP182" t="str">
            <v/>
          </cell>
          <cell r="CQ182" t="str">
            <v/>
          </cell>
          <cell r="CR182" t="str">
            <v/>
          </cell>
          <cell r="CS182" t="str">
            <v/>
          </cell>
          <cell r="CT182" t="str">
            <v/>
          </cell>
          <cell r="CU182" t="str">
            <v/>
          </cell>
          <cell r="CV182" t="str">
            <v/>
          </cell>
          <cell r="CW182" t="str">
            <v/>
          </cell>
          <cell r="CX182" t="str">
            <v/>
          </cell>
          <cell r="CY182" t="str">
            <v/>
          </cell>
          <cell r="CZ182" t="str">
            <v/>
          </cell>
          <cell r="DA182" t="str">
            <v/>
          </cell>
          <cell r="DB182" t="str">
            <v/>
          </cell>
          <cell r="DC182" t="str">
            <v/>
          </cell>
          <cell r="DD182" t="str">
            <v/>
          </cell>
          <cell r="DE182" t="str">
            <v/>
          </cell>
          <cell r="DF182" t="str">
            <v/>
          </cell>
          <cell r="DG182" t="str">
            <v/>
          </cell>
          <cell r="DH182" t="str">
            <v/>
          </cell>
          <cell r="DI182" t="str">
            <v/>
          </cell>
          <cell r="DJ182" t="str">
            <v/>
          </cell>
          <cell r="DK182" t="str">
            <v/>
          </cell>
          <cell r="DL182" t="str">
            <v/>
          </cell>
          <cell r="DM182" t="str">
            <v/>
          </cell>
          <cell r="DN182" t="str">
            <v/>
          </cell>
          <cell r="DO182" t="str">
            <v/>
          </cell>
          <cell r="DP182" t="str">
            <v/>
          </cell>
          <cell r="DQ182" t="str">
            <v/>
          </cell>
          <cell r="DR182" t="str">
            <v/>
          </cell>
          <cell r="DS182" t="str">
            <v/>
          </cell>
          <cell r="DT182" t="str">
            <v/>
          </cell>
          <cell r="DU182" t="str">
            <v/>
          </cell>
          <cell r="DV182" t="str">
            <v/>
          </cell>
          <cell r="DW182" t="str">
            <v/>
          </cell>
          <cell r="DX182" t="str">
            <v/>
          </cell>
          <cell r="DY182" t="str">
            <v/>
          </cell>
          <cell r="DZ182" t="str">
            <v/>
          </cell>
          <cell r="EA182" t="str">
            <v/>
          </cell>
          <cell r="EB182" t="str">
            <v/>
          </cell>
          <cell r="EC182" t="str">
            <v/>
          </cell>
          <cell r="ED182" t="str">
            <v/>
          </cell>
          <cell r="EE182" t="str">
            <v/>
          </cell>
          <cell r="EF182" t="str">
            <v/>
          </cell>
          <cell r="EG182" t="str">
            <v/>
          </cell>
          <cell r="EH182" t="str">
            <v/>
          </cell>
          <cell r="EI182" t="str">
            <v/>
          </cell>
          <cell r="EJ182" t="str">
            <v/>
          </cell>
          <cell r="EK182" t="str">
            <v/>
          </cell>
          <cell r="EL182" t="str">
            <v/>
          </cell>
          <cell r="EM182" t="str">
            <v/>
          </cell>
          <cell r="EN182" t="str">
            <v/>
          </cell>
          <cell r="EO182" t="str">
            <v/>
          </cell>
          <cell r="EP182" t="str">
            <v/>
          </cell>
          <cell r="EQ182" t="str">
            <v/>
          </cell>
          <cell r="ER182" t="str">
            <v/>
          </cell>
          <cell r="ES182" t="str">
            <v/>
          </cell>
          <cell r="ET182" t="str">
            <v/>
          </cell>
          <cell r="EU182" t="str">
            <v/>
          </cell>
          <cell r="EV182" t="str">
            <v/>
          </cell>
          <cell r="EW182" t="str">
            <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t="str">
            <v/>
          </cell>
          <cell r="AB183" t="str">
            <v/>
          </cell>
          <cell r="AC183" t="str">
            <v/>
          </cell>
          <cell r="AD183" t="str">
            <v/>
          </cell>
          <cell r="AE183" t="str">
            <v/>
          </cell>
          <cell r="AF183" t="str">
            <v/>
          </cell>
          <cell r="AG183" t="str">
            <v/>
          </cell>
          <cell r="AH183" t="str">
            <v/>
          </cell>
          <cell r="AI183" t="str">
            <v/>
          </cell>
          <cell r="AJ183" t="str">
            <v/>
          </cell>
          <cell r="AK183" t="str">
            <v/>
          </cell>
          <cell r="AL183" t="str">
            <v/>
          </cell>
          <cell r="AM183" t="str">
            <v/>
          </cell>
          <cell r="AN183" t="str">
            <v/>
          </cell>
          <cell r="AO183" t="str">
            <v/>
          </cell>
          <cell r="AP183" t="str">
            <v/>
          </cell>
          <cell r="AQ183" t="str">
            <v/>
          </cell>
          <cell r="AR183" t="str">
            <v/>
          </cell>
          <cell r="AS183" t="str">
            <v/>
          </cell>
          <cell r="AT183" t="str">
            <v/>
          </cell>
          <cell r="AU183" t="str">
            <v/>
          </cell>
          <cell r="AV183" t="str">
            <v/>
          </cell>
          <cell r="AW183" t="str">
            <v/>
          </cell>
          <cell r="AX183" t="str">
            <v/>
          </cell>
          <cell r="AY183" t="str">
            <v/>
          </cell>
          <cell r="AZ183" t="str">
            <v/>
          </cell>
          <cell r="BA183" t="str">
            <v/>
          </cell>
          <cell r="BB183" t="str">
            <v/>
          </cell>
          <cell r="BC183" t="str">
            <v/>
          </cell>
          <cell r="BD183" t="str">
            <v/>
          </cell>
          <cell r="BE183" t="str">
            <v/>
          </cell>
          <cell r="BF183" t="str">
            <v/>
          </cell>
          <cell r="BG183" t="str">
            <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t="str">
            <v/>
          </cell>
          <cell r="BU183" t="str">
            <v/>
          </cell>
          <cell r="BV183" t="str">
            <v/>
          </cell>
          <cell r="BW183" t="str">
            <v/>
          </cell>
          <cell r="BX183" t="str">
            <v/>
          </cell>
          <cell r="BY183" t="str">
            <v/>
          </cell>
          <cell r="BZ183" t="str">
            <v/>
          </cell>
          <cell r="CA183" t="str">
            <v/>
          </cell>
          <cell r="CB183" t="str">
            <v/>
          </cell>
          <cell r="CC183" t="str">
            <v/>
          </cell>
          <cell r="CD183" t="str">
            <v/>
          </cell>
          <cell r="CE183" t="str">
            <v/>
          </cell>
          <cell r="CF183" t="str">
            <v/>
          </cell>
          <cell r="CG183" t="str">
            <v/>
          </cell>
          <cell r="CH183" t="str">
            <v/>
          </cell>
          <cell r="CI183" t="str">
            <v/>
          </cell>
          <cell r="CJ183" t="str">
            <v/>
          </cell>
          <cell r="CK183" t="str">
            <v/>
          </cell>
          <cell r="CL183" t="str">
            <v/>
          </cell>
          <cell r="CM183" t="str">
            <v/>
          </cell>
          <cell r="CN183" t="str">
            <v/>
          </cell>
          <cell r="CO183" t="str">
            <v/>
          </cell>
          <cell r="CP183" t="str">
            <v/>
          </cell>
          <cell r="CQ183" t="str">
            <v/>
          </cell>
          <cell r="CR183" t="str">
            <v/>
          </cell>
          <cell r="CS183" t="str">
            <v/>
          </cell>
          <cell r="CT183" t="str">
            <v/>
          </cell>
          <cell r="CU183" t="str">
            <v/>
          </cell>
          <cell r="CV183" t="str">
            <v/>
          </cell>
          <cell r="CW183" t="str">
            <v/>
          </cell>
          <cell r="CX183" t="str">
            <v/>
          </cell>
          <cell r="CY183" t="str">
            <v/>
          </cell>
          <cell r="CZ183" t="str">
            <v/>
          </cell>
          <cell r="DA183" t="str">
            <v/>
          </cell>
          <cell r="DB183" t="str">
            <v/>
          </cell>
          <cell r="DC183" t="str">
            <v/>
          </cell>
          <cell r="DD183" t="str">
            <v/>
          </cell>
          <cell r="DE183" t="str">
            <v/>
          </cell>
          <cell r="DF183" t="str">
            <v/>
          </cell>
          <cell r="DG183" t="str">
            <v/>
          </cell>
          <cell r="DH183" t="str">
            <v/>
          </cell>
          <cell r="DI183" t="str">
            <v/>
          </cell>
          <cell r="DJ183" t="str">
            <v/>
          </cell>
          <cell r="DK183" t="str">
            <v/>
          </cell>
          <cell r="DL183" t="str">
            <v/>
          </cell>
          <cell r="DM183" t="str">
            <v/>
          </cell>
          <cell r="DN183" t="str">
            <v/>
          </cell>
          <cell r="DO183" t="str">
            <v/>
          </cell>
          <cell r="DP183" t="str">
            <v/>
          </cell>
          <cell r="DQ183" t="str">
            <v/>
          </cell>
          <cell r="DR183" t="str">
            <v/>
          </cell>
          <cell r="DS183" t="str">
            <v/>
          </cell>
          <cell r="DT183" t="str">
            <v/>
          </cell>
          <cell r="DU183" t="str">
            <v/>
          </cell>
          <cell r="DV183" t="str">
            <v/>
          </cell>
          <cell r="DW183" t="str">
            <v/>
          </cell>
          <cell r="DX183" t="str">
            <v/>
          </cell>
          <cell r="DY183" t="str">
            <v/>
          </cell>
          <cell r="DZ183" t="str">
            <v/>
          </cell>
          <cell r="EA183" t="str">
            <v/>
          </cell>
          <cell r="EB183" t="str">
            <v/>
          </cell>
          <cell r="EC183" t="str">
            <v/>
          </cell>
          <cell r="ED183" t="str">
            <v/>
          </cell>
          <cell r="EE183" t="str">
            <v/>
          </cell>
          <cell r="EF183" t="str">
            <v/>
          </cell>
          <cell r="EG183" t="str">
            <v/>
          </cell>
          <cell r="EH183" t="str">
            <v/>
          </cell>
          <cell r="EI183" t="str">
            <v/>
          </cell>
          <cell r="EJ183" t="str">
            <v/>
          </cell>
          <cell r="EK183" t="str">
            <v/>
          </cell>
          <cell r="EL183" t="str">
            <v/>
          </cell>
          <cell r="EM183" t="str">
            <v/>
          </cell>
          <cell r="EN183" t="str">
            <v/>
          </cell>
          <cell r="EO183" t="str">
            <v/>
          </cell>
          <cell r="EP183" t="str">
            <v/>
          </cell>
          <cell r="EQ183" t="str">
            <v/>
          </cell>
          <cell r="ER183" t="str">
            <v/>
          </cell>
          <cell r="ES183" t="str">
            <v/>
          </cell>
          <cell r="ET183" t="str">
            <v/>
          </cell>
          <cell r="EU183" t="str">
            <v/>
          </cell>
          <cell r="EV183" t="str">
            <v/>
          </cell>
          <cell r="EW183" t="str">
            <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t="str">
            <v/>
          </cell>
          <cell r="AB184" t="str">
            <v/>
          </cell>
          <cell r="AC184" t="str">
            <v/>
          </cell>
          <cell r="AD184" t="str">
            <v/>
          </cell>
          <cell r="AE184" t="str">
            <v/>
          </cell>
          <cell r="AF184" t="str">
            <v/>
          </cell>
          <cell r="AG184" t="str">
            <v/>
          </cell>
          <cell r="AH184" t="str">
            <v/>
          </cell>
          <cell r="AI184" t="str">
            <v/>
          </cell>
          <cell r="AJ184" t="str">
            <v/>
          </cell>
          <cell r="AK184" t="str">
            <v/>
          </cell>
          <cell r="AL184" t="str">
            <v/>
          </cell>
          <cell r="AM184" t="str">
            <v/>
          </cell>
          <cell r="AN184" t="str">
            <v/>
          </cell>
          <cell r="AO184" t="str">
            <v/>
          </cell>
          <cell r="AP184" t="str">
            <v/>
          </cell>
          <cell r="AQ184" t="str">
            <v/>
          </cell>
          <cell r="AR184" t="str">
            <v/>
          </cell>
          <cell r="AS184" t="str">
            <v/>
          </cell>
          <cell r="AT184" t="str">
            <v/>
          </cell>
          <cell r="AU184" t="str">
            <v/>
          </cell>
          <cell r="AV184" t="str">
            <v/>
          </cell>
          <cell r="AW184" t="str">
            <v/>
          </cell>
          <cell r="AX184" t="str">
            <v/>
          </cell>
          <cell r="AY184" t="str">
            <v/>
          </cell>
          <cell r="AZ184" t="str">
            <v/>
          </cell>
          <cell r="BA184" t="str">
            <v/>
          </cell>
          <cell r="BB184" t="str">
            <v/>
          </cell>
          <cell r="BC184" t="str">
            <v/>
          </cell>
          <cell r="BD184" t="str">
            <v/>
          </cell>
          <cell r="BE184" t="str">
            <v/>
          </cell>
          <cell r="BF184" t="str">
            <v/>
          </cell>
          <cell r="BG184" t="str">
            <v/>
          </cell>
          <cell r="BH184" t="str">
            <v/>
          </cell>
          <cell r="BI184" t="str">
            <v/>
          </cell>
          <cell r="BJ184" t="str">
            <v/>
          </cell>
          <cell r="BK184" t="str">
            <v/>
          </cell>
          <cell r="BL184" t="str">
            <v/>
          </cell>
          <cell r="BM184" t="str">
            <v/>
          </cell>
          <cell r="BN184">
            <v>225</v>
          </cell>
          <cell r="BO184">
            <v>450</v>
          </cell>
          <cell r="BP184">
            <v>450</v>
          </cell>
          <cell r="BQ184">
            <v>675</v>
          </cell>
          <cell r="BR184">
            <v>450</v>
          </cell>
          <cell r="BS184">
            <v>675</v>
          </cell>
          <cell r="BT184">
            <v>900</v>
          </cell>
          <cell r="BU184">
            <v>900</v>
          </cell>
          <cell r="BV184" t="str">
            <v/>
          </cell>
          <cell r="BW184" t="str">
            <v/>
          </cell>
          <cell r="BX184" t="str">
            <v/>
          </cell>
          <cell r="BY184" t="str">
            <v/>
          </cell>
          <cell r="BZ184" t="str">
            <v/>
          </cell>
          <cell r="CA184" t="str">
            <v/>
          </cell>
          <cell r="CB184" t="str">
            <v/>
          </cell>
          <cell r="CC184" t="str">
            <v/>
          </cell>
          <cell r="CD184" t="str">
            <v/>
          </cell>
          <cell r="CE184" t="str">
            <v/>
          </cell>
          <cell r="CF184" t="str">
            <v/>
          </cell>
          <cell r="CG184" t="str">
            <v/>
          </cell>
          <cell r="CH184" t="str">
            <v/>
          </cell>
          <cell r="CI184" t="str">
            <v/>
          </cell>
          <cell r="CJ184" t="str">
            <v/>
          </cell>
          <cell r="CK184" t="str">
            <v/>
          </cell>
          <cell r="CL184" t="str">
            <v/>
          </cell>
          <cell r="CM184" t="str">
            <v/>
          </cell>
          <cell r="CN184" t="str">
            <v/>
          </cell>
          <cell r="CO184" t="str">
            <v/>
          </cell>
          <cell r="CP184" t="str">
            <v/>
          </cell>
          <cell r="CQ184" t="str">
            <v/>
          </cell>
          <cell r="CR184" t="str">
            <v/>
          </cell>
          <cell r="CS184" t="str">
            <v/>
          </cell>
          <cell r="CT184" t="str">
            <v/>
          </cell>
          <cell r="CU184" t="str">
            <v/>
          </cell>
          <cell r="CV184" t="str">
            <v/>
          </cell>
          <cell r="CW184" t="str">
            <v/>
          </cell>
          <cell r="CX184" t="str">
            <v/>
          </cell>
          <cell r="CY184" t="str">
            <v/>
          </cell>
          <cell r="CZ184" t="str">
            <v/>
          </cell>
          <cell r="DA184" t="str">
            <v/>
          </cell>
          <cell r="DB184" t="str">
            <v/>
          </cell>
          <cell r="DC184" t="str">
            <v/>
          </cell>
          <cell r="DD184" t="str">
            <v/>
          </cell>
          <cell r="DE184" t="str">
            <v/>
          </cell>
          <cell r="DF184" t="str">
            <v/>
          </cell>
          <cell r="DG184" t="str">
            <v/>
          </cell>
          <cell r="DH184" t="str">
            <v/>
          </cell>
          <cell r="DI184" t="str">
            <v/>
          </cell>
          <cell r="DJ184" t="str">
            <v/>
          </cell>
          <cell r="DK184" t="str">
            <v/>
          </cell>
          <cell r="DL184" t="str">
            <v/>
          </cell>
          <cell r="DM184" t="str">
            <v/>
          </cell>
          <cell r="DN184" t="str">
            <v/>
          </cell>
          <cell r="DO184" t="str">
            <v/>
          </cell>
          <cell r="DP184" t="str">
            <v/>
          </cell>
          <cell r="DQ184" t="str">
            <v/>
          </cell>
          <cell r="DR184" t="str">
            <v/>
          </cell>
          <cell r="DS184" t="str">
            <v/>
          </cell>
          <cell r="DT184" t="str">
            <v/>
          </cell>
          <cell r="DU184" t="str">
            <v/>
          </cell>
          <cell r="DV184" t="str">
            <v/>
          </cell>
          <cell r="DW184" t="str">
            <v/>
          </cell>
          <cell r="DX184" t="str">
            <v/>
          </cell>
          <cell r="DY184" t="str">
            <v/>
          </cell>
          <cell r="DZ184" t="str">
            <v/>
          </cell>
          <cell r="EA184" t="str">
            <v/>
          </cell>
          <cell r="EB184" t="str">
            <v/>
          </cell>
          <cell r="EC184" t="str">
            <v/>
          </cell>
          <cell r="ED184" t="str">
            <v/>
          </cell>
          <cell r="EE184" t="str">
            <v/>
          </cell>
          <cell r="EF184" t="str">
            <v/>
          </cell>
          <cell r="EG184" t="str">
            <v/>
          </cell>
          <cell r="EH184" t="str">
            <v/>
          </cell>
          <cell r="EI184" t="str">
            <v/>
          </cell>
          <cell r="EJ184" t="str">
            <v/>
          </cell>
          <cell r="EK184" t="str">
            <v/>
          </cell>
          <cell r="EL184" t="str">
            <v/>
          </cell>
          <cell r="EM184" t="str">
            <v/>
          </cell>
          <cell r="EN184" t="str">
            <v/>
          </cell>
          <cell r="EO184" t="str">
            <v/>
          </cell>
          <cell r="EP184" t="str">
            <v/>
          </cell>
          <cell r="EQ184" t="str">
            <v/>
          </cell>
          <cell r="ER184" t="str">
            <v/>
          </cell>
          <cell r="ES184" t="str">
            <v/>
          </cell>
          <cell r="ET184" t="str">
            <v/>
          </cell>
          <cell r="EU184" t="str">
            <v/>
          </cell>
          <cell r="EV184" t="str">
            <v/>
          </cell>
          <cell r="EW184" t="str">
            <v/>
          </cell>
        </row>
        <row r="186">
          <cell r="T186" t="str">
            <v>BUDGET FORECAST</v>
          </cell>
          <cell r="AA186" t="str">
            <v/>
          </cell>
          <cell r="AB186" t="str">
            <v/>
          </cell>
          <cell r="AC186" t="str">
            <v/>
          </cell>
          <cell r="AD186" t="str">
            <v/>
          </cell>
          <cell r="AE186" t="str">
            <v/>
          </cell>
          <cell r="AF186" t="str">
            <v/>
          </cell>
          <cell r="AG186" t="str">
            <v/>
          </cell>
          <cell r="AH186" t="str">
            <v/>
          </cell>
          <cell r="AI186" t="str">
            <v/>
          </cell>
          <cell r="AJ186" t="str">
            <v/>
          </cell>
          <cell r="AK186" t="str">
            <v/>
          </cell>
          <cell r="AL186" t="str">
            <v/>
          </cell>
          <cell r="AM186" t="str">
            <v/>
          </cell>
          <cell r="AN186" t="str">
            <v/>
          </cell>
          <cell r="AO186" t="str">
            <v/>
          </cell>
          <cell r="AP186" t="str">
            <v/>
          </cell>
          <cell r="AQ186" t="str">
            <v/>
          </cell>
          <cell r="AR186" t="str">
            <v/>
          </cell>
          <cell r="AS186" t="str">
            <v/>
          </cell>
          <cell r="AT186" t="str">
            <v/>
          </cell>
          <cell r="AU186" t="str">
            <v/>
          </cell>
          <cell r="AV186" t="str">
            <v/>
          </cell>
          <cell r="AW186" t="str">
            <v/>
          </cell>
          <cell r="AX186" t="str">
            <v/>
          </cell>
          <cell r="AY186" t="str">
            <v/>
          </cell>
          <cell r="AZ186">
            <v>35730</v>
          </cell>
          <cell r="BA186">
            <v>35737</v>
          </cell>
          <cell r="BB186">
            <v>35744</v>
          </cell>
          <cell r="BC186">
            <v>35751</v>
          </cell>
          <cell r="BD186">
            <v>35758</v>
          </cell>
          <cell r="BE186">
            <v>35765</v>
          </cell>
          <cell r="BF186">
            <v>35772</v>
          </cell>
          <cell r="BG186">
            <v>35779</v>
          </cell>
          <cell r="BH186">
            <v>35786</v>
          </cell>
          <cell r="BI186" t="str">
            <v/>
          </cell>
          <cell r="BJ186" t="str">
            <v/>
          </cell>
          <cell r="BK186" t="str">
            <v/>
          </cell>
          <cell r="BL186" t="str">
            <v/>
          </cell>
          <cell r="BM186" t="str">
            <v/>
          </cell>
          <cell r="BN186" t="str">
            <v/>
          </cell>
          <cell r="BO186" t="str">
            <v/>
          </cell>
          <cell r="BP186" t="str">
            <v/>
          </cell>
          <cell r="BQ186" t="str">
            <v/>
          </cell>
          <cell r="BR186" t="str">
            <v/>
          </cell>
          <cell r="BS186" t="str">
            <v/>
          </cell>
          <cell r="BT186" t="str">
            <v/>
          </cell>
          <cell r="BU186" t="str">
            <v/>
          </cell>
          <cell r="BV186" t="str">
            <v/>
          </cell>
          <cell r="BW186" t="str">
            <v/>
          </cell>
          <cell r="BX186" t="str">
            <v/>
          </cell>
          <cell r="BY186" t="str">
            <v/>
          </cell>
          <cell r="BZ186" t="str">
            <v/>
          </cell>
          <cell r="CA186" t="str">
            <v/>
          </cell>
          <cell r="CB186" t="str">
            <v/>
          </cell>
          <cell r="CC186" t="str">
            <v/>
          </cell>
          <cell r="CD186" t="str">
            <v/>
          </cell>
          <cell r="CE186" t="str">
            <v/>
          </cell>
          <cell r="CF186" t="str">
            <v/>
          </cell>
          <cell r="CG186" t="str">
            <v/>
          </cell>
          <cell r="CH186" t="str">
            <v/>
          </cell>
          <cell r="CI186" t="str">
            <v/>
          </cell>
          <cell r="CJ186" t="str">
            <v/>
          </cell>
          <cell r="CK186" t="str">
            <v/>
          </cell>
          <cell r="CL186" t="str">
            <v/>
          </cell>
          <cell r="CM186" t="str">
            <v/>
          </cell>
          <cell r="CN186" t="str">
            <v/>
          </cell>
          <cell r="CO186" t="str">
            <v/>
          </cell>
          <cell r="CP186" t="str">
            <v/>
          </cell>
          <cell r="CQ186" t="str">
            <v/>
          </cell>
          <cell r="CR186" t="str">
            <v/>
          </cell>
          <cell r="CS186" t="str">
            <v/>
          </cell>
          <cell r="CT186" t="str">
            <v/>
          </cell>
          <cell r="CU186" t="str">
            <v/>
          </cell>
          <cell r="CV186" t="str">
            <v/>
          </cell>
          <cell r="CW186" t="str">
            <v/>
          </cell>
          <cell r="CX186" t="str">
            <v/>
          </cell>
          <cell r="CY186" t="str">
            <v/>
          </cell>
          <cell r="CZ186" t="str">
            <v/>
          </cell>
          <cell r="DA186" t="str">
            <v/>
          </cell>
          <cell r="DB186" t="str">
            <v/>
          </cell>
          <cell r="DC186" t="str">
            <v/>
          </cell>
          <cell r="DD186" t="str">
            <v/>
          </cell>
          <cell r="DE186" t="str">
            <v/>
          </cell>
          <cell r="DF186" t="str">
            <v/>
          </cell>
          <cell r="DG186" t="str">
            <v/>
          </cell>
          <cell r="DH186" t="str">
            <v/>
          </cell>
          <cell r="DI186" t="str">
            <v/>
          </cell>
          <cell r="DJ186" t="str">
            <v/>
          </cell>
          <cell r="DK186" t="str">
            <v/>
          </cell>
          <cell r="DL186" t="str">
            <v/>
          </cell>
          <cell r="DM186" t="str">
            <v/>
          </cell>
          <cell r="DN186" t="str">
            <v/>
          </cell>
          <cell r="DO186" t="str">
            <v/>
          </cell>
          <cell r="DP186" t="str">
            <v/>
          </cell>
          <cell r="DQ186" t="str">
            <v/>
          </cell>
          <cell r="DR186" t="str">
            <v/>
          </cell>
          <cell r="DS186" t="str">
            <v/>
          </cell>
          <cell r="DT186" t="str">
            <v/>
          </cell>
          <cell r="DU186" t="str">
            <v/>
          </cell>
          <cell r="DV186" t="str">
            <v/>
          </cell>
          <cell r="DW186" t="str">
            <v/>
          </cell>
          <cell r="DX186" t="str">
            <v/>
          </cell>
          <cell r="DY186" t="str">
            <v/>
          </cell>
          <cell r="DZ186" t="str">
            <v/>
          </cell>
          <cell r="EA186" t="str">
            <v/>
          </cell>
          <cell r="EB186" t="str">
            <v/>
          </cell>
          <cell r="EC186" t="str">
            <v/>
          </cell>
          <cell r="ED186" t="str">
            <v/>
          </cell>
          <cell r="EE186" t="str">
            <v/>
          </cell>
          <cell r="EF186" t="str">
            <v/>
          </cell>
          <cell r="EG186" t="str">
            <v/>
          </cell>
          <cell r="EH186" t="str">
            <v/>
          </cell>
          <cell r="EI186" t="str">
            <v/>
          </cell>
          <cell r="EJ186" t="str">
            <v/>
          </cell>
          <cell r="EK186" t="str">
            <v/>
          </cell>
          <cell r="EL186" t="str">
            <v/>
          </cell>
          <cell r="EM186" t="str">
            <v/>
          </cell>
          <cell r="EN186" t="str">
            <v/>
          </cell>
          <cell r="EO186" t="str">
            <v/>
          </cell>
          <cell r="EP186" t="str">
            <v/>
          </cell>
          <cell r="EQ186" t="str">
            <v/>
          </cell>
          <cell r="ER186" t="str">
            <v/>
          </cell>
          <cell r="ES186" t="str">
            <v/>
          </cell>
          <cell r="ET186" t="str">
            <v/>
          </cell>
          <cell r="EU186" t="str">
            <v/>
          </cell>
          <cell r="EV186" t="str">
            <v/>
          </cell>
          <cell r="EW186" t="str">
            <v/>
          </cell>
          <cell r="EX186" t="str">
            <v/>
          </cell>
          <cell r="EY186" t="str">
            <v/>
          </cell>
          <cell r="EZ186" t="str">
            <v/>
          </cell>
          <cell r="FA186" t="str">
            <v/>
          </cell>
          <cell r="FB186" t="str">
            <v/>
          </cell>
          <cell r="FC186" t="str">
            <v/>
          </cell>
          <cell r="FD186" t="str">
            <v/>
          </cell>
          <cell r="FE186" t="str">
            <v/>
          </cell>
          <cell r="FF186" t="str">
            <v/>
          </cell>
          <cell r="FG186" t="str">
            <v/>
          </cell>
          <cell r="FH186" t="str">
            <v/>
          </cell>
          <cell r="FI186" t="str">
            <v/>
          </cell>
        </row>
        <row r="187">
          <cell r="T187" t="str">
            <v>BUDGET FORECAST</v>
          </cell>
          <cell r="V187" t="str">
            <v>PRE PROD</v>
          </cell>
          <cell r="W187">
            <v>30</v>
          </cell>
          <cell r="X187">
            <v>90000</v>
          </cell>
          <cell r="AA187" t="str">
            <v/>
          </cell>
          <cell r="AB187" t="str">
            <v/>
          </cell>
          <cell r="AC187" t="str">
            <v/>
          </cell>
          <cell r="AD187" t="str">
            <v/>
          </cell>
          <cell r="AE187" t="str">
            <v/>
          </cell>
          <cell r="AF187" t="str">
            <v/>
          </cell>
          <cell r="AG187" t="str">
            <v/>
          </cell>
          <cell r="AH187" t="str">
            <v/>
          </cell>
          <cell r="AI187" t="str">
            <v/>
          </cell>
          <cell r="AJ187" t="str">
            <v/>
          </cell>
          <cell r="AK187" t="str">
            <v/>
          </cell>
          <cell r="AL187" t="str">
            <v/>
          </cell>
          <cell r="AM187" t="str">
            <v/>
          </cell>
          <cell r="AN187" t="str">
            <v/>
          </cell>
          <cell r="AO187" t="str">
            <v/>
          </cell>
          <cell r="AP187" t="str">
            <v/>
          </cell>
          <cell r="AQ187" t="str">
            <v/>
          </cell>
          <cell r="AR187" t="str">
            <v/>
          </cell>
          <cell r="AS187" t="str">
            <v/>
          </cell>
          <cell r="AT187" t="str">
            <v/>
          </cell>
          <cell r="AU187" t="str">
            <v/>
          </cell>
          <cell r="AV187" t="str">
            <v/>
          </cell>
          <cell r="AW187" t="str">
            <v/>
          </cell>
          <cell r="AX187" t="str">
            <v/>
          </cell>
          <cell r="AY187" t="str">
            <v/>
          </cell>
          <cell r="AZ187">
            <v>3000</v>
          </cell>
          <cell r="BA187">
            <v>6000</v>
          </cell>
          <cell r="BB187">
            <v>9000</v>
          </cell>
          <cell r="BC187">
            <v>12000</v>
          </cell>
          <cell r="BD187">
            <v>12000</v>
          </cell>
          <cell r="BE187">
            <v>12000</v>
          </cell>
          <cell r="BF187">
            <v>12000</v>
          </cell>
          <cell r="BG187">
            <v>12000</v>
          </cell>
          <cell r="BH187">
            <v>12000</v>
          </cell>
          <cell r="BI187" t="str">
            <v/>
          </cell>
          <cell r="BJ187" t="str">
            <v/>
          </cell>
          <cell r="BK187" t="str">
            <v/>
          </cell>
          <cell r="BL187" t="str">
            <v/>
          </cell>
          <cell r="BM187" t="str">
            <v/>
          </cell>
          <cell r="BN187" t="str">
            <v/>
          </cell>
          <cell r="BO187" t="str">
            <v/>
          </cell>
          <cell r="BP187" t="str">
            <v/>
          </cell>
          <cell r="BQ187" t="str">
            <v/>
          </cell>
          <cell r="BR187" t="str">
            <v/>
          </cell>
          <cell r="BS187" t="str">
            <v/>
          </cell>
          <cell r="BT187" t="str">
            <v/>
          </cell>
          <cell r="BU187" t="str">
            <v/>
          </cell>
          <cell r="BV187" t="str">
            <v/>
          </cell>
          <cell r="BW187" t="str">
            <v/>
          </cell>
          <cell r="BX187" t="str">
            <v/>
          </cell>
          <cell r="BY187" t="str">
            <v/>
          </cell>
          <cell r="BZ187" t="str">
            <v/>
          </cell>
          <cell r="CA187" t="str">
            <v/>
          </cell>
          <cell r="CB187" t="str">
            <v/>
          </cell>
          <cell r="CC187" t="str">
            <v/>
          </cell>
          <cell r="CD187" t="str">
            <v/>
          </cell>
          <cell r="CE187" t="str">
            <v/>
          </cell>
          <cell r="CF187" t="str">
            <v/>
          </cell>
          <cell r="CG187" t="str">
            <v/>
          </cell>
          <cell r="CH187" t="str">
            <v/>
          </cell>
          <cell r="CI187" t="str">
            <v/>
          </cell>
          <cell r="CJ187" t="str">
            <v/>
          </cell>
          <cell r="CK187" t="str">
            <v/>
          </cell>
          <cell r="CL187" t="str">
            <v/>
          </cell>
          <cell r="CM187" t="str">
            <v/>
          </cell>
          <cell r="CN187" t="str">
            <v/>
          </cell>
          <cell r="CO187" t="str">
            <v/>
          </cell>
          <cell r="CP187" t="str">
            <v/>
          </cell>
          <cell r="CQ187" t="str">
            <v/>
          </cell>
          <cell r="CR187" t="str">
            <v/>
          </cell>
          <cell r="CS187" t="str">
            <v/>
          </cell>
          <cell r="CT187" t="str">
            <v/>
          </cell>
          <cell r="CU187" t="str">
            <v/>
          </cell>
          <cell r="CV187" t="str">
            <v/>
          </cell>
          <cell r="CW187" t="str">
            <v/>
          </cell>
          <cell r="CX187" t="str">
            <v/>
          </cell>
          <cell r="CY187" t="str">
            <v/>
          </cell>
          <cell r="CZ187" t="str">
            <v/>
          </cell>
          <cell r="DA187" t="str">
            <v/>
          </cell>
          <cell r="DB187" t="str">
            <v/>
          </cell>
          <cell r="DC187" t="str">
            <v/>
          </cell>
          <cell r="DD187" t="str">
            <v/>
          </cell>
          <cell r="DE187" t="str">
            <v/>
          </cell>
          <cell r="DF187" t="str">
            <v/>
          </cell>
          <cell r="DG187" t="str">
            <v/>
          </cell>
          <cell r="DH187" t="str">
            <v/>
          </cell>
          <cell r="DI187" t="str">
            <v/>
          </cell>
          <cell r="DJ187" t="str">
            <v/>
          </cell>
          <cell r="DK187" t="str">
            <v/>
          </cell>
          <cell r="DL187" t="str">
            <v/>
          </cell>
          <cell r="DM187" t="str">
            <v/>
          </cell>
          <cell r="DN187" t="str">
            <v/>
          </cell>
          <cell r="DO187" t="str">
            <v/>
          </cell>
          <cell r="DP187" t="str">
            <v/>
          </cell>
          <cell r="DQ187" t="str">
            <v/>
          </cell>
          <cell r="DR187" t="str">
            <v/>
          </cell>
          <cell r="DS187" t="str">
            <v/>
          </cell>
          <cell r="DT187" t="str">
            <v/>
          </cell>
          <cell r="DU187" t="str">
            <v/>
          </cell>
          <cell r="DV187" t="str">
            <v/>
          </cell>
          <cell r="DW187" t="str">
            <v/>
          </cell>
          <cell r="DX187" t="str">
            <v/>
          </cell>
          <cell r="DY187" t="str">
            <v/>
          </cell>
          <cell r="DZ187" t="str">
            <v/>
          </cell>
          <cell r="EA187" t="str">
            <v/>
          </cell>
          <cell r="EB187" t="str">
            <v/>
          </cell>
          <cell r="EC187" t="str">
            <v/>
          </cell>
          <cell r="ED187" t="str">
            <v/>
          </cell>
          <cell r="EE187" t="str">
            <v/>
          </cell>
          <cell r="EF187" t="str">
            <v/>
          </cell>
          <cell r="EG187" t="str">
            <v/>
          </cell>
          <cell r="EH187" t="str">
            <v/>
          </cell>
          <cell r="EI187" t="str">
            <v/>
          </cell>
          <cell r="EJ187" t="str">
            <v/>
          </cell>
          <cell r="EK187" t="str">
            <v/>
          </cell>
          <cell r="EL187" t="str">
            <v/>
          </cell>
          <cell r="EM187" t="str">
            <v/>
          </cell>
          <cell r="EN187" t="str">
            <v/>
          </cell>
          <cell r="EO187" t="str">
            <v/>
          </cell>
          <cell r="EP187" t="str">
            <v/>
          </cell>
          <cell r="EQ187" t="str">
            <v/>
          </cell>
          <cell r="ER187" t="str">
            <v/>
          </cell>
          <cell r="ES187" t="str">
            <v/>
          </cell>
          <cell r="ET187" t="str">
            <v/>
          </cell>
          <cell r="EU187" t="str">
            <v/>
          </cell>
          <cell r="EV187" t="str">
            <v/>
          </cell>
          <cell r="EW187" t="str">
            <v/>
          </cell>
          <cell r="EX187" t="str">
            <v/>
          </cell>
          <cell r="EY187" t="str">
            <v/>
          </cell>
          <cell r="EZ187" t="str">
            <v/>
          </cell>
          <cell r="FA187" t="str">
            <v/>
          </cell>
          <cell r="FB187" t="str">
            <v/>
          </cell>
          <cell r="FC187" t="str">
            <v/>
          </cell>
          <cell r="FD187" t="str">
            <v/>
          </cell>
          <cell r="FE187" t="str">
            <v/>
          </cell>
          <cell r="FF187" t="str">
            <v/>
          </cell>
          <cell r="FG187" t="str">
            <v/>
          </cell>
          <cell r="FH187" t="str">
            <v/>
          </cell>
          <cell r="FI187" t="str">
            <v/>
          </cell>
        </row>
        <row r="188">
          <cell r="V188" t="str">
            <v>PRE PROD</v>
          </cell>
          <cell r="W188">
            <v>30</v>
          </cell>
          <cell r="X188">
            <v>97000</v>
          </cell>
          <cell r="AA188" t="str">
            <v/>
          </cell>
          <cell r="AB188" t="str">
            <v/>
          </cell>
          <cell r="AC188" t="str">
            <v/>
          </cell>
          <cell r="AD188" t="str">
            <v/>
          </cell>
          <cell r="AE188" t="str">
            <v/>
          </cell>
          <cell r="AF188" t="str">
            <v/>
          </cell>
          <cell r="AG188" t="str">
            <v/>
          </cell>
          <cell r="AH188" t="str">
            <v/>
          </cell>
          <cell r="AI188" t="str">
            <v/>
          </cell>
          <cell r="AJ188" t="str">
            <v/>
          </cell>
          <cell r="AK188" t="str">
            <v/>
          </cell>
          <cell r="AL188" t="str">
            <v/>
          </cell>
          <cell r="AM188" t="str">
            <v/>
          </cell>
          <cell r="AN188" t="str">
            <v/>
          </cell>
          <cell r="AO188" t="str">
            <v/>
          </cell>
          <cell r="AP188" t="str">
            <v/>
          </cell>
          <cell r="AQ188" t="str">
            <v/>
          </cell>
          <cell r="AR188" t="str">
            <v/>
          </cell>
          <cell r="AS188" t="str">
            <v/>
          </cell>
          <cell r="AT188" t="str">
            <v/>
          </cell>
          <cell r="AU188" t="str">
            <v/>
          </cell>
          <cell r="AV188" t="str">
            <v/>
          </cell>
          <cell r="AW188" t="str">
            <v/>
          </cell>
          <cell r="AX188" t="str">
            <v/>
          </cell>
          <cell r="AY188" t="str">
            <v/>
          </cell>
          <cell r="AZ188">
            <v>3000</v>
          </cell>
          <cell r="BA188">
            <v>6000</v>
          </cell>
          <cell r="BB188">
            <v>9000</v>
          </cell>
          <cell r="BC188">
            <v>12000</v>
          </cell>
          <cell r="BD188">
            <v>12000</v>
          </cell>
          <cell r="BE188">
            <v>12000</v>
          </cell>
          <cell r="BF188">
            <v>13000</v>
          </cell>
          <cell r="BG188">
            <v>18000</v>
          </cell>
          <cell r="BH188">
            <v>12000</v>
          </cell>
          <cell r="BI188" t="str">
            <v/>
          </cell>
          <cell r="BJ188" t="str">
            <v/>
          </cell>
          <cell r="BK188" t="str">
            <v/>
          </cell>
          <cell r="BL188" t="str">
            <v/>
          </cell>
          <cell r="BM188" t="str">
            <v/>
          </cell>
          <cell r="BN188" t="str">
            <v/>
          </cell>
          <cell r="BO188" t="str">
            <v/>
          </cell>
          <cell r="BP188" t="str">
            <v/>
          </cell>
          <cell r="BQ188" t="str">
            <v/>
          </cell>
          <cell r="BR188" t="str">
            <v/>
          </cell>
          <cell r="BS188" t="str">
            <v/>
          </cell>
          <cell r="BT188" t="str">
            <v/>
          </cell>
          <cell r="BU188" t="str">
            <v/>
          </cell>
          <cell r="BV188" t="str">
            <v/>
          </cell>
          <cell r="BW188" t="str">
            <v/>
          </cell>
          <cell r="BX188" t="str">
            <v/>
          </cell>
          <cell r="BY188" t="str">
            <v/>
          </cell>
          <cell r="BZ188" t="str">
            <v/>
          </cell>
          <cell r="CA188" t="str">
            <v/>
          </cell>
          <cell r="CB188" t="str">
            <v/>
          </cell>
          <cell r="CC188" t="str">
            <v/>
          </cell>
          <cell r="CD188" t="str">
            <v/>
          </cell>
          <cell r="CE188" t="str">
            <v/>
          </cell>
          <cell r="CF188" t="str">
            <v/>
          </cell>
          <cell r="CG188" t="str">
            <v/>
          </cell>
          <cell r="CH188" t="str">
            <v/>
          </cell>
          <cell r="CI188" t="str">
            <v/>
          </cell>
          <cell r="CJ188" t="str">
            <v/>
          </cell>
          <cell r="CK188" t="str">
            <v/>
          </cell>
          <cell r="CL188" t="str">
            <v/>
          </cell>
          <cell r="CM188" t="str">
            <v/>
          </cell>
          <cell r="CN188" t="str">
            <v/>
          </cell>
          <cell r="CO188" t="str">
            <v/>
          </cell>
          <cell r="CP188" t="str">
            <v/>
          </cell>
          <cell r="CQ188" t="str">
            <v/>
          </cell>
          <cell r="CR188" t="str">
            <v/>
          </cell>
          <cell r="CS188" t="str">
            <v/>
          </cell>
          <cell r="CT188" t="str">
            <v/>
          </cell>
          <cell r="CU188" t="str">
            <v/>
          </cell>
          <cell r="CV188" t="str">
            <v/>
          </cell>
          <cell r="CW188" t="str">
            <v/>
          </cell>
          <cell r="CX188" t="str">
            <v/>
          </cell>
          <cell r="CY188" t="str">
            <v/>
          </cell>
          <cell r="CZ188" t="str">
            <v/>
          </cell>
          <cell r="DA188" t="str">
            <v/>
          </cell>
          <cell r="DB188" t="str">
            <v/>
          </cell>
          <cell r="DC188" t="str">
            <v/>
          </cell>
          <cell r="DD188" t="str">
            <v/>
          </cell>
          <cell r="DE188" t="str">
            <v/>
          </cell>
          <cell r="DF188" t="str">
            <v/>
          </cell>
          <cell r="DG188" t="str">
            <v/>
          </cell>
          <cell r="DH188" t="str">
            <v/>
          </cell>
          <cell r="DI188" t="str">
            <v/>
          </cell>
          <cell r="DJ188" t="str">
            <v/>
          </cell>
          <cell r="DK188" t="str">
            <v/>
          </cell>
          <cell r="DL188" t="str">
            <v/>
          </cell>
          <cell r="DM188" t="str">
            <v/>
          </cell>
          <cell r="DN188" t="str">
            <v/>
          </cell>
          <cell r="DO188" t="str">
            <v/>
          </cell>
          <cell r="DP188" t="str">
            <v/>
          </cell>
          <cell r="DQ188" t="str">
            <v/>
          </cell>
          <cell r="DR188" t="str">
            <v/>
          </cell>
          <cell r="DS188" t="str">
            <v/>
          </cell>
          <cell r="DT188" t="str">
            <v/>
          </cell>
          <cell r="DU188" t="str">
            <v/>
          </cell>
          <cell r="DV188" t="str">
            <v/>
          </cell>
          <cell r="DW188" t="str">
            <v/>
          </cell>
          <cell r="DX188" t="str">
            <v/>
          </cell>
          <cell r="DY188" t="str">
            <v/>
          </cell>
          <cell r="DZ188" t="str">
            <v/>
          </cell>
          <cell r="EA188" t="str">
            <v/>
          </cell>
          <cell r="EB188" t="str">
            <v/>
          </cell>
          <cell r="EC188" t="str">
            <v/>
          </cell>
          <cell r="ED188" t="str">
            <v/>
          </cell>
          <cell r="EE188" t="str">
            <v/>
          </cell>
          <cell r="EF188" t="str">
            <v/>
          </cell>
          <cell r="EG188" t="str">
            <v/>
          </cell>
          <cell r="EH188" t="str">
            <v/>
          </cell>
          <cell r="EI188" t="str">
            <v/>
          </cell>
          <cell r="EJ188" t="str">
            <v/>
          </cell>
          <cell r="EK188" t="str">
            <v/>
          </cell>
          <cell r="EL188" t="str">
            <v/>
          </cell>
          <cell r="EM188" t="str">
            <v/>
          </cell>
          <cell r="EN188" t="str">
            <v/>
          </cell>
          <cell r="EO188" t="str">
            <v/>
          </cell>
          <cell r="EP188" t="str">
            <v/>
          </cell>
          <cell r="EQ188" t="str">
            <v/>
          </cell>
          <cell r="ER188" t="str">
            <v/>
          </cell>
          <cell r="ES188" t="str">
            <v/>
          </cell>
          <cell r="ET188" t="str">
            <v/>
          </cell>
          <cell r="EU188" t="str">
            <v/>
          </cell>
          <cell r="EV188" t="str">
            <v/>
          </cell>
          <cell r="EW188" t="str">
            <v/>
          </cell>
          <cell r="EX188" t="str">
            <v/>
          </cell>
          <cell r="EY188" t="str">
            <v/>
          </cell>
          <cell r="EZ188" t="str">
            <v/>
          </cell>
          <cell r="FA188" t="str">
            <v/>
          </cell>
          <cell r="FB188" t="str">
            <v/>
          </cell>
          <cell r="FC188" t="str">
            <v/>
          </cell>
          <cell r="FD188" t="str">
            <v/>
          </cell>
          <cell r="FE188" t="str">
            <v/>
          </cell>
          <cell r="FF188" t="str">
            <v/>
          </cell>
          <cell r="FG188" t="str">
            <v/>
          </cell>
          <cell r="FH188" t="str">
            <v/>
          </cell>
          <cell r="FI188" t="str">
            <v/>
          </cell>
        </row>
        <row r="189">
          <cell r="V189" t="str">
            <v>PRODUCTION</v>
          </cell>
          <cell r="W189">
            <v>150</v>
          </cell>
          <cell r="X189">
            <v>438750</v>
          </cell>
          <cell r="AA189">
            <v>0</v>
          </cell>
          <cell r="AB189" t="str">
            <v/>
          </cell>
          <cell r="AC189" t="str">
            <v/>
          </cell>
          <cell r="AD189" t="str">
            <v/>
          </cell>
          <cell r="AE189" t="str">
            <v/>
          </cell>
          <cell r="AF189" t="str">
            <v/>
          </cell>
          <cell r="AG189" t="str">
            <v/>
          </cell>
          <cell r="AH189" t="str">
            <v/>
          </cell>
          <cell r="AI189" t="str">
            <v/>
          </cell>
          <cell r="AJ189" t="str">
            <v/>
          </cell>
          <cell r="AK189" t="str">
            <v/>
          </cell>
          <cell r="AL189" t="str">
            <v/>
          </cell>
          <cell r="AM189" t="str">
            <v/>
          </cell>
          <cell r="AN189" t="str">
            <v/>
          </cell>
          <cell r="AO189" t="str">
            <v/>
          </cell>
          <cell r="AP189" t="str">
            <v/>
          </cell>
          <cell r="AQ189" t="str">
            <v/>
          </cell>
          <cell r="AR189" t="str">
            <v/>
          </cell>
          <cell r="AS189" t="str">
            <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v>0</v>
          </cell>
          <cell r="BI189">
            <v>0</v>
          </cell>
          <cell r="BJ189">
            <v>0</v>
          </cell>
          <cell r="BK189">
            <v>0</v>
          </cell>
          <cell r="BL189">
            <v>56250</v>
          </cell>
          <cell r="BM189">
            <v>63750</v>
          </cell>
          <cell r="BN189">
            <v>63750</v>
          </cell>
          <cell r="BO189">
            <v>63750</v>
          </cell>
          <cell r="BP189">
            <v>63750</v>
          </cell>
          <cell r="BQ189">
            <v>63750</v>
          </cell>
          <cell r="BR189">
            <v>63750</v>
          </cell>
          <cell r="BS189" t="str">
            <v/>
          </cell>
          <cell r="BT189" t="str">
            <v/>
          </cell>
          <cell r="BU189" t="str">
            <v/>
          </cell>
          <cell r="BV189" t="str">
            <v/>
          </cell>
          <cell r="BW189" t="str">
            <v/>
          </cell>
          <cell r="BX189" t="str">
            <v/>
          </cell>
          <cell r="BY189" t="str">
            <v/>
          </cell>
          <cell r="BZ189" t="str">
            <v/>
          </cell>
          <cell r="CA189" t="str">
            <v/>
          </cell>
          <cell r="CB189" t="str">
            <v/>
          </cell>
          <cell r="CC189" t="str">
            <v/>
          </cell>
          <cell r="CD189" t="str">
            <v/>
          </cell>
          <cell r="CE189" t="str">
            <v/>
          </cell>
          <cell r="CF189" t="str">
            <v/>
          </cell>
          <cell r="CG189" t="str">
            <v/>
          </cell>
          <cell r="CH189" t="str">
            <v/>
          </cell>
          <cell r="CI189" t="str">
            <v/>
          </cell>
          <cell r="CJ189" t="str">
            <v/>
          </cell>
          <cell r="CK189" t="str">
            <v/>
          </cell>
          <cell r="CL189" t="str">
            <v/>
          </cell>
          <cell r="CM189" t="str">
            <v/>
          </cell>
          <cell r="CN189" t="str">
            <v/>
          </cell>
          <cell r="CO189" t="str">
            <v/>
          </cell>
          <cell r="CP189" t="str">
            <v/>
          </cell>
          <cell r="CQ189" t="str">
            <v/>
          </cell>
          <cell r="CR189" t="str">
            <v/>
          </cell>
          <cell r="CS189" t="str">
            <v/>
          </cell>
          <cell r="CT189" t="str">
            <v/>
          </cell>
          <cell r="CU189" t="str">
            <v/>
          </cell>
          <cell r="CV189" t="str">
            <v/>
          </cell>
          <cell r="CW189" t="str">
            <v/>
          </cell>
          <cell r="CX189" t="str">
            <v/>
          </cell>
          <cell r="CY189" t="str">
            <v/>
          </cell>
          <cell r="CZ189" t="str">
            <v/>
          </cell>
          <cell r="DA189" t="str">
            <v/>
          </cell>
          <cell r="DB189" t="str">
            <v/>
          </cell>
          <cell r="DC189" t="str">
            <v/>
          </cell>
          <cell r="DD189" t="str">
            <v/>
          </cell>
          <cell r="DE189" t="str">
            <v/>
          </cell>
          <cell r="DF189" t="str">
            <v/>
          </cell>
          <cell r="DG189" t="str">
            <v/>
          </cell>
          <cell r="DH189" t="str">
            <v/>
          </cell>
          <cell r="DI189" t="str">
            <v/>
          </cell>
          <cell r="DJ189" t="str">
            <v/>
          </cell>
          <cell r="DK189" t="str">
            <v/>
          </cell>
          <cell r="DL189" t="str">
            <v/>
          </cell>
          <cell r="DM189" t="str">
            <v/>
          </cell>
          <cell r="DN189" t="str">
            <v/>
          </cell>
          <cell r="DO189" t="str">
            <v/>
          </cell>
          <cell r="DP189" t="str">
            <v/>
          </cell>
          <cell r="DQ189" t="str">
            <v/>
          </cell>
          <cell r="DR189" t="str">
            <v/>
          </cell>
          <cell r="DS189" t="str">
            <v/>
          </cell>
          <cell r="DT189" t="str">
            <v/>
          </cell>
          <cell r="DU189" t="str">
            <v/>
          </cell>
          <cell r="DV189" t="str">
            <v/>
          </cell>
          <cell r="DW189" t="str">
            <v/>
          </cell>
          <cell r="DX189" t="str">
            <v/>
          </cell>
          <cell r="DY189" t="str">
            <v/>
          </cell>
          <cell r="DZ189" t="str">
            <v/>
          </cell>
          <cell r="EA189" t="str">
            <v/>
          </cell>
          <cell r="EB189" t="str">
            <v/>
          </cell>
          <cell r="EC189" t="str">
            <v/>
          </cell>
          <cell r="ED189" t="str">
            <v/>
          </cell>
          <cell r="EE189" t="str">
            <v/>
          </cell>
          <cell r="EF189" t="str">
            <v/>
          </cell>
          <cell r="EG189" t="str">
            <v/>
          </cell>
          <cell r="EH189" t="str">
            <v/>
          </cell>
          <cell r="EI189" t="str">
            <v/>
          </cell>
          <cell r="EJ189" t="str">
            <v/>
          </cell>
          <cell r="EK189" t="str">
            <v/>
          </cell>
          <cell r="EL189" t="str">
            <v/>
          </cell>
          <cell r="EM189" t="str">
            <v/>
          </cell>
          <cell r="EN189" t="str">
            <v/>
          </cell>
          <cell r="EO189" t="str">
            <v/>
          </cell>
          <cell r="EP189" t="str">
            <v/>
          </cell>
          <cell r="EQ189" t="str">
            <v/>
          </cell>
          <cell r="ER189" t="str">
            <v/>
          </cell>
          <cell r="ES189" t="str">
            <v/>
          </cell>
          <cell r="ET189" t="str">
            <v/>
          </cell>
          <cell r="EU189" t="str">
            <v/>
          </cell>
          <cell r="EV189" t="str">
            <v/>
          </cell>
          <cell r="EW189" t="str">
            <v/>
          </cell>
          <cell r="EX189" t="str">
            <v/>
          </cell>
          <cell r="EY189" t="str">
            <v/>
          </cell>
          <cell r="EZ189" t="str">
            <v/>
          </cell>
          <cell r="FA189" t="str">
            <v/>
          </cell>
          <cell r="FB189" t="str">
            <v/>
          </cell>
          <cell r="FC189" t="str">
            <v/>
          </cell>
          <cell r="FD189" t="str">
            <v/>
          </cell>
          <cell r="FE189" t="str">
            <v/>
          </cell>
          <cell r="FF189" t="str">
            <v/>
          </cell>
          <cell r="FG189" t="str">
            <v/>
          </cell>
          <cell r="FH189" t="str">
            <v/>
          </cell>
          <cell r="FI189" t="str">
            <v/>
          </cell>
        </row>
        <row r="190">
          <cell r="V190" t="str">
            <v>PRODUCTION</v>
          </cell>
          <cell r="W190">
            <v>150</v>
          </cell>
          <cell r="X190">
            <v>531400</v>
          </cell>
          <cell r="AA190" t="str">
            <v/>
          </cell>
          <cell r="AB190" t="str">
            <v/>
          </cell>
          <cell r="AC190" t="str">
            <v/>
          </cell>
          <cell r="AD190" t="str">
            <v/>
          </cell>
          <cell r="AE190" t="str">
            <v/>
          </cell>
          <cell r="AF190" t="str">
            <v/>
          </cell>
          <cell r="AG190" t="str">
            <v/>
          </cell>
          <cell r="AH190" t="str">
            <v/>
          </cell>
          <cell r="AI190" t="str">
            <v/>
          </cell>
          <cell r="AJ190" t="str">
            <v/>
          </cell>
          <cell r="AK190" t="str">
            <v/>
          </cell>
          <cell r="AL190" t="str">
            <v/>
          </cell>
          <cell r="AM190" t="str">
            <v/>
          </cell>
          <cell r="AN190" t="str">
            <v/>
          </cell>
          <cell r="AO190" t="str">
            <v/>
          </cell>
          <cell r="AP190" t="str">
            <v/>
          </cell>
          <cell r="AQ190" t="str">
            <v/>
          </cell>
          <cell r="AR190" t="str">
            <v/>
          </cell>
          <cell r="AS190" t="str">
            <v/>
          </cell>
          <cell r="AT190" t="str">
            <v/>
          </cell>
          <cell r="AU190" t="str">
            <v/>
          </cell>
          <cell r="AV190" t="str">
            <v/>
          </cell>
          <cell r="AW190" t="str">
            <v/>
          </cell>
          <cell r="AX190" t="str">
            <v/>
          </cell>
          <cell r="AY190" t="str">
            <v/>
          </cell>
          <cell r="AZ190" t="str">
            <v/>
          </cell>
          <cell r="BA190" t="str">
            <v/>
          </cell>
          <cell r="BB190" t="str">
            <v/>
          </cell>
          <cell r="BC190" t="str">
            <v/>
          </cell>
          <cell r="BD190" t="str">
            <v/>
          </cell>
          <cell r="BE190" t="str">
            <v/>
          </cell>
          <cell r="BF190" t="str">
            <v/>
          </cell>
          <cell r="BG190" t="str">
            <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t="str">
            <v/>
          </cell>
          <cell r="BT190" t="str">
            <v/>
          </cell>
          <cell r="BU190" t="str">
            <v/>
          </cell>
          <cell r="BV190" t="str">
            <v/>
          </cell>
          <cell r="BW190" t="str">
            <v/>
          </cell>
          <cell r="BX190" t="str">
            <v/>
          </cell>
          <cell r="BY190" t="str">
            <v/>
          </cell>
          <cell r="BZ190" t="str">
            <v/>
          </cell>
          <cell r="CA190" t="str">
            <v/>
          </cell>
          <cell r="CB190" t="str">
            <v/>
          </cell>
          <cell r="CC190" t="str">
            <v/>
          </cell>
          <cell r="CD190" t="str">
            <v/>
          </cell>
          <cell r="CE190" t="str">
            <v/>
          </cell>
          <cell r="CF190" t="str">
            <v/>
          </cell>
          <cell r="CG190" t="str">
            <v/>
          </cell>
          <cell r="CH190" t="str">
            <v/>
          </cell>
          <cell r="CI190" t="str">
            <v/>
          </cell>
          <cell r="CJ190" t="str">
            <v/>
          </cell>
          <cell r="CK190" t="str">
            <v/>
          </cell>
          <cell r="CL190" t="str">
            <v/>
          </cell>
          <cell r="CM190" t="str">
            <v/>
          </cell>
          <cell r="CN190" t="str">
            <v/>
          </cell>
          <cell r="CO190" t="str">
            <v/>
          </cell>
          <cell r="CP190" t="str">
            <v/>
          </cell>
          <cell r="CQ190" t="str">
            <v/>
          </cell>
          <cell r="CR190" t="str">
            <v/>
          </cell>
          <cell r="CS190" t="str">
            <v/>
          </cell>
          <cell r="CT190" t="str">
            <v/>
          </cell>
          <cell r="CU190" t="str">
            <v/>
          </cell>
          <cell r="CV190" t="str">
            <v/>
          </cell>
          <cell r="CW190" t="str">
            <v/>
          </cell>
          <cell r="CX190" t="str">
            <v/>
          </cell>
          <cell r="CY190" t="str">
            <v/>
          </cell>
          <cell r="CZ190" t="str">
            <v/>
          </cell>
          <cell r="DA190" t="str">
            <v/>
          </cell>
          <cell r="DB190" t="str">
            <v/>
          </cell>
          <cell r="DC190" t="str">
            <v/>
          </cell>
          <cell r="DD190" t="str">
            <v/>
          </cell>
          <cell r="DE190" t="str">
            <v/>
          </cell>
          <cell r="DF190" t="str">
            <v/>
          </cell>
          <cell r="DG190" t="str">
            <v/>
          </cell>
          <cell r="DH190" t="str">
            <v/>
          </cell>
          <cell r="DI190" t="str">
            <v/>
          </cell>
          <cell r="DJ190" t="str">
            <v/>
          </cell>
          <cell r="DK190" t="str">
            <v/>
          </cell>
          <cell r="DL190" t="str">
            <v/>
          </cell>
          <cell r="DM190" t="str">
            <v/>
          </cell>
          <cell r="DN190" t="str">
            <v/>
          </cell>
          <cell r="DO190" t="str">
            <v/>
          </cell>
          <cell r="DP190" t="str">
            <v/>
          </cell>
          <cell r="DQ190" t="str">
            <v/>
          </cell>
          <cell r="DR190" t="str">
            <v/>
          </cell>
          <cell r="DS190" t="str">
            <v/>
          </cell>
          <cell r="DT190" t="str">
            <v/>
          </cell>
          <cell r="DU190" t="str">
            <v/>
          </cell>
          <cell r="DV190" t="str">
            <v/>
          </cell>
          <cell r="DW190" t="str">
            <v/>
          </cell>
          <cell r="DX190" t="str">
            <v/>
          </cell>
          <cell r="DY190" t="str">
            <v/>
          </cell>
          <cell r="DZ190" t="str">
            <v/>
          </cell>
          <cell r="EA190" t="str">
            <v/>
          </cell>
          <cell r="EB190" t="str">
            <v/>
          </cell>
          <cell r="EC190" t="str">
            <v/>
          </cell>
          <cell r="ED190" t="str">
            <v/>
          </cell>
          <cell r="EE190" t="str">
            <v/>
          </cell>
          <cell r="EF190" t="str">
            <v/>
          </cell>
          <cell r="EG190" t="str">
            <v/>
          </cell>
          <cell r="EH190" t="str">
            <v/>
          </cell>
          <cell r="EI190" t="str">
            <v/>
          </cell>
          <cell r="EJ190" t="str">
            <v/>
          </cell>
          <cell r="EK190" t="str">
            <v/>
          </cell>
          <cell r="EL190" t="str">
            <v/>
          </cell>
          <cell r="EM190" t="str">
            <v/>
          </cell>
          <cell r="EN190" t="str">
            <v/>
          </cell>
          <cell r="EO190" t="str">
            <v/>
          </cell>
          <cell r="EP190" t="str">
            <v/>
          </cell>
          <cell r="EQ190" t="str">
            <v/>
          </cell>
          <cell r="ER190" t="str">
            <v/>
          </cell>
          <cell r="ES190" t="str">
            <v/>
          </cell>
          <cell r="ET190" t="str">
            <v/>
          </cell>
          <cell r="EU190" t="str">
            <v/>
          </cell>
          <cell r="EV190" t="str">
            <v/>
          </cell>
          <cell r="EW190" t="str">
            <v/>
          </cell>
          <cell r="EX190" t="str">
            <v/>
          </cell>
          <cell r="EY190" t="str">
            <v/>
          </cell>
          <cell r="EZ190" t="str">
            <v/>
          </cell>
          <cell r="FA190" t="str">
            <v/>
          </cell>
          <cell r="FB190" t="str">
            <v/>
          </cell>
          <cell r="FC190" t="str">
            <v/>
          </cell>
          <cell r="FD190" t="str">
            <v/>
          </cell>
          <cell r="FE190" t="str">
            <v/>
          </cell>
          <cell r="FF190" t="str">
            <v/>
          </cell>
          <cell r="FG190" t="str">
            <v/>
          </cell>
          <cell r="FH190" t="str">
            <v/>
          </cell>
          <cell r="FI190" t="str">
            <v/>
          </cell>
        </row>
        <row r="191">
          <cell r="V191" t="str">
            <v>INK &amp; PAINT</v>
          </cell>
          <cell r="W191">
            <v>8</v>
          </cell>
          <cell r="X191">
            <v>34200</v>
          </cell>
          <cell r="AA191" t="str">
            <v/>
          </cell>
          <cell r="AB191" t="str">
            <v/>
          </cell>
          <cell r="AC191" t="str">
            <v/>
          </cell>
          <cell r="AD191" t="str">
            <v/>
          </cell>
          <cell r="AE191" t="str">
            <v/>
          </cell>
          <cell r="AF191" t="str">
            <v/>
          </cell>
          <cell r="AG191" t="str">
            <v/>
          </cell>
          <cell r="AH191" t="str">
            <v/>
          </cell>
          <cell r="AI191" t="str">
            <v/>
          </cell>
          <cell r="AJ191" t="str">
            <v/>
          </cell>
          <cell r="AK191" t="str">
            <v/>
          </cell>
          <cell r="AL191" t="str">
            <v/>
          </cell>
          <cell r="AM191" t="str">
            <v/>
          </cell>
          <cell r="AN191" t="str">
            <v/>
          </cell>
          <cell r="AO191" t="str">
            <v/>
          </cell>
          <cell r="AP191" t="str">
            <v/>
          </cell>
          <cell r="AQ191" t="str">
            <v/>
          </cell>
          <cell r="AR191" t="str">
            <v/>
          </cell>
          <cell r="AS191" t="str">
            <v/>
          </cell>
          <cell r="AT191" t="str">
            <v/>
          </cell>
          <cell r="AU191" t="str">
            <v/>
          </cell>
          <cell r="AV191" t="str">
            <v/>
          </cell>
          <cell r="AW191" t="str">
            <v/>
          </cell>
          <cell r="AX191" t="str">
            <v/>
          </cell>
          <cell r="AY191" t="str">
            <v/>
          </cell>
          <cell r="AZ191" t="str">
            <v/>
          </cell>
          <cell r="BA191" t="str">
            <v/>
          </cell>
          <cell r="BB191" t="str">
            <v/>
          </cell>
          <cell r="BC191" t="str">
            <v/>
          </cell>
          <cell r="BD191" t="str">
            <v/>
          </cell>
          <cell r="BE191" t="str">
            <v/>
          </cell>
          <cell r="BF191" t="str">
            <v/>
          </cell>
          <cell r="BG191" t="str">
            <v/>
          </cell>
          <cell r="BH191" t="str">
            <v/>
          </cell>
          <cell r="BI191" t="str">
            <v/>
          </cell>
          <cell r="BJ191" t="str">
            <v/>
          </cell>
          <cell r="BK191" t="str">
            <v/>
          </cell>
          <cell r="BL191" t="str">
            <v/>
          </cell>
          <cell r="BM191" t="str">
            <v/>
          </cell>
          <cell r="BN191">
            <v>1800</v>
          </cell>
          <cell r="BO191">
            <v>3600</v>
          </cell>
          <cell r="BP191">
            <v>5400</v>
          </cell>
          <cell r="BQ191">
            <v>3600</v>
          </cell>
          <cell r="BR191">
            <v>5400</v>
          </cell>
          <cell r="BS191">
            <v>7200</v>
          </cell>
          <cell r="BT191">
            <v>7200</v>
          </cell>
          <cell r="BU191" t="str">
            <v/>
          </cell>
          <cell r="BV191" t="str">
            <v/>
          </cell>
          <cell r="BW191" t="str">
            <v/>
          </cell>
          <cell r="BX191" t="str">
            <v/>
          </cell>
          <cell r="BY191" t="str">
            <v/>
          </cell>
          <cell r="BZ191" t="str">
            <v/>
          </cell>
          <cell r="CA191" t="str">
            <v/>
          </cell>
          <cell r="CB191" t="str">
            <v/>
          </cell>
          <cell r="CC191" t="str">
            <v/>
          </cell>
          <cell r="CD191" t="str">
            <v/>
          </cell>
          <cell r="CE191" t="str">
            <v/>
          </cell>
          <cell r="CF191" t="str">
            <v/>
          </cell>
          <cell r="CG191" t="str">
            <v/>
          </cell>
          <cell r="CH191" t="str">
            <v/>
          </cell>
          <cell r="CI191" t="str">
            <v/>
          </cell>
          <cell r="CJ191" t="str">
            <v/>
          </cell>
          <cell r="CK191" t="str">
            <v/>
          </cell>
          <cell r="CL191" t="str">
            <v/>
          </cell>
          <cell r="CM191" t="str">
            <v/>
          </cell>
          <cell r="CN191" t="str">
            <v/>
          </cell>
          <cell r="CO191" t="str">
            <v/>
          </cell>
          <cell r="CP191" t="str">
            <v/>
          </cell>
          <cell r="CQ191" t="str">
            <v/>
          </cell>
          <cell r="CR191" t="str">
            <v/>
          </cell>
          <cell r="CS191" t="str">
            <v/>
          </cell>
          <cell r="CT191" t="str">
            <v/>
          </cell>
          <cell r="CU191" t="str">
            <v/>
          </cell>
          <cell r="CV191" t="str">
            <v/>
          </cell>
          <cell r="CW191" t="str">
            <v/>
          </cell>
          <cell r="CX191" t="str">
            <v/>
          </cell>
          <cell r="CY191" t="str">
            <v/>
          </cell>
          <cell r="CZ191" t="str">
            <v/>
          </cell>
          <cell r="DA191" t="str">
            <v/>
          </cell>
          <cell r="DB191" t="str">
            <v/>
          </cell>
          <cell r="DC191" t="str">
            <v/>
          </cell>
          <cell r="DD191" t="str">
            <v/>
          </cell>
          <cell r="DE191" t="str">
            <v/>
          </cell>
          <cell r="DF191" t="str">
            <v/>
          </cell>
          <cell r="DG191" t="str">
            <v/>
          </cell>
          <cell r="DH191" t="str">
            <v/>
          </cell>
          <cell r="DI191" t="str">
            <v/>
          </cell>
          <cell r="DJ191" t="str">
            <v/>
          </cell>
          <cell r="DK191" t="str">
            <v/>
          </cell>
          <cell r="DL191" t="str">
            <v/>
          </cell>
          <cell r="DM191" t="str">
            <v/>
          </cell>
          <cell r="DN191" t="str">
            <v/>
          </cell>
          <cell r="DO191" t="str">
            <v/>
          </cell>
          <cell r="DP191" t="str">
            <v/>
          </cell>
          <cell r="DQ191" t="str">
            <v/>
          </cell>
          <cell r="DR191" t="str">
            <v/>
          </cell>
          <cell r="DS191" t="str">
            <v/>
          </cell>
          <cell r="DT191" t="str">
            <v/>
          </cell>
          <cell r="DU191" t="str">
            <v/>
          </cell>
          <cell r="DV191" t="str">
            <v/>
          </cell>
          <cell r="DW191" t="str">
            <v/>
          </cell>
          <cell r="DX191" t="str">
            <v/>
          </cell>
          <cell r="DY191" t="str">
            <v/>
          </cell>
          <cell r="DZ191" t="str">
            <v/>
          </cell>
          <cell r="EA191" t="str">
            <v/>
          </cell>
          <cell r="EB191" t="str">
            <v/>
          </cell>
          <cell r="EC191" t="str">
            <v/>
          </cell>
          <cell r="ED191" t="str">
            <v/>
          </cell>
          <cell r="EE191" t="str">
            <v/>
          </cell>
          <cell r="EF191" t="str">
            <v/>
          </cell>
          <cell r="EG191" t="str">
            <v/>
          </cell>
          <cell r="EH191" t="str">
            <v/>
          </cell>
          <cell r="EI191" t="str">
            <v/>
          </cell>
          <cell r="EJ191" t="str">
            <v/>
          </cell>
          <cell r="EK191" t="str">
            <v/>
          </cell>
          <cell r="EL191" t="str">
            <v/>
          </cell>
          <cell r="EM191" t="str">
            <v/>
          </cell>
          <cell r="EN191" t="str">
            <v/>
          </cell>
          <cell r="EO191" t="str">
            <v/>
          </cell>
          <cell r="EP191" t="str">
            <v/>
          </cell>
          <cell r="EQ191" t="str">
            <v/>
          </cell>
          <cell r="ER191" t="str">
            <v/>
          </cell>
          <cell r="ES191" t="str">
            <v/>
          </cell>
          <cell r="ET191" t="str">
            <v/>
          </cell>
          <cell r="EU191" t="str">
            <v/>
          </cell>
          <cell r="EV191" t="str">
            <v/>
          </cell>
          <cell r="EW191" t="str">
            <v/>
          </cell>
          <cell r="EX191" t="str">
            <v/>
          </cell>
          <cell r="EY191" t="str">
            <v/>
          </cell>
          <cell r="EZ191" t="str">
            <v/>
          </cell>
          <cell r="FA191" t="str">
            <v/>
          </cell>
          <cell r="FB191" t="str">
            <v/>
          </cell>
          <cell r="FC191" t="str">
            <v/>
          </cell>
          <cell r="FD191" t="str">
            <v/>
          </cell>
          <cell r="FE191" t="str">
            <v/>
          </cell>
          <cell r="FF191" t="str">
            <v/>
          </cell>
          <cell r="FG191" t="str">
            <v/>
          </cell>
          <cell r="FH191" t="str">
            <v/>
          </cell>
          <cell r="FI191" t="str">
            <v/>
          </cell>
        </row>
        <row r="192">
          <cell r="V192" t="str">
            <v>INK &amp; PAINT</v>
          </cell>
          <cell r="W192">
            <v>8</v>
          </cell>
          <cell r="X192">
            <v>39600</v>
          </cell>
          <cell r="AA192" t="str">
            <v/>
          </cell>
          <cell r="AB192" t="str">
            <v/>
          </cell>
          <cell r="AC192" t="str">
            <v/>
          </cell>
          <cell r="AD192" t="str">
            <v/>
          </cell>
          <cell r="AE192" t="str">
            <v/>
          </cell>
          <cell r="AF192" t="str">
            <v/>
          </cell>
          <cell r="AG192" t="str">
            <v/>
          </cell>
          <cell r="AH192" t="str">
            <v/>
          </cell>
          <cell r="AI192" t="str">
            <v/>
          </cell>
          <cell r="AJ192" t="str">
            <v/>
          </cell>
          <cell r="AK192" t="str">
            <v/>
          </cell>
          <cell r="AL192" t="str">
            <v/>
          </cell>
          <cell r="AM192" t="str">
            <v/>
          </cell>
          <cell r="AN192" t="str">
            <v/>
          </cell>
          <cell r="AO192" t="str">
            <v/>
          </cell>
          <cell r="AP192" t="str">
            <v/>
          </cell>
          <cell r="AQ192" t="str">
            <v/>
          </cell>
          <cell r="AR192" t="str">
            <v/>
          </cell>
          <cell r="AS192" t="str">
            <v/>
          </cell>
          <cell r="AT192" t="str">
            <v/>
          </cell>
          <cell r="AU192" t="str">
            <v/>
          </cell>
          <cell r="AV192" t="str">
            <v/>
          </cell>
          <cell r="AW192" t="str">
            <v/>
          </cell>
          <cell r="AX192" t="str">
            <v/>
          </cell>
          <cell r="AY192" t="str">
            <v/>
          </cell>
          <cell r="AZ192" t="str">
            <v/>
          </cell>
          <cell r="BA192" t="str">
            <v/>
          </cell>
          <cell r="BB192" t="str">
            <v/>
          </cell>
          <cell r="BC192" t="str">
            <v/>
          </cell>
          <cell r="BD192" t="str">
            <v/>
          </cell>
          <cell r="BE192" t="str">
            <v/>
          </cell>
          <cell r="BF192" t="str">
            <v/>
          </cell>
          <cell r="BG192" t="str">
            <v/>
          </cell>
          <cell r="BH192" t="str">
            <v/>
          </cell>
          <cell r="BI192" t="str">
            <v/>
          </cell>
          <cell r="BJ192" t="str">
            <v/>
          </cell>
          <cell r="BK192" t="str">
            <v/>
          </cell>
          <cell r="BL192" t="str">
            <v/>
          </cell>
          <cell r="BM192" t="str">
            <v/>
          </cell>
          <cell r="BN192">
            <v>1800</v>
          </cell>
          <cell r="BO192">
            <v>3600</v>
          </cell>
          <cell r="BP192">
            <v>5400</v>
          </cell>
          <cell r="BQ192">
            <v>7200</v>
          </cell>
          <cell r="BR192">
            <v>7200</v>
          </cell>
          <cell r="BS192">
            <v>7200</v>
          </cell>
          <cell r="BT192">
            <v>7200</v>
          </cell>
          <cell r="BU192" t="str">
            <v/>
          </cell>
          <cell r="BV192" t="str">
            <v/>
          </cell>
          <cell r="BW192" t="str">
            <v/>
          </cell>
          <cell r="BX192" t="str">
            <v/>
          </cell>
          <cell r="BY192" t="str">
            <v/>
          </cell>
          <cell r="BZ192" t="str">
            <v/>
          </cell>
          <cell r="CA192" t="str">
            <v/>
          </cell>
          <cell r="CB192" t="str">
            <v/>
          </cell>
          <cell r="CC192" t="str">
            <v/>
          </cell>
          <cell r="CD192" t="str">
            <v/>
          </cell>
          <cell r="CE192" t="str">
            <v/>
          </cell>
          <cell r="CF192" t="str">
            <v/>
          </cell>
          <cell r="CG192" t="str">
            <v/>
          </cell>
          <cell r="CH192" t="str">
            <v/>
          </cell>
          <cell r="CI192" t="str">
            <v/>
          </cell>
          <cell r="CJ192" t="str">
            <v/>
          </cell>
          <cell r="CK192" t="str">
            <v/>
          </cell>
          <cell r="CL192" t="str">
            <v/>
          </cell>
          <cell r="CM192" t="str">
            <v/>
          </cell>
          <cell r="CN192" t="str">
            <v/>
          </cell>
          <cell r="CO192" t="str">
            <v/>
          </cell>
          <cell r="CP192" t="str">
            <v/>
          </cell>
          <cell r="CQ192" t="str">
            <v/>
          </cell>
          <cell r="CR192" t="str">
            <v/>
          </cell>
          <cell r="CS192" t="str">
            <v/>
          </cell>
          <cell r="CT192" t="str">
            <v/>
          </cell>
          <cell r="CU192" t="str">
            <v/>
          </cell>
          <cell r="CV192" t="str">
            <v/>
          </cell>
          <cell r="CW192" t="str">
            <v/>
          </cell>
          <cell r="CX192" t="str">
            <v/>
          </cell>
          <cell r="CY192" t="str">
            <v/>
          </cell>
          <cell r="CZ192" t="str">
            <v/>
          </cell>
          <cell r="DA192" t="str">
            <v/>
          </cell>
          <cell r="DB192" t="str">
            <v/>
          </cell>
          <cell r="DC192" t="str">
            <v/>
          </cell>
          <cell r="DD192" t="str">
            <v/>
          </cell>
          <cell r="DE192" t="str">
            <v/>
          </cell>
          <cell r="DF192" t="str">
            <v/>
          </cell>
          <cell r="DG192" t="str">
            <v/>
          </cell>
          <cell r="DH192" t="str">
            <v/>
          </cell>
          <cell r="DI192" t="str">
            <v/>
          </cell>
          <cell r="DJ192" t="str">
            <v/>
          </cell>
          <cell r="DK192" t="str">
            <v/>
          </cell>
          <cell r="DL192" t="str">
            <v/>
          </cell>
          <cell r="DM192" t="str">
            <v/>
          </cell>
          <cell r="DN192" t="str">
            <v/>
          </cell>
          <cell r="DO192" t="str">
            <v/>
          </cell>
          <cell r="DP192" t="str">
            <v/>
          </cell>
          <cell r="DQ192" t="str">
            <v/>
          </cell>
          <cell r="DR192" t="str">
            <v/>
          </cell>
          <cell r="DS192" t="str">
            <v/>
          </cell>
          <cell r="DT192" t="str">
            <v/>
          </cell>
          <cell r="DU192" t="str">
            <v/>
          </cell>
          <cell r="DV192" t="str">
            <v/>
          </cell>
          <cell r="DW192" t="str">
            <v/>
          </cell>
          <cell r="DX192" t="str">
            <v/>
          </cell>
          <cell r="DY192" t="str">
            <v/>
          </cell>
          <cell r="DZ192" t="str">
            <v/>
          </cell>
          <cell r="EA192" t="str">
            <v/>
          </cell>
          <cell r="EB192" t="str">
            <v/>
          </cell>
          <cell r="EC192" t="str">
            <v/>
          </cell>
          <cell r="ED192" t="str">
            <v/>
          </cell>
          <cell r="EE192" t="str">
            <v/>
          </cell>
          <cell r="EF192" t="str">
            <v/>
          </cell>
          <cell r="EG192" t="str">
            <v/>
          </cell>
          <cell r="EH192" t="str">
            <v/>
          </cell>
          <cell r="EI192" t="str">
            <v/>
          </cell>
          <cell r="EJ192" t="str">
            <v/>
          </cell>
          <cell r="EK192" t="str">
            <v/>
          </cell>
          <cell r="EL192" t="str">
            <v/>
          </cell>
          <cell r="EM192" t="str">
            <v/>
          </cell>
          <cell r="EN192" t="str">
            <v/>
          </cell>
          <cell r="EO192" t="str">
            <v/>
          </cell>
          <cell r="EP192" t="str">
            <v/>
          </cell>
          <cell r="EQ192" t="str">
            <v/>
          </cell>
          <cell r="ER192" t="str">
            <v/>
          </cell>
          <cell r="ES192" t="str">
            <v/>
          </cell>
          <cell r="ET192" t="str">
            <v/>
          </cell>
          <cell r="EU192" t="str">
            <v/>
          </cell>
          <cell r="EV192" t="str">
            <v/>
          </cell>
          <cell r="EW192" t="str">
            <v/>
          </cell>
          <cell r="EX192" t="str">
            <v/>
          </cell>
          <cell r="EY192" t="str">
            <v/>
          </cell>
          <cell r="EZ192" t="str">
            <v/>
          </cell>
          <cell r="FA192" t="str">
            <v/>
          </cell>
          <cell r="FB192" t="str">
            <v/>
          </cell>
          <cell r="FC192" t="str">
            <v/>
          </cell>
          <cell r="FD192" t="str">
            <v/>
          </cell>
          <cell r="FE192" t="str">
            <v/>
          </cell>
          <cell r="FF192" t="str">
            <v/>
          </cell>
          <cell r="FG192" t="str">
            <v/>
          </cell>
          <cell r="FH192" t="str">
            <v/>
          </cell>
          <cell r="FI192" t="str">
            <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t="str">
            <v/>
          </cell>
          <cell r="AB196" t="str">
            <v/>
          </cell>
          <cell r="AC196" t="str">
            <v/>
          </cell>
          <cell r="AD196" t="str">
            <v/>
          </cell>
          <cell r="AE196" t="str">
            <v/>
          </cell>
          <cell r="AF196" t="str">
            <v/>
          </cell>
          <cell r="AG196" t="str">
            <v/>
          </cell>
          <cell r="AH196" t="str">
            <v/>
          </cell>
          <cell r="AI196" t="str">
            <v/>
          </cell>
          <cell r="AJ196" t="str">
            <v/>
          </cell>
          <cell r="AK196" t="str">
            <v/>
          </cell>
          <cell r="AL196" t="str">
            <v/>
          </cell>
          <cell r="AM196" t="str">
            <v/>
          </cell>
          <cell r="AN196" t="str">
            <v/>
          </cell>
          <cell r="AO196" t="str">
            <v/>
          </cell>
          <cell r="AP196" t="str">
            <v/>
          </cell>
          <cell r="AQ196" t="str">
            <v/>
          </cell>
          <cell r="AR196" t="str">
            <v/>
          </cell>
          <cell r="AS196" t="str">
            <v/>
          </cell>
          <cell r="AT196" t="str">
            <v/>
          </cell>
          <cell r="AU196" t="str">
            <v/>
          </cell>
          <cell r="AV196" t="str">
            <v/>
          </cell>
          <cell r="AW196" t="str">
            <v/>
          </cell>
          <cell r="AX196" t="str">
            <v/>
          </cell>
          <cell r="AY196" t="str">
            <v/>
          </cell>
          <cell r="AZ196" t="str">
            <v/>
          </cell>
          <cell r="BA196" t="str">
            <v/>
          </cell>
          <cell r="BB196" t="str">
            <v/>
          </cell>
          <cell r="BC196" t="str">
            <v/>
          </cell>
          <cell r="BD196" t="str">
            <v/>
          </cell>
          <cell r="BE196" t="str">
            <v/>
          </cell>
          <cell r="BF196" t="str">
            <v/>
          </cell>
          <cell r="BG196" t="str">
            <v/>
          </cell>
          <cell r="BH196" t="str">
            <v/>
          </cell>
          <cell r="BJ196" t="str">
            <v/>
          </cell>
          <cell r="BK196" t="str">
            <v/>
          </cell>
          <cell r="BT196">
            <v>35870</v>
          </cell>
          <cell r="BU196" t="str">
            <v/>
          </cell>
          <cell r="BV196" t="str">
            <v/>
          </cell>
          <cell r="BW196" t="str">
            <v/>
          </cell>
          <cell r="BX196" t="str">
            <v/>
          </cell>
          <cell r="BY196" t="str">
            <v/>
          </cell>
          <cell r="BZ196" t="str">
            <v/>
          </cell>
          <cell r="CA196" t="str">
            <v/>
          </cell>
          <cell r="CB196" t="str">
            <v/>
          </cell>
          <cell r="CC196" t="str">
            <v/>
          </cell>
          <cell r="CD196" t="str">
            <v/>
          </cell>
          <cell r="CE196" t="str">
            <v/>
          </cell>
          <cell r="CF196" t="str">
            <v/>
          </cell>
          <cell r="CG196" t="str">
            <v/>
          </cell>
          <cell r="CH196" t="str">
            <v/>
          </cell>
          <cell r="CI196" t="str">
            <v/>
          </cell>
          <cell r="CJ196" t="str">
            <v/>
          </cell>
          <cell r="CK196" t="str">
            <v/>
          </cell>
          <cell r="CL196" t="str">
            <v/>
          </cell>
          <cell r="CM196" t="str">
            <v/>
          </cell>
          <cell r="CN196" t="str">
            <v/>
          </cell>
          <cell r="CO196" t="str">
            <v/>
          </cell>
          <cell r="CP196" t="str">
            <v/>
          </cell>
          <cell r="CQ196" t="str">
            <v/>
          </cell>
          <cell r="CR196" t="str">
            <v/>
          </cell>
          <cell r="CS196" t="str">
            <v/>
          </cell>
          <cell r="CT196" t="str">
            <v/>
          </cell>
          <cell r="CU196" t="str">
            <v/>
          </cell>
          <cell r="CV196" t="str">
            <v/>
          </cell>
          <cell r="CW196" t="str">
            <v/>
          </cell>
          <cell r="CX196" t="str">
            <v/>
          </cell>
          <cell r="CY196" t="str">
            <v/>
          </cell>
          <cell r="CZ196" t="str">
            <v/>
          </cell>
          <cell r="DA196" t="str">
            <v/>
          </cell>
          <cell r="DB196" t="str">
            <v/>
          </cell>
          <cell r="DC196" t="str">
            <v/>
          </cell>
          <cell r="DD196" t="str">
            <v/>
          </cell>
          <cell r="DE196" t="str">
            <v/>
          </cell>
          <cell r="DF196" t="str">
            <v/>
          </cell>
          <cell r="DG196" t="str">
            <v/>
          </cell>
          <cell r="DH196" t="str">
            <v/>
          </cell>
          <cell r="DI196" t="str">
            <v/>
          </cell>
          <cell r="DJ196" t="str">
            <v/>
          </cell>
          <cell r="DK196" t="str">
            <v/>
          </cell>
          <cell r="DL196" t="str">
            <v/>
          </cell>
          <cell r="DM196" t="str">
            <v/>
          </cell>
          <cell r="DN196" t="str">
            <v/>
          </cell>
          <cell r="DO196" t="str">
            <v/>
          </cell>
          <cell r="DP196" t="str">
            <v/>
          </cell>
          <cell r="DQ196" t="str">
            <v/>
          </cell>
          <cell r="DR196" t="str">
            <v/>
          </cell>
          <cell r="DS196" t="str">
            <v/>
          </cell>
          <cell r="DT196" t="str">
            <v/>
          </cell>
          <cell r="DU196" t="str">
            <v/>
          </cell>
          <cell r="DV196" t="str">
            <v/>
          </cell>
          <cell r="DW196" t="str">
            <v/>
          </cell>
          <cell r="DX196" t="str">
            <v/>
          </cell>
          <cell r="DY196" t="str">
            <v/>
          </cell>
          <cell r="DZ196" t="str">
            <v/>
          </cell>
          <cell r="EA196" t="str">
            <v/>
          </cell>
          <cell r="EB196" t="str">
            <v/>
          </cell>
          <cell r="EC196" t="str">
            <v/>
          </cell>
          <cell r="ED196" t="str">
            <v/>
          </cell>
          <cell r="EE196" t="str">
            <v/>
          </cell>
          <cell r="EF196" t="str">
            <v/>
          </cell>
          <cell r="EG196" t="str">
            <v/>
          </cell>
          <cell r="EH196" t="str">
            <v/>
          </cell>
          <cell r="EI196" t="str">
            <v/>
          </cell>
          <cell r="EJ196" t="str">
            <v/>
          </cell>
          <cell r="EK196" t="str">
            <v/>
          </cell>
          <cell r="EL196" t="str">
            <v/>
          </cell>
          <cell r="EM196" t="str">
            <v/>
          </cell>
          <cell r="EN196" t="str">
            <v/>
          </cell>
          <cell r="EO196" t="str">
            <v/>
          </cell>
          <cell r="EP196" t="str">
            <v/>
          </cell>
          <cell r="EQ196" t="str">
            <v/>
          </cell>
          <cell r="ER196" t="str">
            <v/>
          </cell>
          <cell r="ES196" t="str">
            <v/>
          </cell>
          <cell r="ET196" t="str">
            <v/>
          </cell>
          <cell r="EU196" t="str">
            <v/>
          </cell>
          <cell r="EV196" t="str">
            <v/>
          </cell>
        </row>
        <row r="197">
          <cell r="S197" t="str">
            <v>COST TO DATE</v>
          </cell>
          <cell r="T197" t="str">
            <v>ACTUAL COST TO DATE</v>
          </cell>
          <cell r="V197" t="str">
            <v>DIRECT TO DATE</v>
          </cell>
          <cell r="W197" t="str">
            <v>BUDGET</v>
          </cell>
          <cell r="AA197" t="str">
            <v/>
          </cell>
          <cell r="AB197" t="str">
            <v/>
          </cell>
          <cell r="AC197" t="str">
            <v/>
          </cell>
          <cell r="AD197" t="str">
            <v/>
          </cell>
          <cell r="AE197" t="str">
            <v/>
          </cell>
          <cell r="AF197" t="str">
            <v/>
          </cell>
          <cell r="AG197" t="str">
            <v/>
          </cell>
          <cell r="AH197" t="str">
            <v/>
          </cell>
          <cell r="AI197" t="str">
            <v/>
          </cell>
          <cell r="AJ197" t="str">
            <v/>
          </cell>
          <cell r="AK197" t="str">
            <v/>
          </cell>
          <cell r="AL197" t="str">
            <v/>
          </cell>
          <cell r="AM197" t="str">
            <v/>
          </cell>
          <cell r="AN197" t="str">
            <v/>
          </cell>
          <cell r="AO197" t="str">
            <v/>
          </cell>
          <cell r="AP197" t="str">
            <v/>
          </cell>
          <cell r="AQ197" t="str">
            <v/>
          </cell>
          <cell r="AR197" t="str">
            <v/>
          </cell>
          <cell r="AS197" t="str">
            <v/>
          </cell>
          <cell r="AT197" t="str">
            <v/>
          </cell>
          <cell r="AU197" t="str">
            <v/>
          </cell>
          <cell r="AV197" t="str">
            <v/>
          </cell>
          <cell r="AW197" t="str">
            <v/>
          </cell>
          <cell r="AX197" t="str">
            <v/>
          </cell>
          <cell r="AY197" t="str">
            <v/>
          </cell>
          <cell r="AZ197" t="str">
            <v/>
          </cell>
          <cell r="BA197" t="str">
            <v/>
          </cell>
          <cell r="BB197" t="str">
            <v/>
          </cell>
          <cell r="BC197" t="str">
            <v/>
          </cell>
          <cell r="BD197" t="str">
            <v/>
          </cell>
          <cell r="BE197" t="str">
            <v/>
          </cell>
          <cell r="BF197" t="str">
            <v/>
          </cell>
          <cell r="BG197" t="str">
            <v/>
          </cell>
          <cell r="BH197" t="str">
            <v/>
          </cell>
          <cell r="BJ197" t="str">
            <v/>
          </cell>
          <cell r="BK197" t="str">
            <v/>
          </cell>
          <cell r="BU197" t="str">
            <v/>
          </cell>
          <cell r="BV197" t="str">
            <v/>
          </cell>
          <cell r="BW197" t="str">
            <v/>
          </cell>
          <cell r="BX197" t="str">
            <v/>
          </cell>
          <cell r="BY197" t="str">
            <v/>
          </cell>
          <cell r="BZ197" t="str">
            <v/>
          </cell>
          <cell r="CA197" t="str">
            <v/>
          </cell>
          <cell r="CB197" t="str">
            <v/>
          </cell>
          <cell r="CC197" t="str">
            <v/>
          </cell>
          <cell r="CD197" t="str">
            <v/>
          </cell>
          <cell r="CE197" t="str">
            <v/>
          </cell>
          <cell r="CF197" t="str">
            <v/>
          </cell>
          <cell r="CG197" t="str">
            <v/>
          </cell>
          <cell r="CH197" t="str">
            <v/>
          </cell>
          <cell r="CI197" t="str">
            <v/>
          </cell>
          <cell r="CJ197" t="str">
            <v/>
          </cell>
          <cell r="CK197" t="str">
            <v/>
          </cell>
          <cell r="CL197" t="str">
            <v/>
          </cell>
          <cell r="CM197" t="str">
            <v/>
          </cell>
          <cell r="CN197" t="str">
            <v/>
          </cell>
          <cell r="CO197" t="str">
            <v/>
          </cell>
          <cell r="CP197" t="str">
            <v/>
          </cell>
          <cell r="CQ197" t="str">
            <v/>
          </cell>
          <cell r="CR197" t="str">
            <v/>
          </cell>
          <cell r="CS197" t="str">
            <v/>
          </cell>
          <cell r="CT197" t="str">
            <v/>
          </cell>
          <cell r="CU197" t="str">
            <v/>
          </cell>
          <cell r="CV197" t="str">
            <v/>
          </cell>
          <cell r="CW197" t="str">
            <v/>
          </cell>
          <cell r="CX197" t="str">
            <v/>
          </cell>
          <cell r="CY197" t="str">
            <v/>
          </cell>
          <cell r="CZ197" t="str">
            <v/>
          </cell>
          <cell r="DA197" t="str">
            <v/>
          </cell>
          <cell r="DB197" t="str">
            <v/>
          </cell>
          <cell r="DC197" t="str">
            <v/>
          </cell>
          <cell r="DD197" t="str">
            <v/>
          </cell>
          <cell r="DE197" t="str">
            <v/>
          </cell>
          <cell r="DF197" t="str">
            <v/>
          </cell>
          <cell r="DG197" t="str">
            <v/>
          </cell>
          <cell r="DH197" t="str">
            <v/>
          </cell>
          <cell r="DI197" t="str">
            <v/>
          </cell>
          <cell r="DJ197" t="str">
            <v/>
          </cell>
          <cell r="DK197" t="str">
            <v/>
          </cell>
          <cell r="DL197" t="str">
            <v/>
          </cell>
          <cell r="DM197" t="str">
            <v/>
          </cell>
          <cell r="DN197" t="str">
            <v/>
          </cell>
          <cell r="DO197" t="str">
            <v/>
          </cell>
          <cell r="DP197" t="str">
            <v/>
          </cell>
          <cell r="DQ197" t="str">
            <v/>
          </cell>
          <cell r="DR197" t="str">
            <v/>
          </cell>
          <cell r="DS197" t="str">
            <v/>
          </cell>
          <cell r="DT197" t="str">
            <v/>
          </cell>
          <cell r="DU197" t="str">
            <v/>
          </cell>
          <cell r="DV197" t="str">
            <v/>
          </cell>
          <cell r="DW197" t="str">
            <v/>
          </cell>
          <cell r="DX197" t="str">
            <v/>
          </cell>
          <cell r="DY197" t="str">
            <v/>
          </cell>
          <cell r="DZ197" t="str">
            <v/>
          </cell>
          <cell r="EA197" t="str">
            <v/>
          </cell>
          <cell r="EB197" t="str">
            <v/>
          </cell>
          <cell r="EC197" t="str">
            <v/>
          </cell>
          <cell r="ED197" t="str">
            <v/>
          </cell>
          <cell r="EE197" t="str">
            <v/>
          </cell>
          <cell r="EF197" t="str">
            <v/>
          </cell>
          <cell r="EG197" t="str">
            <v/>
          </cell>
          <cell r="EH197" t="str">
            <v/>
          </cell>
          <cell r="EI197" t="str">
            <v/>
          </cell>
          <cell r="EJ197" t="str">
            <v/>
          </cell>
          <cell r="EK197" t="str">
            <v/>
          </cell>
          <cell r="EL197" t="str">
            <v/>
          </cell>
          <cell r="EM197" t="str">
            <v/>
          </cell>
          <cell r="EN197" t="str">
            <v/>
          </cell>
          <cell r="EO197" t="str">
            <v/>
          </cell>
          <cell r="EP197" t="str">
            <v/>
          </cell>
          <cell r="EQ197" t="str">
            <v/>
          </cell>
          <cell r="ER197" t="str">
            <v/>
          </cell>
          <cell r="ES197" t="str">
            <v/>
          </cell>
          <cell r="ET197" t="str">
            <v/>
          </cell>
          <cell r="EU197" t="str">
            <v/>
          </cell>
          <cell r="EV197" t="str">
            <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t="str">
            <v/>
          </cell>
          <cell r="AB211" t="str">
            <v/>
          </cell>
          <cell r="AC211" t="str">
            <v/>
          </cell>
          <cell r="AD211" t="str">
            <v/>
          </cell>
          <cell r="AE211" t="str">
            <v/>
          </cell>
          <cell r="AF211" t="str">
            <v/>
          </cell>
          <cell r="AG211" t="str">
            <v/>
          </cell>
          <cell r="AH211" t="str">
            <v/>
          </cell>
          <cell r="AI211" t="str">
            <v/>
          </cell>
          <cell r="AJ211" t="str">
            <v/>
          </cell>
          <cell r="AK211" t="str">
            <v/>
          </cell>
          <cell r="AL211" t="str">
            <v/>
          </cell>
          <cell r="AM211" t="str">
            <v/>
          </cell>
          <cell r="AN211" t="str">
            <v/>
          </cell>
          <cell r="AO211" t="str">
            <v/>
          </cell>
          <cell r="AP211" t="str">
            <v/>
          </cell>
          <cell r="AQ211" t="str">
            <v/>
          </cell>
          <cell r="AR211" t="str">
            <v/>
          </cell>
          <cell r="AS211" t="str">
            <v/>
          </cell>
          <cell r="AT211" t="str">
            <v/>
          </cell>
          <cell r="AU211" t="str">
            <v/>
          </cell>
          <cell r="AV211" t="str">
            <v/>
          </cell>
          <cell r="AW211" t="str">
            <v/>
          </cell>
          <cell r="AX211" t="str">
            <v/>
          </cell>
          <cell r="AY211" t="str">
            <v/>
          </cell>
          <cell r="AZ211" t="str">
            <v/>
          </cell>
          <cell r="BA211" t="str">
            <v/>
          </cell>
          <cell r="BB211" t="str">
            <v/>
          </cell>
          <cell r="BC211" t="str">
            <v/>
          </cell>
          <cell r="BD211" t="str">
            <v/>
          </cell>
          <cell r="BE211" t="str">
            <v/>
          </cell>
          <cell r="BF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R211" t="str">
            <v/>
          </cell>
          <cell r="BS211" t="str">
            <v/>
          </cell>
          <cell r="BT211" t="str">
            <v/>
          </cell>
          <cell r="BU211" t="str">
            <v/>
          </cell>
          <cell r="BV211" t="str">
            <v/>
          </cell>
          <cell r="BW211" t="str">
            <v/>
          </cell>
          <cell r="BX211">
            <v>35898</v>
          </cell>
          <cell r="BY211">
            <v>35905</v>
          </cell>
          <cell r="BZ211">
            <v>35912</v>
          </cell>
          <cell r="CA211">
            <v>35919</v>
          </cell>
          <cell r="CB211">
            <v>35926</v>
          </cell>
          <cell r="CC211">
            <v>35933</v>
          </cell>
          <cell r="CD211">
            <v>35940</v>
          </cell>
          <cell r="CE211">
            <v>35947</v>
          </cell>
          <cell r="CF211">
            <v>35954</v>
          </cell>
          <cell r="CG211" t="str">
            <v/>
          </cell>
          <cell r="CH211" t="str">
            <v/>
          </cell>
          <cell r="CI211" t="str">
            <v/>
          </cell>
          <cell r="CJ211" t="str">
            <v/>
          </cell>
          <cell r="CK211" t="str">
            <v/>
          </cell>
          <cell r="CL211" t="str">
            <v/>
          </cell>
          <cell r="CM211" t="str">
            <v/>
          </cell>
          <cell r="CN211" t="str">
            <v/>
          </cell>
          <cell r="CO211" t="str">
            <v/>
          </cell>
          <cell r="CP211" t="str">
            <v/>
          </cell>
          <cell r="CQ211" t="str">
            <v/>
          </cell>
          <cell r="CR211" t="str">
            <v/>
          </cell>
          <cell r="CS211" t="str">
            <v/>
          </cell>
          <cell r="CT211" t="str">
            <v/>
          </cell>
          <cell r="CU211" t="str">
            <v/>
          </cell>
          <cell r="CV211" t="str">
            <v/>
          </cell>
          <cell r="CW211" t="str">
            <v/>
          </cell>
          <cell r="CX211" t="str">
            <v/>
          </cell>
          <cell r="CY211" t="str">
            <v/>
          </cell>
          <cell r="CZ211" t="str">
            <v/>
          </cell>
          <cell r="DA211" t="str">
            <v/>
          </cell>
          <cell r="DB211" t="str">
            <v/>
          </cell>
          <cell r="DC211" t="str">
            <v/>
          </cell>
          <cell r="DD211" t="str">
            <v/>
          </cell>
          <cell r="DE211" t="str">
            <v/>
          </cell>
          <cell r="DF211" t="str">
            <v/>
          </cell>
          <cell r="DG211" t="str">
            <v/>
          </cell>
          <cell r="DH211" t="str">
            <v/>
          </cell>
          <cell r="DI211" t="str">
            <v/>
          </cell>
          <cell r="DJ211" t="str">
            <v/>
          </cell>
          <cell r="DK211" t="str">
            <v/>
          </cell>
          <cell r="DL211" t="str">
            <v/>
          </cell>
          <cell r="DM211" t="str">
            <v/>
          </cell>
          <cell r="DN211" t="str">
            <v/>
          </cell>
          <cell r="DO211" t="str">
            <v/>
          </cell>
          <cell r="DP211" t="str">
            <v/>
          </cell>
          <cell r="DQ211" t="str">
            <v/>
          </cell>
          <cell r="DR211" t="str">
            <v/>
          </cell>
          <cell r="DS211" t="str">
            <v/>
          </cell>
          <cell r="DT211" t="str">
            <v/>
          </cell>
          <cell r="DU211" t="str">
            <v/>
          </cell>
          <cell r="DV211" t="str">
            <v/>
          </cell>
          <cell r="DW211" t="str">
            <v/>
          </cell>
          <cell r="DX211" t="str">
            <v/>
          </cell>
          <cell r="DY211" t="str">
            <v/>
          </cell>
          <cell r="DZ211" t="str">
            <v/>
          </cell>
          <cell r="EA211" t="str">
            <v/>
          </cell>
          <cell r="EB211" t="str">
            <v/>
          </cell>
          <cell r="EC211" t="str">
            <v/>
          </cell>
          <cell r="ED211" t="str">
            <v/>
          </cell>
          <cell r="EE211" t="str">
            <v/>
          </cell>
          <cell r="EF211" t="str">
            <v/>
          </cell>
          <cell r="EG211" t="str">
            <v/>
          </cell>
          <cell r="EH211" t="str">
            <v/>
          </cell>
          <cell r="EI211" t="str">
            <v/>
          </cell>
          <cell r="EJ211" t="str">
            <v/>
          </cell>
          <cell r="EK211" t="str">
            <v/>
          </cell>
          <cell r="EL211" t="str">
            <v/>
          </cell>
          <cell r="EM211" t="str">
            <v/>
          </cell>
          <cell r="EN211" t="str">
            <v/>
          </cell>
          <cell r="EO211" t="str">
            <v/>
          </cell>
          <cell r="EP211" t="str">
            <v/>
          </cell>
          <cell r="EQ211" t="str">
            <v/>
          </cell>
          <cell r="ER211" t="str">
            <v/>
          </cell>
          <cell r="ES211" t="str">
            <v/>
          </cell>
          <cell r="ET211" t="str">
            <v/>
          </cell>
          <cell r="EU211" t="str">
            <v/>
          </cell>
          <cell r="EV211" t="str">
            <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t="str">
            <v/>
          </cell>
          <cell r="AB212" t="str">
            <v/>
          </cell>
          <cell r="AC212" t="str">
            <v/>
          </cell>
          <cell r="AD212" t="str">
            <v/>
          </cell>
          <cell r="AE212" t="str">
            <v/>
          </cell>
          <cell r="AF212" t="str">
            <v/>
          </cell>
          <cell r="AG212" t="str">
            <v/>
          </cell>
          <cell r="AH212" t="str">
            <v/>
          </cell>
          <cell r="AI212" t="str">
            <v/>
          </cell>
          <cell r="AJ212" t="str">
            <v/>
          </cell>
          <cell r="AK212" t="str">
            <v/>
          </cell>
          <cell r="AL212" t="str">
            <v/>
          </cell>
          <cell r="AM212" t="str">
            <v/>
          </cell>
          <cell r="AN212" t="str">
            <v/>
          </cell>
          <cell r="AO212" t="str">
            <v/>
          </cell>
          <cell r="AP212" t="str">
            <v/>
          </cell>
          <cell r="AQ212" t="str">
            <v/>
          </cell>
          <cell r="AR212" t="str">
            <v/>
          </cell>
          <cell r="AS212" t="str">
            <v/>
          </cell>
          <cell r="AT212" t="str">
            <v/>
          </cell>
          <cell r="AU212" t="str">
            <v/>
          </cell>
          <cell r="AV212" t="str">
            <v/>
          </cell>
          <cell r="AW212" t="str">
            <v/>
          </cell>
          <cell r="AX212" t="str">
            <v/>
          </cell>
          <cell r="AY212" t="str">
            <v/>
          </cell>
          <cell r="AZ212" t="str">
            <v/>
          </cell>
          <cell r="BA212" t="str">
            <v/>
          </cell>
          <cell r="BB212" t="str">
            <v/>
          </cell>
          <cell r="BC212" t="str">
            <v/>
          </cell>
          <cell r="BD212" t="str">
            <v/>
          </cell>
          <cell r="BE212" t="str">
            <v/>
          </cell>
          <cell r="BF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R212" t="str">
            <v/>
          </cell>
          <cell r="BS212" t="str">
            <v/>
          </cell>
          <cell r="BT212" t="str">
            <v/>
          </cell>
          <cell r="BU212" t="str">
            <v/>
          </cell>
          <cell r="BV212" t="str">
            <v/>
          </cell>
          <cell r="BW212" t="str">
            <v/>
          </cell>
          <cell r="BX212">
            <v>35898</v>
          </cell>
          <cell r="BY212">
            <v>35905</v>
          </cell>
          <cell r="BZ212">
            <v>35912</v>
          </cell>
          <cell r="CA212">
            <v>35919</v>
          </cell>
          <cell r="CB212">
            <v>35926</v>
          </cell>
          <cell r="CC212">
            <v>35933</v>
          </cell>
          <cell r="CD212">
            <v>35940</v>
          </cell>
          <cell r="CE212">
            <v>35947</v>
          </cell>
          <cell r="CF212">
            <v>35954</v>
          </cell>
          <cell r="CG212" t="str">
            <v/>
          </cell>
          <cell r="CH212" t="str">
            <v/>
          </cell>
          <cell r="CI212" t="str">
            <v/>
          </cell>
          <cell r="CJ212" t="str">
            <v/>
          </cell>
          <cell r="CK212" t="str">
            <v/>
          </cell>
          <cell r="CL212" t="str">
            <v/>
          </cell>
          <cell r="CM212" t="str">
            <v/>
          </cell>
          <cell r="CN212" t="str">
            <v/>
          </cell>
          <cell r="CO212" t="str">
            <v/>
          </cell>
          <cell r="CP212" t="str">
            <v/>
          </cell>
          <cell r="CQ212" t="str">
            <v/>
          </cell>
          <cell r="CR212" t="str">
            <v/>
          </cell>
          <cell r="CS212" t="str">
            <v/>
          </cell>
          <cell r="CT212" t="str">
            <v/>
          </cell>
          <cell r="CU212" t="str">
            <v/>
          </cell>
          <cell r="CV212" t="str">
            <v/>
          </cell>
          <cell r="CW212" t="str">
            <v/>
          </cell>
          <cell r="CX212" t="str">
            <v/>
          </cell>
          <cell r="CY212" t="str">
            <v/>
          </cell>
          <cell r="CZ212" t="str">
            <v/>
          </cell>
          <cell r="DA212" t="str">
            <v/>
          </cell>
          <cell r="DB212" t="str">
            <v/>
          </cell>
          <cell r="DC212" t="str">
            <v/>
          </cell>
          <cell r="DD212" t="str">
            <v/>
          </cell>
          <cell r="DE212" t="str">
            <v/>
          </cell>
          <cell r="DF212" t="str">
            <v/>
          </cell>
          <cell r="DG212" t="str">
            <v/>
          </cell>
          <cell r="DH212" t="str">
            <v/>
          </cell>
          <cell r="DI212" t="str">
            <v/>
          </cell>
          <cell r="DJ212" t="str">
            <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t="str">
            <v/>
          </cell>
          <cell r="DX212" t="str">
            <v/>
          </cell>
          <cell r="DY212" t="str">
            <v/>
          </cell>
          <cell r="DZ212" t="str">
            <v/>
          </cell>
          <cell r="EA212" t="str">
            <v/>
          </cell>
          <cell r="EB212" t="str">
            <v/>
          </cell>
          <cell r="EC212" t="str">
            <v/>
          </cell>
          <cell r="ED212" t="str">
            <v/>
          </cell>
          <cell r="EE212" t="str">
            <v/>
          </cell>
          <cell r="EF212" t="str">
            <v/>
          </cell>
          <cell r="EG212" t="str">
            <v/>
          </cell>
          <cell r="EH212" t="str">
            <v/>
          </cell>
          <cell r="EI212" t="str">
            <v/>
          </cell>
          <cell r="EJ212" t="str">
            <v/>
          </cell>
          <cell r="EK212" t="str">
            <v/>
          </cell>
          <cell r="EL212" t="str">
            <v/>
          </cell>
          <cell r="EM212" t="str">
            <v/>
          </cell>
          <cell r="EN212" t="str">
            <v/>
          </cell>
          <cell r="EO212" t="str">
            <v/>
          </cell>
          <cell r="EP212" t="str">
            <v/>
          </cell>
          <cell r="EQ212" t="str">
            <v/>
          </cell>
          <cell r="ER212" t="str">
            <v/>
          </cell>
          <cell r="ES212" t="str">
            <v/>
          </cell>
          <cell r="ET212" t="str">
            <v/>
          </cell>
          <cell r="EU212" t="str">
            <v/>
          </cell>
          <cell r="EV212" t="str">
            <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t="str">
            <v/>
          </cell>
          <cell r="AB213" t="str">
            <v/>
          </cell>
          <cell r="AC213" t="str">
            <v/>
          </cell>
          <cell r="AD213" t="str">
            <v/>
          </cell>
          <cell r="AE213" t="str">
            <v/>
          </cell>
          <cell r="AF213" t="str">
            <v/>
          </cell>
          <cell r="AG213" t="str">
            <v/>
          </cell>
          <cell r="AH213" t="str">
            <v/>
          </cell>
          <cell r="AI213" t="str">
            <v/>
          </cell>
          <cell r="AJ213" t="str">
            <v/>
          </cell>
          <cell r="AK213" t="str">
            <v/>
          </cell>
          <cell r="AL213" t="str">
            <v/>
          </cell>
          <cell r="AM213" t="str">
            <v/>
          </cell>
          <cell r="AN213" t="str">
            <v/>
          </cell>
          <cell r="AO213" t="str">
            <v/>
          </cell>
          <cell r="AP213" t="str">
            <v/>
          </cell>
          <cell r="AQ213" t="str">
            <v/>
          </cell>
          <cell r="AR213" t="str">
            <v/>
          </cell>
          <cell r="AS213" t="str">
            <v/>
          </cell>
          <cell r="AT213" t="str">
            <v/>
          </cell>
          <cell r="AU213" t="str">
            <v/>
          </cell>
          <cell r="AV213" t="str">
            <v/>
          </cell>
          <cell r="AW213" t="str">
            <v/>
          </cell>
          <cell r="AX213" t="str">
            <v/>
          </cell>
          <cell r="AY213" t="str">
            <v/>
          </cell>
          <cell r="AZ213" t="str">
            <v/>
          </cell>
          <cell r="BA213" t="str">
            <v/>
          </cell>
          <cell r="BB213" t="str">
            <v/>
          </cell>
          <cell r="BC213" t="str">
            <v/>
          </cell>
          <cell r="BD213" t="str">
            <v/>
          </cell>
          <cell r="BE213" t="str">
            <v/>
          </cell>
          <cell r="BF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R213" t="str">
            <v/>
          </cell>
          <cell r="BS213" t="str">
            <v/>
          </cell>
          <cell r="BT213" t="str">
            <v/>
          </cell>
          <cell r="BU213" t="str">
            <v/>
          </cell>
          <cell r="BV213" t="str">
            <v/>
          </cell>
          <cell r="BW213" t="str">
            <v/>
          </cell>
          <cell r="BX213">
            <v>125</v>
          </cell>
          <cell r="BY213">
            <v>250</v>
          </cell>
          <cell r="BZ213">
            <v>375</v>
          </cell>
          <cell r="CA213">
            <v>500</v>
          </cell>
          <cell r="CB213">
            <v>500</v>
          </cell>
          <cell r="CC213">
            <v>500</v>
          </cell>
          <cell r="CD213">
            <v>500</v>
          </cell>
          <cell r="CE213">
            <v>500</v>
          </cell>
          <cell r="CF213">
            <v>500</v>
          </cell>
          <cell r="CG213" t="str">
            <v/>
          </cell>
          <cell r="CH213" t="str">
            <v/>
          </cell>
          <cell r="CI213" t="str">
            <v/>
          </cell>
          <cell r="CJ213" t="str">
            <v/>
          </cell>
          <cell r="CK213" t="str">
            <v/>
          </cell>
          <cell r="CL213" t="str">
            <v/>
          </cell>
          <cell r="CM213" t="str">
            <v/>
          </cell>
          <cell r="CN213" t="str">
            <v/>
          </cell>
          <cell r="CO213" t="str">
            <v/>
          </cell>
          <cell r="CP213" t="str">
            <v/>
          </cell>
          <cell r="CQ213" t="str">
            <v/>
          </cell>
          <cell r="CR213" t="str">
            <v/>
          </cell>
          <cell r="CS213" t="str">
            <v/>
          </cell>
          <cell r="CT213" t="str">
            <v/>
          </cell>
          <cell r="CU213" t="str">
            <v/>
          </cell>
          <cell r="CV213" t="str">
            <v/>
          </cell>
          <cell r="CW213" t="str">
            <v/>
          </cell>
          <cell r="CX213" t="str">
            <v/>
          </cell>
          <cell r="CY213" t="str">
            <v/>
          </cell>
          <cell r="CZ213" t="str">
            <v/>
          </cell>
          <cell r="DA213" t="str">
            <v/>
          </cell>
          <cell r="DB213" t="str">
            <v/>
          </cell>
          <cell r="DC213" t="str">
            <v/>
          </cell>
          <cell r="DD213" t="str">
            <v/>
          </cell>
          <cell r="DE213" t="str">
            <v/>
          </cell>
          <cell r="DF213" t="str">
            <v/>
          </cell>
          <cell r="DG213" t="str">
            <v/>
          </cell>
          <cell r="DH213" t="str">
            <v/>
          </cell>
          <cell r="DI213" t="str">
            <v/>
          </cell>
          <cell r="DJ213" t="str">
            <v/>
          </cell>
          <cell r="DK213" t="str">
            <v/>
          </cell>
          <cell r="DL213" t="str">
            <v/>
          </cell>
          <cell r="DM213" t="str">
            <v/>
          </cell>
          <cell r="DN213" t="str">
            <v/>
          </cell>
          <cell r="DO213" t="str">
            <v/>
          </cell>
          <cell r="DP213" t="str">
            <v/>
          </cell>
          <cell r="DQ213" t="str">
            <v/>
          </cell>
          <cell r="DR213" t="str">
            <v/>
          </cell>
          <cell r="DS213" t="str">
            <v/>
          </cell>
          <cell r="DT213" t="str">
            <v/>
          </cell>
          <cell r="DU213" t="str">
            <v/>
          </cell>
          <cell r="DV213" t="str">
            <v/>
          </cell>
          <cell r="DW213" t="str">
            <v/>
          </cell>
          <cell r="DX213" t="str">
            <v/>
          </cell>
          <cell r="DY213" t="str">
            <v/>
          </cell>
          <cell r="DZ213" t="str">
            <v/>
          </cell>
          <cell r="EA213" t="str">
            <v/>
          </cell>
          <cell r="EB213" t="str">
            <v/>
          </cell>
          <cell r="EC213" t="str">
            <v/>
          </cell>
          <cell r="ED213" t="str">
            <v/>
          </cell>
          <cell r="EE213" t="str">
            <v/>
          </cell>
          <cell r="EF213" t="str">
            <v/>
          </cell>
          <cell r="EG213" t="str">
            <v/>
          </cell>
          <cell r="EH213" t="str">
            <v/>
          </cell>
          <cell r="EI213" t="str">
            <v/>
          </cell>
          <cell r="EJ213" t="str">
            <v/>
          </cell>
          <cell r="EK213" t="str">
            <v/>
          </cell>
          <cell r="EL213" t="str">
            <v/>
          </cell>
          <cell r="EM213" t="str">
            <v/>
          </cell>
          <cell r="EN213" t="str">
            <v/>
          </cell>
          <cell r="EO213" t="str">
            <v/>
          </cell>
          <cell r="EP213" t="str">
            <v/>
          </cell>
          <cell r="EQ213" t="str">
            <v/>
          </cell>
          <cell r="ER213" t="str">
            <v/>
          </cell>
          <cell r="ES213" t="str">
            <v/>
          </cell>
          <cell r="ET213" t="str">
            <v/>
          </cell>
          <cell r="EU213" t="str">
            <v/>
          </cell>
          <cell r="EV213" t="str">
            <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t="str">
            <v/>
          </cell>
          <cell r="AB214" t="str">
            <v/>
          </cell>
          <cell r="AC214" t="str">
            <v/>
          </cell>
          <cell r="AD214" t="str">
            <v/>
          </cell>
          <cell r="AE214" t="str">
            <v/>
          </cell>
          <cell r="AF214" t="str">
            <v/>
          </cell>
          <cell r="AG214" t="str">
            <v/>
          </cell>
          <cell r="AH214" t="str">
            <v/>
          </cell>
          <cell r="AI214" t="str">
            <v/>
          </cell>
          <cell r="AJ214" t="str">
            <v/>
          </cell>
          <cell r="AK214" t="str">
            <v/>
          </cell>
          <cell r="AL214" t="str">
            <v/>
          </cell>
          <cell r="AM214" t="str">
            <v/>
          </cell>
          <cell r="AN214" t="str">
            <v/>
          </cell>
          <cell r="AO214" t="str">
            <v/>
          </cell>
          <cell r="AP214" t="str">
            <v/>
          </cell>
          <cell r="AQ214" t="str">
            <v/>
          </cell>
          <cell r="AR214" t="str">
            <v/>
          </cell>
          <cell r="AS214" t="str">
            <v/>
          </cell>
          <cell r="AT214" t="str">
            <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t="str">
            <v/>
          </cell>
          <cell r="BU214" t="str">
            <v/>
          </cell>
          <cell r="BV214" t="str">
            <v/>
          </cell>
          <cell r="BW214" t="str">
            <v/>
          </cell>
          <cell r="BX214" t="str">
            <v/>
          </cell>
          <cell r="BY214" t="str">
            <v/>
          </cell>
          <cell r="BZ214" t="str">
            <v/>
          </cell>
          <cell r="CA214" t="str">
            <v/>
          </cell>
          <cell r="CB214">
            <v>0</v>
          </cell>
          <cell r="CC214">
            <v>0</v>
          </cell>
          <cell r="CD214">
            <v>0</v>
          </cell>
          <cell r="CE214">
            <v>125</v>
          </cell>
          <cell r="CF214">
            <v>250</v>
          </cell>
          <cell r="CG214">
            <v>375</v>
          </cell>
          <cell r="CH214">
            <v>500</v>
          </cell>
          <cell r="CI214">
            <v>500</v>
          </cell>
          <cell r="CJ214">
            <v>500</v>
          </cell>
          <cell r="CK214">
            <v>500</v>
          </cell>
          <cell r="CL214">
            <v>500</v>
          </cell>
          <cell r="CM214" t="str">
            <v/>
          </cell>
          <cell r="CN214" t="str">
            <v/>
          </cell>
          <cell r="CO214" t="str">
            <v/>
          </cell>
          <cell r="CP214" t="str">
            <v/>
          </cell>
          <cell r="CQ214" t="str">
            <v/>
          </cell>
          <cell r="CR214" t="str">
            <v/>
          </cell>
          <cell r="CS214" t="str">
            <v/>
          </cell>
          <cell r="CT214" t="str">
            <v/>
          </cell>
          <cell r="CU214" t="str">
            <v/>
          </cell>
          <cell r="CV214" t="str">
            <v/>
          </cell>
          <cell r="CW214" t="str">
            <v/>
          </cell>
          <cell r="CX214" t="str">
            <v/>
          </cell>
          <cell r="CY214" t="str">
            <v/>
          </cell>
          <cell r="CZ214" t="str">
            <v/>
          </cell>
          <cell r="DA214" t="str">
            <v/>
          </cell>
          <cell r="DB214" t="str">
            <v/>
          </cell>
          <cell r="DC214" t="str">
            <v/>
          </cell>
          <cell r="DD214" t="str">
            <v/>
          </cell>
          <cell r="DE214" t="str">
            <v/>
          </cell>
          <cell r="DF214" t="str">
            <v/>
          </cell>
          <cell r="DG214" t="str">
            <v/>
          </cell>
          <cell r="DH214" t="str">
            <v/>
          </cell>
          <cell r="DI214" t="str">
            <v/>
          </cell>
          <cell r="DJ214" t="str">
            <v/>
          </cell>
          <cell r="DK214" t="str">
            <v/>
          </cell>
          <cell r="DL214" t="str">
            <v/>
          </cell>
          <cell r="DM214" t="str">
            <v/>
          </cell>
          <cell r="DN214" t="str">
            <v/>
          </cell>
          <cell r="DO214" t="str">
            <v/>
          </cell>
          <cell r="DP214" t="str">
            <v/>
          </cell>
          <cell r="DQ214" t="str">
            <v/>
          </cell>
          <cell r="DR214" t="str">
            <v/>
          </cell>
          <cell r="DS214" t="str">
            <v/>
          </cell>
          <cell r="DT214" t="str">
            <v/>
          </cell>
          <cell r="DU214" t="str">
            <v/>
          </cell>
          <cell r="DV214" t="str">
            <v/>
          </cell>
          <cell r="DW214" t="str">
            <v/>
          </cell>
          <cell r="DX214" t="str">
            <v/>
          </cell>
          <cell r="DY214" t="str">
            <v/>
          </cell>
          <cell r="DZ214" t="str">
            <v/>
          </cell>
          <cell r="EA214" t="str">
            <v/>
          </cell>
          <cell r="EB214" t="str">
            <v/>
          </cell>
          <cell r="EC214" t="str">
            <v/>
          </cell>
          <cell r="ED214" t="str">
            <v/>
          </cell>
          <cell r="EE214" t="str">
            <v/>
          </cell>
          <cell r="EF214" t="str">
            <v/>
          </cell>
          <cell r="EG214" t="str">
            <v/>
          </cell>
          <cell r="EH214" t="str">
            <v/>
          </cell>
          <cell r="EI214" t="str">
            <v/>
          </cell>
          <cell r="EJ214" t="str">
            <v/>
          </cell>
          <cell r="EK214" t="str">
            <v/>
          </cell>
          <cell r="EL214" t="str">
            <v/>
          </cell>
          <cell r="EM214" t="str">
            <v/>
          </cell>
          <cell r="EN214" t="str">
            <v/>
          </cell>
          <cell r="EO214" t="str">
            <v/>
          </cell>
          <cell r="EP214" t="str">
            <v/>
          </cell>
          <cell r="EQ214" t="str">
            <v/>
          </cell>
          <cell r="ER214" t="str">
            <v/>
          </cell>
          <cell r="ES214" t="str">
            <v/>
          </cell>
          <cell r="ET214" t="str">
            <v/>
          </cell>
          <cell r="EU214" t="str">
            <v/>
          </cell>
          <cell r="EV214" t="str">
            <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t="str">
            <v/>
          </cell>
          <cell r="AB215" t="str">
            <v/>
          </cell>
          <cell r="AC215" t="str">
            <v/>
          </cell>
          <cell r="AD215" t="str">
            <v/>
          </cell>
          <cell r="AE215" t="str">
            <v/>
          </cell>
          <cell r="AF215" t="str">
            <v/>
          </cell>
          <cell r="AG215" t="str">
            <v/>
          </cell>
          <cell r="AH215" t="str">
            <v/>
          </cell>
          <cell r="AI215" t="str">
            <v/>
          </cell>
          <cell r="AJ215" t="str">
            <v/>
          </cell>
          <cell r="AK215" t="str">
            <v/>
          </cell>
          <cell r="AL215" t="str">
            <v/>
          </cell>
          <cell r="AM215" t="str">
            <v/>
          </cell>
          <cell r="AN215" t="str">
            <v/>
          </cell>
          <cell r="AO215" t="str">
            <v/>
          </cell>
          <cell r="AP215" t="str">
            <v/>
          </cell>
          <cell r="AQ215" t="str">
            <v/>
          </cell>
          <cell r="AR215" t="str">
            <v/>
          </cell>
          <cell r="AS215" t="str">
            <v/>
          </cell>
          <cell r="AT215" t="str">
            <v/>
          </cell>
          <cell r="AU215" t="str">
            <v/>
          </cell>
          <cell r="AV215" t="str">
            <v/>
          </cell>
          <cell r="AW215" t="str">
            <v/>
          </cell>
          <cell r="AX215" t="str">
            <v/>
          </cell>
          <cell r="AY215" t="str">
            <v/>
          </cell>
          <cell r="AZ215" t="str">
            <v/>
          </cell>
          <cell r="BA215" t="str">
            <v/>
          </cell>
          <cell r="BB215" t="str">
            <v/>
          </cell>
          <cell r="BC215" t="str">
            <v/>
          </cell>
          <cell r="BD215" t="str">
            <v/>
          </cell>
          <cell r="BE215" t="str">
            <v/>
          </cell>
          <cell r="BF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R215" t="str">
            <v/>
          </cell>
          <cell r="BS215" t="str">
            <v/>
          </cell>
          <cell r="BT215" t="str">
            <v/>
          </cell>
          <cell r="BU215" t="str">
            <v/>
          </cell>
          <cell r="BV215" t="str">
            <v/>
          </cell>
          <cell r="BW215" t="str">
            <v/>
          </cell>
          <cell r="BX215" t="str">
            <v/>
          </cell>
          <cell r="BY215" t="str">
            <v/>
          </cell>
          <cell r="BZ215" t="str">
            <v/>
          </cell>
          <cell r="CA215" t="str">
            <v/>
          </cell>
          <cell r="CB215" t="str">
            <v/>
          </cell>
          <cell r="CC215" t="str">
            <v/>
          </cell>
          <cell r="CD215" t="str">
            <v/>
          </cell>
          <cell r="CE215" t="str">
            <v/>
          </cell>
          <cell r="CF215" t="str">
            <v/>
          </cell>
          <cell r="CG215">
            <v>125</v>
          </cell>
          <cell r="CH215">
            <v>250</v>
          </cell>
          <cell r="CI215">
            <v>375</v>
          </cell>
          <cell r="CJ215">
            <v>500</v>
          </cell>
          <cell r="CK215">
            <v>500</v>
          </cell>
          <cell r="CL215">
            <v>500</v>
          </cell>
          <cell r="CM215">
            <v>500</v>
          </cell>
          <cell r="CN215">
            <v>500</v>
          </cell>
          <cell r="CO215" t="str">
            <v/>
          </cell>
          <cell r="CP215" t="str">
            <v/>
          </cell>
          <cell r="CQ215" t="str">
            <v/>
          </cell>
          <cell r="CR215" t="str">
            <v/>
          </cell>
          <cell r="CS215" t="str">
            <v/>
          </cell>
          <cell r="CT215" t="str">
            <v/>
          </cell>
          <cell r="CU215" t="str">
            <v/>
          </cell>
          <cell r="CV215" t="str">
            <v/>
          </cell>
          <cell r="CW215" t="str">
            <v/>
          </cell>
          <cell r="CX215" t="str">
            <v/>
          </cell>
          <cell r="CY215" t="str">
            <v/>
          </cell>
          <cell r="CZ215" t="str">
            <v/>
          </cell>
          <cell r="DA215" t="str">
            <v/>
          </cell>
          <cell r="DB215" t="str">
            <v/>
          </cell>
          <cell r="DC215" t="str">
            <v/>
          </cell>
          <cell r="DD215" t="str">
            <v/>
          </cell>
          <cell r="DE215" t="str">
            <v/>
          </cell>
          <cell r="DF215" t="str">
            <v/>
          </cell>
          <cell r="DG215" t="str">
            <v/>
          </cell>
          <cell r="DH215" t="str">
            <v/>
          </cell>
          <cell r="DI215" t="str">
            <v/>
          </cell>
          <cell r="DJ215" t="str">
            <v/>
          </cell>
          <cell r="DK215" t="str">
            <v/>
          </cell>
          <cell r="DL215" t="str">
            <v/>
          </cell>
          <cell r="DM215" t="str">
            <v/>
          </cell>
          <cell r="DN215" t="str">
            <v/>
          </cell>
          <cell r="DO215" t="str">
            <v/>
          </cell>
          <cell r="DP215" t="str">
            <v/>
          </cell>
          <cell r="DQ215" t="str">
            <v/>
          </cell>
          <cell r="DR215" t="str">
            <v/>
          </cell>
          <cell r="DS215" t="str">
            <v/>
          </cell>
          <cell r="DT215" t="str">
            <v/>
          </cell>
          <cell r="DU215" t="str">
            <v/>
          </cell>
          <cell r="DV215" t="str">
            <v/>
          </cell>
          <cell r="DW215" t="str">
            <v/>
          </cell>
          <cell r="DX215" t="str">
            <v/>
          </cell>
          <cell r="DY215" t="str">
            <v/>
          </cell>
          <cell r="DZ215" t="str">
            <v/>
          </cell>
          <cell r="EA215" t="str">
            <v/>
          </cell>
          <cell r="EB215" t="str">
            <v/>
          </cell>
          <cell r="EC215" t="str">
            <v/>
          </cell>
          <cell r="ED215" t="str">
            <v/>
          </cell>
          <cell r="EE215" t="str">
            <v/>
          </cell>
          <cell r="EF215" t="str">
            <v/>
          </cell>
          <cell r="EG215" t="str">
            <v/>
          </cell>
          <cell r="EH215" t="str">
            <v/>
          </cell>
          <cell r="EI215" t="str">
            <v/>
          </cell>
          <cell r="EJ215" t="str">
            <v/>
          </cell>
          <cell r="EK215" t="str">
            <v/>
          </cell>
          <cell r="EL215" t="str">
            <v/>
          </cell>
          <cell r="EM215" t="str">
            <v/>
          </cell>
          <cell r="EN215" t="str">
            <v/>
          </cell>
          <cell r="EO215" t="str">
            <v/>
          </cell>
          <cell r="EP215" t="str">
            <v/>
          </cell>
          <cell r="EQ215" t="str">
            <v/>
          </cell>
          <cell r="ER215" t="str">
            <v/>
          </cell>
          <cell r="ES215" t="str">
            <v/>
          </cell>
          <cell r="ET215" t="str">
            <v/>
          </cell>
          <cell r="EU215" t="str">
            <v/>
          </cell>
          <cell r="EV215" t="str">
            <v/>
          </cell>
        </row>
        <row r="217">
          <cell r="T217" t="str">
            <v>BUDGET FORECAST</v>
          </cell>
          <cell r="AA217" t="str">
            <v/>
          </cell>
          <cell r="AB217" t="str">
            <v/>
          </cell>
          <cell r="AC217" t="str">
            <v/>
          </cell>
          <cell r="AD217" t="str">
            <v/>
          </cell>
          <cell r="AE217" t="str">
            <v/>
          </cell>
          <cell r="AF217" t="str">
            <v/>
          </cell>
          <cell r="AG217" t="str">
            <v/>
          </cell>
          <cell r="AH217" t="str">
            <v/>
          </cell>
          <cell r="AI217" t="str">
            <v/>
          </cell>
          <cell r="AJ217" t="str">
            <v/>
          </cell>
          <cell r="AK217" t="str">
            <v/>
          </cell>
          <cell r="AL217" t="str">
            <v/>
          </cell>
          <cell r="AM217" t="str">
            <v/>
          </cell>
          <cell r="AN217" t="str">
            <v/>
          </cell>
          <cell r="AO217" t="str">
            <v/>
          </cell>
          <cell r="AP217" t="str">
            <v/>
          </cell>
          <cell r="AQ217" t="str">
            <v/>
          </cell>
          <cell r="AR217" t="str">
            <v/>
          </cell>
          <cell r="AS217" t="str">
            <v/>
          </cell>
          <cell r="AT217" t="str">
            <v/>
          </cell>
          <cell r="AU217" t="str">
            <v/>
          </cell>
          <cell r="AV217" t="str">
            <v/>
          </cell>
          <cell r="AW217" t="str">
            <v/>
          </cell>
          <cell r="AX217" t="str">
            <v/>
          </cell>
          <cell r="AY217" t="str">
            <v/>
          </cell>
          <cell r="AZ217" t="str">
            <v/>
          </cell>
          <cell r="BA217" t="str">
            <v/>
          </cell>
          <cell r="BB217" t="str">
            <v/>
          </cell>
          <cell r="BC217" t="str">
            <v/>
          </cell>
          <cell r="BD217" t="str">
            <v/>
          </cell>
          <cell r="BE217" t="str">
            <v/>
          </cell>
          <cell r="BF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R217" t="str">
            <v/>
          </cell>
          <cell r="BS217" t="str">
            <v/>
          </cell>
          <cell r="BT217" t="str">
            <v/>
          </cell>
          <cell r="BU217" t="str">
            <v/>
          </cell>
          <cell r="BV217" t="str">
            <v/>
          </cell>
          <cell r="BW217" t="str">
            <v/>
          </cell>
          <cell r="BX217">
            <v>35898</v>
          </cell>
          <cell r="BY217">
            <v>35905</v>
          </cell>
          <cell r="BZ217">
            <v>35912</v>
          </cell>
          <cell r="CA217">
            <v>35919</v>
          </cell>
          <cell r="CB217">
            <v>35926</v>
          </cell>
          <cell r="CC217">
            <v>35933</v>
          </cell>
          <cell r="CD217">
            <v>35940</v>
          </cell>
          <cell r="CE217">
            <v>35947</v>
          </cell>
          <cell r="CF217">
            <v>35954</v>
          </cell>
          <cell r="CG217" t="str">
            <v/>
          </cell>
          <cell r="CH217" t="str">
            <v/>
          </cell>
          <cell r="CI217" t="str">
            <v/>
          </cell>
          <cell r="CJ217" t="str">
            <v/>
          </cell>
          <cell r="CK217" t="str">
            <v/>
          </cell>
          <cell r="CL217" t="str">
            <v/>
          </cell>
          <cell r="CM217" t="str">
            <v/>
          </cell>
          <cell r="CN217" t="str">
            <v/>
          </cell>
          <cell r="CO217" t="str">
            <v/>
          </cell>
          <cell r="CP217" t="str">
            <v/>
          </cell>
          <cell r="CQ217" t="str">
            <v/>
          </cell>
          <cell r="CR217" t="str">
            <v/>
          </cell>
          <cell r="CS217" t="str">
            <v/>
          </cell>
          <cell r="CT217" t="str">
            <v/>
          </cell>
          <cell r="CU217" t="str">
            <v/>
          </cell>
          <cell r="CV217" t="str">
            <v/>
          </cell>
          <cell r="CW217" t="str">
            <v/>
          </cell>
          <cell r="CX217" t="str">
            <v/>
          </cell>
          <cell r="CY217" t="str">
            <v/>
          </cell>
          <cell r="CZ217" t="str">
            <v/>
          </cell>
          <cell r="DA217" t="str">
            <v/>
          </cell>
          <cell r="DB217" t="str">
            <v/>
          </cell>
          <cell r="DC217" t="str">
            <v/>
          </cell>
          <cell r="DD217" t="str">
            <v/>
          </cell>
          <cell r="DE217" t="str">
            <v/>
          </cell>
          <cell r="DF217" t="str">
            <v/>
          </cell>
          <cell r="DG217" t="str">
            <v/>
          </cell>
          <cell r="DH217" t="str">
            <v/>
          </cell>
          <cell r="DI217" t="str">
            <v/>
          </cell>
          <cell r="DJ217" t="str">
            <v/>
          </cell>
          <cell r="DK217" t="str">
            <v/>
          </cell>
          <cell r="DL217" t="str">
            <v/>
          </cell>
          <cell r="DM217" t="str">
            <v/>
          </cell>
          <cell r="DN217" t="str">
            <v/>
          </cell>
          <cell r="DO217" t="str">
            <v/>
          </cell>
          <cell r="DP217" t="str">
            <v/>
          </cell>
          <cell r="DQ217" t="str">
            <v/>
          </cell>
          <cell r="DR217" t="str">
            <v/>
          </cell>
          <cell r="DS217" t="str">
            <v/>
          </cell>
          <cell r="DT217" t="str">
            <v/>
          </cell>
          <cell r="DU217" t="str">
            <v/>
          </cell>
          <cell r="DV217" t="str">
            <v/>
          </cell>
          <cell r="DW217" t="str">
            <v/>
          </cell>
          <cell r="DX217" t="str">
            <v/>
          </cell>
          <cell r="DY217" t="str">
            <v/>
          </cell>
          <cell r="DZ217" t="str">
            <v/>
          </cell>
          <cell r="EA217" t="str">
            <v/>
          </cell>
          <cell r="EB217" t="str">
            <v/>
          </cell>
          <cell r="EC217" t="str">
            <v/>
          </cell>
          <cell r="ED217" t="str">
            <v/>
          </cell>
          <cell r="EE217" t="str">
            <v/>
          </cell>
          <cell r="EF217" t="str">
            <v/>
          </cell>
          <cell r="EG217" t="str">
            <v/>
          </cell>
          <cell r="EH217" t="str">
            <v/>
          </cell>
          <cell r="EI217" t="str">
            <v/>
          </cell>
          <cell r="EJ217" t="str">
            <v/>
          </cell>
          <cell r="EK217" t="str">
            <v/>
          </cell>
          <cell r="EL217" t="str">
            <v/>
          </cell>
          <cell r="EM217" t="str">
            <v/>
          </cell>
          <cell r="EN217" t="str">
            <v/>
          </cell>
          <cell r="EO217" t="str">
            <v/>
          </cell>
          <cell r="EP217" t="str">
            <v/>
          </cell>
          <cell r="EQ217" t="str">
            <v/>
          </cell>
          <cell r="ER217" t="str">
            <v/>
          </cell>
          <cell r="ES217" t="str">
            <v/>
          </cell>
          <cell r="ET217" t="str">
            <v/>
          </cell>
          <cell r="EU217" t="str">
            <v/>
          </cell>
          <cell r="EV217" t="str">
            <v/>
          </cell>
          <cell r="EW217" t="str">
            <v/>
          </cell>
          <cell r="EX217" t="str">
            <v/>
          </cell>
          <cell r="EY217" t="str">
            <v/>
          </cell>
          <cell r="EZ217" t="str">
            <v/>
          </cell>
          <cell r="FA217" t="str">
            <v/>
          </cell>
          <cell r="FB217" t="str">
            <v/>
          </cell>
          <cell r="FC217" t="str">
            <v/>
          </cell>
          <cell r="FD217" t="str">
            <v/>
          </cell>
          <cell r="FE217" t="str">
            <v/>
          </cell>
          <cell r="FF217" t="str">
            <v/>
          </cell>
          <cell r="FG217" t="str">
            <v/>
          </cell>
          <cell r="FH217" t="str">
            <v/>
          </cell>
          <cell r="FI217" t="str">
            <v/>
          </cell>
        </row>
        <row r="218">
          <cell r="T218" t="str">
            <v>BUDGET FORECAST</v>
          </cell>
          <cell r="V218" t="str">
            <v>PRE PROD</v>
          </cell>
          <cell r="W218">
            <v>30</v>
          </cell>
          <cell r="X218">
            <v>112500</v>
          </cell>
          <cell r="AA218" t="str">
            <v/>
          </cell>
          <cell r="AB218" t="str">
            <v/>
          </cell>
          <cell r="AC218" t="str">
            <v/>
          </cell>
          <cell r="AD218" t="str">
            <v/>
          </cell>
          <cell r="AE218" t="str">
            <v/>
          </cell>
          <cell r="AF218" t="str">
            <v/>
          </cell>
          <cell r="AG218" t="str">
            <v/>
          </cell>
          <cell r="AH218" t="str">
            <v/>
          </cell>
          <cell r="AI218" t="str">
            <v/>
          </cell>
          <cell r="AJ218" t="str">
            <v/>
          </cell>
          <cell r="AK218" t="str">
            <v/>
          </cell>
          <cell r="AL218" t="str">
            <v/>
          </cell>
          <cell r="AM218" t="str">
            <v/>
          </cell>
          <cell r="AN218" t="str">
            <v/>
          </cell>
          <cell r="AO218" t="str">
            <v/>
          </cell>
          <cell r="AP218" t="str">
            <v/>
          </cell>
          <cell r="AQ218" t="str">
            <v/>
          </cell>
          <cell r="AR218" t="str">
            <v/>
          </cell>
          <cell r="AS218" t="str">
            <v/>
          </cell>
          <cell r="AT218" t="str">
            <v/>
          </cell>
          <cell r="AU218" t="str">
            <v/>
          </cell>
          <cell r="AV218" t="str">
            <v/>
          </cell>
          <cell r="AW218" t="str">
            <v/>
          </cell>
          <cell r="AX218" t="str">
            <v/>
          </cell>
          <cell r="AY218" t="str">
            <v/>
          </cell>
          <cell r="AZ218" t="str">
            <v/>
          </cell>
          <cell r="BA218" t="str">
            <v/>
          </cell>
          <cell r="BB218" t="str">
            <v/>
          </cell>
          <cell r="BC218" t="str">
            <v/>
          </cell>
          <cell r="BD218" t="str">
            <v/>
          </cell>
          <cell r="BE218" t="str">
            <v/>
          </cell>
          <cell r="BF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R218" t="str">
            <v/>
          </cell>
          <cell r="BS218" t="str">
            <v/>
          </cell>
          <cell r="BT218" t="str">
            <v/>
          </cell>
          <cell r="BU218" t="str">
            <v/>
          </cell>
          <cell r="BV218" t="str">
            <v/>
          </cell>
          <cell r="BW218" t="str">
            <v/>
          </cell>
          <cell r="BX218">
            <v>35898</v>
          </cell>
          <cell r="BY218">
            <v>35905</v>
          </cell>
          <cell r="BZ218">
            <v>35912</v>
          </cell>
          <cell r="CA218">
            <v>35919</v>
          </cell>
          <cell r="CB218">
            <v>35926</v>
          </cell>
          <cell r="CC218">
            <v>35933</v>
          </cell>
          <cell r="CD218">
            <v>35940</v>
          </cell>
          <cell r="CE218">
            <v>35947</v>
          </cell>
          <cell r="CF218">
            <v>35954</v>
          </cell>
          <cell r="CG218" t="str">
            <v/>
          </cell>
          <cell r="CH218" t="str">
            <v/>
          </cell>
          <cell r="CI218" t="str">
            <v/>
          </cell>
          <cell r="CJ218" t="str">
            <v/>
          </cell>
          <cell r="CK218" t="str">
            <v/>
          </cell>
          <cell r="CL218" t="str">
            <v/>
          </cell>
          <cell r="CM218" t="str">
            <v/>
          </cell>
          <cell r="CN218" t="str">
            <v/>
          </cell>
          <cell r="CO218" t="str">
            <v/>
          </cell>
          <cell r="CP218" t="str">
            <v/>
          </cell>
          <cell r="CQ218" t="str">
            <v/>
          </cell>
          <cell r="CR218" t="str">
            <v/>
          </cell>
          <cell r="CS218" t="str">
            <v/>
          </cell>
          <cell r="CT218" t="str">
            <v/>
          </cell>
          <cell r="CU218" t="str">
            <v/>
          </cell>
          <cell r="CV218" t="str">
            <v/>
          </cell>
          <cell r="CW218" t="str">
            <v/>
          </cell>
          <cell r="CX218" t="str">
            <v/>
          </cell>
          <cell r="CY218" t="str">
            <v/>
          </cell>
          <cell r="CZ218" t="str">
            <v/>
          </cell>
          <cell r="DA218" t="str">
            <v/>
          </cell>
          <cell r="DB218" t="str">
            <v/>
          </cell>
          <cell r="DC218" t="str">
            <v/>
          </cell>
          <cell r="DD218" t="str">
            <v/>
          </cell>
          <cell r="DE218" t="str">
            <v/>
          </cell>
          <cell r="DF218" t="str">
            <v/>
          </cell>
          <cell r="DG218" t="str">
            <v/>
          </cell>
          <cell r="DH218" t="str">
            <v/>
          </cell>
          <cell r="DI218" t="str">
            <v/>
          </cell>
          <cell r="DJ218" t="str">
            <v/>
          </cell>
          <cell r="DK218" t="str">
            <v/>
          </cell>
          <cell r="DL218" t="str">
            <v/>
          </cell>
          <cell r="DM218" t="str">
            <v/>
          </cell>
          <cell r="DN218" t="str">
            <v/>
          </cell>
          <cell r="DO218" t="str">
            <v/>
          </cell>
          <cell r="DP218" t="str">
            <v/>
          </cell>
          <cell r="DQ218" t="str">
            <v/>
          </cell>
          <cell r="DR218" t="str">
            <v/>
          </cell>
          <cell r="DS218" t="str">
            <v/>
          </cell>
          <cell r="DT218" t="str">
            <v/>
          </cell>
          <cell r="DU218" t="str">
            <v/>
          </cell>
          <cell r="DV218" t="str">
            <v/>
          </cell>
          <cell r="DW218" t="str">
            <v/>
          </cell>
          <cell r="DX218" t="str">
            <v/>
          </cell>
          <cell r="DY218" t="str">
            <v/>
          </cell>
          <cell r="DZ218" t="str">
            <v/>
          </cell>
          <cell r="EA218" t="str">
            <v/>
          </cell>
          <cell r="EB218" t="str">
            <v/>
          </cell>
          <cell r="EC218" t="str">
            <v/>
          </cell>
          <cell r="ED218" t="str">
            <v/>
          </cell>
          <cell r="EE218" t="str">
            <v/>
          </cell>
          <cell r="EF218" t="str">
            <v/>
          </cell>
          <cell r="EG218" t="str">
            <v/>
          </cell>
          <cell r="EH218" t="str">
            <v/>
          </cell>
          <cell r="EI218" t="str">
            <v/>
          </cell>
          <cell r="EJ218" t="str">
            <v/>
          </cell>
          <cell r="EK218" t="str">
            <v/>
          </cell>
          <cell r="EL218" t="str">
            <v/>
          </cell>
          <cell r="EM218" t="str">
            <v/>
          </cell>
          <cell r="EN218" t="str">
            <v/>
          </cell>
          <cell r="EO218" t="str">
            <v/>
          </cell>
          <cell r="EP218" t="str">
            <v/>
          </cell>
          <cell r="EQ218" t="str">
            <v/>
          </cell>
          <cell r="ER218" t="str">
            <v/>
          </cell>
          <cell r="ES218" t="str">
            <v/>
          </cell>
          <cell r="ET218" t="str">
            <v/>
          </cell>
          <cell r="EU218" t="str">
            <v/>
          </cell>
          <cell r="EV218" t="str">
            <v/>
          </cell>
          <cell r="EW218" t="str">
            <v/>
          </cell>
          <cell r="EX218" t="str">
            <v/>
          </cell>
          <cell r="EY218" t="str">
            <v/>
          </cell>
          <cell r="EZ218" t="str">
            <v/>
          </cell>
          <cell r="FA218" t="str">
            <v/>
          </cell>
          <cell r="FB218" t="str">
            <v/>
          </cell>
          <cell r="FC218" t="str">
            <v/>
          </cell>
          <cell r="FD218" t="str">
            <v/>
          </cell>
          <cell r="FE218" t="str">
            <v/>
          </cell>
          <cell r="FF218" t="str">
            <v/>
          </cell>
          <cell r="FG218" t="str">
            <v/>
          </cell>
          <cell r="FH218" t="str">
            <v/>
          </cell>
          <cell r="FI218" t="str">
            <v/>
          </cell>
        </row>
        <row r="219">
          <cell r="V219" t="str">
            <v>PRE PROD</v>
          </cell>
          <cell r="W219">
            <v>30</v>
          </cell>
          <cell r="X219">
            <v>112500</v>
          </cell>
          <cell r="AA219" t="str">
            <v/>
          </cell>
          <cell r="AB219" t="str">
            <v/>
          </cell>
          <cell r="AC219" t="str">
            <v/>
          </cell>
          <cell r="AD219" t="str">
            <v/>
          </cell>
          <cell r="AE219" t="str">
            <v/>
          </cell>
          <cell r="AF219" t="str">
            <v/>
          </cell>
          <cell r="AG219" t="str">
            <v/>
          </cell>
          <cell r="AH219" t="str">
            <v/>
          </cell>
          <cell r="AI219" t="str">
            <v/>
          </cell>
          <cell r="AJ219" t="str">
            <v/>
          </cell>
          <cell r="AK219" t="str">
            <v/>
          </cell>
          <cell r="AL219" t="str">
            <v/>
          </cell>
          <cell r="AM219" t="str">
            <v/>
          </cell>
          <cell r="AN219" t="str">
            <v/>
          </cell>
          <cell r="AO219" t="str">
            <v/>
          </cell>
          <cell r="AP219" t="str">
            <v/>
          </cell>
          <cell r="AQ219" t="str">
            <v/>
          </cell>
          <cell r="AR219" t="str">
            <v/>
          </cell>
          <cell r="AS219" t="str">
            <v/>
          </cell>
          <cell r="AT219" t="str">
            <v/>
          </cell>
          <cell r="AU219" t="str">
            <v/>
          </cell>
          <cell r="AV219" t="str">
            <v/>
          </cell>
          <cell r="AW219" t="str">
            <v/>
          </cell>
          <cell r="AX219" t="str">
            <v/>
          </cell>
          <cell r="AY219" t="str">
            <v/>
          </cell>
          <cell r="AZ219" t="str">
            <v/>
          </cell>
          <cell r="BA219" t="str">
            <v/>
          </cell>
          <cell r="BB219" t="str">
            <v/>
          </cell>
          <cell r="BC219" t="str">
            <v/>
          </cell>
          <cell r="BD219" t="str">
            <v/>
          </cell>
          <cell r="BE219" t="str">
            <v/>
          </cell>
          <cell r="BF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R219" t="str">
            <v/>
          </cell>
          <cell r="BS219" t="str">
            <v/>
          </cell>
          <cell r="BT219" t="str">
            <v/>
          </cell>
          <cell r="BU219" t="str">
            <v/>
          </cell>
          <cell r="BV219" t="str">
            <v/>
          </cell>
          <cell r="BW219" t="str">
            <v/>
          </cell>
          <cell r="BX219">
            <v>3750</v>
          </cell>
          <cell r="BY219">
            <v>7500</v>
          </cell>
          <cell r="BZ219">
            <v>11250</v>
          </cell>
          <cell r="CA219">
            <v>15000</v>
          </cell>
          <cell r="CB219">
            <v>15000</v>
          </cell>
          <cell r="CC219">
            <v>15000</v>
          </cell>
          <cell r="CD219">
            <v>15000</v>
          </cell>
          <cell r="CE219">
            <v>15000</v>
          </cell>
          <cell r="CF219">
            <v>15000</v>
          </cell>
          <cell r="CG219" t="str">
            <v/>
          </cell>
          <cell r="CH219" t="str">
            <v/>
          </cell>
          <cell r="CI219" t="str">
            <v/>
          </cell>
          <cell r="CJ219" t="str">
            <v/>
          </cell>
          <cell r="CK219" t="str">
            <v/>
          </cell>
          <cell r="CL219" t="str">
            <v/>
          </cell>
          <cell r="CM219" t="str">
            <v/>
          </cell>
          <cell r="CN219" t="str">
            <v/>
          </cell>
          <cell r="CO219" t="str">
            <v/>
          </cell>
          <cell r="CP219" t="str">
            <v/>
          </cell>
          <cell r="CQ219" t="str">
            <v/>
          </cell>
          <cell r="CR219" t="str">
            <v/>
          </cell>
          <cell r="CS219" t="str">
            <v/>
          </cell>
          <cell r="CT219" t="str">
            <v/>
          </cell>
          <cell r="CU219" t="str">
            <v/>
          </cell>
          <cell r="CV219" t="str">
            <v/>
          </cell>
          <cell r="CW219" t="str">
            <v/>
          </cell>
          <cell r="CX219" t="str">
            <v/>
          </cell>
          <cell r="CY219" t="str">
            <v/>
          </cell>
          <cell r="CZ219" t="str">
            <v/>
          </cell>
          <cell r="DA219" t="str">
            <v/>
          </cell>
          <cell r="DB219" t="str">
            <v/>
          </cell>
          <cell r="DC219" t="str">
            <v/>
          </cell>
          <cell r="DD219" t="str">
            <v/>
          </cell>
          <cell r="DE219" t="str">
            <v/>
          </cell>
          <cell r="DF219" t="str">
            <v/>
          </cell>
          <cell r="DG219" t="str">
            <v/>
          </cell>
          <cell r="DH219" t="str">
            <v/>
          </cell>
          <cell r="DI219" t="str">
            <v/>
          </cell>
          <cell r="DJ219" t="str">
            <v/>
          </cell>
          <cell r="DK219" t="str">
            <v/>
          </cell>
          <cell r="DL219" t="str">
            <v/>
          </cell>
          <cell r="DM219" t="str">
            <v/>
          </cell>
          <cell r="DN219" t="str">
            <v/>
          </cell>
          <cell r="DO219" t="str">
            <v/>
          </cell>
          <cell r="DP219" t="str">
            <v/>
          </cell>
          <cell r="DQ219" t="str">
            <v/>
          </cell>
          <cell r="DR219" t="str">
            <v/>
          </cell>
          <cell r="DS219" t="str">
            <v/>
          </cell>
          <cell r="DT219" t="str">
            <v/>
          </cell>
          <cell r="DU219" t="str">
            <v/>
          </cell>
          <cell r="DV219" t="str">
            <v/>
          </cell>
          <cell r="DW219" t="str">
            <v/>
          </cell>
          <cell r="DX219" t="str">
            <v/>
          </cell>
          <cell r="DY219" t="str">
            <v/>
          </cell>
          <cell r="DZ219" t="str">
            <v/>
          </cell>
          <cell r="EA219" t="str">
            <v/>
          </cell>
          <cell r="EB219" t="str">
            <v/>
          </cell>
          <cell r="EC219" t="str">
            <v/>
          </cell>
          <cell r="ED219" t="str">
            <v/>
          </cell>
          <cell r="EE219" t="str">
            <v/>
          </cell>
          <cell r="EF219" t="str">
            <v/>
          </cell>
          <cell r="EG219" t="str">
            <v/>
          </cell>
          <cell r="EH219" t="str">
            <v/>
          </cell>
          <cell r="EI219" t="str">
            <v/>
          </cell>
          <cell r="EJ219" t="str">
            <v/>
          </cell>
          <cell r="EK219" t="str">
            <v/>
          </cell>
          <cell r="EL219" t="str">
            <v/>
          </cell>
          <cell r="EM219" t="str">
            <v/>
          </cell>
          <cell r="EN219" t="str">
            <v/>
          </cell>
          <cell r="EO219" t="str">
            <v/>
          </cell>
          <cell r="EP219" t="str">
            <v/>
          </cell>
          <cell r="EQ219" t="str">
            <v/>
          </cell>
          <cell r="ER219" t="str">
            <v/>
          </cell>
          <cell r="ES219" t="str">
            <v/>
          </cell>
          <cell r="ET219" t="str">
            <v/>
          </cell>
          <cell r="EU219" t="str">
            <v/>
          </cell>
          <cell r="EV219" t="str">
            <v/>
          </cell>
          <cell r="EW219" t="str">
            <v/>
          </cell>
          <cell r="EX219" t="str">
            <v/>
          </cell>
          <cell r="EY219" t="str">
            <v/>
          </cell>
          <cell r="EZ219" t="str">
            <v/>
          </cell>
          <cell r="FA219" t="str">
            <v/>
          </cell>
          <cell r="FB219" t="str">
            <v/>
          </cell>
          <cell r="FC219" t="str">
            <v/>
          </cell>
          <cell r="FD219" t="str">
            <v/>
          </cell>
          <cell r="FE219" t="str">
            <v/>
          </cell>
          <cell r="FF219" t="str">
            <v/>
          </cell>
          <cell r="FG219" t="str">
            <v/>
          </cell>
          <cell r="FH219" t="str">
            <v/>
          </cell>
          <cell r="FI219" t="str">
            <v/>
          </cell>
        </row>
        <row r="220">
          <cell r="V220" t="str">
            <v>PRODUCTION</v>
          </cell>
          <cell r="W220">
            <v>150</v>
          </cell>
          <cell r="X220">
            <v>487500</v>
          </cell>
          <cell r="AA220" t="str">
            <v/>
          </cell>
          <cell r="AB220" t="str">
            <v/>
          </cell>
          <cell r="AC220" t="str">
            <v/>
          </cell>
          <cell r="AD220" t="str">
            <v/>
          </cell>
          <cell r="AE220" t="str">
            <v/>
          </cell>
          <cell r="AF220" t="str">
            <v/>
          </cell>
          <cell r="AG220" t="str">
            <v/>
          </cell>
          <cell r="AH220" t="str">
            <v/>
          </cell>
          <cell r="AI220" t="str">
            <v/>
          </cell>
          <cell r="AJ220" t="str">
            <v/>
          </cell>
          <cell r="AK220" t="str">
            <v/>
          </cell>
          <cell r="AL220" t="str">
            <v/>
          </cell>
          <cell r="AM220" t="str">
            <v/>
          </cell>
          <cell r="AN220" t="str">
            <v/>
          </cell>
          <cell r="AO220" t="str">
            <v/>
          </cell>
          <cell r="AP220" t="str">
            <v/>
          </cell>
          <cell r="AQ220" t="str">
            <v/>
          </cell>
          <cell r="AR220" t="str">
            <v/>
          </cell>
          <cell r="AS220" t="str">
            <v/>
          </cell>
          <cell r="AT220" t="str">
            <v/>
          </cell>
          <cell r="AU220" t="str">
            <v/>
          </cell>
          <cell r="AV220" t="str">
            <v/>
          </cell>
          <cell r="AW220" t="str">
            <v/>
          </cell>
          <cell r="AX220" t="str">
            <v/>
          </cell>
          <cell r="AY220" t="str">
            <v/>
          </cell>
          <cell r="AZ220" t="str">
            <v/>
          </cell>
          <cell r="BA220" t="str">
            <v/>
          </cell>
          <cell r="BB220" t="str">
            <v/>
          </cell>
          <cell r="BC220" t="str">
            <v/>
          </cell>
          <cell r="BD220" t="str">
            <v/>
          </cell>
          <cell r="BE220" t="str">
            <v/>
          </cell>
          <cell r="BF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R220" t="str">
            <v/>
          </cell>
          <cell r="BS220" t="str">
            <v/>
          </cell>
          <cell r="BT220" t="str">
            <v/>
          </cell>
          <cell r="BU220" t="str">
            <v/>
          </cell>
          <cell r="BV220" t="str">
            <v/>
          </cell>
          <cell r="BW220" t="str">
            <v/>
          </cell>
          <cell r="BX220" t="str">
            <v/>
          </cell>
          <cell r="BY220" t="str">
            <v/>
          </cell>
          <cell r="BZ220" t="str">
            <v/>
          </cell>
          <cell r="CA220" t="str">
            <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t="str">
            <v/>
          </cell>
          <cell r="CN220" t="str">
            <v/>
          </cell>
          <cell r="CO220" t="str">
            <v/>
          </cell>
          <cell r="CP220" t="str">
            <v/>
          </cell>
          <cell r="CQ220" t="str">
            <v/>
          </cell>
          <cell r="CR220" t="str">
            <v/>
          </cell>
          <cell r="CS220" t="str">
            <v/>
          </cell>
          <cell r="CT220" t="str">
            <v/>
          </cell>
          <cell r="CU220" t="str">
            <v/>
          </cell>
          <cell r="CV220" t="str">
            <v/>
          </cell>
          <cell r="CW220" t="str">
            <v/>
          </cell>
          <cell r="CX220" t="str">
            <v/>
          </cell>
          <cell r="CY220" t="str">
            <v/>
          </cell>
          <cell r="CZ220" t="str">
            <v/>
          </cell>
          <cell r="DA220" t="str">
            <v/>
          </cell>
          <cell r="DB220" t="str">
            <v/>
          </cell>
          <cell r="DC220" t="str">
            <v/>
          </cell>
          <cell r="DD220" t="str">
            <v/>
          </cell>
          <cell r="DE220" t="str">
            <v/>
          </cell>
          <cell r="DF220" t="str">
            <v/>
          </cell>
          <cell r="DG220" t="str">
            <v/>
          </cell>
          <cell r="DH220" t="str">
            <v/>
          </cell>
          <cell r="DI220" t="str">
            <v/>
          </cell>
          <cell r="DJ220" t="str">
            <v/>
          </cell>
          <cell r="DK220" t="str">
            <v/>
          </cell>
          <cell r="DL220" t="str">
            <v/>
          </cell>
          <cell r="DM220" t="str">
            <v/>
          </cell>
          <cell r="DN220" t="str">
            <v/>
          </cell>
          <cell r="DO220" t="str">
            <v/>
          </cell>
          <cell r="DP220" t="str">
            <v/>
          </cell>
          <cell r="DQ220" t="str">
            <v/>
          </cell>
          <cell r="DR220" t="str">
            <v/>
          </cell>
          <cell r="DS220" t="str">
            <v/>
          </cell>
          <cell r="DT220" t="str">
            <v/>
          </cell>
          <cell r="DU220" t="str">
            <v/>
          </cell>
          <cell r="DV220" t="str">
            <v/>
          </cell>
          <cell r="DW220" t="str">
            <v/>
          </cell>
          <cell r="DX220" t="str">
            <v/>
          </cell>
          <cell r="DY220" t="str">
            <v/>
          </cell>
          <cell r="DZ220" t="str">
            <v/>
          </cell>
          <cell r="EA220" t="str">
            <v/>
          </cell>
          <cell r="EB220" t="str">
            <v/>
          </cell>
          <cell r="EC220" t="str">
            <v/>
          </cell>
          <cell r="ED220" t="str">
            <v/>
          </cell>
          <cell r="EE220" t="str">
            <v/>
          </cell>
          <cell r="EF220" t="str">
            <v/>
          </cell>
          <cell r="EG220" t="str">
            <v/>
          </cell>
          <cell r="EH220" t="str">
            <v/>
          </cell>
          <cell r="EI220" t="str">
            <v/>
          </cell>
          <cell r="EJ220" t="str">
            <v/>
          </cell>
          <cell r="EK220" t="str">
            <v/>
          </cell>
          <cell r="EL220" t="str">
            <v/>
          </cell>
          <cell r="EM220" t="str">
            <v/>
          </cell>
          <cell r="EN220" t="str">
            <v/>
          </cell>
          <cell r="EO220" t="str">
            <v/>
          </cell>
          <cell r="EP220" t="str">
            <v/>
          </cell>
          <cell r="EQ220" t="str">
            <v/>
          </cell>
          <cell r="ER220" t="str">
            <v/>
          </cell>
          <cell r="ES220" t="str">
            <v/>
          </cell>
          <cell r="ET220" t="str">
            <v/>
          </cell>
          <cell r="EU220" t="str">
            <v/>
          </cell>
          <cell r="EV220" t="str">
            <v/>
          </cell>
          <cell r="EW220" t="str">
            <v/>
          </cell>
          <cell r="EX220" t="str">
            <v/>
          </cell>
          <cell r="EY220" t="str">
            <v/>
          </cell>
          <cell r="EZ220" t="str">
            <v/>
          </cell>
          <cell r="FA220" t="str">
            <v/>
          </cell>
          <cell r="FB220" t="str">
            <v/>
          </cell>
          <cell r="FC220" t="str">
            <v/>
          </cell>
          <cell r="FD220" t="str">
            <v/>
          </cell>
          <cell r="FE220" t="str">
            <v/>
          </cell>
          <cell r="FF220" t="str">
            <v/>
          </cell>
          <cell r="FG220" t="str">
            <v/>
          </cell>
          <cell r="FH220" t="str">
            <v/>
          </cell>
          <cell r="FI220" t="str">
            <v/>
          </cell>
        </row>
        <row r="221">
          <cell r="V221" t="str">
            <v>PRODUCTION</v>
          </cell>
          <cell r="W221">
            <v>150</v>
          </cell>
          <cell r="X221">
            <v>487500</v>
          </cell>
          <cell r="AA221" t="str">
            <v/>
          </cell>
          <cell r="AB221" t="str">
            <v/>
          </cell>
          <cell r="AC221" t="str">
            <v/>
          </cell>
          <cell r="AD221" t="str">
            <v/>
          </cell>
          <cell r="AE221" t="str">
            <v/>
          </cell>
          <cell r="AF221" t="str">
            <v/>
          </cell>
          <cell r="AG221" t="str">
            <v/>
          </cell>
          <cell r="AH221" t="str">
            <v/>
          </cell>
          <cell r="AI221" t="str">
            <v/>
          </cell>
          <cell r="AJ221" t="str">
            <v/>
          </cell>
          <cell r="AK221" t="str">
            <v/>
          </cell>
          <cell r="AL221" t="str">
            <v/>
          </cell>
          <cell r="AM221" t="str">
            <v/>
          </cell>
          <cell r="AN221" t="str">
            <v/>
          </cell>
          <cell r="AO221" t="str">
            <v/>
          </cell>
          <cell r="AP221" t="str">
            <v/>
          </cell>
          <cell r="AQ221" t="str">
            <v/>
          </cell>
          <cell r="AR221" t="str">
            <v/>
          </cell>
          <cell r="AS221" t="str">
            <v/>
          </cell>
          <cell r="AT221" t="str">
            <v/>
          </cell>
          <cell r="AU221" t="str">
            <v/>
          </cell>
          <cell r="AV221" t="str">
            <v/>
          </cell>
          <cell r="AW221" t="str">
            <v/>
          </cell>
          <cell r="AX221" t="str">
            <v/>
          </cell>
          <cell r="AY221" t="str">
            <v/>
          </cell>
          <cell r="AZ221" t="str">
            <v/>
          </cell>
          <cell r="BA221" t="str">
            <v/>
          </cell>
          <cell r="BB221" t="str">
            <v/>
          </cell>
          <cell r="BC221" t="str">
            <v/>
          </cell>
          <cell r="BD221" t="str">
            <v/>
          </cell>
          <cell r="BE221" t="str">
            <v/>
          </cell>
          <cell r="BF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R221" t="str">
            <v/>
          </cell>
          <cell r="BS221" t="str">
            <v/>
          </cell>
          <cell r="BT221" t="str">
            <v/>
          </cell>
          <cell r="BU221" t="str">
            <v/>
          </cell>
          <cell r="BV221" t="str">
            <v/>
          </cell>
          <cell r="BW221" t="str">
            <v/>
          </cell>
          <cell r="BX221" t="str">
            <v/>
          </cell>
          <cell r="BY221" t="str">
            <v/>
          </cell>
          <cell r="BZ221" t="str">
            <v/>
          </cell>
          <cell r="CA221" t="str">
            <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t="str">
            <v/>
          </cell>
          <cell r="CN221" t="str">
            <v/>
          </cell>
          <cell r="CO221" t="str">
            <v/>
          </cell>
          <cell r="CP221" t="str">
            <v/>
          </cell>
          <cell r="CQ221" t="str">
            <v/>
          </cell>
          <cell r="CR221" t="str">
            <v/>
          </cell>
          <cell r="CS221" t="str">
            <v/>
          </cell>
          <cell r="CT221" t="str">
            <v/>
          </cell>
          <cell r="CU221" t="str">
            <v/>
          </cell>
          <cell r="CV221" t="str">
            <v/>
          </cell>
          <cell r="CW221" t="str">
            <v/>
          </cell>
          <cell r="CX221" t="str">
            <v/>
          </cell>
          <cell r="CY221" t="str">
            <v/>
          </cell>
          <cell r="CZ221" t="str">
            <v/>
          </cell>
          <cell r="DA221" t="str">
            <v/>
          </cell>
          <cell r="DB221" t="str">
            <v/>
          </cell>
          <cell r="DC221" t="str">
            <v/>
          </cell>
          <cell r="DD221" t="str">
            <v/>
          </cell>
          <cell r="DE221" t="str">
            <v/>
          </cell>
          <cell r="DF221" t="str">
            <v/>
          </cell>
          <cell r="DG221" t="str">
            <v/>
          </cell>
          <cell r="DH221" t="str">
            <v/>
          </cell>
          <cell r="DI221" t="str">
            <v/>
          </cell>
          <cell r="DJ221" t="str">
            <v/>
          </cell>
          <cell r="DK221" t="str">
            <v/>
          </cell>
          <cell r="DL221" t="str">
            <v/>
          </cell>
          <cell r="DM221" t="str">
            <v/>
          </cell>
          <cell r="DN221" t="str">
            <v/>
          </cell>
          <cell r="DO221" t="str">
            <v/>
          </cell>
          <cell r="DP221" t="str">
            <v/>
          </cell>
          <cell r="DQ221" t="str">
            <v/>
          </cell>
          <cell r="DR221" t="str">
            <v/>
          </cell>
          <cell r="DS221" t="str">
            <v/>
          </cell>
          <cell r="DT221" t="str">
            <v/>
          </cell>
          <cell r="DU221" t="str">
            <v/>
          </cell>
          <cell r="DV221" t="str">
            <v/>
          </cell>
          <cell r="DW221" t="str">
            <v/>
          </cell>
          <cell r="DX221" t="str">
            <v/>
          </cell>
          <cell r="DY221" t="str">
            <v/>
          </cell>
          <cell r="DZ221" t="str">
            <v/>
          </cell>
          <cell r="EA221" t="str">
            <v/>
          </cell>
          <cell r="EB221" t="str">
            <v/>
          </cell>
          <cell r="EC221" t="str">
            <v/>
          </cell>
          <cell r="ED221" t="str">
            <v/>
          </cell>
          <cell r="EE221" t="str">
            <v/>
          </cell>
          <cell r="EF221" t="str">
            <v/>
          </cell>
          <cell r="EG221" t="str">
            <v/>
          </cell>
          <cell r="EH221" t="str">
            <v/>
          </cell>
          <cell r="EI221" t="str">
            <v/>
          </cell>
          <cell r="EJ221" t="str">
            <v/>
          </cell>
          <cell r="EK221" t="str">
            <v/>
          </cell>
          <cell r="EL221" t="str">
            <v/>
          </cell>
          <cell r="EM221" t="str">
            <v/>
          </cell>
          <cell r="EN221" t="str">
            <v/>
          </cell>
          <cell r="EO221" t="str">
            <v/>
          </cell>
          <cell r="EP221" t="str">
            <v/>
          </cell>
          <cell r="EQ221" t="str">
            <v/>
          </cell>
          <cell r="ER221" t="str">
            <v/>
          </cell>
          <cell r="ES221" t="str">
            <v/>
          </cell>
          <cell r="ET221" t="str">
            <v/>
          </cell>
          <cell r="EU221" t="str">
            <v/>
          </cell>
          <cell r="EV221" t="str">
            <v/>
          </cell>
          <cell r="EW221" t="str">
            <v/>
          </cell>
          <cell r="EX221" t="str">
            <v/>
          </cell>
          <cell r="EY221" t="str">
            <v/>
          </cell>
          <cell r="EZ221" t="str">
            <v/>
          </cell>
          <cell r="FA221" t="str">
            <v/>
          </cell>
          <cell r="FB221" t="str">
            <v/>
          </cell>
          <cell r="FC221" t="str">
            <v/>
          </cell>
          <cell r="FD221" t="str">
            <v/>
          </cell>
          <cell r="FE221" t="str">
            <v/>
          </cell>
          <cell r="FF221" t="str">
            <v/>
          </cell>
          <cell r="FG221" t="str">
            <v/>
          </cell>
          <cell r="FH221" t="str">
            <v/>
          </cell>
          <cell r="FI221" t="str">
            <v/>
          </cell>
        </row>
        <row r="222">
          <cell r="V222" t="str">
            <v>INK &amp; PAINT</v>
          </cell>
          <cell r="W222">
            <v>8</v>
          </cell>
          <cell r="X222">
            <v>26000</v>
          </cell>
          <cell r="AA222" t="str">
            <v/>
          </cell>
          <cell r="AB222" t="str">
            <v/>
          </cell>
          <cell r="AC222" t="str">
            <v/>
          </cell>
          <cell r="AD222" t="str">
            <v/>
          </cell>
          <cell r="AE222" t="str">
            <v/>
          </cell>
          <cell r="AF222" t="str">
            <v/>
          </cell>
          <cell r="AG222" t="str">
            <v/>
          </cell>
          <cell r="AH222" t="str">
            <v/>
          </cell>
          <cell r="AI222" t="str">
            <v/>
          </cell>
          <cell r="AJ222" t="str">
            <v/>
          </cell>
          <cell r="AK222" t="str">
            <v/>
          </cell>
          <cell r="AL222" t="str">
            <v/>
          </cell>
          <cell r="AM222" t="str">
            <v/>
          </cell>
          <cell r="AN222" t="str">
            <v/>
          </cell>
          <cell r="AO222" t="str">
            <v/>
          </cell>
          <cell r="AP222" t="str">
            <v/>
          </cell>
          <cell r="AQ222" t="str">
            <v/>
          </cell>
          <cell r="AR222" t="str">
            <v/>
          </cell>
          <cell r="AS222" t="str">
            <v/>
          </cell>
          <cell r="AT222" t="str">
            <v/>
          </cell>
          <cell r="AU222" t="str">
            <v/>
          </cell>
          <cell r="AV222" t="str">
            <v/>
          </cell>
          <cell r="AW222" t="str">
            <v/>
          </cell>
          <cell r="AX222" t="str">
            <v/>
          </cell>
          <cell r="AY222" t="str">
            <v/>
          </cell>
          <cell r="AZ222" t="str">
            <v/>
          </cell>
          <cell r="BA222" t="str">
            <v/>
          </cell>
          <cell r="BB222" t="str">
            <v/>
          </cell>
          <cell r="BC222" t="str">
            <v/>
          </cell>
          <cell r="BD222" t="str">
            <v/>
          </cell>
          <cell r="BE222" t="str">
            <v/>
          </cell>
          <cell r="BF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t="str">
            <v/>
          </cell>
          <cell r="BU222" t="str">
            <v/>
          </cell>
          <cell r="BV222" t="str">
            <v/>
          </cell>
          <cell r="BW222" t="str">
            <v/>
          </cell>
          <cell r="BX222" t="str">
            <v/>
          </cell>
          <cell r="BY222" t="str">
            <v/>
          </cell>
          <cell r="BZ222" t="str">
            <v/>
          </cell>
          <cell r="CA222" t="str">
            <v/>
          </cell>
          <cell r="CB222" t="str">
            <v/>
          </cell>
          <cell r="CC222" t="str">
            <v/>
          </cell>
          <cell r="CD222" t="str">
            <v/>
          </cell>
          <cell r="CE222" t="str">
            <v/>
          </cell>
          <cell r="CF222" t="str">
            <v/>
          </cell>
          <cell r="CG222">
            <v>35961</v>
          </cell>
          <cell r="CH222">
            <v>35968</v>
          </cell>
          <cell r="CI222">
            <v>35975</v>
          </cell>
          <cell r="CJ222">
            <v>35982</v>
          </cell>
          <cell r="CK222">
            <v>35989</v>
          </cell>
          <cell r="CL222">
            <v>35996</v>
          </cell>
          <cell r="CM222">
            <v>36003</v>
          </cell>
          <cell r="CN222">
            <v>36010</v>
          </cell>
          <cell r="CO222" t="str">
            <v/>
          </cell>
          <cell r="CP222" t="str">
            <v/>
          </cell>
          <cell r="CQ222" t="str">
            <v/>
          </cell>
          <cell r="CR222" t="str">
            <v/>
          </cell>
          <cell r="CS222" t="str">
            <v/>
          </cell>
          <cell r="CT222" t="str">
            <v/>
          </cell>
          <cell r="CU222" t="str">
            <v/>
          </cell>
          <cell r="CV222" t="str">
            <v/>
          </cell>
          <cell r="CW222" t="str">
            <v/>
          </cell>
          <cell r="CX222" t="str">
            <v/>
          </cell>
          <cell r="CY222" t="str">
            <v/>
          </cell>
          <cell r="CZ222" t="str">
            <v/>
          </cell>
          <cell r="DA222" t="str">
            <v/>
          </cell>
          <cell r="DB222" t="str">
            <v/>
          </cell>
          <cell r="DC222" t="str">
            <v/>
          </cell>
          <cell r="DD222" t="str">
            <v/>
          </cell>
          <cell r="DE222" t="str">
            <v/>
          </cell>
          <cell r="DF222" t="str">
            <v/>
          </cell>
          <cell r="DG222" t="str">
            <v/>
          </cell>
          <cell r="DH222" t="str">
            <v/>
          </cell>
          <cell r="DI222" t="str">
            <v/>
          </cell>
          <cell r="DJ222" t="str">
            <v/>
          </cell>
          <cell r="DK222" t="str">
            <v/>
          </cell>
          <cell r="DL222" t="str">
            <v/>
          </cell>
          <cell r="DM222" t="str">
            <v/>
          </cell>
          <cell r="DN222" t="str">
            <v/>
          </cell>
          <cell r="DO222" t="str">
            <v/>
          </cell>
          <cell r="DP222" t="str">
            <v/>
          </cell>
          <cell r="DQ222" t="str">
            <v/>
          </cell>
          <cell r="DR222" t="str">
            <v/>
          </cell>
          <cell r="DS222" t="str">
            <v/>
          </cell>
          <cell r="DT222" t="str">
            <v/>
          </cell>
          <cell r="DU222" t="str">
            <v/>
          </cell>
          <cell r="DV222" t="str">
            <v/>
          </cell>
          <cell r="DW222" t="str">
            <v/>
          </cell>
          <cell r="DX222" t="str">
            <v/>
          </cell>
          <cell r="DY222" t="str">
            <v/>
          </cell>
          <cell r="DZ222" t="str">
            <v/>
          </cell>
          <cell r="EA222" t="str">
            <v/>
          </cell>
          <cell r="EB222" t="str">
            <v/>
          </cell>
          <cell r="EC222" t="str">
            <v/>
          </cell>
          <cell r="ED222" t="str">
            <v/>
          </cell>
          <cell r="EE222" t="str">
            <v/>
          </cell>
          <cell r="EF222" t="str">
            <v/>
          </cell>
          <cell r="EG222" t="str">
            <v/>
          </cell>
          <cell r="EH222" t="str">
            <v/>
          </cell>
          <cell r="EI222" t="str">
            <v/>
          </cell>
          <cell r="EJ222" t="str">
            <v/>
          </cell>
          <cell r="EK222" t="str">
            <v/>
          </cell>
          <cell r="EL222" t="str">
            <v/>
          </cell>
          <cell r="EM222" t="str">
            <v/>
          </cell>
          <cell r="EN222" t="str">
            <v/>
          </cell>
          <cell r="EO222" t="str">
            <v/>
          </cell>
          <cell r="EP222" t="str">
            <v/>
          </cell>
          <cell r="EQ222" t="str">
            <v/>
          </cell>
          <cell r="ER222" t="str">
            <v/>
          </cell>
          <cell r="ES222" t="str">
            <v/>
          </cell>
          <cell r="ET222" t="str">
            <v/>
          </cell>
          <cell r="EU222" t="str">
            <v/>
          </cell>
          <cell r="EV222" t="str">
            <v/>
          </cell>
          <cell r="EW222" t="str">
            <v/>
          </cell>
          <cell r="EX222" t="str">
            <v/>
          </cell>
          <cell r="EY222" t="str">
            <v/>
          </cell>
          <cell r="EZ222" t="str">
            <v/>
          </cell>
          <cell r="FA222" t="str">
            <v/>
          </cell>
          <cell r="FB222" t="str">
            <v/>
          </cell>
          <cell r="FC222" t="str">
            <v/>
          </cell>
          <cell r="FD222" t="str">
            <v/>
          </cell>
          <cell r="FE222" t="str">
            <v/>
          </cell>
          <cell r="FF222" t="str">
            <v/>
          </cell>
          <cell r="FG222" t="str">
            <v/>
          </cell>
          <cell r="FH222" t="str">
            <v/>
          </cell>
          <cell r="FI222" t="str">
            <v/>
          </cell>
        </row>
        <row r="223">
          <cell r="V223" t="str">
            <v>INK &amp; PAINT</v>
          </cell>
          <cell r="W223">
            <v>8</v>
          </cell>
          <cell r="X223">
            <v>26000</v>
          </cell>
          <cell r="AA223" t="str">
            <v/>
          </cell>
          <cell r="AB223" t="str">
            <v/>
          </cell>
          <cell r="AC223" t="str">
            <v/>
          </cell>
          <cell r="AD223" t="str">
            <v/>
          </cell>
          <cell r="AE223" t="str">
            <v/>
          </cell>
          <cell r="AF223" t="str">
            <v/>
          </cell>
          <cell r="AG223" t="str">
            <v/>
          </cell>
          <cell r="AH223" t="str">
            <v/>
          </cell>
          <cell r="AI223" t="str">
            <v/>
          </cell>
          <cell r="AJ223" t="str">
            <v/>
          </cell>
          <cell r="AK223" t="str">
            <v/>
          </cell>
          <cell r="AL223" t="str">
            <v/>
          </cell>
          <cell r="AM223" t="str">
            <v/>
          </cell>
          <cell r="AN223" t="str">
            <v/>
          </cell>
          <cell r="AO223" t="str">
            <v/>
          </cell>
          <cell r="AP223" t="str">
            <v/>
          </cell>
          <cell r="AQ223" t="str">
            <v/>
          </cell>
          <cell r="AR223" t="str">
            <v/>
          </cell>
          <cell r="AS223" t="str">
            <v/>
          </cell>
          <cell r="AT223" t="str">
            <v/>
          </cell>
          <cell r="AU223" t="str">
            <v/>
          </cell>
          <cell r="AV223" t="str">
            <v/>
          </cell>
          <cell r="AW223" t="str">
            <v/>
          </cell>
          <cell r="AX223" t="str">
            <v/>
          </cell>
          <cell r="AY223" t="str">
            <v/>
          </cell>
          <cell r="AZ223" t="str">
            <v/>
          </cell>
          <cell r="BA223" t="str">
            <v/>
          </cell>
          <cell r="BB223" t="str">
            <v/>
          </cell>
          <cell r="BC223" t="str">
            <v/>
          </cell>
          <cell r="BD223" t="str">
            <v/>
          </cell>
          <cell r="BE223" t="str">
            <v/>
          </cell>
          <cell r="BF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R223" t="str">
            <v/>
          </cell>
          <cell r="BS223" t="str">
            <v/>
          </cell>
          <cell r="BT223" t="str">
            <v/>
          </cell>
          <cell r="BU223" t="str">
            <v/>
          </cell>
          <cell r="BV223" t="str">
            <v/>
          </cell>
          <cell r="BW223" t="str">
            <v/>
          </cell>
          <cell r="BX223" t="str">
            <v/>
          </cell>
          <cell r="BY223" t="str">
            <v/>
          </cell>
          <cell r="BZ223" t="str">
            <v/>
          </cell>
          <cell r="CA223" t="str">
            <v/>
          </cell>
          <cell r="CB223" t="str">
            <v/>
          </cell>
          <cell r="CC223" t="str">
            <v/>
          </cell>
          <cell r="CD223" t="str">
            <v/>
          </cell>
          <cell r="CE223" t="str">
            <v/>
          </cell>
          <cell r="CF223" t="str">
            <v/>
          </cell>
          <cell r="CG223">
            <v>1000</v>
          </cell>
          <cell r="CH223">
            <v>2000</v>
          </cell>
          <cell r="CI223">
            <v>3000</v>
          </cell>
          <cell r="CJ223">
            <v>4000</v>
          </cell>
          <cell r="CK223">
            <v>4000</v>
          </cell>
          <cell r="CL223">
            <v>4000</v>
          </cell>
          <cell r="CM223">
            <v>4000</v>
          </cell>
          <cell r="CN223">
            <v>4000</v>
          </cell>
          <cell r="CO223" t="str">
            <v/>
          </cell>
          <cell r="CP223" t="str">
            <v/>
          </cell>
          <cell r="CQ223" t="str">
            <v/>
          </cell>
          <cell r="CR223" t="str">
            <v/>
          </cell>
          <cell r="CS223" t="str">
            <v/>
          </cell>
          <cell r="CT223" t="str">
            <v/>
          </cell>
          <cell r="CU223" t="str">
            <v/>
          </cell>
          <cell r="CV223" t="str">
            <v/>
          </cell>
          <cell r="CW223" t="str">
            <v/>
          </cell>
          <cell r="CX223" t="str">
            <v/>
          </cell>
          <cell r="CY223" t="str">
            <v/>
          </cell>
          <cell r="CZ223" t="str">
            <v/>
          </cell>
          <cell r="DA223" t="str">
            <v/>
          </cell>
          <cell r="DB223" t="str">
            <v/>
          </cell>
          <cell r="DC223" t="str">
            <v/>
          </cell>
          <cell r="DD223" t="str">
            <v/>
          </cell>
          <cell r="DE223" t="str">
            <v/>
          </cell>
          <cell r="DF223" t="str">
            <v/>
          </cell>
          <cell r="DG223" t="str">
            <v/>
          </cell>
          <cell r="DH223" t="str">
            <v/>
          </cell>
          <cell r="DI223" t="str">
            <v/>
          </cell>
          <cell r="DJ223" t="str">
            <v/>
          </cell>
          <cell r="DK223" t="str">
            <v/>
          </cell>
          <cell r="DL223" t="str">
            <v/>
          </cell>
          <cell r="DM223" t="str">
            <v/>
          </cell>
          <cell r="DN223" t="str">
            <v/>
          </cell>
          <cell r="DO223" t="str">
            <v/>
          </cell>
          <cell r="DP223" t="str">
            <v/>
          </cell>
          <cell r="DQ223" t="str">
            <v/>
          </cell>
          <cell r="DR223" t="str">
            <v/>
          </cell>
          <cell r="DS223" t="str">
            <v/>
          </cell>
          <cell r="DT223" t="str">
            <v/>
          </cell>
          <cell r="DU223" t="str">
            <v/>
          </cell>
          <cell r="DV223" t="str">
            <v/>
          </cell>
          <cell r="DW223" t="str">
            <v/>
          </cell>
          <cell r="DX223" t="str">
            <v/>
          </cell>
          <cell r="DY223" t="str">
            <v/>
          </cell>
          <cell r="DZ223" t="str">
            <v/>
          </cell>
          <cell r="EA223" t="str">
            <v/>
          </cell>
          <cell r="EB223" t="str">
            <v/>
          </cell>
          <cell r="EC223" t="str">
            <v/>
          </cell>
          <cell r="ED223" t="str">
            <v/>
          </cell>
          <cell r="EE223" t="str">
            <v/>
          </cell>
          <cell r="EF223" t="str">
            <v/>
          </cell>
          <cell r="EG223" t="str">
            <v/>
          </cell>
          <cell r="EH223" t="str">
            <v/>
          </cell>
          <cell r="EI223" t="str">
            <v/>
          </cell>
          <cell r="EJ223" t="str">
            <v/>
          </cell>
          <cell r="EK223" t="str">
            <v/>
          </cell>
          <cell r="EL223" t="str">
            <v/>
          </cell>
          <cell r="EM223" t="str">
            <v/>
          </cell>
          <cell r="EN223" t="str">
            <v/>
          </cell>
          <cell r="EO223" t="str">
            <v/>
          </cell>
          <cell r="EP223" t="str">
            <v/>
          </cell>
          <cell r="EQ223" t="str">
            <v/>
          </cell>
          <cell r="ER223" t="str">
            <v/>
          </cell>
          <cell r="ES223" t="str">
            <v/>
          </cell>
          <cell r="ET223" t="str">
            <v/>
          </cell>
          <cell r="EU223" t="str">
            <v/>
          </cell>
          <cell r="EV223" t="str">
            <v/>
          </cell>
          <cell r="EW223" t="str">
            <v/>
          </cell>
          <cell r="EX223" t="str">
            <v/>
          </cell>
          <cell r="EY223" t="str">
            <v/>
          </cell>
          <cell r="EZ223" t="str">
            <v/>
          </cell>
          <cell r="FA223" t="str">
            <v/>
          </cell>
          <cell r="FB223" t="str">
            <v/>
          </cell>
          <cell r="FC223" t="str">
            <v/>
          </cell>
          <cell r="FD223" t="str">
            <v/>
          </cell>
          <cell r="FE223" t="str">
            <v/>
          </cell>
          <cell r="FF223" t="str">
            <v/>
          </cell>
          <cell r="FG223" t="str">
            <v/>
          </cell>
          <cell r="FH223" t="str">
            <v/>
          </cell>
          <cell r="FI223" t="str">
            <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t="str">
            <v/>
          </cell>
          <cell r="AB228" t="str">
            <v/>
          </cell>
          <cell r="AC228" t="str">
            <v/>
          </cell>
          <cell r="AD228" t="str">
            <v/>
          </cell>
          <cell r="AE228" t="str">
            <v/>
          </cell>
          <cell r="AF228" t="str">
            <v/>
          </cell>
          <cell r="AG228" t="str">
            <v/>
          </cell>
          <cell r="AH228" t="str">
            <v/>
          </cell>
          <cell r="AI228" t="str">
            <v/>
          </cell>
          <cell r="AJ228" t="str">
            <v/>
          </cell>
          <cell r="AK228" t="str">
            <v/>
          </cell>
          <cell r="AL228" t="str">
            <v/>
          </cell>
          <cell r="AM228" t="str">
            <v/>
          </cell>
          <cell r="AN228" t="str">
            <v/>
          </cell>
          <cell r="AO228" t="str">
            <v/>
          </cell>
          <cell r="AP228" t="str">
            <v/>
          </cell>
          <cell r="AQ228" t="str">
            <v/>
          </cell>
          <cell r="AR228" t="str">
            <v/>
          </cell>
          <cell r="AS228" t="str">
            <v/>
          </cell>
          <cell r="AT228" t="str">
            <v/>
          </cell>
          <cell r="AU228" t="str">
            <v/>
          </cell>
          <cell r="AV228" t="str">
            <v/>
          </cell>
          <cell r="AW228" t="str">
            <v/>
          </cell>
          <cell r="AX228" t="str">
            <v/>
          </cell>
          <cell r="AY228" t="str">
            <v/>
          </cell>
          <cell r="AZ228" t="str">
            <v/>
          </cell>
          <cell r="BA228" t="str">
            <v/>
          </cell>
          <cell r="BB228" t="str">
            <v/>
          </cell>
          <cell r="BC228" t="str">
            <v/>
          </cell>
          <cell r="BD228" t="str">
            <v/>
          </cell>
          <cell r="BE228" t="str">
            <v/>
          </cell>
          <cell r="BF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R228" t="str">
            <v/>
          </cell>
          <cell r="BS228" t="str">
            <v/>
          </cell>
          <cell r="BT228" t="str">
            <v/>
          </cell>
          <cell r="BU228" t="str">
            <v/>
          </cell>
          <cell r="BV228" t="str">
            <v/>
          </cell>
          <cell r="BW228" t="str">
            <v/>
          </cell>
          <cell r="BX228" t="str">
            <v/>
          </cell>
          <cell r="BY228" t="str">
            <v/>
          </cell>
          <cell r="BZ228" t="str">
            <v/>
          </cell>
          <cell r="CA228" t="str">
            <v/>
          </cell>
          <cell r="CB228" t="str">
            <v/>
          </cell>
          <cell r="CC228" t="str">
            <v/>
          </cell>
          <cell r="CD228" t="str">
            <v/>
          </cell>
          <cell r="CE228" t="str">
            <v/>
          </cell>
          <cell r="CF228" t="str">
            <v/>
          </cell>
          <cell r="CG228" t="str">
            <v/>
          </cell>
          <cell r="CH228" t="str">
            <v/>
          </cell>
          <cell r="CI228" t="str">
            <v/>
          </cell>
          <cell r="CJ228" t="str">
            <v/>
          </cell>
          <cell r="CK228" t="str">
            <v/>
          </cell>
          <cell r="CL228" t="str">
            <v/>
          </cell>
          <cell r="CM228" t="str">
            <v/>
          </cell>
          <cell r="CN228" t="str">
            <v/>
          </cell>
          <cell r="CO228" t="str">
            <v/>
          </cell>
          <cell r="CP228" t="str">
            <v/>
          </cell>
          <cell r="CQ228" t="str">
            <v/>
          </cell>
          <cell r="CR228" t="str">
            <v/>
          </cell>
          <cell r="CS228" t="str">
            <v/>
          </cell>
          <cell r="CT228" t="str">
            <v/>
          </cell>
          <cell r="CU228" t="str">
            <v/>
          </cell>
          <cell r="CV228" t="str">
            <v/>
          </cell>
          <cell r="CW228" t="str">
            <v/>
          </cell>
          <cell r="CX228" t="str">
            <v/>
          </cell>
          <cell r="CY228" t="str">
            <v/>
          </cell>
          <cell r="CZ228" t="str">
            <v/>
          </cell>
          <cell r="DA228" t="str">
            <v/>
          </cell>
          <cell r="DB228" t="str">
            <v/>
          </cell>
          <cell r="DC228" t="str">
            <v/>
          </cell>
          <cell r="DD228" t="str">
            <v/>
          </cell>
          <cell r="DE228" t="str">
            <v/>
          </cell>
          <cell r="DF228" t="str">
            <v/>
          </cell>
          <cell r="DG228" t="str">
            <v/>
          </cell>
          <cell r="DH228" t="str">
            <v/>
          </cell>
          <cell r="DI228" t="str">
            <v/>
          </cell>
          <cell r="DJ228" t="str">
            <v/>
          </cell>
          <cell r="DK228" t="str">
            <v/>
          </cell>
          <cell r="DL228" t="str">
            <v/>
          </cell>
          <cell r="DM228" t="str">
            <v/>
          </cell>
          <cell r="DN228" t="str">
            <v/>
          </cell>
          <cell r="DO228" t="str">
            <v/>
          </cell>
          <cell r="DP228" t="str">
            <v/>
          </cell>
          <cell r="DQ228" t="str">
            <v/>
          </cell>
          <cell r="DR228" t="str">
            <v/>
          </cell>
          <cell r="DS228" t="str">
            <v/>
          </cell>
          <cell r="DT228" t="str">
            <v/>
          </cell>
          <cell r="DU228" t="str">
            <v/>
          </cell>
          <cell r="DV228" t="str">
            <v/>
          </cell>
          <cell r="DW228" t="str">
            <v/>
          </cell>
          <cell r="DX228" t="str">
            <v/>
          </cell>
          <cell r="DY228" t="str">
            <v/>
          </cell>
          <cell r="DZ228" t="str">
            <v/>
          </cell>
          <cell r="EA228" t="str">
            <v/>
          </cell>
          <cell r="EB228" t="str">
            <v/>
          </cell>
          <cell r="EC228" t="str">
            <v/>
          </cell>
          <cell r="ED228" t="str">
            <v/>
          </cell>
          <cell r="EE228" t="str">
            <v/>
          </cell>
          <cell r="EF228" t="str">
            <v/>
          </cell>
          <cell r="EG228" t="str">
            <v/>
          </cell>
          <cell r="EH228" t="str">
            <v/>
          </cell>
          <cell r="EI228" t="str">
            <v/>
          </cell>
          <cell r="EJ228" t="str">
            <v/>
          </cell>
          <cell r="EK228" t="str">
            <v/>
          </cell>
          <cell r="EL228" t="str">
            <v/>
          </cell>
          <cell r="EM228" t="str">
            <v/>
          </cell>
          <cell r="EN228" t="str">
            <v/>
          </cell>
          <cell r="EO228" t="str">
            <v/>
          </cell>
          <cell r="EP228" t="str">
            <v/>
          </cell>
          <cell r="EQ228" t="str">
            <v/>
          </cell>
          <cell r="ER228" t="str">
            <v/>
          </cell>
          <cell r="ES228" t="str">
            <v/>
          </cell>
          <cell r="ET228" t="str">
            <v/>
          </cell>
          <cell r="EU228" t="str">
            <v/>
          </cell>
          <cell r="EV228" t="str">
            <v/>
          </cell>
        </row>
        <row r="229">
          <cell r="V229" t="str">
            <v>PROJECTED STREET</v>
          </cell>
          <cell r="X229">
            <v>36122.220141999998</v>
          </cell>
          <cell r="AA229" t="str">
            <v/>
          </cell>
          <cell r="AB229" t="str">
            <v/>
          </cell>
          <cell r="AC229" t="str">
            <v/>
          </cell>
          <cell r="AD229" t="str">
            <v/>
          </cell>
          <cell r="AE229" t="str">
            <v/>
          </cell>
          <cell r="AF229" t="str">
            <v/>
          </cell>
          <cell r="AG229" t="str">
            <v/>
          </cell>
          <cell r="AH229" t="str">
            <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
          </cell>
          <cell r="AW229" t="str">
            <v/>
          </cell>
          <cell r="AX229" t="str">
            <v/>
          </cell>
          <cell r="AY229" t="str">
            <v/>
          </cell>
          <cell r="AZ229" t="str">
            <v/>
          </cell>
          <cell r="BA229" t="str">
            <v/>
          </cell>
          <cell r="BB229" t="str">
            <v/>
          </cell>
          <cell r="BC229" t="str">
            <v/>
          </cell>
          <cell r="BD229" t="str">
            <v/>
          </cell>
          <cell r="BE229" t="str">
            <v/>
          </cell>
          <cell r="BF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R229" t="str">
            <v/>
          </cell>
          <cell r="BS229" t="str">
            <v/>
          </cell>
          <cell r="BT229" t="str">
            <v/>
          </cell>
          <cell r="BU229" t="str">
            <v/>
          </cell>
          <cell r="BV229" t="str">
            <v/>
          </cell>
          <cell r="BW229" t="str">
            <v/>
          </cell>
          <cell r="BX229" t="str">
            <v/>
          </cell>
          <cell r="BY229" t="str">
            <v/>
          </cell>
          <cell r="BZ229" t="str">
            <v/>
          </cell>
          <cell r="CA229" t="str">
            <v/>
          </cell>
          <cell r="CB229" t="str">
            <v/>
          </cell>
          <cell r="CC229" t="str">
            <v/>
          </cell>
          <cell r="CD229" t="str">
            <v/>
          </cell>
          <cell r="CE229" t="str">
            <v/>
          </cell>
          <cell r="CF229" t="str">
            <v/>
          </cell>
          <cell r="CG229" t="str">
            <v/>
          </cell>
          <cell r="CH229" t="str">
            <v/>
          </cell>
          <cell r="CI229" t="str">
            <v/>
          </cell>
          <cell r="CJ229" t="str">
            <v/>
          </cell>
          <cell r="CK229" t="str">
            <v/>
          </cell>
          <cell r="CL229" t="str">
            <v/>
          </cell>
          <cell r="CM229" t="str">
            <v/>
          </cell>
          <cell r="CN229" t="str">
            <v/>
          </cell>
          <cell r="CO229" t="str">
            <v/>
          </cell>
          <cell r="CP229" t="str">
            <v/>
          </cell>
          <cell r="CQ229" t="str">
            <v/>
          </cell>
          <cell r="CR229" t="str">
            <v/>
          </cell>
          <cell r="CS229" t="str">
            <v/>
          </cell>
          <cell r="CT229" t="str">
            <v/>
          </cell>
          <cell r="CU229" t="str">
            <v/>
          </cell>
          <cell r="CV229" t="str">
            <v/>
          </cell>
          <cell r="CW229" t="str">
            <v/>
          </cell>
          <cell r="CX229" t="str">
            <v/>
          </cell>
          <cell r="CY229" t="str">
            <v/>
          </cell>
          <cell r="CZ229" t="str">
            <v/>
          </cell>
          <cell r="DA229" t="str">
            <v/>
          </cell>
          <cell r="DB229" t="str">
            <v/>
          </cell>
          <cell r="DC229" t="str">
            <v/>
          </cell>
          <cell r="DD229" t="str">
            <v/>
          </cell>
          <cell r="DE229" t="str">
            <v/>
          </cell>
          <cell r="DF229" t="str">
            <v/>
          </cell>
          <cell r="DG229" t="str">
            <v/>
          </cell>
          <cell r="DH229" t="str">
            <v/>
          </cell>
          <cell r="DI229" t="str">
            <v/>
          </cell>
          <cell r="DJ229" t="str">
            <v/>
          </cell>
          <cell r="DK229" t="str">
            <v/>
          </cell>
          <cell r="DL229" t="str">
            <v/>
          </cell>
          <cell r="DM229" t="str">
            <v/>
          </cell>
          <cell r="DN229" t="str">
            <v/>
          </cell>
          <cell r="DO229" t="str">
            <v/>
          </cell>
          <cell r="DP229" t="str">
            <v/>
          </cell>
          <cell r="DQ229" t="str">
            <v/>
          </cell>
          <cell r="DR229" t="str">
            <v/>
          </cell>
          <cell r="DS229" t="str">
            <v/>
          </cell>
          <cell r="DT229" t="str">
            <v/>
          </cell>
          <cell r="DU229" t="str">
            <v/>
          </cell>
          <cell r="DV229" t="str">
            <v/>
          </cell>
          <cell r="DW229" t="str">
            <v/>
          </cell>
          <cell r="DX229" t="str">
            <v/>
          </cell>
          <cell r="DY229" t="str">
            <v/>
          </cell>
          <cell r="DZ229" t="str">
            <v/>
          </cell>
          <cell r="EA229" t="str">
            <v/>
          </cell>
          <cell r="EB229" t="str">
            <v/>
          </cell>
          <cell r="EC229" t="str">
            <v/>
          </cell>
          <cell r="ED229" t="str">
            <v/>
          </cell>
          <cell r="EE229" t="str">
            <v/>
          </cell>
          <cell r="EF229" t="str">
            <v/>
          </cell>
          <cell r="EG229" t="str">
            <v/>
          </cell>
          <cell r="EH229" t="str">
            <v/>
          </cell>
          <cell r="EI229" t="str">
            <v/>
          </cell>
          <cell r="EJ229" t="str">
            <v/>
          </cell>
          <cell r="EK229" t="str">
            <v/>
          </cell>
          <cell r="EL229" t="str">
            <v/>
          </cell>
          <cell r="EM229" t="str">
            <v/>
          </cell>
          <cell r="EN229" t="str">
            <v/>
          </cell>
          <cell r="EO229" t="str">
            <v/>
          </cell>
          <cell r="EP229" t="str">
            <v/>
          </cell>
          <cell r="EQ229" t="str">
            <v/>
          </cell>
          <cell r="ER229" t="str">
            <v/>
          </cell>
          <cell r="ES229" t="str">
            <v/>
          </cell>
          <cell r="ET229" t="str">
            <v/>
          </cell>
          <cell r="EU229" t="str">
            <v/>
          </cell>
          <cell r="EV229" t="str">
            <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t="str">
            <v/>
          </cell>
          <cell r="AB232" t="str">
            <v/>
          </cell>
          <cell r="AC232" t="str">
            <v/>
          </cell>
          <cell r="AD232" t="str">
            <v/>
          </cell>
          <cell r="AE232" t="str">
            <v/>
          </cell>
          <cell r="AF232" t="str">
            <v/>
          </cell>
          <cell r="AG232" t="str">
            <v/>
          </cell>
          <cell r="AH232" t="str">
            <v/>
          </cell>
          <cell r="AI232" t="str">
            <v/>
          </cell>
          <cell r="AJ232" t="str">
            <v/>
          </cell>
          <cell r="AK232" t="str">
            <v/>
          </cell>
          <cell r="AL232" t="str">
            <v/>
          </cell>
          <cell r="AM232" t="str">
            <v/>
          </cell>
          <cell r="AN232" t="str">
            <v/>
          </cell>
          <cell r="AO232" t="str">
            <v/>
          </cell>
          <cell r="AP232" t="str">
            <v/>
          </cell>
          <cell r="AQ232" t="str">
            <v/>
          </cell>
          <cell r="AR232" t="str">
            <v/>
          </cell>
          <cell r="AS232" t="str">
            <v/>
          </cell>
          <cell r="AT232" t="str">
            <v/>
          </cell>
          <cell r="AU232" t="str">
            <v/>
          </cell>
          <cell r="AV232" t="str">
            <v/>
          </cell>
          <cell r="AW232" t="str">
            <v/>
          </cell>
          <cell r="AX232" t="str">
            <v/>
          </cell>
          <cell r="AY232" t="str">
            <v/>
          </cell>
          <cell r="AZ232" t="str">
            <v/>
          </cell>
          <cell r="BA232" t="str">
            <v/>
          </cell>
          <cell r="BB232" t="str">
            <v/>
          </cell>
          <cell r="BC232" t="str">
            <v/>
          </cell>
          <cell r="BD232" t="str">
            <v/>
          </cell>
          <cell r="BE232" t="str">
            <v/>
          </cell>
          <cell r="BF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R232" t="str">
            <v/>
          </cell>
          <cell r="BS232" t="str">
            <v/>
          </cell>
          <cell r="BT232" t="str">
            <v/>
          </cell>
          <cell r="BU232" t="str">
            <v/>
          </cell>
          <cell r="BV232" t="str">
            <v/>
          </cell>
          <cell r="BW232" t="str">
            <v/>
          </cell>
          <cell r="BX232" t="str">
            <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t="str">
            <v/>
          </cell>
          <cell r="CP232" t="str">
            <v/>
          </cell>
          <cell r="CQ232" t="str">
            <v/>
          </cell>
          <cell r="CR232" t="str">
            <v/>
          </cell>
          <cell r="CS232" t="str">
            <v/>
          </cell>
          <cell r="CT232" t="str">
            <v/>
          </cell>
          <cell r="CU232" t="str">
            <v/>
          </cell>
          <cell r="CV232" t="str">
            <v/>
          </cell>
          <cell r="CW232" t="str">
            <v/>
          </cell>
          <cell r="CX232" t="str">
            <v/>
          </cell>
          <cell r="CY232" t="str">
            <v/>
          </cell>
          <cell r="CZ232" t="str">
            <v/>
          </cell>
          <cell r="DA232" t="str">
            <v/>
          </cell>
          <cell r="DB232" t="str">
            <v/>
          </cell>
          <cell r="DC232" t="str">
            <v/>
          </cell>
          <cell r="DD232" t="str">
            <v/>
          </cell>
          <cell r="DE232" t="str">
            <v/>
          </cell>
          <cell r="DF232" t="str">
            <v/>
          </cell>
          <cell r="DG232" t="str">
            <v/>
          </cell>
          <cell r="DH232" t="str">
            <v/>
          </cell>
          <cell r="DI232" t="str">
            <v/>
          </cell>
          <cell r="DJ232" t="str">
            <v/>
          </cell>
          <cell r="DK232" t="str">
            <v/>
          </cell>
          <cell r="DL232" t="str">
            <v/>
          </cell>
          <cell r="DM232" t="str">
            <v/>
          </cell>
          <cell r="DN232" t="str">
            <v/>
          </cell>
          <cell r="DO232" t="str">
            <v/>
          </cell>
          <cell r="DP232" t="str">
            <v/>
          </cell>
          <cell r="DQ232" t="str">
            <v/>
          </cell>
          <cell r="DR232" t="str">
            <v/>
          </cell>
          <cell r="DS232" t="str">
            <v/>
          </cell>
          <cell r="DT232" t="str">
            <v/>
          </cell>
          <cell r="DU232" t="str">
            <v/>
          </cell>
          <cell r="DV232" t="str">
            <v/>
          </cell>
          <cell r="DW232" t="str">
            <v/>
          </cell>
          <cell r="DX232" t="str">
            <v/>
          </cell>
          <cell r="DY232" t="str">
            <v/>
          </cell>
          <cell r="DZ232" t="str">
            <v/>
          </cell>
          <cell r="EA232" t="str">
            <v/>
          </cell>
          <cell r="EB232" t="str">
            <v/>
          </cell>
          <cell r="EC232" t="str">
            <v/>
          </cell>
          <cell r="ED232" t="str">
            <v/>
          </cell>
          <cell r="EE232" t="str">
            <v/>
          </cell>
          <cell r="EF232" t="str">
            <v/>
          </cell>
          <cell r="EG232" t="str">
            <v/>
          </cell>
          <cell r="EH232" t="str">
            <v/>
          </cell>
          <cell r="EI232" t="str">
            <v/>
          </cell>
          <cell r="EJ232" t="str">
            <v/>
          </cell>
          <cell r="EK232" t="str">
            <v/>
          </cell>
          <cell r="EL232" t="str">
            <v/>
          </cell>
          <cell r="EM232" t="str">
            <v/>
          </cell>
          <cell r="EN232" t="str">
            <v/>
          </cell>
          <cell r="EO232" t="str">
            <v/>
          </cell>
          <cell r="EP232" t="str">
            <v/>
          </cell>
          <cell r="EQ232" t="str">
            <v/>
          </cell>
          <cell r="ER232" t="str">
            <v/>
          </cell>
          <cell r="ES232" t="str">
            <v/>
          </cell>
          <cell r="ET232" t="str">
            <v/>
          </cell>
          <cell r="EU232" t="str">
            <v/>
          </cell>
          <cell r="EV232" t="str">
            <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t="str">
            <v/>
          </cell>
          <cell r="AB233" t="str">
            <v/>
          </cell>
          <cell r="AC233" t="str">
            <v/>
          </cell>
          <cell r="AD233" t="str">
            <v/>
          </cell>
          <cell r="AE233" t="str">
            <v/>
          </cell>
          <cell r="AF233" t="str">
            <v/>
          </cell>
          <cell r="AG233" t="str">
            <v/>
          </cell>
          <cell r="AH233" t="str">
            <v/>
          </cell>
          <cell r="AI233" t="str">
            <v/>
          </cell>
          <cell r="AJ233" t="str">
            <v/>
          </cell>
          <cell r="AK233" t="str">
            <v/>
          </cell>
          <cell r="AL233" t="str">
            <v/>
          </cell>
          <cell r="AM233" t="str">
            <v/>
          </cell>
          <cell r="AN233" t="str">
            <v/>
          </cell>
          <cell r="AO233" t="str">
            <v/>
          </cell>
          <cell r="AP233" t="str">
            <v/>
          </cell>
          <cell r="AQ233" t="str">
            <v/>
          </cell>
          <cell r="AR233" t="str">
            <v/>
          </cell>
          <cell r="AS233" t="str">
            <v/>
          </cell>
          <cell r="AT233" t="str">
            <v/>
          </cell>
          <cell r="AU233" t="str">
            <v/>
          </cell>
          <cell r="AV233" t="str">
            <v/>
          </cell>
          <cell r="AW233" t="str">
            <v/>
          </cell>
          <cell r="AX233" t="str">
            <v/>
          </cell>
          <cell r="AY233" t="str">
            <v/>
          </cell>
          <cell r="AZ233" t="str">
            <v/>
          </cell>
          <cell r="BA233" t="str">
            <v/>
          </cell>
          <cell r="BB233" t="str">
            <v/>
          </cell>
          <cell r="BC233" t="str">
            <v/>
          </cell>
          <cell r="BD233" t="str">
            <v/>
          </cell>
          <cell r="BE233" t="str">
            <v/>
          </cell>
          <cell r="BF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R233" t="str">
            <v/>
          </cell>
          <cell r="BS233" t="str">
            <v/>
          </cell>
          <cell r="BT233" t="str">
            <v/>
          </cell>
          <cell r="BU233" t="str">
            <v/>
          </cell>
          <cell r="BV233" t="str">
            <v/>
          </cell>
          <cell r="BW233" t="str">
            <v/>
          </cell>
          <cell r="BX233" t="str">
            <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t="str">
            <v/>
          </cell>
          <cell r="CP233" t="str">
            <v/>
          </cell>
          <cell r="CQ233" t="str">
            <v/>
          </cell>
          <cell r="CR233" t="str">
            <v/>
          </cell>
          <cell r="CS233" t="str">
            <v/>
          </cell>
          <cell r="CT233" t="str">
            <v/>
          </cell>
          <cell r="CU233" t="str">
            <v/>
          </cell>
          <cell r="CV233" t="str">
            <v/>
          </cell>
          <cell r="CW233" t="str">
            <v/>
          </cell>
          <cell r="CX233" t="str">
            <v/>
          </cell>
          <cell r="CY233" t="str">
            <v/>
          </cell>
          <cell r="CZ233" t="str">
            <v/>
          </cell>
          <cell r="DA233" t="str">
            <v/>
          </cell>
          <cell r="DB233" t="str">
            <v/>
          </cell>
          <cell r="DC233" t="str">
            <v/>
          </cell>
          <cell r="DD233" t="str">
            <v/>
          </cell>
          <cell r="DE233" t="str">
            <v/>
          </cell>
          <cell r="DF233" t="str">
            <v/>
          </cell>
          <cell r="DG233" t="str">
            <v/>
          </cell>
          <cell r="DH233" t="str">
            <v/>
          </cell>
          <cell r="DI233" t="str">
            <v/>
          </cell>
          <cell r="DJ233" t="str">
            <v/>
          </cell>
          <cell r="DK233" t="str">
            <v/>
          </cell>
          <cell r="DL233" t="str">
            <v/>
          </cell>
          <cell r="DM233" t="str">
            <v/>
          </cell>
          <cell r="DN233" t="str">
            <v/>
          </cell>
          <cell r="DO233" t="str">
            <v/>
          </cell>
          <cell r="DP233" t="str">
            <v/>
          </cell>
          <cell r="DQ233" t="str">
            <v/>
          </cell>
          <cell r="DR233" t="str">
            <v/>
          </cell>
          <cell r="DS233" t="str">
            <v/>
          </cell>
          <cell r="DT233" t="str">
            <v/>
          </cell>
          <cell r="DU233" t="str">
            <v/>
          </cell>
          <cell r="DV233" t="str">
            <v/>
          </cell>
          <cell r="DW233" t="str">
            <v/>
          </cell>
          <cell r="DX233" t="str">
            <v/>
          </cell>
          <cell r="DY233" t="str">
            <v/>
          </cell>
          <cell r="DZ233" t="str">
            <v/>
          </cell>
          <cell r="EA233" t="str">
            <v/>
          </cell>
          <cell r="EB233" t="str">
            <v/>
          </cell>
          <cell r="EC233" t="str">
            <v/>
          </cell>
          <cell r="ED233" t="str">
            <v/>
          </cell>
          <cell r="EE233" t="str">
            <v/>
          </cell>
          <cell r="EF233" t="str">
            <v/>
          </cell>
          <cell r="EG233" t="str">
            <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t="str">
            <v/>
          </cell>
          <cell r="AB234" t="str">
            <v/>
          </cell>
          <cell r="AC234" t="str">
            <v/>
          </cell>
          <cell r="AD234" t="str">
            <v/>
          </cell>
          <cell r="AE234" t="str">
            <v/>
          </cell>
          <cell r="AF234" t="str">
            <v/>
          </cell>
          <cell r="AG234" t="str">
            <v/>
          </cell>
          <cell r="AH234" t="str">
            <v/>
          </cell>
          <cell r="AI234" t="str">
            <v/>
          </cell>
          <cell r="AJ234" t="str">
            <v/>
          </cell>
          <cell r="AK234" t="str">
            <v/>
          </cell>
          <cell r="AL234" t="str">
            <v/>
          </cell>
          <cell r="AM234" t="str">
            <v/>
          </cell>
          <cell r="AN234" t="str">
            <v/>
          </cell>
          <cell r="AO234" t="str">
            <v/>
          </cell>
          <cell r="AP234" t="str">
            <v/>
          </cell>
          <cell r="AQ234" t="str">
            <v/>
          </cell>
          <cell r="AR234" t="str">
            <v/>
          </cell>
          <cell r="AS234" t="str">
            <v/>
          </cell>
          <cell r="AT234" t="str">
            <v/>
          </cell>
          <cell r="AU234" t="str">
            <v/>
          </cell>
          <cell r="AV234" t="str">
            <v/>
          </cell>
          <cell r="AW234" t="str">
            <v/>
          </cell>
          <cell r="AX234" t="str">
            <v/>
          </cell>
          <cell r="AY234" t="str">
            <v/>
          </cell>
          <cell r="AZ234" t="str">
            <v/>
          </cell>
          <cell r="BA234" t="str">
            <v/>
          </cell>
          <cell r="BB234" t="str">
            <v/>
          </cell>
          <cell r="BC234" t="str">
            <v/>
          </cell>
          <cell r="BD234" t="str">
            <v/>
          </cell>
          <cell r="BE234" t="str">
            <v/>
          </cell>
          <cell r="BF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R234" t="str">
            <v/>
          </cell>
          <cell r="BS234" t="str">
            <v/>
          </cell>
          <cell r="BT234" t="str">
            <v/>
          </cell>
          <cell r="BU234" t="str">
            <v/>
          </cell>
          <cell r="BV234" t="str">
            <v/>
          </cell>
          <cell r="BW234" t="str">
            <v/>
          </cell>
          <cell r="BX234" t="str">
            <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t="str">
            <v/>
          </cell>
          <cell r="CP234" t="str">
            <v/>
          </cell>
          <cell r="CQ234" t="str">
            <v/>
          </cell>
          <cell r="CR234" t="str">
            <v/>
          </cell>
          <cell r="CS234" t="str">
            <v/>
          </cell>
          <cell r="CT234" t="str">
            <v/>
          </cell>
          <cell r="CU234" t="str">
            <v/>
          </cell>
          <cell r="CV234" t="str">
            <v/>
          </cell>
          <cell r="CW234" t="str">
            <v/>
          </cell>
          <cell r="CX234" t="str">
            <v/>
          </cell>
          <cell r="CY234" t="str">
            <v/>
          </cell>
          <cell r="CZ234" t="str">
            <v/>
          </cell>
          <cell r="DA234" t="str">
            <v/>
          </cell>
          <cell r="DB234" t="str">
            <v/>
          </cell>
          <cell r="DC234" t="str">
            <v/>
          </cell>
          <cell r="DD234" t="str">
            <v/>
          </cell>
          <cell r="DE234" t="str">
            <v/>
          </cell>
          <cell r="DF234" t="str">
            <v/>
          </cell>
          <cell r="DG234" t="str">
            <v/>
          </cell>
          <cell r="DH234" t="str">
            <v/>
          </cell>
          <cell r="DI234" t="str">
            <v/>
          </cell>
          <cell r="DJ234" t="str">
            <v/>
          </cell>
          <cell r="DK234" t="str">
            <v/>
          </cell>
          <cell r="DL234" t="str">
            <v/>
          </cell>
          <cell r="DM234" t="str">
            <v/>
          </cell>
          <cell r="DN234" t="str">
            <v/>
          </cell>
          <cell r="DO234" t="str">
            <v/>
          </cell>
          <cell r="DP234" t="str">
            <v/>
          </cell>
          <cell r="DQ234" t="str">
            <v/>
          </cell>
          <cell r="DR234" t="str">
            <v/>
          </cell>
          <cell r="DS234" t="str">
            <v/>
          </cell>
          <cell r="DT234" t="str">
            <v/>
          </cell>
          <cell r="DU234" t="str">
            <v/>
          </cell>
          <cell r="DV234" t="str">
            <v/>
          </cell>
          <cell r="DW234" t="str">
            <v/>
          </cell>
          <cell r="DX234" t="str">
            <v/>
          </cell>
          <cell r="DY234" t="str">
            <v/>
          </cell>
          <cell r="DZ234" t="str">
            <v/>
          </cell>
          <cell r="EA234" t="str">
            <v/>
          </cell>
          <cell r="EB234" t="str">
            <v/>
          </cell>
          <cell r="EC234" t="str">
            <v/>
          </cell>
          <cell r="ED234" t="str">
            <v/>
          </cell>
          <cell r="EE234" t="str">
            <v/>
          </cell>
          <cell r="EF234" t="str">
            <v/>
          </cell>
          <cell r="EG234" t="str">
            <v/>
          </cell>
          <cell r="EH234" t="str">
            <v/>
          </cell>
          <cell r="EI234" t="str">
            <v/>
          </cell>
          <cell r="EJ234" t="str">
            <v/>
          </cell>
          <cell r="EK234" t="str">
            <v/>
          </cell>
          <cell r="EL234" t="str">
            <v/>
          </cell>
          <cell r="EM234" t="str">
            <v/>
          </cell>
          <cell r="EN234" t="str">
            <v/>
          </cell>
          <cell r="EO234" t="str">
            <v/>
          </cell>
          <cell r="EP234" t="str">
            <v/>
          </cell>
          <cell r="EQ234" t="str">
            <v/>
          </cell>
          <cell r="ER234" t="str">
            <v/>
          </cell>
          <cell r="ES234" t="str">
            <v/>
          </cell>
          <cell r="ET234" t="str">
            <v/>
          </cell>
          <cell r="EU234" t="str">
            <v/>
          </cell>
          <cell r="EV234" t="str">
            <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t="str">
            <v/>
          </cell>
          <cell r="AB235" t="str">
            <v/>
          </cell>
          <cell r="AC235" t="str">
            <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t="str">
            <v/>
          </cell>
          <cell r="AV235" t="str">
            <v/>
          </cell>
          <cell r="AW235" t="str">
            <v/>
          </cell>
          <cell r="AX235" t="str">
            <v/>
          </cell>
          <cell r="AY235" t="str">
            <v/>
          </cell>
          <cell r="AZ235" t="str">
            <v/>
          </cell>
          <cell r="BA235" t="str">
            <v/>
          </cell>
          <cell r="BB235" t="str">
            <v/>
          </cell>
          <cell r="BC235" t="str">
            <v/>
          </cell>
          <cell r="BD235" t="str">
            <v/>
          </cell>
          <cell r="BE235" t="str">
            <v/>
          </cell>
          <cell r="BF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R235" t="str">
            <v/>
          </cell>
          <cell r="BS235" t="str">
            <v/>
          </cell>
          <cell r="BT235" t="str">
            <v/>
          </cell>
          <cell r="BU235" t="str">
            <v/>
          </cell>
          <cell r="BV235" t="str">
            <v/>
          </cell>
          <cell r="BW235" t="str">
            <v/>
          </cell>
          <cell r="BX235" t="str">
            <v/>
          </cell>
          <cell r="BY235" t="str">
            <v/>
          </cell>
          <cell r="BZ235" t="str">
            <v/>
          </cell>
          <cell r="CA235" t="str">
            <v/>
          </cell>
          <cell r="CB235" t="str">
            <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t="str">
            <v/>
          </cell>
          <cell r="CW235" t="str">
            <v/>
          </cell>
          <cell r="CX235" t="str">
            <v/>
          </cell>
          <cell r="CY235" t="str">
            <v/>
          </cell>
          <cell r="CZ235" t="str">
            <v/>
          </cell>
          <cell r="DA235" t="str">
            <v/>
          </cell>
          <cell r="DB235" t="str">
            <v/>
          </cell>
          <cell r="DC235" t="str">
            <v/>
          </cell>
          <cell r="DD235" t="str">
            <v/>
          </cell>
          <cell r="DE235" t="str">
            <v/>
          </cell>
          <cell r="DF235" t="str">
            <v/>
          </cell>
          <cell r="DG235" t="str">
            <v/>
          </cell>
          <cell r="DH235" t="str">
            <v/>
          </cell>
          <cell r="DI235" t="str">
            <v/>
          </cell>
          <cell r="DJ235" t="str">
            <v/>
          </cell>
          <cell r="DK235" t="str">
            <v/>
          </cell>
          <cell r="DL235" t="str">
            <v/>
          </cell>
          <cell r="DM235" t="str">
            <v/>
          </cell>
          <cell r="DN235" t="str">
            <v/>
          </cell>
          <cell r="DO235" t="str">
            <v/>
          </cell>
          <cell r="DP235" t="str">
            <v/>
          </cell>
          <cell r="DQ235" t="str">
            <v/>
          </cell>
          <cell r="DR235" t="str">
            <v/>
          </cell>
          <cell r="DS235" t="str">
            <v/>
          </cell>
          <cell r="DT235" t="str">
            <v/>
          </cell>
          <cell r="DU235" t="str">
            <v/>
          </cell>
          <cell r="DV235" t="str">
            <v/>
          </cell>
          <cell r="DW235" t="str">
            <v/>
          </cell>
          <cell r="DX235" t="str">
            <v/>
          </cell>
          <cell r="DY235" t="str">
            <v/>
          </cell>
          <cell r="DZ235" t="str">
            <v/>
          </cell>
          <cell r="EA235" t="str">
            <v/>
          </cell>
          <cell r="EB235" t="str">
            <v/>
          </cell>
          <cell r="EC235" t="str">
            <v/>
          </cell>
          <cell r="ED235" t="str">
            <v/>
          </cell>
          <cell r="EE235" t="str">
            <v/>
          </cell>
          <cell r="EF235" t="str">
            <v/>
          </cell>
          <cell r="EG235" t="str">
            <v/>
          </cell>
          <cell r="EH235" t="str">
            <v/>
          </cell>
          <cell r="EI235" t="str">
            <v/>
          </cell>
          <cell r="EJ235" t="str">
            <v/>
          </cell>
          <cell r="EK235" t="str">
            <v/>
          </cell>
          <cell r="EL235" t="str">
            <v/>
          </cell>
          <cell r="EM235" t="str">
            <v/>
          </cell>
          <cell r="EN235" t="str">
            <v/>
          </cell>
          <cell r="EO235" t="str">
            <v/>
          </cell>
          <cell r="EP235" t="str">
            <v/>
          </cell>
          <cell r="EQ235" t="str">
            <v/>
          </cell>
          <cell r="ER235" t="str">
            <v/>
          </cell>
          <cell r="ES235" t="str">
            <v/>
          </cell>
          <cell r="ET235" t="str">
            <v/>
          </cell>
          <cell r="EU235" t="str">
            <v/>
          </cell>
          <cell r="EV235" t="str">
            <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t="str">
            <v/>
          </cell>
          <cell r="AB236" t="str">
            <v/>
          </cell>
          <cell r="AC236" t="str">
            <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t="str">
            <v/>
          </cell>
          <cell r="BC236" t="str">
            <v/>
          </cell>
          <cell r="BD236" t="str">
            <v/>
          </cell>
          <cell r="BE236" t="str">
            <v/>
          </cell>
          <cell r="BF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R236" t="str">
            <v/>
          </cell>
          <cell r="BS236" t="str">
            <v/>
          </cell>
          <cell r="BT236" t="str">
            <v/>
          </cell>
          <cell r="BU236" t="str">
            <v/>
          </cell>
          <cell r="BV236" t="str">
            <v/>
          </cell>
          <cell r="BW236" t="str">
            <v/>
          </cell>
          <cell r="BX236" t="str">
            <v/>
          </cell>
          <cell r="BY236" t="str">
            <v/>
          </cell>
          <cell r="BZ236" t="str">
            <v/>
          </cell>
          <cell r="CA236" t="str">
            <v/>
          </cell>
          <cell r="CB236" t="str">
            <v/>
          </cell>
          <cell r="CC236" t="str">
            <v/>
          </cell>
          <cell r="CD236" t="str">
            <v/>
          </cell>
          <cell r="CE236" t="str">
            <v/>
          </cell>
          <cell r="CF236" t="str">
            <v/>
          </cell>
          <cell r="CG236" t="str">
            <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t="str">
            <v/>
          </cell>
          <cell r="CY236" t="str">
            <v/>
          </cell>
          <cell r="CZ236" t="str">
            <v/>
          </cell>
          <cell r="DA236" t="str">
            <v/>
          </cell>
          <cell r="DB236" t="str">
            <v/>
          </cell>
          <cell r="DC236" t="str">
            <v/>
          </cell>
          <cell r="DD236" t="str">
            <v/>
          </cell>
          <cell r="DE236" t="str">
            <v/>
          </cell>
          <cell r="DF236" t="str">
            <v/>
          </cell>
          <cell r="DG236" t="str">
            <v/>
          </cell>
          <cell r="DH236" t="str">
            <v/>
          </cell>
          <cell r="DI236" t="str">
            <v/>
          </cell>
          <cell r="DJ236" t="str">
            <v/>
          </cell>
          <cell r="DK236" t="str">
            <v/>
          </cell>
          <cell r="DL236" t="str">
            <v/>
          </cell>
          <cell r="DM236" t="str">
            <v/>
          </cell>
          <cell r="DN236" t="str">
            <v/>
          </cell>
          <cell r="DO236" t="str">
            <v/>
          </cell>
          <cell r="DP236" t="str">
            <v/>
          </cell>
          <cell r="DQ236" t="str">
            <v/>
          </cell>
          <cell r="DR236" t="str">
            <v/>
          </cell>
          <cell r="DS236" t="str">
            <v/>
          </cell>
          <cell r="DT236" t="str">
            <v/>
          </cell>
          <cell r="DU236" t="str">
            <v/>
          </cell>
          <cell r="DV236" t="str">
            <v/>
          </cell>
          <cell r="DW236" t="str">
            <v/>
          </cell>
          <cell r="DX236" t="str">
            <v/>
          </cell>
          <cell r="DY236" t="str">
            <v/>
          </cell>
          <cell r="DZ236" t="str">
            <v/>
          </cell>
          <cell r="EA236" t="str">
            <v/>
          </cell>
          <cell r="EB236" t="str">
            <v/>
          </cell>
          <cell r="EC236" t="str">
            <v/>
          </cell>
          <cell r="ED236" t="str">
            <v/>
          </cell>
          <cell r="EE236" t="str">
            <v/>
          </cell>
          <cell r="EF236" t="str">
            <v/>
          </cell>
          <cell r="EG236" t="str">
            <v/>
          </cell>
          <cell r="EH236" t="str">
            <v/>
          </cell>
          <cell r="EI236" t="str">
            <v/>
          </cell>
          <cell r="EJ236" t="str">
            <v/>
          </cell>
          <cell r="EK236" t="str">
            <v/>
          </cell>
          <cell r="EL236" t="str">
            <v/>
          </cell>
          <cell r="EM236" t="str">
            <v/>
          </cell>
          <cell r="EN236" t="str">
            <v/>
          </cell>
          <cell r="EO236" t="str">
            <v/>
          </cell>
          <cell r="EP236" t="str">
            <v/>
          </cell>
          <cell r="EQ236" t="str">
            <v/>
          </cell>
          <cell r="ER236" t="str">
            <v/>
          </cell>
          <cell r="ES236" t="str">
            <v/>
          </cell>
          <cell r="ET236" t="str">
            <v/>
          </cell>
          <cell r="EU236" t="str">
            <v/>
          </cell>
          <cell r="EV236" t="str">
            <v/>
          </cell>
        </row>
        <row r="238">
          <cell r="T238" t="str">
            <v>BUDGET FORECAST</v>
          </cell>
          <cell r="AA238" t="str">
            <v/>
          </cell>
          <cell r="AB238" t="str">
            <v/>
          </cell>
          <cell r="AC238" t="str">
            <v/>
          </cell>
          <cell r="AD238" t="str">
            <v/>
          </cell>
          <cell r="AE238" t="str">
            <v/>
          </cell>
          <cell r="AF238" t="str">
            <v/>
          </cell>
          <cell r="AG238" t="str">
            <v/>
          </cell>
          <cell r="AH238" t="str">
            <v/>
          </cell>
          <cell r="AI238" t="str">
            <v/>
          </cell>
          <cell r="AJ238" t="str">
            <v/>
          </cell>
          <cell r="AK238" t="str">
            <v/>
          </cell>
          <cell r="AL238" t="str">
            <v/>
          </cell>
          <cell r="AM238" t="str">
            <v/>
          </cell>
          <cell r="AN238" t="str">
            <v/>
          </cell>
          <cell r="AO238" t="str">
            <v/>
          </cell>
          <cell r="AP238" t="str">
            <v/>
          </cell>
          <cell r="AQ238" t="str">
            <v/>
          </cell>
          <cell r="AR238" t="str">
            <v/>
          </cell>
          <cell r="AS238" t="str">
            <v/>
          </cell>
          <cell r="AT238" t="str">
            <v/>
          </cell>
          <cell r="AU238" t="str">
            <v/>
          </cell>
          <cell r="AV238" t="str">
            <v/>
          </cell>
          <cell r="AW238" t="str">
            <v/>
          </cell>
          <cell r="AX238" t="str">
            <v/>
          </cell>
          <cell r="AY238" t="str">
            <v/>
          </cell>
          <cell r="AZ238" t="str">
            <v/>
          </cell>
          <cell r="BA238" t="str">
            <v/>
          </cell>
          <cell r="BB238" t="str">
            <v/>
          </cell>
          <cell r="BC238" t="str">
            <v/>
          </cell>
          <cell r="BD238" t="str">
            <v/>
          </cell>
          <cell r="BE238" t="str">
            <v/>
          </cell>
          <cell r="BF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R238" t="str">
            <v/>
          </cell>
          <cell r="BS238" t="str">
            <v/>
          </cell>
          <cell r="BT238" t="str">
            <v/>
          </cell>
          <cell r="BU238" t="str">
            <v/>
          </cell>
          <cell r="BV238" t="str">
            <v/>
          </cell>
          <cell r="BW238" t="str">
            <v/>
          </cell>
          <cell r="BX238" t="str">
            <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t="str">
            <v/>
          </cell>
          <cell r="CP238" t="str">
            <v/>
          </cell>
          <cell r="CQ238" t="str">
            <v/>
          </cell>
          <cell r="CR238" t="str">
            <v/>
          </cell>
          <cell r="CS238" t="str">
            <v/>
          </cell>
          <cell r="CT238" t="str">
            <v/>
          </cell>
          <cell r="CU238" t="str">
            <v/>
          </cell>
          <cell r="CV238" t="str">
            <v/>
          </cell>
          <cell r="CW238" t="str">
            <v/>
          </cell>
          <cell r="CX238" t="str">
            <v/>
          </cell>
          <cell r="CY238" t="str">
            <v/>
          </cell>
          <cell r="CZ238" t="str">
            <v/>
          </cell>
          <cell r="DA238" t="str">
            <v/>
          </cell>
          <cell r="DB238" t="str">
            <v/>
          </cell>
          <cell r="DC238" t="str">
            <v/>
          </cell>
          <cell r="DD238" t="str">
            <v/>
          </cell>
          <cell r="DE238" t="str">
            <v/>
          </cell>
          <cell r="DF238" t="str">
            <v/>
          </cell>
          <cell r="DG238" t="str">
            <v/>
          </cell>
          <cell r="DH238" t="str">
            <v/>
          </cell>
          <cell r="DI238" t="str">
            <v/>
          </cell>
          <cell r="DJ238" t="str">
            <v/>
          </cell>
          <cell r="DK238" t="str">
            <v/>
          </cell>
          <cell r="DL238" t="str">
            <v/>
          </cell>
          <cell r="DM238" t="str">
            <v/>
          </cell>
          <cell r="DN238" t="str">
            <v/>
          </cell>
          <cell r="DO238" t="str">
            <v/>
          </cell>
          <cell r="DP238" t="str">
            <v/>
          </cell>
          <cell r="DQ238" t="str">
            <v/>
          </cell>
          <cell r="DR238" t="str">
            <v/>
          </cell>
          <cell r="DS238" t="str">
            <v/>
          </cell>
          <cell r="DT238" t="str">
            <v/>
          </cell>
          <cell r="DU238" t="str">
            <v/>
          </cell>
          <cell r="DV238" t="str">
            <v/>
          </cell>
          <cell r="DW238" t="str">
            <v/>
          </cell>
          <cell r="DX238" t="str">
            <v/>
          </cell>
          <cell r="DY238" t="str">
            <v/>
          </cell>
          <cell r="DZ238" t="str">
            <v/>
          </cell>
          <cell r="EA238" t="str">
            <v/>
          </cell>
          <cell r="EB238" t="str">
            <v/>
          </cell>
          <cell r="EC238" t="str">
            <v/>
          </cell>
          <cell r="ED238" t="str">
            <v/>
          </cell>
          <cell r="EE238" t="str">
            <v/>
          </cell>
          <cell r="EF238" t="str">
            <v/>
          </cell>
          <cell r="EG238" t="str">
            <v/>
          </cell>
          <cell r="EH238" t="str">
            <v/>
          </cell>
          <cell r="EI238" t="str">
            <v/>
          </cell>
          <cell r="EJ238" t="str">
            <v/>
          </cell>
          <cell r="EK238" t="str">
            <v/>
          </cell>
          <cell r="EL238" t="str">
            <v/>
          </cell>
          <cell r="EM238" t="str">
            <v/>
          </cell>
          <cell r="EN238" t="str">
            <v/>
          </cell>
          <cell r="EO238" t="str">
            <v/>
          </cell>
          <cell r="EP238" t="str">
            <v/>
          </cell>
          <cell r="EQ238" t="str">
            <v/>
          </cell>
          <cell r="ER238" t="str">
            <v/>
          </cell>
          <cell r="ES238" t="str">
            <v/>
          </cell>
          <cell r="ET238" t="str">
            <v/>
          </cell>
          <cell r="EU238" t="str">
            <v/>
          </cell>
          <cell r="EV238" t="str">
            <v/>
          </cell>
          <cell r="EW238" t="str">
            <v/>
          </cell>
          <cell r="EX238" t="str">
            <v/>
          </cell>
          <cell r="EY238" t="str">
            <v/>
          </cell>
          <cell r="EZ238" t="str">
            <v/>
          </cell>
          <cell r="FA238" t="str">
            <v/>
          </cell>
          <cell r="FB238" t="str">
            <v/>
          </cell>
          <cell r="FC238" t="str">
            <v/>
          </cell>
          <cell r="FD238" t="str">
            <v/>
          </cell>
          <cell r="FE238" t="str">
            <v/>
          </cell>
          <cell r="FF238" t="str">
            <v/>
          </cell>
          <cell r="FG238" t="str">
            <v/>
          </cell>
          <cell r="FH238" t="str">
            <v/>
          </cell>
          <cell r="FI238" t="str">
            <v/>
          </cell>
        </row>
        <row r="239">
          <cell r="T239" t="str">
            <v>BUDGET FORECAST</v>
          </cell>
          <cell r="V239" t="str">
            <v>PRE PROD</v>
          </cell>
          <cell r="W239">
            <v>30</v>
          </cell>
          <cell r="X239">
            <v>217500</v>
          </cell>
          <cell r="AA239" t="str">
            <v/>
          </cell>
          <cell r="AB239" t="str">
            <v/>
          </cell>
          <cell r="AC239" t="str">
            <v/>
          </cell>
          <cell r="AD239" t="str">
            <v/>
          </cell>
          <cell r="AE239" t="str">
            <v/>
          </cell>
          <cell r="AF239" t="str">
            <v/>
          </cell>
          <cell r="AG239" t="str">
            <v/>
          </cell>
          <cell r="AH239" t="str">
            <v/>
          </cell>
          <cell r="AI239" t="str">
            <v/>
          </cell>
          <cell r="AJ239" t="str">
            <v/>
          </cell>
          <cell r="AK239" t="str">
            <v/>
          </cell>
          <cell r="AL239" t="str">
            <v/>
          </cell>
          <cell r="AM239" t="str">
            <v/>
          </cell>
          <cell r="AN239" t="str">
            <v/>
          </cell>
          <cell r="AO239" t="str">
            <v/>
          </cell>
          <cell r="AP239" t="str">
            <v/>
          </cell>
          <cell r="AQ239" t="str">
            <v/>
          </cell>
          <cell r="AR239" t="str">
            <v/>
          </cell>
          <cell r="AS239" t="str">
            <v/>
          </cell>
          <cell r="AT239" t="str">
            <v/>
          </cell>
          <cell r="AU239" t="str">
            <v/>
          </cell>
          <cell r="AV239" t="str">
            <v/>
          </cell>
          <cell r="AW239" t="str">
            <v/>
          </cell>
          <cell r="AX239" t="str">
            <v/>
          </cell>
          <cell r="AY239" t="str">
            <v/>
          </cell>
          <cell r="AZ239" t="str">
            <v/>
          </cell>
          <cell r="BA239" t="str">
            <v/>
          </cell>
          <cell r="BB239" t="str">
            <v/>
          </cell>
          <cell r="BC239" t="str">
            <v/>
          </cell>
          <cell r="BD239" t="str">
            <v/>
          </cell>
          <cell r="BE239" t="str">
            <v/>
          </cell>
          <cell r="BF239" t="str">
            <v/>
          </cell>
          <cell r="BG239" t="str">
            <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t="str">
            <v/>
          </cell>
          <cell r="BU239" t="str">
            <v/>
          </cell>
          <cell r="BV239" t="str">
            <v/>
          </cell>
          <cell r="BW239" t="str">
            <v/>
          </cell>
          <cell r="BX239" t="str">
            <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t="str">
            <v/>
          </cell>
          <cell r="CP239" t="str">
            <v/>
          </cell>
          <cell r="CQ239" t="str">
            <v/>
          </cell>
          <cell r="CR239" t="str">
            <v/>
          </cell>
          <cell r="CS239" t="str">
            <v/>
          </cell>
          <cell r="CT239" t="str">
            <v/>
          </cell>
          <cell r="CU239" t="str">
            <v/>
          </cell>
          <cell r="CV239" t="str">
            <v/>
          </cell>
          <cell r="CW239" t="str">
            <v/>
          </cell>
          <cell r="CX239" t="str">
            <v/>
          </cell>
          <cell r="CY239" t="str">
            <v/>
          </cell>
          <cell r="CZ239" t="str">
            <v/>
          </cell>
          <cell r="DA239" t="str">
            <v/>
          </cell>
          <cell r="DB239" t="str">
            <v/>
          </cell>
          <cell r="DC239" t="str">
            <v/>
          </cell>
          <cell r="DD239" t="str">
            <v/>
          </cell>
          <cell r="DE239" t="str">
            <v/>
          </cell>
          <cell r="DF239" t="str">
            <v/>
          </cell>
          <cell r="DG239" t="str">
            <v/>
          </cell>
          <cell r="DH239" t="str">
            <v/>
          </cell>
          <cell r="DI239" t="str">
            <v/>
          </cell>
          <cell r="DJ239" t="str">
            <v/>
          </cell>
          <cell r="DK239" t="str">
            <v/>
          </cell>
          <cell r="DL239" t="str">
            <v/>
          </cell>
          <cell r="DM239" t="str">
            <v/>
          </cell>
          <cell r="DN239" t="str">
            <v/>
          </cell>
          <cell r="DO239" t="str">
            <v/>
          </cell>
          <cell r="DP239" t="str">
            <v/>
          </cell>
          <cell r="DQ239" t="str">
            <v/>
          </cell>
          <cell r="DR239" t="str">
            <v/>
          </cell>
          <cell r="DS239" t="str">
            <v/>
          </cell>
          <cell r="DT239" t="str">
            <v/>
          </cell>
          <cell r="DU239" t="str">
            <v/>
          </cell>
          <cell r="DV239" t="str">
            <v/>
          </cell>
          <cell r="DW239" t="str">
            <v/>
          </cell>
          <cell r="DX239" t="str">
            <v/>
          </cell>
          <cell r="DY239" t="str">
            <v/>
          </cell>
          <cell r="DZ239" t="str">
            <v/>
          </cell>
          <cell r="EA239" t="str">
            <v/>
          </cell>
          <cell r="EB239" t="str">
            <v/>
          </cell>
          <cell r="EC239" t="str">
            <v/>
          </cell>
          <cell r="ED239" t="str">
            <v/>
          </cell>
          <cell r="EE239" t="str">
            <v/>
          </cell>
          <cell r="EF239" t="str">
            <v/>
          </cell>
          <cell r="EG239" t="str">
            <v/>
          </cell>
          <cell r="EH239" t="str">
            <v/>
          </cell>
          <cell r="EI239" t="str">
            <v/>
          </cell>
          <cell r="EJ239" t="str">
            <v/>
          </cell>
          <cell r="EK239" t="str">
            <v/>
          </cell>
          <cell r="EL239" t="str">
            <v/>
          </cell>
          <cell r="EM239" t="str">
            <v/>
          </cell>
          <cell r="EN239" t="str">
            <v/>
          </cell>
          <cell r="EO239" t="str">
            <v/>
          </cell>
          <cell r="EP239" t="str">
            <v/>
          </cell>
          <cell r="EQ239" t="str">
            <v/>
          </cell>
          <cell r="ER239" t="str">
            <v/>
          </cell>
          <cell r="ES239" t="str">
            <v/>
          </cell>
          <cell r="ET239" t="str">
            <v/>
          </cell>
          <cell r="EU239" t="str">
            <v/>
          </cell>
          <cell r="EV239" t="str">
            <v/>
          </cell>
          <cell r="EW239" t="str">
            <v/>
          </cell>
          <cell r="EX239" t="str">
            <v/>
          </cell>
          <cell r="EY239" t="str">
            <v/>
          </cell>
          <cell r="EZ239" t="str">
            <v/>
          </cell>
          <cell r="FA239" t="str">
            <v/>
          </cell>
          <cell r="FB239" t="str">
            <v/>
          </cell>
          <cell r="FC239" t="str">
            <v/>
          </cell>
          <cell r="FD239" t="str">
            <v/>
          </cell>
          <cell r="FE239" t="str">
            <v/>
          </cell>
          <cell r="FF239" t="str">
            <v/>
          </cell>
          <cell r="FG239" t="str">
            <v/>
          </cell>
          <cell r="FH239" t="str">
            <v/>
          </cell>
          <cell r="FI239" t="str">
            <v/>
          </cell>
        </row>
        <row r="240">
          <cell r="V240" t="str">
            <v>PRE PROD</v>
          </cell>
          <cell r="W240">
            <v>30</v>
          </cell>
          <cell r="X240">
            <v>217500</v>
          </cell>
          <cell r="AA240" t="str">
            <v/>
          </cell>
          <cell r="AB240" t="str">
            <v/>
          </cell>
          <cell r="AC240" t="str">
            <v/>
          </cell>
          <cell r="AD240" t="str">
            <v/>
          </cell>
          <cell r="AE240" t="str">
            <v/>
          </cell>
          <cell r="AF240" t="str">
            <v/>
          </cell>
          <cell r="AG240" t="str">
            <v/>
          </cell>
          <cell r="AH240" t="str">
            <v/>
          </cell>
          <cell r="AI240" t="str">
            <v/>
          </cell>
          <cell r="AJ240" t="str">
            <v/>
          </cell>
          <cell r="AK240" t="str">
            <v/>
          </cell>
          <cell r="AL240" t="str">
            <v/>
          </cell>
          <cell r="AM240" t="str">
            <v/>
          </cell>
          <cell r="AN240" t="str">
            <v/>
          </cell>
          <cell r="AO240" t="str">
            <v/>
          </cell>
          <cell r="AP240" t="str">
            <v/>
          </cell>
          <cell r="AQ240" t="str">
            <v/>
          </cell>
          <cell r="AR240" t="str">
            <v/>
          </cell>
          <cell r="AS240" t="str">
            <v/>
          </cell>
          <cell r="AT240" t="str">
            <v/>
          </cell>
          <cell r="AU240" t="str">
            <v/>
          </cell>
          <cell r="AV240" t="str">
            <v/>
          </cell>
          <cell r="AW240" t="str">
            <v/>
          </cell>
          <cell r="AX240" t="str">
            <v/>
          </cell>
          <cell r="AY240" t="str">
            <v/>
          </cell>
          <cell r="AZ240" t="str">
            <v/>
          </cell>
          <cell r="BA240" t="str">
            <v/>
          </cell>
          <cell r="BB240" t="str">
            <v/>
          </cell>
          <cell r="BC240" t="str">
            <v/>
          </cell>
          <cell r="BD240" t="str">
            <v/>
          </cell>
          <cell r="BE240" t="str">
            <v/>
          </cell>
          <cell r="BF240" t="str">
            <v/>
          </cell>
          <cell r="BG240" t="str">
            <v/>
          </cell>
          <cell r="BH240" t="str">
            <v/>
          </cell>
          <cell r="BI240" t="str">
            <v/>
          </cell>
          <cell r="BJ240" t="str">
            <v/>
          </cell>
          <cell r="BK240" t="str">
            <v/>
          </cell>
          <cell r="BL240" t="str">
            <v/>
          </cell>
          <cell r="BM240" t="str">
            <v/>
          </cell>
          <cell r="BN240" t="str">
            <v/>
          </cell>
          <cell r="BO240" t="str">
            <v/>
          </cell>
          <cell r="BP240" t="str">
            <v/>
          </cell>
          <cell r="BQ240" t="str">
            <v/>
          </cell>
          <cell r="BR240" t="str">
            <v/>
          </cell>
          <cell r="BS240" t="str">
            <v/>
          </cell>
          <cell r="BT240" t="str">
            <v/>
          </cell>
          <cell r="BU240" t="str">
            <v/>
          </cell>
          <cell r="BV240" t="str">
            <v/>
          </cell>
          <cell r="BW240" t="str">
            <v/>
          </cell>
          <cell r="BX240" t="str">
            <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t="str">
            <v/>
          </cell>
          <cell r="CP240" t="str">
            <v/>
          </cell>
          <cell r="CQ240" t="str">
            <v/>
          </cell>
          <cell r="CR240" t="str">
            <v/>
          </cell>
          <cell r="CS240" t="str">
            <v/>
          </cell>
          <cell r="CT240" t="str">
            <v/>
          </cell>
          <cell r="CU240" t="str">
            <v/>
          </cell>
          <cell r="CV240" t="str">
            <v/>
          </cell>
          <cell r="CW240" t="str">
            <v/>
          </cell>
          <cell r="CX240" t="str">
            <v/>
          </cell>
          <cell r="CY240" t="str">
            <v/>
          </cell>
          <cell r="CZ240" t="str">
            <v/>
          </cell>
          <cell r="DA240" t="str">
            <v/>
          </cell>
          <cell r="DB240" t="str">
            <v/>
          </cell>
          <cell r="DC240" t="str">
            <v/>
          </cell>
          <cell r="DD240" t="str">
            <v/>
          </cell>
          <cell r="DE240" t="str">
            <v/>
          </cell>
          <cell r="DF240" t="str">
            <v/>
          </cell>
          <cell r="DG240" t="str">
            <v/>
          </cell>
          <cell r="DH240" t="str">
            <v/>
          </cell>
          <cell r="DI240" t="str">
            <v/>
          </cell>
          <cell r="DJ240" t="str">
            <v/>
          </cell>
          <cell r="DK240" t="str">
            <v/>
          </cell>
          <cell r="DL240" t="str">
            <v/>
          </cell>
          <cell r="DM240" t="str">
            <v/>
          </cell>
          <cell r="DN240" t="str">
            <v/>
          </cell>
          <cell r="DO240" t="str">
            <v/>
          </cell>
          <cell r="DP240" t="str">
            <v/>
          </cell>
          <cell r="DQ240" t="str">
            <v/>
          </cell>
          <cell r="DR240" t="str">
            <v/>
          </cell>
          <cell r="DS240" t="str">
            <v/>
          </cell>
          <cell r="DT240" t="str">
            <v/>
          </cell>
          <cell r="DU240" t="str">
            <v/>
          </cell>
          <cell r="DV240" t="str">
            <v/>
          </cell>
          <cell r="DW240" t="str">
            <v/>
          </cell>
          <cell r="DX240" t="str">
            <v/>
          </cell>
          <cell r="DY240" t="str">
            <v/>
          </cell>
          <cell r="DZ240" t="str">
            <v/>
          </cell>
          <cell r="EA240" t="str">
            <v/>
          </cell>
          <cell r="EB240" t="str">
            <v/>
          </cell>
          <cell r="EC240" t="str">
            <v/>
          </cell>
          <cell r="ED240" t="str">
            <v/>
          </cell>
          <cell r="EE240" t="str">
            <v/>
          </cell>
          <cell r="EF240" t="str">
            <v/>
          </cell>
          <cell r="EG240" t="str">
            <v/>
          </cell>
          <cell r="EH240" t="str">
            <v/>
          </cell>
          <cell r="EI240" t="str">
            <v/>
          </cell>
          <cell r="EJ240" t="str">
            <v/>
          </cell>
          <cell r="EK240" t="str">
            <v/>
          </cell>
          <cell r="EL240" t="str">
            <v/>
          </cell>
          <cell r="EM240" t="str">
            <v/>
          </cell>
          <cell r="EN240" t="str">
            <v/>
          </cell>
          <cell r="EO240" t="str">
            <v/>
          </cell>
          <cell r="EP240" t="str">
            <v/>
          </cell>
          <cell r="EQ240" t="str">
            <v/>
          </cell>
          <cell r="ER240" t="str">
            <v/>
          </cell>
          <cell r="ES240" t="str">
            <v/>
          </cell>
          <cell r="ET240" t="str">
            <v/>
          </cell>
          <cell r="EU240" t="str">
            <v/>
          </cell>
          <cell r="EV240" t="str">
            <v/>
          </cell>
          <cell r="EW240" t="str">
            <v/>
          </cell>
          <cell r="EX240" t="str">
            <v/>
          </cell>
          <cell r="EY240" t="str">
            <v/>
          </cell>
          <cell r="EZ240" t="str">
            <v/>
          </cell>
          <cell r="FA240" t="str">
            <v/>
          </cell>
          <cell r="FB240" t="str">
            <v/>
          </cell>
          <cell r="FC240" t="str">
            <v/>
          </cell>
          <cell r="FD240" t="str">
            <v/>
          </cell>
          <cell r="FE240" t="str">
            <v/>
          </cell>
          <cell r="FF240" t="str">
            <v/>
          </cell>
          <cell r="FG240" t="str">
            <v/>
          </cell>
          <cell r="FH240" t="str">
            <v/>
          </cell>
          <cell r="FI240" t="str">
            <v/>
          </cell>
        </row>
        <row r="241">
          <cell r="V241" t="str">
            <v>PRODUCTION</v>
          </cell>
          <cell r="W241">
            <v>150</v>
          </cell>
          <cell r="X241">
            <v>1087500</v>
          </cell>
          <cell r="AA241" t="str">
            <v/>
          </cell>
          <cell r="AB241" t="str">
            <v/>
          </cell>
          <cell r="AC241" t="str">
            <v/>
          </cell>
          <cell r="AD241" t="str">
            <v/>
          </cell>
          <cell r="AE241" t="str">
            <v/>
          </cell>
          <cell r="AF241" t="str">
            <v/>
          </cell>
          <cell r="AG241" t="str">
            <v/>
          </cell>
          <cell r="AH241" t="str">
            <v/>
          </cell>
          <cell r="AI241" t="str">
            <v/>
          </cell>
          <cell r="AJ241" t="str">
            <v/>
          </cell>
          <cell r="AK241" t="str">
            <v/>
          </cell>
          <cell r="AL241" t="str">
            <v/>
          </cell>
          <cell r="AM241" t="str">
            <v/>
          </cell>
          <cell r="AN241" t="str">
            <v/>
          </cell>
          <cell r="AO241" t="str">
            <v/>
          </cell>
          <cell r="AP241" t="str">
            <v/>
          </cell>
          <cell r="AQ241" t="str">
            <v/>
          </cell>
          <cell r="AR241" t="str">
            <v/>
          </cell>
          <cell r="AS241" t="str">
            <v/>
          </cell>
          <cell r="AT241" t="str">
            <v/>
          </cell>
          <cell r="AU241" t="str">
            <v/>
          </cell>
          <cell r="AV241" t="str">
            <v/>
          </cell>
          <cell r="AW241" t="str">
            <v/>
          </cell>
          <cell r="AX241" t="str">
            <v/>
          </cell>
          <cell r="AY241" t="str">
            <v/>
          </cell>
          <cell r="AZ241" t="str">
            <v/>
          </cell>
          <cell r="BA241" t="str">
            <v/>
          </cell>
          <cell r="BB241" t="str">
            <v/>
          </cell>
          <cell r="BC241" t="str">
            <v/>
          </cell>
          <cell r="BD241" t="str">
            <v/>
          </cell>
          <cell r="BE241" t="str">
            <v/>
          </cell>
          <cell r="BF241" t="str">
            <v/>
          </cell>
          <cell r="BG241" t="str">
            <v/>
          </cell>
          <cell r="BH241" t="str">
            <v/>
          </cell>
          <cell r="BI241" t="str">
            <v/>
          </cell>
          <cell r="BJ241" t="str">
            <v/>
          </cell>
          <cell r="BK241" t="str">
            <v/>
          </cell>
          <cell r="BL241" t="str">
            <v/>
          </cell>
          <cell r="BM241" t="str">
            <v/>
          </cell>
          <cell r="BN241" t="str">
            <v/>
          </cell>
          <cell r="BO241" t="str">
            <v/>
          </cell>
          <cell r="BP241" t="str">
            <v/>
          </cell>
          <cell r="BQ241" t="str">
            <v/>
          </cell>
          <cell r="BR241" t="str">
            <v/>
          </cell>
          <cell r="BS241" t="str">
            <v/>
          </cell>
          <cell r="BT241" t="str">
            <v/>
          </cell>
          <cell r="BU241" t="str">
            <v/>
          </cell>
          <cell r="BV241" t="str">
            <v/>
          </cell>
          <cell r="BW241" t="str">
            <v/>
          </cell>
          <cell r="BX241" t="str">
            <v/>
          </cell>
          <cell r="BY241" t="str">
            <v/>
          </cell>
          <cell r="BZ241" t="str">
            <v/>
          </cell>
          <cell r="CA241" t="str">
            <v/>
          </cell>
          <cell r="CB241" t="str">
            <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t="str">
            <v/>
          </cell>
          <cell r="CW241" t="str">
            <v/>
          </cell>
          <cell r="CX241" t="str">
            <v/>
          </cell>
          <cell r="CY241" t="str">
            <v/>
          </cell>
          <cell r="CZ241" t="str">
            <v/>
          </cell>
          <cell r="DA241" t="str">
            <v/>
          </cell>
          <cell r="DB241" t="str">
            <v/>
          </cell>
          <cell r="DC241" t="str">
            <v/>
          </cell>
          <cell r="DD241" t="str">
            <v/>
          </cell>
          <cell r="DE241" t="str">
            <v/>
          </cell>
          <cell r="DF241" t="str">
            <v/>
          </cell>
          <cell r="DG241" t="str">
            <v/>
          </cell>
          <cell r="DH241" t="str">
            <v/>
          </cell>
          <cell r="DI241" t="str">
            <v/>
          </cell>
          <cell r="DJ241" t="str">
            <v/>
          </cell>
          <cell r="DK241" t="str">
            <v/>
          </cell>
          <cell r="DL241" t="str">
            <v/>
          </cell>
          <cell r="DM241" t="str">
            <v/>
          </cell>
          <cell r="DN241" t="str">
            <v/>
          </cell>
          <cell r="DO241" t="str">
            <v/>
          </cell>
          <cell r="DP241" t="str">
            <v/>
          </cell>
          <cell r="DQ241" t="str">
            <v/>
          </cell>
          <cell r="DR241" t="str">
            <v/>
          </cell>
          <cell r="DS241" t="str">
            <v/>
          </cell>
          <cell r="DT241" t="str">
            <v/>
          </cell>
          <cell r="DU241" t="str">
            <v/>
          </cell>
          <cell r="DV241" t="str">
            <v/>
          </cell>
          <cell r="DW241" t="str">
            <v/>
          </cell>
          <cell r="DX241" t="str">
            <v/>
          </cell>
          <cell r="DY241" t="str">
            <v/>
          </cell>
          <cell r="DZ241" t="str">
            <v/>
          </cell>
          <cell r="EA241" t="str">
            <v/>
          </cell>
          <cell r="EB241" t="str">
            <v/>
          </cell>
          <cell r="EC241" t="str">
            <v/>
          </cell>
          <cell r="ED241" t="str">
            <v/>
          </cell>
          <cell r="EE241" t="str">
            <v/>
          </cell>
          <cell r="EF241" t="str">
            <v/>
          </cell>
          <cell r="EG241" t="str">
            <v/>
          </cell>
          <cell r="EH241" t="str">
            <v/>
          </cell>
          <cell r="EI241" t="str">
            <v/>
          </cell>
          <cell r="EJ241" t="str">
            <v/>
          </cell>
          <cell r="EK241" t="str">
            <v/>
          </cell>
          <cell r="EL241" t="str">
            <v/>
          </cell>
          <cell r="EM241" t="str">
            <v/>
          </cell>
          <cell r="EN241" t="str">
            <v/>
          </cell>
          <cell r="EO241" t="str">
            <v/>
          </cell>
          <cell r="EP241" t="str">
            <v/>
          </cell>
          <cell r="EQ241" t="str">
            <v/>
          </cell>
          <cell r="ER241" t="str">
            <v/>
          </cell>
          <cell r="ES241" t="str">
            <v/>
          </cell>
          <cell r="ET241" t="str">
            <v/>
          </cell>
          <cell r="EU241" t="str">
            <v/>
          </cell>
          <cell r="EV241" t="str">
            <v/>
          </cell>
          <cell r="EW241" t="str">
            <v/>
          </cell>
          <cell r="EX241" t="str">
            <v/>
          </cell>
          <cell r="EY241" t="str">
            <v/>
          </cell>
          <cell r="EZ241" t="str">
            <v/>
          </cell>
          <cell r="FA241" t="str">
            <v/>
          </cell>
          <cell r="FB241" t="str">
            <v/>
          </cell>
          <cell r="FC241" t="str">
            <v/>
          </cell>
          <cell r="FD241" t="str">
            <v/>
          </cell>
          <cell r="FE241" t="str">
            <v/>
          </cell>
          <cell r="FF241" t="str">
            <v/>
          </cell>
          <cell r="FG241" t="str">
            <v/>
          </cell>
          <cell r="FH241" t="str">
            <v/>
          </cell>
          <cell r="FI241" t="str">
            <v/>
          </cell>
        </row>
        <row r="242">
          <cell r="V242" t="str">
            <v>PRODUCTION</v>
          </cell>
          <cell r="W242">
            <v>150</v>
          </cell>
          <cell r="X242">
            <v>1087500</v>
          </cell>
          <cell r="AA242" t="str">
            <v/>
          </cell>
          <cell r="AB242" t="str">
            <v/>
          </cell>
          <cell r="AC242" t="str">
            <v/>
          </cell>
          <cell r="AD242" t="str">
            <v/>
          </cell>
          <cell r="AE242" t="str">
            <v/>
          </cell>
          <cell r="AF242" t="str">
            <v/>
          </cell>
          <cell r="AG242" t="str">
            <v/>
          </cell>
          <cell r="AH242" t="str">
            <v/>
          </cell>
          <cell r="AI242" t="str">
            <v/>
          </cell>
          <cell r="AJ242" t="str">
            <v/>
          </cell>
          <cell r="AK242" t="str">
            <v/>
          </cell>
          <cell r="AL242" t="str">
            <v/>
          </cell>
          <cell r="AM242" t="str">
            <v/>
          </cell>
          <cell r="AN242" t="str">
            <v/>
          </cell>
          <cell r="AO242" t="str">
            <v/>
          </cell>
          <cell r="AP242" t="str">
            <v/>
          </cell>
          <cell r="AQ242" t="str">
            <v/>
          </cell>
          <cell r="AR242" t="str">
            <v/>
          </cell>
          <cell r="AS242" t="str">
            <v/>
          </cell>
          <cell r="AT242" t="str">
            <v/>
          </cell>
          <cell r="AU242" t="str">
            <v/>
          </cell>
          <cell r="AV242" t="str">
            <v/>
          </cell>
          <cell r="AW242" t="str">
            <v/>
          </cell>
          <cell r="AX242" t="str">
            <v/>
          </cell>
          <cell r="AY242" t="str">
            <v/>
          </cell>
          <cell r="AZ242" t="str">
            <v/>
          </cell>
          <cell r="BA242" t="str">
            <v/>
          </cell>
          <cell r="BB242" t="str">
            <v/>
          </cell>
          <cell r="BC242" t="str">
            <v/>
          </cell>
          <cell r="BD242" t="str">
            <v/>
          </cell>
          <cell r="BE242" t="str">
            <v/>
          </cell>
          <cell r="BF242" t="str">
            <v/>
          </cell>
          <cell r="BG242" t="str">
            <v/>
          </cell>
          <cell r="BH242" t="str">
            <v/>
          </cell>
          <cell r="BI242" t="str">
            <v/>
          </cell>
          <cell r="BJ242" t="str">
            <v/>
          </cell>
          <cell r="BK242" t="str">
            <v/>
          </cell>
          <cell r="BL242" t="str">
            <v/>
          </cell>
          <cell r="BM242" t="str">
            <v/>
          </cell>
          <cell r="BN242" t="str">
            <v/>
          </cell>
          <cell r="BO242" t="str">
            <v/>
          </cell>
          <cell r="BP242" t="str">
            <v/>
          </cell>
          <cell r="BQ242" t="str">
            <v/>
          </cell>
          <cell r="BR242" t="str">
            <v/>
          </cell>
          <cell r="BS242" t="str">
            <v/>
          </cell>
          <cell r="BT242" t="str">
            <v/>
          </cell>
          <cell r="BU242" t="str">
            <v/>
          </cell>
          <cell r="BV242" t="str">
            <v/>
          </cell>
          <cell r="BW242" t="str">
            <v/>
          </cell>
          <cell r="BX242" t="str">
            <v/>
          </cell>
          <cell r="BY242" t="str">
            <v/>
          </cell>
          <cell r="BZ242" t="str">
            <v/>
          </cell>
          <cell r="CA242" t="str">
            <v/>
          </cell>
          <cell r="CB242" t="str">
            <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t="str">
            <v/>
          </cell>
          <cell r="CW242" t="str">
            <v/>
          </cell>
          <cell r="CX242" t="str">
            <v/>
          </cell>
          <cell r="CY242" t="str">
            <v/>
          </cell>
          <cell r="CZ242" t="str">
            <v/>
          </cell>
          <cell r="DA242" t="str">
            <v/>
          </cell>
          <cell r="DB242" t="str">
            <v/>
          </cell>
          <cell r="DC242" t="str">
            <v/>
          </cell>
          <cell r="DD242" t="str">
            <v/>
          </cell>
          <cell r="DE242" t="str">
            <v/>
          </cell>
          <cell r="DF242" t="str">
            <v/>
          </cell>
          <cell r="DG242" t="str">
            <v/>
          </cell>
          <cell r="DH242" t="str">
            <v/>
          </cell>
          <cell r="DI242" t="str">
            <v/>
          </cell>
          <cell r="DJ242" t="str">
            <v/>
          </cell>
          <cell r="DK242" t="str">
            <v/>
          </cell>
          <cell r="DL242" t="str">
            <v/>
          </cell>
          <cell r="DM242" t="str">
            <v/>
          </cell>
          <cell r="DN242" t="str">
            <v/>
          </cell>
          <cell r="DO242" t="str">
            <v/>
          </cell>
          <cell r="DP242" t="str">
            <v/>
          </cell>
          <cell r="DQ242" t="str">
            <v/>
          </cell>
          <cell r="DR242" t="str">
            <v/>
          </cell>
          <cell r="DS242" t="str">
            <v/>
          </cell>
          <cell r="DT242" t="str">
            <v/>
          </cell>
          <cell r="DU242" t="str">
            <v/>
          </cell>
          <cell r="DV242" t="str">
            <v/>
          </cell>
          <cell r="DW242" t="str">
            <v/>
          </cell>
          <cell r="DX242" t="str">
            <v/>
          </cell>
          <cell r="DY242" t="str">
            <v/>
          </cell>
          <cell r="DZ242" t="str">
            <v/>
          </cell>
          <cell r="EA242" t="str">
            <v/>
          </cell>
          <cell r="EB242" t="str">
            <v/>
          </cell>
          <cell r="EC242" t="str">
            <v/>
          </cell>
          <cell r="ED242" t="str">
            <v/>
          </cell>
          <cell r="EE242" t="str">
            <v/>
          </cell>
          <cell r="EF242" t="str">
            <v/>
          </cell>
          <cell r="EG242" t="str">
            <v/>
          </cell>
          <cell r="EH242" t="str">
            <v/>
          </cell>
          <cell r="EI242" t="str">
            <v/>
          </cell>
          <cell r="EJ242" t="str">
            <v/>
          </cell>
          <cell r="EK242" t="str">
            <v/>
          </cell>
          <cell r="EL242" t="str">
            <v/>
          </cell>
          <cell r="EM242" t="str">
            <v/>
          </cell>
          <cell r="EN242" t="str">
            <v/>
          </cell>
          <cell r="EO242" t="str">
            <v/>
          </cell>
          <cell r="EP242" t="str">
            <v/>
          </cell>
          <cell r="EQ242" t="str">
            <v/>
          </cell>
          <cell r="ER242" t="str">
            <v/>
          </cell>
          <cell r="ES242" t="str">
            <v/>
          </cell>
          <cell r="ET242" t="str">
            <v/>
          </cell>
          <cell r="EU242" t="str">
            <v/>
          </cell>
          <cell r="EV242" t="str">
            <v/>
          </cell>
          <cell r="EW242" t="str">
            <v/>
          </cell>
          <cell r="EX242" t="str">
            <v/>
          </cell>
          <cell r="EY242" t="str">
            <v/>
          </cell>
          <cell r="EZ242" t="str">
            <v/>
          </cell>
          <cell r="FA242" t="str">
            <v/>
          </cell>
          <cell r="FB242" t="str">
            <v/>
          </cell>
          <cell r="FC242" t="str">
            <v/>
          </cell>
          <cell r="FD242" t="str">
            <v/>
          </cell>
          <cell r="FE242" t="str">
            <v/>
          </cell>
          <cell r="FF242" t="str">
            <v/>
          </cell>
          <cell r="FG242" t="str">
            <v/>
          </cell>
          <cell r="FH242" t="str">
            <v/>
          </cell>
          <cell r="FI242" t="str">
            <v/>
          </cell>
        </row>
        <row r="243">
          <cell r="V243" t="str">
            <v>INK &amp; PAINT</v>
          </cell>
          <cell r="W243">
            <v>8</v>
          </cell>
          <cell r="X243">
            <v>58000</v>
          </cell>
          <cell r="AA243" t="str">
            <v/>
          </cell>
          <cell r="AB243" t="str">
            <v/>
          </cell>
          <cell r="AC243" t="str">
            <v/>
          </cell>
          <cell r="AD243" t="str">
            <v/>
          </cell>
          <cell r="AE243" t="str">
            <v/>
          </cell>
          <cell r="AF243" t="str">
            <v/>
          </cell>
          <cell r="AG243" t="str">
            <v/>
          </cell>
          <cell r="AH243" t="str">
            <v/>
          </cell>
          <cell r="AI243" t="str">
            <v/>
          </cell>
          <cell r="AJ243" t="str">
            <v/>
          </cell>
          <cell r="AK243" t="str">
            <v/>
          </cell>
          <cell r="AL243" t="str">
            <v/>
          </cell>
          <cell r="AM243" t="str">
            <v/>
          </cell>
          <cell r="AN243" t="str">
            <v/>
          </cell>
          <cell r="AO243" t="str">
            <v/>
          </cell>
          <cell r="AP243" t="str">
            <v/>
          </cell>
          <cell r="AQ243" t="str">
            <v/>
          </cell>
          <cell r="AR243" t="str">
            <v/>
          </cell>
          <cell r="AS243" t="str">
            <v/>
          </cell>
          <cell r="AT243" t="str">
            <v/>
          </cell>
          <cell r="AU243" t="str">
            <v/>
          </cell>
          <cell r="AV243" t="str">
            <v/>
          </cell>
          <cell r="AW243" t="str">
            <v/>
          </cell>
          <cell r="AX243" t="str">
            <v/>
          </cell>
          <cell r="AY243" t="str">
            <v/>
          </cell>
          <cell r="AZ243" t="str">
            <v/>
          </cell>
          <cell r="BA243" t="str">
            <v/>
          </cell>
          <cell r="BB243" t="str">
            <v/>
          </cell>
          <cell r="BC243" t="str">
            <v/>
          </cell>
          <cell r="BD243" t="str">
            <v/>
          </cell>
          <cell r="BE243" t="str">
            <v/>
          </cell>
          <cell r="BF243" t="str">
            <v/>
          </cell>
          <cell r="BG243" t="str">
            <v/>
          </cell>
          <cell r="BH243" t="str">
            <v/>
          </cell>
          <cell r="BI243" t="str">
            <v/>
          </cell>
          <cell r="BJ243" t="str">
            <v/>
          </cell>
          <cell r="BK243" t="str">
            <v/>
          </cell>
          <cell r="BL243" t="str">
            <v/>
          </cell>
          <cell r="BM243" t="str">
            <v/>
          </cell>
          <cell r="BN243" t="str">
            <v/>
          </cell>
          <cell r="BO243" t="str">
            <v/>
          </cell>
          <cell r="BP243" t="str">
            <v/>
          </cell>
          <cell r="BQ243" t="str">
            <v/>
          </cell>
          <cell r="BR243" t="str">
            <v/>
          </cell>
          <cell r="BS243" t="str">
            <v/>
          </cell>
          <cell r="BT243" t="str">
            <v/>
          </cell>
          <cell r="BU243" t="str">
            <v/>
          </cell>
          <cell r="BV243" t="str">
            <v/>
          </cell>
          <cell r="BW243" t="str">
            <v/>
          </cell>
          <cell r="BX243" t="str">
            <v/>
          </cell>
          <cell r="BY243" t="str">
            <v/>
          </cell>
          <cell r="BZ243" t="str">
            <v/>
          </cell>
          <cell r="CA243" t="str">
            <v/>
          </cell>
          <cell r="CB243" t="str">
            <v/>
          </cell>
          <cell r="CC243" t="str">
            <v/>
          </cell>
          <cell r="CD243" t="str">
            <v/>
          </cell>
          <cell r="CE243" t="str">
            <v/>
          </cell>
          <cell r="CF243" t="str">
            <v/>
          </cell>
          <cell r="CG243" t="str">
            <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t="str">
            <v/>
          </cell>
          <cell r="CY243" t="str">
            <v/>
          </cell>
          <cell r="CZ243" t="str">
            <v/>
          </cell>
          <cell r="DA243" t="str">
            <v/>
          </cell>
          <cell r="DB243" t="str">
            <v/>
          </cell>
          <cell r="DC243" t="str">
            <v/>
          </cell>
          <cell r="DD243" t="str">
            <v/>
          </cell>
          <cell r="DE243" t="str">
            <v/>
          </cell>
          <cell r="DF243" t="str">
            <v/>
          </cell>
          <cell r="DG243" t="str">
            <v/>
          </cell>
          <cell r="DH243" t="str">
            <v/>
          </cell>
          <cell r="DI243" t="str">
            <v/>
          </cell>
          <cell r="DJ243" t="str">
            <v/>
          </cell>
          <cell r="DK243" t="str">
            <v/>
          </cell>
          <cell r="DL243" t="str">
            <v/>
          </cell>
          <cell r="DM243" t="str">
            <v/>
          </cell>
          <cell r="DN243" t="str">
            <v/>
          </cell>
          <cell r="DO243" t="str">
            <v/>
          </cell>
          <cell r="DP243" t="str">
            <v/>
          </cell>
          <cell r="DQ243" t="str">
            <v/>
          </cell>
          <cell r="DR243" t="str">
            <v/>
          </cell>
          <cell r="DS243" t="str">
            <v/>
          </cell>
          <cell r="DT243" t="str">
            <v/>
          </cell>
          <cell r="DU243" t="str">
            <v/>
          </cell>
          <cell r="DV243" t="str">
            <v/>
          </cell>
          <cell r="DW243" t="str">
            <v/>
          </cell>
          <cell r="DX243" t="str">
            <v/>
          </cell>
          <cell r="DY243" t="str">
            <v/>
          </cell>
          <cell r="DZ243" t="str">
            <v/>
          </cell>
          <cell r="EA243" t="str">
            <v/>
          </cell>
          <cell r="EB243" t="str">
            <v/>
          </cell>
          <cell r="EC243" t="str">
            <v/>
          </cell>
          <cell r="ED243" t="str">
            <v/>
          </cell>
          <cell r="EE243" t="str">
            <v/>
          </cell>
          <cell r="EF243" t="str">
            <v/>
          </cell>
          <cell r="EG243" t="str">
            <v/>
          </cell>
          <cell r="EH243" t="str">
            <v/>
          </cell>
          <cell r="EI243" t="str">
            <v/>
          </cell>
          <cell r="EJ243" t="str">
            <v/>
          </cell>
          <cell r="EK243" t="str">
            <v/>
          </cell>
          <cell r="EL243" t="str">
            <v/>
          </cell>
          <cell r="EM243" t="str">
            <v/>
          </cell>
          <cell r="EN243" t="str">
            <v/>
          </cell>
          <cell r="EO243" t="str">
            <v/>
          </cell>
          <cell r="EP243" t="str">
            <v/>
          </cell>
          <cell r="EQ243" t="str">
            <v/>
          </cell>
          <cell r="ER243" t="str">
            <v/>
          </cell>
          <cell r="ES243" t="str">
            <v/>
          </cell>
          <cell r="ET243" t="str">
            <v/>
          </cell>
          <cell r="EU243" t="str">
            <v/>
          </cell>
          <cell r="EV243" t="str">
            <v/>
          </cell>
          <cell r="EW243" t="str">
            <v/>
          </cell>
          <cell r="EX243" t="str">
            <v/>
          </cell>
          <cell r="EY243" t="str">
            <v/>
          </cell>
          <cell r="EZ243" t="str">
            <v/>
          </cell>
          <cell r="FA243" t="str">
            <v/>
          </cell>
          <cell r="FB243" t="str">
            <v/>
          </cell>
          <cell r="FC243" t="str">
            <v/>
          </cell>
          <cell r="FD243" t="str">
            <v/>
          </cell>
          <cell r="FE243" t="str">
            <v/>
          </cell>
          <cell r="FF243" t="str">
            <v/>
          </cell>
          <cell r="FG243" t="str">
            <v/>
          </cell>
          <cell r="FH243" t="str">
            <v/>
          </cell>
          <cell r="FI243" t="str">
            <v/>
          </cell>
        </row>
        <row r="244">
          <cell r="V244" t="str">
            <v>INK &amp; PAINT</v>
          </cell>
          <cell r="W244">
            <v>8</v>
          </cell>
          <cell r="X244">
            <v>58000</v>
          </cell>
          <cell r="AA244" t="str">
            <v/>
          </cell>
          <cell r="AB244" t="str">
            <v/>
          </cell>
          <cell r="AC244" t="str">
            <v/>
          </cell>
          <cell r="AD244" t="str">
            <v/>
          </cell>
          <cell r="AE244" t="str">
            <v/>
          </cell>
          <cell r="AF244" t="str">
            <v/>
          </cell>
          <cell r="AG244" t="str">
            <v/>
          </cell>
          <cell r="AH244" t="str">
            <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t="str">
            <v/>
          </cell>
          <cell r="AV244" t="str">
            <v/>
          </cell>
          <cell r="AW244" t="str">
            <v/>
          </cell>
          <cell r="AX244" t="str">
            <v/>
          </cell>
          <cell r="AY244" t="str">
            <v/>
          </cell>
          <cell r="AZ244" t="str">
            <v/>
          </cell>
          <cell r="BA244" t="str">
            <v/>
          </cell>
          <cell r="BB244" t="str">
            <v/>
          </cell>
          <cell r="BC244" t="str">
            <v/>
          </cell>
          <cell r="BD244" t="str">
            <v/>
          </cell>
          <cell r="BE244" t="str">
            <v/>
          </cell>
          <cell r="BF244" t="str">
            <v/>
          </cell>
          <cell r="BG244" t="str">
            <v/>
          </cell>
          <cell r="BH244" t="str">
            <v/>
          </cell>
          <cell r="BI244" t="str">
            <v/>
          </cell>
          <cell r="BJ244" t="str">
            <v/>
          </cell>
          <cell r="BK244" t="str">
            <v/>
          </cell>
          <cell r="BL244" t="str">
            <v/>
          </cell>
          <cell r="BM244" t="str">
            <v/>
          </cell>
          <cell r="BN244" t="str">
            <v/>
          </cell>
          <cell r="BO244" t="str">
            <v/>
          </cell>
          <cell r="BP244" t="str">
            <v/>
          </cell>
          <cell r="BQ244" t="str">
            <v/>
          </cell>
          <cell r="BR244" t="str">
            <v/>
          </cell>
          <cell r="BS244" t="str">
            <v/>
          </cell>
          <cell r="BT244" t="str">
            <v/>
          </cell>
          <cell r="BU244" t="str">
            <v/>
          </cell>
          <cell r="BV244" t="str">
            <v/>
          </cell>
          <cell r="BW244" t="str">
            <v/>
          </cell>
          <cell r="BX244" t="str">
            <v/>
          </cell>
          <cell r="BY244" t="str">
            <v/>
          </cell>
          <cell r="BZ244" t="str">
            <v/>
          </cell>
          <cell r="CA244" t="str">
            <v/>
          </cell>
          <cell r="CB244" t="str">
            <v/>
          </cell>
          <cell r="CC244" t="str">
            <v/>
          </cell>
          <cell r="CD244" t="str">
            <v/>
          </cell>
          <cell r="CE244" t="str">
            <v/>
          </cell>
          <cell r="CF244" t="str">
            <v/>
          </cell>
          <cell r="CG244" t="str">
            <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t="str">
            <v/>
          </cell>
          <cell r="CY244" t="str">
            <v/>
          </cell>
          <cell r="CZ244" t="str">
            <v/>
          </cell>
          <cell r="DA244" t="str">
            <v/>
          </cell>
          <cell r="DB244" t="str">
            <v/>
          </cell>
          <cell r="DC244" t="str">
            <v/>
          </cell>
          <cell r="DD244" t="str">
            <v/>
          </cell>
          <cell r="DE244" t="str">
            <v/>
          </cell>
          <cell r="DF244" t="str">
            <v/>
          </cell>
          <cell r="DG244" t="str">
            <v/>
          </cell>
          <cell r="DH244" t="str">
            <v/>
          </cell>
          <cell r="DI244" t="str">
            <v/>
          </cell>
          <cell r="DJ244" t="str">
            <v/>
          </cell>
          <cell r="DK244" t="str">
            <v/>
          </cell>
          <cell r="DL244" t="str">
            <v/>
          </cell>
          <cell r="DM244" t="str">
            <v/>
          </cell>
          <cell r="DN244" t="str">
            <v/>
          </cell>
          <cell r="DO244" t="str">
            <v/>
          </cell>
          <cell r="DP244" t="str">
            <v/>
          </cell>
          <cell r="DQ244" t="str">
            <v/>
          </cell>
          <cell r="DR244" t="str">
            <v/>
          </cell>
          <cell r="DS244" t="str">
            <v/>
          </cell>
          <cell r="DT244" t="str">
            <v/>
          </cell>
          <cell r="DU244" t="str">
            <v/>
          </cell>
          <cell r="DV244" t="str">
            <v/>
          </cell>
          <cell r="DW244" t="str">
            <v/>
          </cell>
          <cell r="DX244" t="str">
            <v/>
          </cell>
          <cell r="DY244" t="str">
            <v/>
          </cell>
          <cell r="DZ244" t="str">
            <v/>
          </cell>
          <cell r="EA244" t="str">
            <v/>
          </cell>
          <cell r="EB244" t="str">
            <v/>
          </cell>
          <cell r="EC244" t="str">
            <v/>
          </cell>
          <cell r="ED244" t="str">
            <v/>
          </cell>
          <cell r="EE244" t="str">
            <v/>
          </cell>
          <cell r="EF244" t="str">
            <v/>
          </cell>
          <cell r="EG244" t="str">
            <v/>
          </cell>
          <cell r="EH244" t="str">
            <v/>
          </cell>
          <cell r="EI244" t="str">
            <v/>
          </cell>
          <cell r="EJ244" t="str">
            <v/>
          </cell>
          <cell r="EK244" t="str">
            <v/>
          </cell>
          <cell r="EL244" t="str">
            <v/>
          </cell>
          <cell r="EM244" t="str">
            <v/>
          </cell>
          <cell r="EN244" t="str">
            <v/>
          </cell>
          <cell r="EO244" t="str">
            <v/>
          </cell>
          <cell r="EP244" t="str">
            <v/>
          </cell>
          <cell r="EQ244" t="str">
            <v/>
          </cell>
          <cell r="ER244" t="str">
            <v/>
          </cell>
          <cell r="ES244" t="str">
            <v/>
          </cell>
          <cell r="ET244" t="str">
            <v/>
          </cell>
          <cell r="EU244" t="str">
            <v/>
          </cell>
          <cell r="EV244" t="str">
            <v/>
          </cell>
          <cell r="EW244" t="str">
            <v/>
          </cell>
          <cell r="EX244" t="str">
            <v/>
          </cell>
          <cell r="EY244" t="str">
            <v/>
          </cell>
          <cell r="EZ244" t="str">
            <v/>
          </cell>
          <cell r="FA244" t="str">
            <v/>
          </cell>
          <cell r="FB244" t="str">
            <v/>
          </cell>
          <cell r="FC244" t="str">
            <v/>
          </cell>
          <cell r="FD244" t="str">
            <v/>
          </cell>
          <cell r="FE244" t="str">
            <v/>
          </cell>
          <cell r="FF244" t="str">
            <v/>
          </cell>
          <cell r="FG244" t="str">
            <v/>
          </cell>
          <cell r="FH244" t="str">
            <v/>
          </cell>
          <cell r="FI244" t="str">
            <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t="str">
            <v/>
          </cell>
          <cell r="AB249" t="str">
            <v/>
          </cell>
          <cell r="AC249" t="str">
            <v/>
          </cell>
          <cell r="AD249" t="str">
            <v/>
          </cell>
          <cell r="AE249" t="str">
            <v/>
          </cell>
          <cell r="AF249" t="str">
            <v/>
          </cell>
          <cell r="AG249" t="str">
            <v/>
          </cell>
          <cell r="AH249" t="str">
            <v/>
          </cell>
          <cell r="AI249" t="str">
            <v/>
          </cell>
          <cell r="AJ249" t="str">
            <v/>
          </cell>
          <cell r="AK249" t="str">
            <v/>
          </cell>
          <cell r="AL249" t="str">
            <v/>
          </cell>
          <cell r="AM249" t="str">
            <v/>
          </cell>
          <cell r="AN249" t="str">
            <v/>
          </cell>
          <cell r="AO249" t="str">
            <v/>
          </cell>
          <cell r="AP249" t="str">
            <v/>
          </cell>
          <cell r="AQ249" t="str">
            <v/>
          </cell>
          <cell r="AR249" t="str">
            <v/>
          </cell>
          <cell r="AS249" t="str">
            <v/>
          </cell>
          <cell r="AT249" t="str">
            <v/>
          </cell>
          <cell r="AU249" t="str">
            <v/>
          </cell>
          <cell r="AV249" t="str">
            <v/>
          </cell>
          <cell r="AW249" t="str">
            <v/>
          </cell>
          <cell r="AX249" t="str">
            <v/>
          </cell>
          <cell r="AY249" t="str">
            <v/>
          </cell>
          <cell r="AZ249" t="str">
            <v/>
          </cell>
          <cell r="BA249" t="str">
            <v/>
          </cell>
          <cell r="BB249" t="str">
            <v/>
          </cell>
          <cell r="BC249" t="str">
            <v/>
          </cell>
          <cell r="BD249" t="str">
            <v/>
          </cell>
          <cell r="BE249" t="str">
            <v/>
          </cell>
          <cell r="BF249" t="str">
            <v/>
          </cell>
          <cell r="BG249" t="str">
            <v/>
          </cell>
          <cell r="BH249" t="str">
            <v/>
          </cell>
          <cell r="BI249" t="str">
            <v/>
          </cell>
          <cell r="BJ249" t="str">
            <v/>
          </cell>
          <cell r="BK249" t="str">
            <v/>
          </cell>
          <cell r="BL249" t="str">
            <v/>
          </cell>
          <cell r="BM249" t="str">
            <v/>
          </cell>
          <cell r="BN249" t="str">
            <v/>
          </cell>
          <cell r="BO249" t="str">
            <v/>
          </cell>
          <cell r="BP249" t="str">
            <v/>
          </cell>
          <cell r="BQ249" t="str">
            <v/>
          </cell>
          <cell r="BR249" t="str">
            <v/>
          </cell>
          <cell r="BS249" t="str">
            <v/>
          </cell>
          <cell r="BT249" t="str">
            <v/>
          </cell>
          <cell r="BU249" t="str">
            <v/>
          </cell>
          <cell r="BV249" t="str">
            <v/>
          </cell>
          <cell r="BW249" t="str">
            <v/>
          </cell>
          <cell r="BX249" t="str">
            <v/>
          </cell>
          <cell r="BY249" t="str">
            <v/>
          </cell>
          <cell r="BZ249" t="str">
            <v/>
          </cell>
          <cell r="CA249" t="str">
            <v/>
          </cell>
          <cell r="CB249" t="str">
            <v/>
          </cell>
          <cell r="CC249" t="str">
            <v/>
          </cell>
          <cell r="CD249" t="str">
            <v/>
          </cell>
          <cell r="CE249" t="str">
            <v/>
          </cell>
          <cell r="CF249" t="str">
            <v/>
          </cell>
          <cell r="CG249" t="str">
            <v/>
          </cell>
          <cell r="CH249" t="str">
            <v/>
          </cell>
          <cell r="CI249" t="str">
            <v/>
          </cell>
          <cell r="CJ249" t="str">
            <v/>
          </cell>
          <cell r="CK249" t="str">
            <v/>
          </cell>
          <cell r="CL249" t="str">
            <v/>
          </cell>
          <cell r="CM249" t="str">
            <v/>
          </cell>
          <cell r="CN249" t="str">
            <v/>
          </cell>
          <cell r="CO249" t="str">
            <v/>
          </cell>
          <cell r="CP249" t="str">
            <v/>
          </cell>
          <cell r="CQ249" t="str">
            <v/>
          </cell>
          <cell r="CR249" t="str">
            <v/>
          </cell>
          <cell r="CS249" t="str">
            <v/>
          </cell>
          <cell r="CT249" t="str">
            <v/>
          </cell>
          <cell r="CU249" t="str">
            <v/>
          </cell>
          <cell r="CV249" t="str">
            <v/>
          </cell>
          <cell r="CW249" t="str">
            <v/>
          </cell>
          <cell r="CX249" t="str">
            <v/>
          </cell>
          <cell r="CY249" t="str">
            <v/>
          </cell>
          <cell r="CZ249" t="str">
            <v/>
          </cell>
          <cell r="DA249" t="str">
            <v/>
          </cell>
          <cell r="DB249" t="str">
            <v/>
          </cell>
          <cell r="DC249" t="str">
            <v/>
          </cell>
          <cell r="DD249" t="str">
            <v/>
          </cell>
          <cell r="DE249" t="str">
            <v/>
          </cell>
          <cell r="DF249" t="str">
            <v/>
          </cell>
          <cell r="DG249" t="str">
            <v/>
          </cell>
          <cell r="DH249" t="str">
            <v/>
          </cell>
          <cell r="DI249" t="str">
            <v/>
          </cell>
          <cell r="DJ249" t="str">
            <v/>
          </cell>
          <cell r="DK249" t="str">
            <v/>
          </cell>
          <cell r="DL249" t="str">
            <v/>
          </cell>
          <cell r="DM249" t="str">
            <v/>
          </cell>
          <cell r="DN249" t="str">
            <v/>
          </cell>
          <cell r="DO249" t="str">
            <v/>
          </cell>
          <cell r="DP249" t="str">
            <v/>
          </cell>
          <cell r="DQ249" t="str">
            <v/>
          </cell>
          <cell r="DR249" t="str">
            <v/>
          </cell>
          <cell r="DS249" t="str">
            <v/>
          </cell>
          <cell r="DT249" t="str">
            <v/>
          </cell>
          <cell r="DU249" t="str">
            <v/>
          </cell>
          <cell r="DV249" t="str">
            <v/>
          </cell>
          <cell r="DW249" t="str">
            <v/>
          </cell>
          <cell r="DX249" t="str">
            <v/>
          </cell>
          <cell r="DY249" t="str">
            <v/>
          </cell>
          <cell r="DZ249" t="str">
            <v/>
          </cell>
          <cell r="EA249" t="str">
            <v/>
          </cell>
          <cell r="EB249" t="str">
            <v/>
          </cell>
          <cell r="EC249" t="str">
            <v/>
          </cell>
          <cell r="ED249" t="str">
            <v/>
          </cell>
          <cell r="EE249" t="str">
            <v/>
          </cell>
          <cell r="EF249" t="str">
            <v/>
          </cell>
          <cell r="EG249" t="str">
            <v/>
          </cell>
          <cell r="EH249" t="str">
            <v/>
          </cell>
          <cell r="EI249" t="str">
            <v/>
          </cell>
          <cell r="EJ249" t="str">
            <v/>
          </cell>
          <cell r="EK249" t="str">
            <v/>
          </cell>
          <cell r="EL249" t="str">
            <v/>
          </cell>
          <cell r="EM249" t="str">
            <v/>
          </cell>
          <cell r="EN249" t="str">
            <v/>
          </cell>
          <cell r="EO249" t="str">
            <v/>
          </cell>
          <cell r="EP249" t="str">
            <v/>
          </cell>
          <cell r="EQ249" t="str">
            <v/>
          </cell>
          <cell r="ER249" t="str">
            <v/>
          </cell>
          <cell r="ES249" t="str">
            <v/>
          </cell>
          <cell r="ET249" t="str">
            <v/>
          </cell>
          <cell r="EU249" t="str">
            <v/>
          </cell>
          <cell r="EV249" t="str">
            <v/>
          </cell>
        </row>
        <row r="250">
          <cell r="V250" t="str">
            <v>PROJECTED STREET</v>
          </cell>
          <cell r="X250">
            <v>36184</v>
          </cell>
          <cell r="AA250" t="str">
            <v/>
          </cell>
          <cell r="AB250" t="str">
            <v/>
          </cell>
          <cell r="AC250" t="str">
            <v/>
          </cell>
          <cell r="AD250" t="str">
            <v/>
          </cell>
          <cell r="AE250" t="str">
            <v/>
          </cell>
          <cell r="AF250" t="str">
            <v/>
          </cell>
          <cell r="AG250" t="str">
            <v/>
          </cell>
          <cell r="AH250" t="str">
            <v/>
          </cell>
          <cell r="AI250" t="str">
            <v/>
          </cell>
          <cell r="AJ250" t="str">
            <v/>
          </cell>
          <cell r="AK250" t="str">
            <v/>
          </cell>
          <cell r="AL250" t="str">
            <v/>
          </cell>
          <cell r="AM250" t="str">
            <v/>
          </cell>
          <cell r="AN250" t="str">
            <v/>
          </cell>
          <cell r="AO250" t="str">
            <v/>
          </cell>
          <cell r="AP250" t="str">
            <v/>
          </cell>
          <cell r="AQ250" t="str">
            <v/>
          </cell>
          <cell r="AR250" t="str">
            <v/>
          </cell>
          <cell r="AS250" t="str">
            <v/>
          </cell>
          <cell r="AT250" t="str">
            <v/>
          </cell>
          <cell r="AU250" t="str">
            <v/>
          </cell>
          <cell r="AV250" t="str">
            <v/>
          </cell>
          <cell r="AW250" t="str">
            <v/>
          </cell>
          <cell r="AX250" t="str">
            <v/>
          </cell>
          <cell r="AY250" t="str">
            <v/>
          </cell>
          <cell r="AZ250" t="str">
            <v/>
          </cell>
          <cell r="BA250" t="str">
            <v/>
          </cell>
          <cell r="BB250" t="str">
            <v/>
          </cell>
          <cell r="BC250" t="str">
            <v/>
          </cell>
          <cell r="BD250" t="str">
            <v/>
          </cell>
          <cell r="BE250" t="str">
            <v/>
          </cell>
          <cell r="BF250" t="str">
            <v/>
          </cell>
          <cell r="BG250" t="str">
            <v/>
          </cell>
          <cell r="BH250" t="str">
            <v/>
          </cell>
          <cell r="BI250" t="str">
            <v/>
          </cell>
          <cell r="BJ250" t="str">
            <v/>
          </cell>
          <cell r="BK250" t="str">
            <v/>
          </cell>
          <cell r="BL250" t="str">
            <v/>
          </cell>
          <cell r="BM250" t="str">
            <v/>
          </cell>
          <cell r="BN250" t="str">
            <v/>
          </cell>
          <cell r="BO250" t="str">
            <v/>
          </cell>
          <cell r="BP250" t="str">
            <v/>
          </cell>
          <cell r="BQ250" t="str">
            <v/>
          </cell>
          <cell r="BR250" t="str">
            <v/>
          </cell>
          <cell r="BS250" t="str">
            <v/>
          </cell>
          <cell r="BT250" t="str">
            <v/>
          </cell>
          <cell r="BU250" t="str">
            <v/>
          </cell>
          <cell r="BV250" t="str">
            <v/>
          </cell>
          <cell r="BW250" t="str">
            <v/>
          </cell>
          <cell r="BX250" t="str">
            <v/>
          </cell>
          <cell r="BY250" t="str">
            <v/>
          </cell>
          <cell r="BZ250" t="str">
            <v/>
          </cell>
          <cell r="CA250" t="str">
            <v/>
          </cell>
          <cell r="CB250" t="str">
            <v/>
          </cell>
          <cell r="CC250" t="str">
            <v/>
          </cell>
          <cell r="CD250" t="str">
            <v/>
          </cell>
          <cell r="CE250" t="str">
            <v/>
          </cell>
          <cell r="CF250" t="str">
            <v/>
          </cell>
          <cell r="CG250" t="str">
            <v/>
          </cell>
          <cell r="CH250" t="str">
            <v/>
          </cell>
          <cell r="CI250" t="str">
            <v/>
          </cell>
          <cell r="CJ250" t="str">
            <v/>
          </cell>
          <cell r="CK250" t="str">
            <v/>
          </cell>
          <cell r="CL250" t="str">
            <v/>
          </cell>
          <cell r="CM250" t="str">
            <v/>
          </cell>
          <cell r="CN250" t="str">
            <v/>
          </cell>
          <cell r="CO250" t="str">
            <v/>
          </cell>
          <cell r="CP250" t="str">
            <v/>
          </cell>
          <cell r="CQ250" t="str">
            <v/>
          </cell>
          <cell r="CR250" t="str">
            <v/>
          </cell>
          <cell r="CS250" t="str">
            <v/>
          </cell>
          <cell r="CT250" t="str">
            <v/>
          </cell>
          <cell r="CU250" t="str">
            <v/>
          </cell>
          <cell r="CV250" t="str">
            <v/>
          </cell>
          <cell r="CW250" t="str">
            <v/>
          </cell>
          <cell r="CX250" t="str">
            <v/>
          </cell>
          <cell r="CY250" t="str">
            <v/>
          </cell>
          <cell r="CZ250" t="str">
            <v/>
          </cell>
          <cell r="DA250" t="str">
            <v/>
          </cell>
          <cell r="DB250" t="str">
            <v/>
          </cell>
          <cell r="DC250" t="str">
            <v/>
          </cell>
          <cell r="DD250" t="str">
            <v/>
          </cell>
          <cell r="DE250" t="str">
            <v/>
          </cell>
          <cell r="DF250" t="str">
            <v/>
          </cell>
          <cell r="DG250" t="str">
            <v/>
          </cell>
          <cell r="DH250" t="str">
            <v/>
          </cell>
          <cell r="DI250" t="str">
            <v/>
          </cell>
          <cell r="DJ250" t="str">
            <v/>
          </cell>
          <cell r="DK250" t="str">
            <v/>
          </cell>
          <cell r="DL250" t="str">
            <v/>
          </cell>
          <cell r="DM250" t="str">
            <v/>
          </cell>
          <cell r="DN250" t="str">
            <v/>
          </cell>
          <cell r="DO250" t="str">
            <v/>
          </cell>
          <cell r="DP250" t="str">
            <v/>
          </cell>
          <cell r="DQ250" t="str">
            <v/>
          </cell>
          <cell r="DR250" t="str">
            <v/>
          </cell>
          <cell r="DS250" t="str">
            <v/>
          </cell>
          <cell r="DT250" t="str">
            <v/>
          </cell>
          <cell r="DU250" t="str">
            <v/>
          </cell>
          <cell r="DV250" t="str">
            <v/>
          </cell>
          <cell r="DW250" t="str">
            <v/>
          </cell>
          <cell r="DX250" t="str">
            <v/>
          </cell>
          <cell r="DY250" t="str">
            <v/>
          </cell>
          <cell r="DZ250" t="str">
            <v/>
          </cell>
          <cell r="EA250" t="str">
            <v/>
          </cell>
          <cell r="EB250" t="str">
            <v/>
          </cell>
          <cell r="EC250" t="str">
            <v/>
          </cell>
          <cell r="ED250" t="str">
            <v/>
          </cell>
          <cell r="EE250" t="str">
            <v/>
          </cell>
          <cell r="EF250" t="str">
            <v/>
          </cell>
          <cell r="EG250" t="str">
            <v/>
          </cell>
          <cell r="EH250" t="str">
            <v/>
          </cell>
          <cell r="EI250" t="str">
            <v/>
          </cell>
          <cell r="EJ250" t="str">
            <v/>
          </cell>
          <cell r="EK250" t="str">
            <v/>
          </cell>
          <cell r="EL250" t="str">
            <v/>
          </cell>
          <cell r="EM250" t="str">
            <v/>
          </cell>
          <cell r="EN250" t="str">
            <v/>
          </cell>
          <cell r="EO250" t="str">
            <v/>
          </cell>
          <cell r="EP250" t="str">
            <v/>
          </cell>
          <cell r="EQ250" t="str">
            <v/>
          </cell>
          <cell r="ER250" t="str">
            <v/>
          </cell>
          <cell r="ES250" t="str">
            <v/>
          </cell>
          <cell r="ET250" t="str">
            <v/>
          </cell>
          <cell r="EU250" t="str">
            <v/>
          </cell>
          <cell r="EV250" t="str">
            <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t="str">
            <v/>
          </cell>
          <cell r="AB253" t="str">
            <v/>
          </cell>
          <cell r="AC253" t="str">
            <v/>
          </cell>
          <cell r="AD253" t="str">
            <v/>
          </cell>
          <cell r="AE253" t="str">
            <v/>
          </cell>
          <cell r="AF253" t="str">
            <v/>
          </cell>
          <cell r="AG253" t="str">
            <v/>
          </cell>
          <cell r="AH253" t="str">
            <v/>
          </cell>
          <cell r="AI253" t="str">
            <v/>
          </cell>
          <cell r="AJ253" t="str">
            <v/>
          </cell>
          <cell r="AK253" t="str">
            <v/>
          </cell>
          <cell r="AL253" t="str">
            <v/>
          </cell>
          <cell r="AM253" t="str">
            <v/>
          </cell>
          <cell r="AN253" t="str">
            <v/>
          </cell>
          <cell r="AO253" t="str">
            <v/>
          </cell>
          <cell r="AP253" t="str">
            <v/>
          </cell>
          <cell r="AQ253" t="str">
            <v/>
          </cell>
          <cell r="AR253" t="str">
            <v/>
          </cell>
          <cell r="AS253" t="str">
            <v/>
          </cell>
          <cell r="AT253" t="str">
            <v/>
          </cell>
          <cell r="AU253" t="str">
            <v/>
          </cell>
          <cell r="AV253" t="str">
            <v/>
          </cell>
          <cell r="AW253" t="str">
            <v/>
          </cell>
          <cell r="AX253" t="str">
            <v/>
          </cell>
          <cell r="AY253" t="str">
            <v/>
          </cell>
          <cell r="AZ253" t="str">
            <v/>
          </cell>
          <cell r="BA253" t="str">
            <v/>
          </cell>
          <cell r="BB253" t="str">
            <v/>
          </cell>
          <cell r="BC253" t="str">
            <v/>
          </cell>
          <cell r="BD253" t="str">
            <v/>
          </cell>
          <cell r="BE253" t="str">
            <v/>
          </cell>
          <cell r="BF253" t="str">
            <v/>
          </cell>
          <cell r="BG253" t="str">
            <v/>
          </cell>
          <cell r="BH253" t="str">
            <v/>
          </cell>
          <cell r="BI253" t="str">
            <v/>
          </cell>
          <cell r="BJ253" t="str">
            <v/>
          </cell>
          <cell r="BK253" t="str">
            <v/>
          </cell>
          <cell r="BL253" t="str">
            <v/>
          </cell>
          <cell r="BM253" t="str">
            <v/>
          </cell>
          <cell r="BN253" t="str">
            <v/>
          </cell>
          <cell r="BO253" t="str">
            <v/>
          </cell>
          <cell r="BP253" t="str">
            <v/>
          </cell>
          <cell r="BQ253" t="str">
            <v/>
          </cell>
          <cell r="BR253" t="str">
            <v/>
          </cell>
          <cell r="BS253" t="str">
            <v/>
          </cell>
          <cell r="BT253" t="str">
            <v/>
          </cell>
          <cell r="BU253" t="str">
            <v/>
          </cell>
          <cell r="BV253" t="str">
            <v/>
          </cell>
          <cell r="BW253" t="str">
            <v/>
          </cell>
          <cell r="BX253" t="str">
            <v/>
          </cell>
          <cell r="BY253" t="str">
            <v/>
          </cell>
          <cell r="BZ253" t="str">
            <v/>
          </cell>
          <cell r="CA253" t="str">
            <v/>
          </cell>
          <cell r="CB253" t="str">
            <v/>
          </cell>
          <cell r="CC253" t="str">
            <v/>
          </cell>
          <cell r="CD253" t="str">
            <v/>
          </cell>
          <cell r="CE253" t="str">
            <v/>
          </cell>
          <cell r="CF253" t="str">
            <v/>
          </cell>
          <cell r="CG253" t="str">
            <v/>
          </cell>
          <cell r="CH253" t="str">
            <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t="str">
            <v/>
          </cell>
          <cell r="CV253" t="str">
            <v/>
          </cell>
          <cell r="CW253" t="str">
            <v/>
          </cell>
          <cell r="CX253" t="str">
            <v/>
          </cell>
          <cell r="CY253" t="str">
            <v/>
          </cell>
          <cell r="CZ253" t="str">
            <v/>
          </cell>
          <cell r="DA253" t="str">
            <v/>
          </cell>
          <cell r="DB253" t="str">
            <v/>
          </cell>
          <cell r="DC253" t="str">
            <v/>
          </cell>
          <cell r="DD253" t="str">
            <v/>
          </cell>
          <cell r="DE253" t="str">
            <v/>
          </cell>
          <cell r="DF253" t="str">
            <v/>
          </cell>
          <cell r="DG253" t="str">
            <v/>
          </cell>
          <cell r="DH253" t="str">
            <v/>
          </cell>
          <cell r="DI253" t="str">
            <v/>
          </cell>
          <cell r="DJ253" t="str">
            <v/>
          </cell>
          <cell r="DK253" t="str">
            <v/>
          </cell>
          <cell r="DL253" t="str">
            <v/>
          </cell>
          <cell r="DM253" t="str">
            <v/>
          </cell>
          <cell r="DN253" t="str">
            <v/>
          </cell>
          <cell r="DO253" t="str">
            <v/>
          </cell>
          <cell r="DP253" t="str">
            <v/>
          </cell>
          <cell r="DQ253" t="str">
            <v/>
          </cell>
          <cell r="DR253" t="str">
            <v/>
          </cell>
          <cell r="DS253" t="str">
            <v/>
          </cell>
          <cell r="DT253" t="str">
            <v/>
          </cell>
          <cell r="DU253" t="str">
            <v/>
          </cell>
          <cell r="DV253" t="str">
            <v/>
          </cell>
          <cell r="DW253" t="str">
            <v/>
          </cell>
          <cell r="DX253" t="str">
            <v/>
          </cell>
          <cell r="DY253" t="str">
            <v/>
          </cell>
          <cell r="DZ253" t="str">
            <v/>
          </cell>
          <cell r="EA253" t="str">
            <v/>
          </cell>
          <cell r="EB253" t="str">
            <v/>
          </cell>
          <cell r="EC253" t="str">
            <v/>
          </cell>
          <cell r="ED253" t="str">
            <v/>
          </cell>
          <cell r="EE253" t="str">
            <v/>
          </cell>
          <cell r="EF253" t="str">
            <v/>
          </cell>
          <cell r="EG253" t="str">
            <v/>
          </cell>
          <cell r="EH253" t="str">
            <v/>
          </cell>
          <cell r="EI253" t="str">
            <v/>
          </cell>
          <cell r="EJ253" t="str">
            <v/>
          </cell>
          <cell r="EK253" t="str">
            <v/>
          </cell>
          <cell r="EL253" t="str">
            <v/>
          </cell>
          <cell r="EM253" t="str">
            <v/>
          </cell>
          <cell r="EN253" t="str">
            <v/>
          </cell>
          <cell r="EO253" t="str">
            <v/>
          </cell>
          <cell r="EP253" t="str">
            <v/>
          </cell>
          <cell r="EQ253" t="str">
            <v/>
          </cell>
          <cell r="ER253" t="str">
            <v/>
          </cell>
          <cell r="ES253" t="str">
            <v/>
          </cell>
          <cell r="ET253" t="str">
            <v/>
          </cell>
          <cell r="EU253" t="str">
            <v/>
          </cell>
          <cell r="EV253" t="str">
            <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t="str">
            <v/>
          </cell>
          <cell r="AB254" t="str">
            <v/>
          </cell>
          <cell r="AC254" t="str">
            <v/>
          </cell>
          <cell r="AD254" t="str">
            <v/>
          </cell>
          <cell r="AE254" t="str">
            <v/>
          </cell>
          <cell r="AF254" t="str">
            <v/>
          </cell>
          <cell r="AG254" t="str">
            <v/>
          </cell>
          <cell r="AH254" t="str">
            <v/>
          </cell>
          <cell r="AI254" t="str">
            <v/>
          </cell>
          <cell r="AJ254" t="str">
            <v/>
          </cell>
          <cell r="AK254" t="str">
            <v/>
          </cell>
          <cell r="AL254" t="str">
            <v/>
          </cell>
          <cell r="AM254" t="str">
            <v/>
          </cell>
          <cell r="AN254" t="str">
            <v/>
          </cell>
          <cell r="AO254" t="str">
            <v/>
          </cell>
          <cell r="AP254" t="str">
            <v/>
          </cell>
          <cell r="AQ254" t="str">
            <v/>
          </cell>
          <cell r="AR254" t="str">
            <v/>
          </cell>
          <cell r="AS254" t="str">
            <v/>
          </cell>
          <cell r="AT254" t="str">
            <v/>
          </cell>
          <cell r="AU254" t="str">
            <v/>
          </cell>
          <cell r="AV254" t="str">
            <v/>
          </cell>
          <cell r="AW254" t="str">
            <v/>
          </cell>
          <cell r="AX254" t="str">
            <v/>
          </cell>
          <cell r="AY254" t="str">
            <v/>
          </cell>
          <cell r="AZ254" t="str">
            <v/>
          </cell>
          <cell r="BA254" t="str">
            <v/>
          </cell>
          <cell r="BB254" t="str">
            <v/>
          </cell>
          <cell r="BC254" t="str">
            <v/>
          </cell>
          <cell r="BD254" t="str">
            <v/>
          </cell>
          <cell r="BE254" t="str">
            <v/>
          </cell>
          <cell r="BF254" t="str">
            <v/>
          </cell>
          <cell r="BG254" t="str">
            <v/>
          </cell>
          <cell r="BH254" t="str">
            <v/>
          </cell>
          <cell r="BI254" t="str">
            <v/>
          </cell>
          <cell r="BJ254" t="str">
            <v/>
          </cell>
          <cell r="BK254" t="str">
            <v/>
          </cell>
          <cell r="BL254" t="str">
            <v/>
          </cell>
          <cell r="BM254" t="str">
            <v/>
          </cell>
          <cell r="BN254" t="str">
            <v/>
          </cell>
          <cell r="BO254" t="str">
            <v/>
          </cell>
          <cell r="BP254" t="str">
            <v/>
          </cell>
          <cell r="BQ254" t="str">
            <v/>
          </cell>
          <cell r="BR254" t="str">
            <v/>
          </cell>
          <cell r="BS254" t="str">
            <v/>
          </cell>
          <cell r="BT254" t="str">
            <v/>
          </cell>
          <cell r="BU254" t="str">
            <v/>
          </cell>
          <cell r="BV254" t="str">
            <v/>
          </cell>
          <cell r="BW254" t="str">
            <v/>
          </cell>
          <cell r="BX254" t="str">
            <v/>
          </cell>
          <cell r="BY254" t="str">
            <v/>
          </cell>
          <cell r="BZ254" t="str">
            <v/>
          </cell>
          <cell r="CA254" t="str">
            <v/>
          </cell>
          <cell r="CB254" t="str">
            <v/>
          </cell>
          <cell r="CC254" t="str">
            <v/>
          </cell>
          <cell r="CD254" t="str">
            <v/>
          </cell>
          <cell r="CE254" t="str">
            <v/>
          </cell>
          <cell r="CF254" t="str">
            <v/>
          </cell>
          <cell r="CG254" t="str">
            <v/>
          </cell>
          <cell r="CH254" t="str">
            <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t="str">
            <v/>
          </cell>
          <cell r="CV254" t="str">
            <v/>
          </cell>
          <cell r="CW254" t="str">
            <v/>
          </cell>
          <cell r="CX254" t="str">
            <v/>
          </cell>
          <cell r="CY254" t="str">
            <v/>
          </cell>
          <cell r="CZ254" t="str">
            <v/>
          </cell>
          <cell r="DA254" t="str">
            <v/>
          </cell>
          <cell r="DB254" t="str">
            <v/>
          </cell>
          <cell r="DC254" t="str">
            <v/>
          </cell>
          <cell r="DD254" t="str">
            <v/>
          </cell>
          <cell r="DE254" t="str">
            <v/>
          </cell>
          <cell r="DF254" t="str">
            <v/>
          </cell>
          <cell r="DG254" t="str">
            <v/>
          </cell>
          <cell r="DH254" t="str">
            <v/>
          </cell>
          <cell r="DI254" t="str">
            <v/>
          </cell>
          <cell r="DJ254" t="str">
            <v/>
          </cell>
          <cell r="DK254" t="str">
            <v/>
          </cell>
          <cell r="DL254" t="str">
            <v/>
          </cell>
          <cell r="DM254" t="str">
            <v/>
          </cell>
          <cell r="DN254" t="str">
            <v/>
          </cell>
          <cell r="DO254" t="str">
            <v/>
          </cell>
          <cell r="DP254" t="str">
            <v/>
          </cell>
          <cell r="DQ254" t="str">
            <v/>
          </cell>
          <cell r="DR254" t="str">
            <v/>
          </cell>
          <cell r="DS254" t="str">
            <v/>
          </cell>
          <cell r="DT254" t="str">
            <v/>
          </cell>
          <cell r="DU254" t="str">
            <v/>
          </cell>
          <cell r="DV254" t="str">
            <v/>
          </cell>
          <cell r="DW254" t="str">
            <v/>
          </cell>
          <cell r="DX254" t="str">
            <v/>
          </cell>
          <cell r="DY254" t="str">
            <v/>
          </cell>
          <cell r="DZ254" t="str">
            <v/>
          </cell>
          <cell r="EA254" t="str">
            <v/>
          </cell>
          <cell r="EB254" t="str">
            <v/>
          </cell>
          <cell r="EC254" t="str">
            <v/>
          </cell>
          <cell r="ED254" t="str">
            <v/>
          </cell>
          <cell r="EE254" t="str">
            <v/>
          </cell>
          <cell r="EF254" t="str">
            <v/>
          </cell>
          <cell r="EG254" t="str">
            <v/>
          </cell>
          <cell r="EH254" t="str">
            <v/>
          </cell>
          <cell r="EI254" t="str">
            <v/>
          </cell>
          <cell r="EJ254" t="str">
            <v/>
          </cell>
          <cell r="EK254" t="str">
            <v/>
          </cell>
          <cell r="EL254" t="str">
            <v/>
          </cell>
          <cell r="EM254" t="str">
            <v/>
          </cell>
          <cell r="EN254" t="str">
            <v/>
          </cell>
          <cell r="EO254" t="str">
            <v/>
          </cell>
          <cell r="EP254" t="str">
            <v/>
          </cell>
          <cell r="EQ254" t="str">
            <v/>
          </cell>
          <cell r="ER254" t="str">
            <v/>
          </cell>
          <cell r="ES254" t="str">
            <v/>
          </cell>
          <cell r="ET254" t="str">
            <v/>
          </cell>
          <cell r="EU254" t="str">
            <v/>
          </cell>
          <cell r="EV254" t="str">
            <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t="str">
            <v/>
          </cell>
          <cell r="AB255" t="str">
            <v/>
          </cell>
          <cell r="AC255" t="str">
            <v/>
          </cell>
          <cell r="AD255" t="str">
            <v/>
          </cell>
          <cell r="AE255" t="str">
            <v/>
          </cell>
          <cell r="AF255" t="str">
            <v/>
          </cell>
          <cell r="AG255" t="str">
            <v/>
          </cell>
          <cell r="AH255" t="str">
            <v/>
          </cell>
          <cell r="AI255" t="str">
            <v/>
          </cell>
          <cell r="AJ255" t="str">
            <v/>
          </cell>
          <cell r="AK255" t="str">
            <v/>
          </cell>
          <cell r="AL255" t="str">
            <v/>
          </cell>
          <cell r="AM255" t="str">
            <v/>
          </cell>
          <cell r="AN255" t="str">
            <v/>
          </cell>
          <cell r="AO255" t="str">
            <v/>
          </cell>
          <cell r="AP255" t="str">
            <v/>
          </cell>
          <cell r="AQ255" t="str">
            <v/>
          </cell>
          <cell r="AR255" t="str">
            <v/>
          </cell>
          <cell r="AS255" t="str">
            <v/>
          </cell>
          <cell r="AT255" t="str">
            <v/>
          </cell>
          <cell r="AU255" t="str">
            <v/>
          </cell>
          <cell r="AV255" t="str">
            <v/>
          </cell>
          <cell r="AW255" t="str">
            <v/>
          </cell>
          <cell r="AX255" t="str">
            <v/>
          </cell>
          <cell r="AY255" t="str">
            <v/>
          </cell>
          <cell r="AZ255" t="str">
            <v/>
          </cell>
          <cell r="BA255" t="str">
            <v/>
          </cell>
          <cell r="BB255" t="str">
            <v/>
          </cell>
          <cell r="BC255" t="str">
            <v/>
          </cell>
          <cell r="BD255" t="str">
            <v/>
          </cell>
          <cell r="BE255" t="str">
            <v/>
          </cell>
          <cell r="BF255" t="str">
            <v/>
          </cell>
          <cell r="BG255" t="str">
            <v/>
          </cell>
          <cell r="BH255" t="str">
            <v/>
          </cell>
          <cell r="BI255" t="str">
            <v/>
          </cell>
          <cell r="BJ255" t="str">
            <v/>
          </cell>
          <cell r="BK255" t="str">
            <v/>
          </cell>
          <cell r="BL255" t="str">
            <v/>
          </cell>
          <cell r="BM255" t="str">
            <v/>
          </cell>
          <cell r="BN255" t="str">
            <v/>
          </cell>
          <cell r="BO255" t="str">
            <v/>
          </cell>
          <cell r="BP255" t="str">
            <v/>
          </cell>
          <cell r="BQ255" t="str">
            <v/>
          </cell>
          <cell r="BR255" t="str">
            <v/>
          </cell>
          <cell r="BS255" t="str">
            <v/>
          </cell>
          <cell r="BT255" t="str">
            <v/>
          </cell>
          <cell r="BU255" t="str">
            <v/>
          </cell>
          <cell r="BV255" t="str">
            <v/>
          </cell>
          <cell r="BW255" t="str">
            <v/>
          </cell>
          <cell r="BX255" t="str">
            <v/>
          </cell>
          <cell r="BY255" t="str">
            <v/>
          </cell>
          <cell r="BZ255" t="str">
            <v/>
          </cell>
          <cell r="CA255" t="str">
            <v/>
          </cell>
          <cell r="CB255" t="str">
            <v/>
          </cell>
          <cell r="CC255" t="str">
            <v/>
          </cell>
          <cell r="CD255" t="str">
            <v/>
          </cell>
          <cell r="CE255" t="str">
            <v/>
          </cell>
          <cell r="CF255" t="str">
            <v/>
          </cell>
          <cell r="CG255" t="str">
            <v/>
          </cell>
          <cell r="CH255" t="str">
            <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t="str">
            <v/>
          </cell>
          <cell r="CV255" t="str">
            <v/>
          </cell>
          <cell r="CW255" t="str">
            <v/>
          </cell>
          <cell r="CX255" t="str">
            <v/>
          </cell>
          <cell r="CY255" t="str">
            <v/>
          </cell>
          <cell r="CZ255" t="str">
            <v/>
          </cell>
          <cell r="DA255" t="str">
            <v/>
          </cell>
          <cell r="DB255" t="str">
            <v/>
          </cell>
          <cell r="DC255" t="str">
            <v/>
          </cell>
          <cell r="DD255" t="str">
            <v/>
          </cell>
          <cell r="DE255" t="str">
            <v/>
          </cell>
          <cell r="DF255" t="str">
            <v/>
          </cell>
          <cell r="DG255" t="str">
            <v/>
          </cell>
          <cell r="DH255" t="str">
            <v/>
          </cell>
          <cell r="DI255" t="str">
            <v/>
          </cell>
          <cell r="DJ255" t="str">
            <v/>
          </cell>
          <cell r="DK255" t="str">
            <v/>
          </cell>
          <cell r="DL255" t="str">
            <v/>
          </cell>
          <cell r="DM255" t="str">
            <v/>
          </cell>
          <cell r="DN255" t="str">
            <v/>
          </cell>
          <cell r="DO255" t="str">
            <v/>
          </cell>
          <cell r="DP255" t="str">
            <v/>
          </cell>
          <cell r="DQ255" t="str">
            <v/>
          </cell>
          <cell r="DR255" t="str">
            <v/>
          </cell>
          <cell r="DS255" t="str">
            <v/>
          </cell>
          <cell r="DT255" t="str">
            <v/>
          </cell>
          <cell r="DU255" t="str">
            <v/>
          </cell>
          <cell r="DV255" t="str">
            <v/>
          </cell>
          <cell r="DW255" t="str">
            <v/>
          </cell>
          <cell r="DX255" t="str">
            <v/>
          </cell>
          <cell r="DY255" t="str">
            <v/>
          </cell>
          <cell r="DZ255" t="str">
            <v/>
          </cell>
          <cell r="EA255" t="str">
            <v/>
          </cell>
          <cell r="EB255" t="str">
            <v/>
          </cell>
          <cell r="EC255" t="str">
            <v/>
          </cell>
          <cell r="ED255" t="str">
            <v/>
          </cell>
          <cell r="EE255" t="str">
            <v/>
          </cell>
          <cell r="EF255" t="str">
            <v/>
          </cell>
          <cell r="EG255" t="str">
            <v/>
          </cell>
          <cell r="EH255" t="str">
            <v/>
          </cell>
          <cell r="EI255" t="str">
            <v/>
          </cell>
          <cell r="EJ255" t="str">
            <v/>
          </cell>
          <cell r="EK255" t="str">
            <v/>
          </cell>
          <cell r="EL255" t="str">
            <v/>
          </cell>
          <cell r="EM255" t="str">
            <v/>
          </cell>
          <cell r="EN255" t="str">
            <v/>
          </cell>
          <cell r="EO255" t="str">
            <v/>
          </cell>
          <cell r="EP255" t="str">
            <v/>
          </cell>
          <cell r="EQ255" t="str">
            <v/>
          </cell>
          <cell r="ER255" t="str">
            <v/>
          </cell>
          <cell r="ES255" t="str">
            <v/>
          </cell>
          <cell r="ET255" t="str">
            <v/>
          </cell>
          <cell r="EU255" t="str">
            <v/>
          </cell>
          <cell r="EV255" t="str">
            <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t="str">
            <v/>
          </cell>
          <cell r="AB256" t="str">
            <v/>
          </cell>
          <cell r="AC256" t="str">
            <v/>
          </cell>
          <cell r="AD256" t="str">
            <v/>
          </cell>
          <cell r="AE256" t="str">
            <v/>
          </cell>
          <cell r="AF256" t="str">
            <v/>
          </cell>
          <cell r="AG256" t="str">
            <v/>
          </cell>
          <cell r="AH256" t="str">
            <v/>
          </cell>
          <cell r="AI256" t="str">
            <v/>
          </cell>
          <cell r="AJ256" t="str">
            <v/>
          </cell>
          <cell r="AK256" t="str">
            <v/>
          </cell>
          <cell r="AL256" t="str">
            <v/>
          </cell>
          <cell r="AM256" t="str">
            <v/>
          </cell>
          <cell r="AN256" t="str">
            <v/>
          </cell>
          <cell r="AO256" t="str">
            <v/>
          </cell>
          <cell r="AP256" t="str">
            <v/>
          </cell>
          <cell r="AQ256" t="str">
            <v/>
          </cell>
          <cell r="AR256" t="str">
            <v/>
          </cell>
          <cell r="AS256" t="str">
            <v/>
          </cell>
          <cell r="AT256" t="str">
            <v/>
          </cell>
          <cell r="AU256" t="str">
            <v/>
          </cell>
          <cell r="AV256" t="str">
            <v/>
          </cell>
          <cell r="AW256" t="str">
            <v/>
          </cell>
          <cell r="AX256" t="str">
            <v/>
          </cell>
          <cell r="AY256" t="str">
            <v/>
          </cell>
          <cell r="AZ256" t="str">
            <v/>
          </cell>
          <cell r="BA256" t="str">
            <v/>
          </cell>
          <cell r="BB256" t="str">
            <v/>
          </cell>
          <cell r="BC256" t="str">
            <v/>
          </cell>
          <cell r="BD256" t="str">
            <v/>
          </cell>
          <cell r="BE256" t="str">
            <v/>
          </cell>
          <cell r="BF256" t="str">
            <v/>
          </cell>
          <cell r="BG256" t="str">
            <v/>
          </cell>
          <cell r="BH256" t="str">
            <v/>
          </cell>
          <cell r="BI256" t="str">
            <v/>
          </cell>
          <cell r="BJ256" t="str">
            <v/>
          </cell>
          <cell r="BK256" t="str">
            <v/>
          </cell>
          <cell r="BL256" t="str">
            <v/>
          </cell>
          <cell r="BM256" t="str">
            <v/>
          </cell>
          <cell r="BN256" t="str">
            <v/>
          </cell>
          <cell r="BO256" t="str">
            <v/>
          </cell>
          <cell r="BP256" t="str">
            <v/>
          </cell>
          <cell r="BQ256" t="str">
            <v/>
          </cell>
          <cell r="BR256" t="str">
            <v/>
          </cell>
          <cell r="BS256" t="str">
            <v/>
          </cell>
          <cell r="BT256" t="str">
            <v/>
          </cell>
          <cell r="BU256" t="str">
            <v/>
          </cell>
          <cell r="BV256" t="str">
            <v/>
          </cell>
          <cell r="BW256" t="str">
            <v/>
          </cell>
          <cell r="BX256" t="str">
            <v/>
          </cell>
          <cell r="BY256" t="str">
            <v/>
          </cell>
          <cell r="BZ256" t="str">
            <v/>
          </cell>
          <cell r="CA256" t="str">
            <v/>
          </cell>
          <cell r="CB256" t="str">
            <v/>
          </cell>
          <cell r="CC256" t="str">
            <v/>
          </cell>
          <cell r="CD256" t="str">
            <v/>
          </cell>
          <cell r="CE256" t="str">
            <v/>
          </cell>
          <cell r="CF256" t="str">
            <v/>
          </cell>
          <cell r="CG256" t="str">
            <v/>
          </cell>
          <cell r="CH256" t="str">
            <v/>
          </cell>
          <cell r="CI256" t="str">
            <v/>
          </cell>
          <cell r="CJ256" t="str">
            <v/>
          </cell>
          <cell r="CK256" t="str">
            <v/>
          </cell>
          <cell r="CL256" t="str">
            <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t="str">
            <v/>
          </cell>
          <cell r="DB256" t="str">
            <v/>
          </cell>
          <cell r="DC256" t="str">
            <v/>
          </cell>
          <cell r="DD256" t="str">
            <v/>
          </cell>
          <cell r="DE256" t="str">
            <v/>
          </cell>
          <cell r="DF256" t="str">
            <v/>
          </cell>
          <cell r="DG256" t="str">
            <v/>
          </cell>
          <cell r="DH256" t="str">
            <v/>
          </cell>
          <cell r="DI256" t="str">
            <v/>
          </cell>
          <cell r="DJ256" t="str">
            <v/>
          </cell>
          <cell r="DK256" t="str">
            <v/>
          </cell>
          <cell r="DL256" t="str">
            <v/>
          </cell>
          <cell r="DM256" t="str">
            <v/>
          </cell>
          <cell r="DN256" t="str">
            <v/>
          </cell>
          <cell r="DO256" t="str">
            <v/>
          </cell>
          <cell r="DP256" t="str">
            <v/>
          </cell>
          <cell r="DQ256" t="str">
            <v/>
          </cell>
          <cell r="DR256" t="str">
            <v/>
          </cell>
          <cell r="DS256" t="str">
            <v/>
          </cell>
          <cell r="DT256" t="str">
            <v/>
          </cell>
          <cell r="DU256" t="str">
            <v/>
          </cell>
          <cell r="DV256" t="str">
            <v/>
          </cell>
          <cell r="DW256" t="str">
            <v/>
          </cell>
          <cell r="DX256" t="str">
            <v/>
          </cell>
          <cell r="DY256" t="str">
            <v/>
          </cell>
          <cell r="DZ256" t="str">
            <v/>
          </cell>
          <cell r="EA256" t="str">
            <v/>
          </cell>
          <cell r="EB256" t="str">
            <v/>
          </cell>
          <cell r="EC256" t="str">
            <v/>
          </cell>
          <cell r="ED256" t="str">
            <v/>
          </cell>
          <cell r="EE256" t="str">
            <v/>
          </cell>
          <cell r="EF256" t="str">
            <v/>
          </cell>
          <cell r="EG256" t="str">
            <v/>
          </cell>
          <cell r="EH256" t="str">
            <v/>
          </cell>
          <cell r="EI256" t="str">
            <v/>
          </cell>
          <cell r="EJ256" t="str">
            <v/>
          </cell>
          <cell r="EK256" t="str">
            <v/>
          </cell>
          <cell r="EL256" t="str">
            <v/>
          </cell>
          <cell r="EM256" t="str">
            <v/>
          </cell>
          <cell r="EN256" t="str">
            <v/>
          </cell>
          <cell r="EO256" t="str">
            <v/>
          </cell>
          <cell r="EP256" t="str">
            <v/>
          </cell>
          <cell r="EQ256" t="str">
            <v/>
          </cell>
          <cell r="ER256" t="str">
            <v/>
          </cell>
          <cell r="ES256" t="str">
            <v/>
          </cell>
          <cell r="ET256" t="str">
            <v/>
          </cell>
          <cell r="EU256" t="str">
            <v/>
          </cell>
          <cell r="EV256" t="str">
            <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t="str">
            <v/>
          </cell>
          <cell r="AB257" t="str">
            <v/>
          </cell>
          <cell r="AC257" t="str">
            <v/>
          </cell>
          <cell r="AD257" t="str">
            <v/>
          </cell>
          <cell r="AE257" t="str">
            <v/>
          </cell>
          <cell r="AF257" t="str">
            <v/>
          </cell>
          <cell r="AG257" t="str">
            <v/>
          </cell>
          <cell r="AH257" t="str">
            <v/>
          </cell>
          <cell r="AI257" t="str">
            <v/>
          </cell>
          <cell r="AJ257" t="str">
            <v/>
          </cell>
          <cell r="AK257" t="str">
            <v/>
          </cell>
          <cell r="AL257" t="str">
            <v/>
          </cell>
          <cell r="AM257" t="str">
            <v/>
          </cell>
          <cell r="AN257" t="str">
            <v/>
          </cell>
          <cell r="AO257" t="str">
            <v/>
          </cell>
          <cell r="AP257" t="str">
            <v/>
          </cell>
          <cell r="AQ257" t="str">
            <v/>
          </cell>
          <cell r="AR257" t="str">
            <v/>
          </cell>
          <cell r="AS257" t="str">
            <v/>
          </cell>
          <cell r="AT257" t="str">
            <v/>
          </cell>
          <cell r="AU257" t="str">
            <v/>
          </cell>
          <cell r="AV257" t="str">
            <v/>
          </cell>
          <cell r="AW257" t="str">
            <v/>
          </cell>
          <cell r="AX257" t="str">
            <v/>
          </cell>
          <cell r="AY257" t="str">
            <v/>
          </cell>
          <cell r="AZ257" t="str">
            <v/>
          </cell>
          <cell r="BA257" t="str">
            <v/>
          </cell>
          <cell r="BB257" t="str">
            <v/>
          </cell>
          <cell r="BC257" t="str">
            <v/>
          </cell>
          <cell r="BD257" t="str">
            <v/>
          </cell>
          <cell r="BE257" t="str">
            <v/>
          </cell>
          <cell r="BF257" t="str">
            <v/>
          </cell>
          <cell r="BG257" t="str">
            <v/>
          </cell>
          <cell r="BH257" t="str">
            <v/>
          </cell>
          <cell r="BI257" t="str">
            <v/>
          </cell>
          <cell r="BJ257" t="str">
            <v/>
          </cell>
          <cell r="BK257" t="str">
            <v/>
          </cell>
          <cell r="BL257" t="str">
            <v/>
          </cell>
          <cell r="BM257" t="str">
            <v/>
          </cell>
          <cell r="BN257" t="str">
            <v/>
          </cell>
          <cell r="BO257" t="str">
            <v/>
          </cell>
          <cell r="BP257" t="str">
            <v/>
          </cell>
          <cell r="BQ257" t="str">
            <v/>
          </cell>
          <cell r="BR257" t="str">
            <v/>
          </cell>
          <cell r="BS257" t="str">
            <v/>
          </cell>
          <cell r="BT257" t="str">
            <v/>
          </cell>
          <cell r="BU257" t="str">
            <v/>
          </cell>
          <cell r="BV257" t="str">
            <v/>
          </cell>
          <cell r="BW257" t="str">
            <v/>
          </cell>
          <cell r="BX257" t="str">
            <v/>
          </cell>
          <cell r="BY257" t="str">
            <v/>
          </cell>
          <cell r="BZ257" t="str">
            <v/>
          </cell>
          <cell r="CA257" t="str">
            <v/>
          </cell>
          <cell r="CB257" t="str">
            <v/>
          </cell>
          <cell r="CC257" t="str">
            <v/>
          </cell>
          <cell r="CD257" t="str">
            <v/>
          </cell>
          <cell r="CE257" t="str">
            <v/>
          </cell>
          <cell r="CF257" t="str">
            <v/>
          </cell>
          <cell r="CG257" t="str">
            <v/>
          </cell>
          <cell r="CH257" t="str">
            <v/>
          </cell>
          <cell r="CI257" t="str">
            <v/>
          </cell>
          <cell r="CJ257" t="str">
            <v/>
          </cell>
          <cell r="CK257" t="str">
            <v/>
          </cell>
          <cell r="CL257" t="str">
            <v/>
          </cell>
          <cell r="CM257" t="str">
            <v/>
          </cell>
          <cell r="CN257" t="str">
            <v/>
          </cell>
          <cell r="CO257" t="str">
            <v/>
          </cell>
          <cell r="CP257" t="str">
            <v/>
          </cell>
          <cell r="CQ257" t="str">
            <v/>
          </cell>
          <cell r="CR257">
            <v>125</v>
          </cell>
          <cell r="CS257">
            <v>250</v>
          </cell>
          <cell r="CT257">
            <v>375</v>
          </cell>
          <cell r="CU257">
            <v>500</v>
          </cell>
          <cell r="CV257">
            <v>500</v>
          </cell>
          <cell r="CW257">
            <v>500</v>
          </cell>
          <cell r="CX257">
            <v>500</v>
          </cell>
          <cell r="CY257">
            <v>500</v>
          </cell>
          <cell r="CZ257">
            <v>500</v>
          </cell>
          <cell r="DA257">
            <v>500</v>
          </cell>
          <cell r="DB257">
            <v>500</v>
          </cell>
          <cell r="DC257" t="str">
            <v/>
          </cell>
          <cell r="DD257" t="str">
            <v/>
          </cell>
          <cell r="DE257" t="str">
            <v/>
          </cell>
          <cell r="DF257" t="str">
            <v/>
          </cell>
          <cell r="DG257" t="str">
            <v/>
          </cell>
          <cell r="DH257" t="str">
            <v/>
          </cell>
          <cell r="DI257" t="str">
            <v/>
          </cell>
          <cell r="DJ257" t="str">
            <v/>
          </cell>
          <cell r="DK257" t="str">
            <v/>
          </cell>
          <cell r="DL257" t="str">
            <v/>
          </cell>
          <cell r="DM257" t="str">
            <v/>
          </cell>
          <cell r="DN257" t="str">
            <v/>
          </cell>
          <cell r="DO257" t="str">
            <v/>
          </cell>
          <cell r="DP257" t="str">
            <v/>
          </cell>
          <cell r="DQ257" t="str">
            <v/>
          </cell>
          <cell r="DR257" t="str">
            <v/>
          </cell>
          <cell r="DS257" t="str">
            <v/>
          </cell>
          <cell r="DT257" t="str">
            <v/>
          </cell>
          <cell r="DU257" t="str">
            <v/>
          </cell>
          <cell r="DV257" t="str">
            <v/>
          </cell>
          <cell r="DW257" t="str">
            <v/>
          </cell>
          <cell r="DX257" t="str">
            <v/>
          </cell>
          <cell r="DY257" t="str">
            <v/>
          </cell>
          <cell r="DZ257" t="str">
            <v/>
          </cell>
          <cell r="EA257" t="str">
            <v/>
          </cell>
          <cell r="EB257" t="str">
            <v/>
          </cell>
          <cell r="EC257" t="str">
            <v/>
          </cell>
          <cell r="ED257" t="str">
            <v/>
          </cell>
          <cell r="EE257" t="str">
            <v/>
          </cell>
          <cell r="EF257" t="str">
            <v/>
          </cell>
          <cell r="EG257" t="str">
            <v/>
          </cell>
          <cell r="EH257" t="str">
            <v/>
          </cell>
          <cell r="EI257" t="str">
            <v/>
          </cell>
          <cell r="EJ257" t="str">
            <v/>
          </cell>
          <cell r="EK257" t="str">
            <v/>
          </cell>
          <cell r="EL257" t="str">
            <v/>
          </cell>
          <cell r="EM257" t="str">
            <v/>
          </cell>
          <cell r="EN257" t="str">
            <v/>
          </cell>
          <cell r="EO257" t="str">
            <v/>
          </cell>
          <cell r="EP257" t="str">
            <v/>
          </cell>
          <cell r="EQ257" t="str">
            <v/>
          </cell>
          <cell r="ER257" t="str">
            <v/>
          </cell>
          <cell r="ES257" t="str">
            <v/>
          </cell>
          <cell r="ET257" t="str">
            <v/>
          </cell>
          <cell r="EU257" t="str">
            <v/>
          </cell>
          <cell r="EV257" t="str">
            <v/>
          </cell>
        </row>
        <row r="259">
          <cell r="T259" t="str">
            <v>BUDGET FORECAST</v>
          </cell>
          <cell r="AA259" t="str">
            <v/>
          </cell>
          <cell r="AB259" t="str">
            <v/>
          </cell>
          <cell r="AC259" t="str">
            <v/>
          </cell>
          <cell r="AD259" t="str">
            <v/>
          </cell>
          <cell r="AE259" t="str">
            <v/>
          </cell>
          <cell r="AF259" t="str">
            <v/>
          </cell>
          <cell r="AG259" t="str">
            <v/>
          </cell>
          <cell r="AH259" t="str">
            <v/>
          </cell>
          <cell r="AI259" t="str">
            <v/>
          </cell>
          <cell r="AJ259" t="str">
            <v/>
          </cell>
          <cell r="AK259" t="str">
            <v/>
          </cell>
          <cell r="AL259" t="str">
            <v/>
          </cell>
          <cell r="AM259" t="str">
            <v/>
          </cell>
          <cell r="AN259" t="str">
            <v/>
          </cell>
          <cell r="AO259" t="str">
            <v/>
          </cell>
          <cell r="AP259" t="str">
            <v/>
          </cell>
          <cell r="AQ259" t="str">
            <v/>
          </cell>
          <cell r="AR259" t="str">
            <v/>
          </cell>
          <cell r="AS259" t="str">
            <v/>
          </cell>
          <cell r="AT259" t="str">
            <v/>
          </cell>
          <cell r="AU259" t="str">
            <v/>
          </cell>
          <cell r="AV259" t="str">
            <v/>
          </cell>
          <cell r="AW259" t="str">
            <v/>
          </cell>
          <cell r="AX259" t="str">
            <v/>
          </cell>
          <cell r="AY259" t="str">
            <v/>
          </cell>
          <cell r="AZ259" t="str">
            <v/>
          </cell>
          <cell r="BA259" t="str">
            <v/>
          </cell>
          <cell r="BB259" t="str">
            <v/>
          </cell>
          <cell r="BC259" t="str">
            <v/>
          </cell>
          <cell r="BD259" t="str">
            <v/>
          </cell>
          <cell r="BE259" t="str">
            <v/>
          </cell>
          <cell r="BF259" t="str">
            <v/>
          </cell>
          <cell r="BG259" t="str">
            <v/>
          </cell>
          <cell r="BH259" t="str">
            <v/>
          </cell>
          <cell r="BI259" t="str">
            <v/>
          </cell>
          <cell r="BJ259" t="str">
            <v/>
          </cell>
          <cell r="BK259" t="str">
            <v/>
          </cell>
          <cell r="BL259" t="str">
            <v/>
          </cell>
          <cell r="BM259" t="str">
            <v/>
          </cell>
          <cell r="BN259" t="str">
            <v/>
          </cell>
          <cell r="BO259" t="str">
            <v/>
          </cell>
          <cell r="BP259" t="str">
            <v/>
          </cell>
          <cell r="BQ259" t="str">
            <v/>
          </cell>
          <cell r="BR259" t="str">
            <v/>
          </cell>
          <cell r="BS259" t="str">
            <v/>
          </cell>
          <cell r="BT259" t="str">
            <v/>
          </cell>
          <cell r="BU259" t="str">
            <v/>
          </cell>
          <cell r="BV259" t="str">
            <v/>
          </cell>
          <cell r="BW259" t="str">
            <v/>
          </cell>
          <cell r="BX259" t="str">
            <v/>
          </cell>
          <cell r="BY259" t="str">
            <v/>
          </cell>
          <cell r="BZ259" t="str">
            <v/>
          </cell>
          <cell r="CA259" t="str">
            <v/>
          </cell>
          <cell r="CB259" t="str">
            <v/>
          </cell>
          <cell r="CC259" t="str">
            <v/>
          </cell>
          <cell r="CD259" t="str">
            <v/>
          </cell>
          <cell r="CE259" t="str">
            <v/>
          </cell>
          <cell r="CF259" t="str">
            <v/>
          </cell>
          <cell r="CG259" t="str">
            <v/>
          </cell>
          <cell r="CH259" t="str">
            <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t="str">
            <v/>
          </cell>
          <cell r="CV259" t="str">
            <v/>
          </cell>
          <cell r="CW259" t="str">
            <v/>
          </cell>
          <cell r="CX259" t="str">
            <v/>
          </cell>
          <cell r="CY259" t="str">
            <v/>
          </cell>
          <cell r="CZ259" t="str">
            <v/>
          </cell>
          <cell r="DA259" t="str">
            <v/>
          </cell>
          <cell r="DB259" t="str">
            <v/>
          </cell>
          <cell r="DC259" t="str">
            <v/>
          </cell>
          <cell r="DD259" t="str">
            <v/>
          </cell>
          <cell r="DE259" t="str">
            <v/>
          </cell>
          <cell r="DF259" t="str">
            <v/>
          </cell>
          <cell r="DG259" t="str">
            <v/>
          </cell>
          <cell r="DH259" t="str">
            <v/>
          </cell>
          <cell r="DI259" t="str">
            <v/>
          </cell>
          <cell r="DJ259" t="str">
            <v/>
          </cell>
          <cell r="DK259" t="str">
            <v/>
          </cell>
          <cell r="DL259" t="str">
            <v/>
          </cell>
          <cell r="DM259" t="str">
            <v/>
          </cell>
          <cell r="DN259" t="str">
            <v/>
          </cell>
          <cell r="DO259" t="str">
            <v/>
          </cell>
          <cell r="DP259" t="str">
            <v/>
          </cell>
          <cell r="DQ259" t="str">
            <v/>
          </cell>
          <cell r="DR259" t="str">
            <v/>
          </cell>
          <cell r="DS259" t="str">
            <v/>
          </cell>
          <cell r="DT259" t="str">
            <v/>
          </cell>
          <cell r="DU259" t="str">
            <v/>
          </cell>
          <cell r="DV259" t="str">
            <v/>
          </cell>
          <cell r="DW259" t="str">
            <v/>
          </cell>
          <cell r="DX259" t="str">
            <v/>
          </cell>
          <cell r="DY259" t="str">
            <v/>
          </cell>
          <cell r="DZ259" t="str">
            <v/>
          </cell>
          <cell r="EA259" t="str">
            <v/>
          </cell>
          <cell r="EB259" t="str">
            <v/>
          </cell>
          <cell r="EC259" t="str">
            <v/>
          </cell>
          <cell r="ED259" t="str">
            <v/>
          </cell>
          <cell r="EE259" t="str">
            <v/>
          </cell>
          <cell r="EF259" t="str">
            <v/>
          </cell>
          <cell r="EG259" t="str">
            <v/>
          </cell>
          <cell r="EH259" t="str">
            <v/>
          </cell>
          <cell r="EI259" t="str">
            <v/>
          </cell>
          <cell r="EJ259" t="str">
            <v/>
          </cell>
          <cell r="EK259" t="str">
            <v/>
          </cell>
          <cell r="EL259" t="str">
            <v/>
          </cell>
          <cell r="EM259" t="str">
            <v/>
          </cell>
          <cell r="EN259" t="str">
            <v/>
          </cell>
          <cell r="EO259" t="str">
            <v/>
          </cell>
          <cell r="EP259" t="str">
            <v/>
          </cell>
          <cell r="EQ259" t="str">
            <v/>
          </cell>
          <cell r="ER259" t="str">
            <v/>
          </cell>
          <cell r="ES259" t="str">
            <v/>
          </cell>
          <cell r="ET259" t="str">
            <v/>
          </cell>
          <cell r="EU259" t="str">
            <v/>
          </cell>
          <cell r="EV259" t="str">
            <v/>
          </cell>
          <cell r="EW259" t="str">
            <v/>
          </cell>
          <cell r="EX259" t="str">
            <v/>
          </cell>
          <cell r="EY259" t="str">
            <v/>
          </cell>
          <cell r="EZ259" t="str">
            <v/>
          </cell>
          <cell r="FA259" t="str">
            <v/>
          </cell>
          <cell r="FB259" t="str">
            <v/>
          </cell>
          <cell r="FC259" t="str">
            <v/>
          </cell>
          <cell r="FD259" t="str">
            <v/>
          </cell>
          <cell r="FE259" t="str">
            <v/>
          </cell>
          <cell r="FF259" t="str">
            <v/>
          </cell>
          <cell r="FG259" t="str">
            <v/>
          </cell>
          <cell r="FH259" t="str">
            <v/>
          </cell>
          <cell r="FI259" t="str">
            <v/>
          </cell>
        </row>
        <row r="260">
          <cell r="T260" t="str">
            <v>BUDGET FORECAST</v>
          </cell>
          <cell r="V260" t="str">
            <v>PRE PROD</v>
          </cell>
          <cell r="W260">
            <v>30</v>
          </cell>
          <cell r="X260">
            <v>157500</v>
          </cell>
          <cell r="AA260" t="str">
            <v/>
          </cell>
          <cell r="AB260" t="str">
            <v/>
          </cell>
          <cell r="AC260" t="str">
            <v/>
          </cell>
          <cell r="AD260" t="str">
            <v/>
          </cell>
          <cell r="AE260" t="str">
            <v/>
          </cell>
          <cell r="AF260" t="str">
            <v/>
          </cell>
          <cell r="AG260" t="str">
            <v/>
          </cell>
          <cell r="AH260" t="str">
            <v/>
          </cell>
          <cell r="AI260" t="str">
            <v/>
          </cell>
          <cell r="AJ260" t="str">
            <v/>
          </cell>
          <cell r="AK260" t="str">
            <v/>
          </cell>
          <cell r="AL260" t="str">
            <v/>
          </cell>
          <cell r="AM260" t="str">
            <v/>
          </cell>
          <cell r="AN260" t="str">
            <v/>
          </cell>
          <cell r="AO260" t="str">
            <v/>
          </cell>
          <cell r="AP260" t="str">
            <v/>
          </cell>
          <cell r="AQ260" t="str">
            <v/>
          </cell>
          <cell r="AR260" t="str">
            <v/>
          </cell>
          <cell r="AS260" t="str">
            <v/>
          </cell>
          <cell r="AT260" t="str">
            <v/>
          </cell>
          <cell r="AU260" t="str">
            <v/>
          </cell>
          <cell r="AV260" t="str">
            <v/>
          </cell>
          <cell r="AW260" t="str">
            <v/>
          </cell>
          <cell r="AX260" t="str">
            <v/>
          </cell>
          <cell r="AY260" t="str">
            <v/>
          </cell>
          <cell r="AZ260" t="str">
            <v/>
          </cell>
          <cell r="BA260" t="str">
            <v/>
          </cell>
          <cell r="BB260" t="str">
            <v/>
          </cell>
          <cell r="BC260" t="str">
            <v/>
          </cell>
          <cell r="BD260" t="str">
            <v/>
          </cell>
          <cell r="BE260" t="str">
            <v/>
          </cell>
          <cell r="BF260" t="str">
            <v/>
          </cell>
          <cell r="BG260" t="str">
            <v/>
          </cell>
          <cell r="BH260" t="str">
            <v/>
          </cell>
          <cell r="BI260" t="str">
            <v/>
          </cell>
          <cell r="BJ260" t="str">
            <v/>
          </cell>
          <cell r="BK260" t="str">
            <v/>
          </cell>
          <cell r="BL260" t="str">
            <v/>
          </cell>
          <cell r="BM260" t="str">
            <v/>
          </cell>
          <cell r="BN260" t="str">
            <v/>
          </cell>
          <cell r="BO260" t="str">
            <v/>
          </cell>
          <cell r="BP260" t="str">
            <v/>
          </cell>
          <cell r="BQ260" t="str">
            <v/>
          </cell>
          <cell r="BR260" t="str">
            <v/>
          </cell>
          <cell r="BS260" t="str">
            <v/>
          </cell>
          <cell r="BT260" t="str">
            <v/>
          </cell>
          <cell r="BU260" t="str">
            <v/>
          </cell>
          <cell r="BV260" t="str">
            <v/>
          </cell>
          <cell r="BW260" t="str">
            <v/>
          </cell>
          <cell r="BX260" t="str">
            <v/>
          </cell>
          <cell r="BY260" t="str">
            <v/>
          </cell>
          <cell r="BZ260" t="str">
            <v/>
          </cell>
          <cell r="CA260" t="str">
            <v/>
          </cell>
          <cell r="CB260" t="str">
            <v/>
          </cell>
          <cell r="CC260" t="str">
            <v/>
          </cell>
          <cell r="CD260" t="str">
            <v/>
          </cell>
          <cell r="CE260" t="str">
            <v/>
          </cell>
          <cell r="CF260" t="str">
            <v/>
          </cell>
          <cell r="CG260" t="str">
            <v/>
          </cell>
          <cell r="CH260" t="str">
            <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t="str">
            <v/>
          </cell>
          <cell r="CV260" t="str">
            <v/>
          </cell>
          <cell r="CW260" t="str">
            <v/>
          </cell>
          <cell r="CX260" t="str">
            <v/>
          </cell>
          <cell r="CY260" t="str">
            <v/>
          </cell>
          <cell r="CZ260" t="str">
            <v/>
          </cell>
          <cell r="DA260" t="str">
            <v/>
          </cell>
          <cell r="DB260" t="str">
            <v/>
          </cell>
          <cell r="DC260" t="str">
            <v/>
          </cell>
          <cell r="DD260" t="str">
            <v/>
          </cell>
          <cell r="DE260" t="str">
            <v/>
          </cell>
          <cell r="DF260" t="str">
            <v/>
          </cell>
          <cell r="DG260" t="str">
            <v/>
          </cell>
          <cell r="DH260" t="str">
            <v/>
          </cell>
          <cell r="DI260" t="str">
            <v/>
          </cell>
          <cell r="DJ260" t="str">
            <v/>
          </cell>
          <cell r="DK260" t="str">
            <v/>
          </cell>
          <cell r="DL260" t="str">
            <v/>
          </cell>
          <cell r="DM260" t="str">
            <v/>
          </cell>
          <cell r="DN260" t="str">
            <v/>
          </cell>
          <cell r="DO260" t="str">
            <v/>
          </cell>
          <cell r="DP260" t="str">
            <v/>
          </cell>
          <cell r="DQ260" t="str">
            <v/>
          </cell>
          <cell r="DR260" t="str">
            <v/>
          </cell>
          <cell r="DS260" t="str">
            <v/>
          </cell>
          <cell r="DT260" t="str">
            <v/>
          </cell>
          <cell r="DU260" t="str">
            <v/>
          </cell>
          <cell r="DV260" t="str">
            <v/>
          </cell>
          <cell r="DW260" t="str">
            <v/>
          </cell>
          <cell r="DX260" t="str">
            <v/>
          </cell>
          <cell r="DY260" t="str">
            <v/>
          </cell>
          <cell r="DZ260" t="str">
            <v/>
          </cell>
          <cell r="EA260" t="str">
            <v/>
          </cell>
          <cell r="EB260" t="str">
            <v/>
          </cell>
          <cell r="EC260" t="str">
            <v/>
          </cell>
          <cell r="ED260" t="str">
            <v/>
          </cell>
          <cell r="EE260" t="str">
            <v/>
          </cell>
          <cell r="EF260" t="str">
            <v/>
          </cell>
          <cell r="EG260" t="str">
            <v/>
          </cell>
          <cell r="EH260" t="str">
            <v/>
          </cell>
          <cell r="EI260" t="str">
            <v/>
          </cell>
          <cell r="EJ260" t="str">
            <v/>
          </cell>
          <cell r="EK260" t="str">
            <v/>
          </cell>
          <cell r="EL260" t="str">
            <v/>
          </cell>
          <cell r="EM260" t="str">
            <v/>
          </cell>
          <cell r="EN260" t="str">
            <v/>
          </cell>
          <cell r="EO260" t="str">
            <v/>
          </cell>
          <cell r="EP260" t="str">
            <v/>
          </cell>
          <cell r="EQ260" t="str">
            <v/>
          </cell>
          <cell r="ER260" t="str">
            <v/>
          </cell>
          <cell r="ES260" t="str">
            <v/>
          </cell>
          <cell r="ET260" t="str">
            <v/>
          </cell>
          <cell r="EU260" t="str">
            <v/>
          </cell>
          <cell r="EV260" t="str">
            <v/>
          </cell>
          <cell r="EW260" t="str">
            <v/>
          </cell>
          <cell r="EX260" t="str">
            <v/>
          </cell>
          <cell r="EY260" t="str">
            <v/>
          </cell>
          <cell r="EZ260" t="str">
            <v/>
          </cell>
          <cell r="FA260" t="str">
            <v/>
          </cell>
          <cell r="FB260" t="str">
            <v/>
          </cell>
          <cell r="FC260" t="str">
            <v/>
          </cell>
          <cell r="FD260" t="str">
            <v/>
          </cell>
          <cell r="FE260" t="str">
            <v/>
          </cell>
          <cell r="FF260" t="str">
            <v/>
          </cell>
          <cell r="FG260" t="str">
            <v/>
          </cell>
          <cell r="FH260" t="str">
            <v/>
          </cell>
          <cell r="FI260" t="str">
            <v/>
          </cell>
        </row>
        <row r="261">
          <cell r="V261" t="str">
            <v>PRE PROD</v>
          </cell>
          <cell r="W261">
            <v>30</v>
          </cell>
          <cell r="X261">
            <v>157500</v>
          </cell>
          <cell r="AA261" t="str">
            <v/>
          </cell>
          <cell r="AB261" t="str">
            <v/>
          </cell>
          <cell r="AC261" t="str">
            <v/>
          </cell>
          <cell r="AD261" t="str">
            <v/>
          </cell>
          <cell r="AE261" t="str">
            <v/>
          </cell>
          <cell r="AF261" t="str">
            <v/>
          </cell>
          <cell r="AG261" t="str">
            <v/>
          </cell>
          <cell r="AH261" t="str">
            <v/>
          </cell>
          <cell r="AI261" t="str">
            <v/>
          </cell>
          <cell r="AJ261" t="str">
            <v/>
          </cell>
          <cell r="AK261" t="str">
            <v/>
          </cell>
          <cell r="AL261" t="str">
            <v/>
          </cell>
          <cell r="AM261" t="str">
            <v/>
          </cell>
          <cell r="AN261" t="str">
            <v/>
          </cell>
          <cell r="AO261" t="str">
            <v/>
          </cell>
          <cell r="AP261" t="str">
            <v/>
          </cell>
          <cell r="AQ261" t="str">
            <v/>
          </cell>
          <cell r="AR261" t="str">
            <v/>
          </cell>
          <cell r="AS261" t="str">
            <v/>
          </cell>
          <cell r="AT261" t="str">
            <v/>
          </cell>
          <cell r="AU261" t="str">
            <v/>
          </cell>
          <cell r="AV261" t="str">
            <v/>
          </cell>
          <cell r="AW261" t="str">
            <v/>
          </cell>
          <cell r="AX261" t="str">
            <v/>
          </cell>
          <cell r="AY261" t="str">
            <v/>
          </cell>
          <cell r="AZ261" t="str">
            <v/>
          </cell>
          <cell r="BA261" t="str">
            <v/>
          </cell>
          <cell r="BB261" t="str">
            <v/>
          </cell>
          <cell r="BC261" t="str">
            <v/>
          </cell>
          <cell r="BD261" t="str">
            <v/>
          </cell>
          <cell r="BE261" t="str">
            <v/>
          </cell>
          <cell r="BF261" t="str">
            <v/>
          </cell>
          <cell r="BG261" t="str">
            <v/>
          </cell>
          <cell r="BH261" t="str">
            <v/>
          </cell>
          <cell r="BI261" t="str">
            <v/>
          </cell>
          <cell r="BJ261" t="str">
            <v/>
          </cell>
          <cell r="BK261" t="str">
            <v/>
          </cell>
          <cell r="BL261" t="str">
            <v/>
          </cell>
          <cell r="BM261" t="str">
            <v/>
          </cell>
          <cell r="BN261" t="str">
            <v/>
          </cell>
          <cell r="BO261" t="str">
            <v/>
          </cell>
          <cell r="BP261" t="str">
            <v/>
          </cell>
          <cell r="BQ261" t="str">
            <v/>
          </cell>
          <cell r="BR261" t="str">
            <v/>
          </cell>
          <cell r="BS261" t="str">
            <v/>
          </cell>
          <cell r="BT261" t="str">
            <v/>
          </cell>
          <cell r="BU261" t="str">
            <v/>
          </cell>
          <cell r="BV261" t="str">
            <v/>
          </cell>
          <cell r="BW261" t="str">
            <v/>
          </cell>
          <cell r="BX261" t="str">
            <v/>
          </cell>
          <cell r="BY261" t="str">
            <v/>
          </cell>
          <cell r="BZ261" t="str">
            <v/>
          </cell>
          <cell r="CA261" t="str">
            <v/>
          </cell>
          <cell r="CB261" t="str">
            <v/>
          </cell>
          <cell r="CC261" t="str">
            <v/>
          </cell>
          <cell r="CD261" t="str">
            <v/>
          </cell>
          <cell r="CE261" t="str">
            <v/>
          </cell>
          <cell r="CF261" t="str">
            <v/>
          </cell>
          <cell r="CG261" t="str">
            <v/>
          </cell>
          <cell r="CH261" t="str">
            <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t="str">
            <v/>
          </cell>
          <cell r="CV261" t="str">
            <v/>
          </cell>
          <cell r="CW261" t="str">
            <v/>
          </cell>
          <cell r="CX261" t="str">
            <v/>
          </cell>
          <cell r="CY261" t="str">
            <v/>
          </cell>
          <cell r="CZ261" t="str">
            <v/>
          </cell>
          <cell r="DA261" t="str">
            <v/>
          </cell>
          <cell r="DB261" t="str">
            <v/>
          </cell>
          <cell r="DC261" t="str">
            <v/>
          </cell>
          <cell r="DD261" t="str">
            <v/>
          </cell>
          <cell r="DE261" t="str">
            <v/>
          </cell>
          <cell r="DF261" t="str">
            <v/>
          </cell>
          <cell r="DG261" t="str">
            <v/>
          </cell>
          <cell r="DH261" t="str">
            <v/>
          </cell>
          <cell r="DI261" t="str">
            <v/>
          </cell>
          <cell r="DJ261" t="str">
            <v/>
          </cell>
          <cell r="DK261" t="str">
            <v/>
          </cell>
          <cell r="DL261" t="str">
            <v/>
          </cell>
          <cell r="DM261" t="str">
            <v/>
          </cell>
          <cell r="DN261" t="str">
            <v/>
          </cell>
          <cell r="DO261" t="str">
            <v/>
          </cell>
          <cell r="DP261" t="str">
            <v/>
          </cell>
          <cell r="DQ261" t="str">
            <v/>
          </cell>
          <cell r="DR261" t="str">
            <v/>
          </cell>
          <cell r="DS261" t="str">
            <v/>
          </cell>
          <cell r="DT261" t="str">
            <v/>
          </cell>
          <cell r="DU261" t="str">
            <v/>
          </cell>
          <cell r="DV261" t="str">
            <v/>
          </cell>
          <cell r="DW261" t="str">
            <v/>
          </cell>
          <cell r="DX261" t="str">
            <v/>
          </cell>
          <cell r="DY261" t="str">
            <v/>
          </cell>
          <cell r="DZ261" t="str">
            <v/>
          </cell>
          <cell r="EA261" t="str">
            <v/>
          </cell>
          <cell r="EB261" t="str">
            <v/>
          </cell>
          <cell r="EC261" t="str">
            <v/>
          </cell>
          <cell r="ED261" t="str">
            <v/>
          </cell>
          <cell r="EE261" t="str">
            <v/>
          </cell>
          <cell r="EF261" t="str">
            <v/>
          </cell>
          <cell r="EG261" t="str">
            <v/>
          </cell>
          <cell r="EH261" t="str">
            <v/>
          </cell>
          <cell r="EI261" t="str">
            <v/>
          </cell>
          <cell r="EJ261" t="str">
            <v/>
          </cell>
          <cell r="EK261" t="str">
            <v/>
          </cell>
          <cell r="EL261" t="str">
            <v/>
          </cell>
          <cell r="EM261" t="str">
            <v/>
          </cell>
          <cell r="EN261" t="str">
            <v/>
          </cell>
          <cell r="EO261" t="str">
            <v/>
          </cell>
          <cell r="EP261" t="str">
            <v/>
          </cell>
          <cell r="EQ261" t="str">
            <v/>
          </cell>
          <cell r="ER261" t="str">
            <v/>
          </cell>
          <cell r="ES261" t="str">
            <v/>
          </cell>
          <cell r="ET261" t="str">
            <v/>
          </cell>
          <cell r="EU261" t="str">
            <v/>
          </cell>
          <cell r="EV261" t="str">
            <v/>
          </cell>
          <cell r="EW261" t="str">
            <v/>
          </cell>
          <cell r="EX261" t="str">
            <v/>
          </cell>
          <cell r="EY261" t="str">
            <v/>
          </cell>
          <cell r="EZ261" t="str">
            <v/>
          </cell>
          <cell r="FA261" t="str">
            <v/>
          </cell>
          <cell r="FB261" t="str">
            <v/>
          </cell>
          <cell r="FC261" t="str">
            <v/>
          </cell>
          <cell r="FD261" t="str">
            <v/>
          </cell>
          <cell r="FE261" t="str">
            <v/>
          </cell>
          <cell r="FF261" t="str">
            <v/>
          </cell>
          <cell r="FG261" t="str">
            <v/>
          </cell>
          <cell r="FH261" t="str">
            <v/>
          </cell>
          <cell r="FI261" t="str">
            <v/>
          </cell>
        </row>
        <row r="262">
          <cell r="V262" t="str">
            <v>PRODUCTION</v>
          </cell>
          <cell r="W262">
            <v>150</v>
          </cell>
          <cell r="X262">
            <v>712500</v>
          </cell>
          <cell r="AA262" t="str">
            <v/>
          </cell>
          <cell r="AB262" t="str">
            <v/>
          </cell>
          <cell r="AC262" t="str">
            <v/>
          </cell>
          <cell r="AD262" t="str">
            <v/>
          </cell>
          <cell r="AE262" t="str">
            <v/>
          </cell>
          <cell r="AF262" t="str">
            <v/>
          </cell>
          <cell r="AG262" t="str">
            <v/>
          </cell>
          <cell r="AH262" t="str">
            <v/>
          </cell>
          <cell r="AI262" t="str">
            <v/>
          </cell>
          <cell r="AJ262" t="str">
            <v/>
          </cell>
          <cell r="AK262" t="str">
            <v/>
          </cell>
          <cell r="AL262" t="str">
            <v/>
          </cell>
          <cell r="AM262" t="str">
            <v/>
          </cell>
          <cell r="AN262" t="str">
            <v/>
          </cell>
          <cell r="AO262" t="str">
            <v/>
          </cell>
          <cell r="AP262" t="str">
            <v/>
          </cell>
          <cell r="AQ262" t="str">
            <v/>
          </cell>
          <cell r="AR262" t="str">
            <v/>
          </cell>
          <cell r="AS262" t="str">
            <v/>
          </cell>
          <cell r="AT262" t="str">
            <v/>
          </cell>
          <cell r="AU262" t="str">
            <v/>
          </cell>
          <cell r="AV262" t="str">
            <v/>
          </cell>
          <cell r="AW262" t="str">
            <v/>
          </cell>
          <cell r="AX262" t="str">
            <v/>
          </cell>
          <cell r="AY262" t="str">
            <v/>
          </cell>
          <cell r="AZ262" t="str">
            <v/>
          </cell>
          <cell r="BA262" t="str">
            <v/>
          </cell>
          <cell r="BB262" t="str">
            <v/>
          </cell>
          <cell r="BC262" t="str">
            <v/>
          </cell>
          <cell r="BD262" t="str">
            <v/>
          </cell>
          <cell r="BE262" t="str">
            <v/>
          </cell>
          <cell r="BF262" t="str">
            <v/>
          </cell>
          <cell r="BG262" t="str">
            <v/>
          </cell>
          <cell r="BH262" t="str">
            <v/>
          </cell>
          <cell r="BI262" t="str">
            <v/>
          </cell>
          <cell r="BJ262" t="str">
            <v/>
          </cell>
          <cell r="BK262" t="str">
            <v/>
          </cell>
          <cell r="BL262" t="str">
            <v/>
          </cell>
          <cell r="BM262" t="str">
            <v/>
          </cell>
          <cell r="BN262" t="str">
            <v/>
          </cell>
          <cell r="BO262" t="str">
            <v/>
          </cell>
          <cell r="BP262" t="str">
            <v/>
          </cell>
          <cell r="BQ262" t="str">
            <v/>
          </cell>
          <cell r="BR262" t="str">
            <v/>
          </cell>
          <cell r="BS262" t="str">
            <v/>
          </cell>
          <cell r="BT262" t="str">
            <v/>
          </cell>
          <cell r="BU262" t="str">
            <v/>
          </cell>
          <cell r="BV262" t="str">
            <v/>
          </cell>
          <cell r="BW262" t="str">
            <v/>
          </cell>
          <cell r="BX262" t="str">
            <v/>
          </cell>
          <cell r="BY262" t="str">
            <v/>
          </cell>
          <cell r="BZ262" t="str">
            <v/>
          </cell>
          <cell r="CA262" t="str">
            <v/>
          </cell>
          <cell r="CB262" t="str">
            <v/>
          </cell>
          <cell r="CC262" t="str">
            <v/>
          </cell>
          <cell r="CD262" t="str">
            <v/>
          </cell>
          <cell r="CE262" t="str">
            <v/>
          </cell>
          <cell r="CF262" t="str">
            <v/>
          </cell>
          <cell r="CG262" t="str">
            <v/>
          </cell>
          <cell r="CH262" t="str">
            <v/>
          </cell>
          <cell r="CI262" t="str">
            <v/>
          </cell>
          <cell r="CJ262" t="str">
            <v/>
          </cell>
          <cell r="CK262" t="str">
            <v/>
          </cell>
          <cell r="CL262" t="str">
            <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t="str">
            <v/>
          </cell>
          <cell r="DB262" t="str">
            <v/>
          </cell>
          <cell r="DC262" t="str">
            <v/>
          </cell>
          <cell r="DD262" t="str">
            <v/>
          </cell>
          <cell r="DE262" t="str">
            <v/>
          </cell>
          <cell r="DF262" t="str">
            <v/>
          </cell>
          <cell r="DG262" t="str">
            <v/>
          </cell>
          <cell r="DH262" t="str">
            <v/>
          </cell>
          <cell r="DI262" t="str">
            <v/>
          </cell>
          <cell r="DJ262" t="str">
            <v/>
          </cell>
          <cell r="DK262" t="str">
            <v/>
          </cell>
          <cell r="DL262" t="str">
            <v/>
          </cell>
          <cell r="DM262" t="str">
            <v/>
          </cell>
          <cell r="DN262" t="str">
            <v/>
          </cell>
          <cell r="DO262" t="str">
            <v/>
          </cell>
          <cell r="DP262" t="str">
            <v/>
          </cell>
          <cell r="DQ262" t="str">
            <v/>
          </cell>
          <cell r="DR262" t="str">
            <v/>
          </cell>
          <cell r="DS262" t="str">
            <v/>
          </cell>
          <cell r="DT262" t="str">
            <v/>
          </cell>
          <cell r="DU262" t="str">
            <v/>
          </cell>
          <cell r="DV262" t="str">
            <v/>
          </cell>
          <cell r="DW262" t="str">
            <v/>
          </cell>
          <cell r="DX262" t="str">
            <v/>
          </cell>
          <cell r="DY262" t="str">
            <v/>
          </cell>
          <cell r="DZ262" t="str">
            <v/>
          </cell>
          <cell r="EA262" t="str">
            <v/>
          </cell>
          <cell r="EB262" t="str">
            <v/>
          </cell>
          <cell r="EC262" t="str">
            <v/>
          </cell>
          <cell r="ED262" t="str">
            <v/>
          </cell>
          <cell r="EE262" t="str">
            <v/>
          </cell>
          <cell r="EF262" t="str">
            <v/>
          </cell>
          <cell r="EG262" t="str">
            <v/>
          </cell>
          <cell r="EH262" t="str">
            <v/>
          </cell>
          <cell r="EI262" t="str">
            <v/>
          </cell>
          <cell r="EJ262" t="str">
            <v/>
          </cell>
          <cell r="EK262" t="str">
            <v/>
          </cell>
          <cell r="EL262" t="str">
            <v/>
          </cell>
          <cell r="EM262" t="str">
            <v/>
          </cell>
          <cell r="EN262" t="str">
            <v/>
          </cell>
          <cell r="EO262" t="str">
            <v/>
          </cell>
          <cell r="EP262" t="str">
            <v/>
          </cell>
          <cell r="EQ262" t="str">
            <v/>
          </cell>
          <cell r="ER262" t="str">
            <v/>
          </cell>
          <cell r="ES262" t="str">
            <v/>
          </cell>
          <cell r="ET262" t="str">
            <v/>
          </cell>
          <cell r="EU262" t="str">
            <v/>
          </cell>
          <cell r="EV262" t="str">
            <v/>
          </cell>
          <cell r="EW262" t="str">
            <v/>
          </cell>
          <cell r="EX262" t="str">
            <v/>
          </cell>
          <cell r="EY262" t="str">
            <v/>
          </cell>
          <cell r="EZ262" t="str">
            <v/>
          </cell>
          <cell r="FA262" t="str">
            <v/>
          </cell>
          <cell r="FB262" t="str">
            <v/>
          </cell>
          <cell r="FC262" t="str">
            <v/>
          </cell>
          <cell r="FD262" t="str">
            <v/>
          </cell>
          <cell r="FE262" t="str">
            <v/>
          </cell>
          <cell r="FF262" t="str">
            <v/>
          </cell>
          <cell r="FG262" t="str">
            <v/>
          </cell>
          <cell r="FH262" t="str">
            <v/>
          </cell>
          <cell r="FI262" t="str">
            <v/>
          </cell>
        </row>
        <row r="263">
          <cell r="V263" t="str">
            <v>PRODUCTION</v>
          </cell>
          <cell r="W263">
            <v>150</v>
          </cell>
          <cell r="X263">
            <v>712500</v>
          </cell>
          <cell r="AA263" t="str">
            <v/>
          </cell>
          <cell r="AB263" t="str">
            <v/>
          </cell>
          <cell r="AC263" t="str">
            <v/>
          </cell>
          <cell r="AD263" t="str">
            <v/>
          </cell>
          <cell r="AE263" t="str">
            <v/>
          </cell>
          <cell r="AF263" t="str">
            <v/>
          </cell>
          <cell r="AG263" t="str">
            <v/>
          </cell>
          <cell r="AH263" t="str">
            <v/>
          </cell>
          <cell r="AI263" t="str">
            <v/>
          </cell>
          <cell r="AJ263" t="str">
            <v/>
          </cell>
          <cell r="AK263" t="str">
            <v/>
          </cell>
          <cell r="AL263" t="str">
            <v/>
          </cell>
          <cell r="AM263" t="str">
            <v/>
          </cell>
          <cell r="AN263" t="str">
            <v/>
          </cell>
          <cell r="AO263" t="str">
            <v/>
          </cell>
          <cell r="AP263" t="str">
            <v/>
          </cell>
          <cell r="AQ263" t="str">
            <v/>
          </cell>
          <cell r="AR263" t="str">
            <v/>
          </cell>
          <cell r="AS263" t="str">
            <v/>
          </cell>
          <cell r="AT263" t="str">
            <v/>
          </cell>
          <cell r="AU263" t="str">
            <v/>
          </cell>
          <cell r="AV263" t="str">
            <v/>
          </cell>
          <cell r="AW263" t="str">
            <v/>
          </cell>
          <cell r="AX263" t="str">
            <v/>
          </cell>
          <cell r="AY263" t="str">
            <v/>
          </cell>
          <cell r="AZ263" t="str">
            <v/>
          </cell>
          <cell r="BA263" t="str">
            <v/>
          </cell>
          <cell r="BB263" t="str">
            <v/>
          </cell>
          <cell r="BC263" t="str">
            <v/>
          </cell>
          <cell r="BD263" t="str">
            <v/>
          </cell>
          <cell r="BE263" t="str">
            <v/>
          </cell>
          <cell r="BF263" t="str">
            <v/>
          </cell>
          <cell r="BG263" t="str">
            <v/>
          </cell>
          <cell r="BH263" t="str">
            <v/>
          </cell>
          <cell r="BI263" t="str">
            <v/>
          </cell>
          <cell r="BJ263" t="str">
            <v/>
          </cell>
          <cell r="BK263" t="str">
            <v/>
          </cell>
          <cell r="BL263" t="str">
            <v/>
          </cell>
          <cell r="BM263" t="str">
            <v/>
          </cell>
          <cell r="BN263" t="str">
            <v/>
          </cell>
          <cell r="BO263" t="str">
            <v/>
          </cell>
          <cell r="BP263" t="str">
            <v/>
          </cell>
          <cell r="BQ263" t="str">
            <v/>
          </cell>
          <cell r="BR263" t="str">
            <v/>
          </cell>
          <cell r="BS263" t="str">
            <v/>
          </cell>
          <cell r="BT263" t="str">
            <v/>
          </cell>
          <cell r="BU263" t="str">
            <v/>
          </cell>
          <cell r="BV263" t="str">
            <v/>
          </cell>
          <cell r="BW263" t="str">
            <v/>
          </cell>
          <cell r="BX263" t="str">
            <v/>
          </cell>
          <cell r="BY263" t="str">
            <v/>
          </cell>
          <cell r="BZ263" t="str">
            <v/>
          </cell>
          <cell r="CA263" t="str">
            <v/>
          </cell>
          <cell r="CB263" t="str">
            <v/>
          </cell>
          <cell r="CC263" t="str">
            <v/>
          </cell>
          <cell r="CD263" t="str">
            <v/>
          </cell>
          <cell r="CE263" t="str">
            <v/>
          </cell>
          <cell r="CF263" t="str">
            <v/>
          </cell>
          <cell r="CG263" t="str">
            <v/>
          </cell>
          <cell r="CH263" t="str">
            <v/>
          </cell>
          <cell r="CI263" t="str">
            <v/>
          </cell>
          <cell r="CJ263" t="str">
            <v/>
          </cell>
          <cell r="CK263" t="str">
            <v/>
          </cell>
          <cell r="CL263" t="str">
            <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t="str">
            <v/>
          </cell>
          <cell r="DB263" t="str">
            <v/>
          </cell>
          <cell r="DC263" t="str">
            <v/>
          </cell>
          <cell r="DD263" t="str">
            <v/>
          </cell>
          <cell r="DE263" t="str">
            <v/>
          </cell>
          <cell r="DF263" t="str">
            <v/>
          </cell>
          <cell r="DG263" t="str">
            <v/>
          </cell>
          <cell r="DH263" t="str">
            <v/>
          </cell>
          <cell r="DI263" t="str">
            <v/>
          </cell>
          <cell r="DJ263" t="str">
            <v/>
          </cell>
          <cell r="DK263" t="str">
            <v/>
          </cell>
          <cell r="DL263" t="str">
            <v/>
          </cell>
          <cell r="DM263" t="str">
            <v/>
          </cell>
          <cell r="DN263" t="str">
            <v/>
          </cell>
          <cell r="DO263" t="str">
            <v/>
          </cell>
          <cell r="DP263" t="str">
            <v/>
          </cell>
          <cell r="DQ263" t="str">
            <v/>
          </cell>
          <cell r="DR263" t="str">
            <v/>
          </cell>
          <cell r="DS263" t="str">
            <v/>
          </cell>
          <cell r="DT263" t="str">
            <v/>
          </cell>
          <cell r="DU263" t="str">
            <v/>
          </cell>
          <cell r="DV263" t="str">
            <v/>
          </cell>
          <cell r="DW263" t="str">
            <v/>
          </cell>
          <cell r="DX263" t="str">
            <v/>
          </cell>
          <cell r="DY263" t="str">
            <v/>
          </cell>
          <cell r="DZ263" t="str">
            <v/>
          </cell>
          <cell r="EA263" t="str">
            <v/>
          </cell>
          <cell r="EB263" t="str">
            <v/>
          </cell>
          <cell r="EC263" t="str">
            <v/>
          </cell>
          <cell r="ED263" t="str">
            <v/>
          </cell>
          <cell r="EE263" t="str">
            <v/>
          </cell>
          <cell r="EF263" t="str">
            <v/>
          </cell>
          <cell r="EG263" t="str">
            <v/>
          </cell>
          <cell r="EH263" t="str">
            <v/>
          </cell>
          <cell r="EI263" t="str">
            <v/>
          </cell>
          <cell r="EJ263" t="str">
            <v/>
          </cell>
          <cell r="EK263" t="str">
            <v/>
          </cell>
          <cell r="EL263" t="str">
            <v/>
          </cell>
          <cell r="EM263" t="str">
            <v/>
          </cell>
          <cell r="EN263" t="str">
            <v/>
          </cell>
          <cell r="EO263" t="str">
            <v/>
          </cell>
          <cell r="EP263" t="str">
            <v/>
          </cell>
          <cell r="EQ263" t="str">
            <v/>
          </cell>
          <cell r="ER263" t="str">
            <v/>
          </cell>
          <cell r="ES263" t="str">
            <v/>
          </cell>
          <cell r="ET263" t="str">
            <v/>
          </cell>
          <cell r="EU263" t="str">
            <v/>
          </cell>
          <cell r="EV263" t="str">
            <v/>
          </cell>
          <cell r="EW263" t="str">
            <v/>
          </cell>
          <cell r="EX263" t="str">
            <v/>
          </cell>
          <cell r="EY263" t="str">
            <v/>
          </cell>
          <cell r="EZ263" t="str">
            <v/>
          </cell>
          <cell r="FA263" t="str">
            <v/>
          </cell>
          <cell r="FB263" t="str">
            <v/>
          </cell>
          <cell r="FC263" t="str">
            <v/>
          </cell>
          <cell r="FD263" t="str">
            <v/>
          </cell>
          <cell r="FE263" t="str">
            <v/>
          </cell>
          <cell r="FF263" t="str">
            <v/>
          </cell>
          <cell r="FG263" t="str">
            <v/>
          </cell>
          <cell r="FH263" t="str">
            <v/>
          </cell>
          <cell r="FI263" t="str">
            <v/>
          </cell>
        </row>
        <row r="264">
          <cell r="V264" t="str">
            <v>INK &amp; PAINT</v>
          </cell>
          <cell r="W264">
            <v>8</v>
          </cell>
          <cell r="X264">
            <v>38000</v>
          </cell>
          <cell r="AA264" t="str">
            <v/>
          </cell>
          <cell r="AB264" t="str">
            <v/>
          </cell>
          <cell r="AC264" t="str">
            <v/>
          </cell>
          <cell r="AD264" t="str">
            <v/>
          </cell>
          <cell r="AE264" t="str">
            <v/>
          </cell>
          <cell r="AF264" t="str">
            <v/>
          </cell>
          <cell r="AG264" t="str">
            <v/>
          </cell>
          <cell r="AH264" t="str">
            <v/>
          </cell>
          <cell r="AI264" t="str">
            <v/>
          </cell>
          <cell r="AJ264" t="str">
            <v/>
          </cell>
          <cell r="AK264" t="str">
            <v/>
          </cell>
          <cell r="AL264" t="str">
            <v/>
          </cell>
          <cell r="AM264" t="str">
            <v/>
          </cell>
          <cell r="AN264" t="str">
            <v/>
          </cell>
          <cell r="AO264" t="str">
            <v/>
          </cell>
          <cell r="AP264" t="str">
            <v/>
          </cell>
          <cell r="AQ264" t="str">
            <v/>
          </cell>
          <cell r="AR264" t="str">
            <v/>
          </cell>
          <cell r="AS264" t="str">
            <v/>
          </cell>
          <cell r="AT264" t="str">
            <v/>
          </cell>
          <cell r="AU264" t="str">
            <v/>
          </cell>
          <cell r="AV264" t="str">
            <v/>
          </cell>
          <cell r="AW264" t="str">
            <v/>
          </cell>
          <cell r="AX264" t="str">
            <v/>
          </cell>
          <cell r="AY264" t="str">
            <v/>
          </cell>
          <cell r="AZ264" t="str">
            <v/>
          </cell>
          <cell r="BA264" t="str">
            <v/>
          </cell>
          <cell r="BB264" t="str">
            <v/>
          </cell>
          <cell r="BC264" t="str">
            <v/>
          </cell>
          <cell r="BD264" t="str">
            <v/>
          </cell>
          <cell r="BE264" t="str">
            <v/>
          </cell>
          <cell r="BF264" t="str">
            <v/>
          </cell>
          <cell r="BG264" t="str">
            <v/>
          </cell>
          <cell r="BH264" t="str">
            <v/>
          </cell>
          <cell r="BI264" t="str">
            <v/>
          </cell>
          <cell r="BJ264" t="str">
            <v/>
          </cell>
          <cell r="BK264" t="str">
            <v/>
          </cell>
          <cell r="BL264" t="str">
            <v/>
          </cell>
          <cell r="BM264" t="str">
            <v/>
          </cell>
          <cell r="BN264" t="str">
            <v/>
          </cell>
          <cell r="BO264" t="str">
            <v/>
          </cell>
          <cell r="BP264" t="str">
            <v/>
          </cell>
          <cell r="BQ264" t="str">
            <v/>
          </cell>
          <cell r="BR264" t="str">
            <v/>
          </cell>
          <cell r="BS264" t="str">
            <v/>
          </cell>
          <cell r="BT264" t="str">
            <v/>
          </cell>
          <cell r="BU264" t="str">
            <v/>
          </cell>
          <cell r="BV264" t="str">
            <v/>
          </cell>
          <cell r="BW264" t="str">
            <v/>
          </cell>
          <cell r="BX264" t="str">
            <v/>
          </cell>
          <cell r="BY264" t="str">
            <v/>
          </cell>
          <cell r="BZ264" t="str">
            <v/>
          </cell>
          <cell r="CA264" t="str">
            <v/>
          </cell>
          <cell r="CB264" t="str">
            <v/>
          </cell>
          <cell r="CC264" t="str">
            <v/>
          </cell>
          <cell r="CD264" t="str">
            <v/>
          </cell>
          <cell r="CE264" t="str">
            <v/>
          </cell>
          <cell r="CF264" t="str">
            <v/>
          </cell>
          <cell r="CG264" t="str">
            <v/>
          </cell>
          <cell r="CH264" t="str">
            <v/>
          </cell>
          <cell r="CI264" t="str">
            <v/>
          </cell>
          <cell r="CJ264" t="str">
            <v/>
          </cell>
          <cell r="CK264" t="str">
            <v/>
          </cell>
          <cell r="CL264" t="str">
            <v/>
          </cell>
          <cell r="CM264" t="str">
            <v/>
          </cell>
          <cell r="CN264" t="str">
            <v/>
          </cell>
          <cell r="CO264" t="str">
            <v/>
          </cell>
          <cell r="CP264" t="str">
            <v/>
          </cell>
          <cell r="CQ264" t="str">
            <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t="str">
            <v/>
          </cell>
          <cell r="DD264" t="str">
            <v/>
          </cell>
          <cell r="DE264" t="str">
            <v/>
          </cell>
          <cell r="DF264" t="str">
            <v/>
          </cell>
          <cell r="DG264" t="str">
            <v/>
          </cell>
          <cell r="DH264" t="str">
            <v/>
          </cell>
          <cell r="DI264" t="str">
            <v/>
          </cell>
          <cell r="DJ264" t="str">
            <v/>
          </cell>
          <cell r="DK264" t="str">
            <v/>
          </cell>
          <cell r="DL264" t="str">
            <v/>
          </cell>
          <cell r="DM264" t="str">
            <v/>
          </cell>
          <cell r="DN264" t="str">
            <v/>
          </cell>
          <cell r="DO264" t="str">
            <v/>
          </cell>
          <cell r="DP264" t="str">
            <v/>
          </cell>
          <cell r="DQ264" t="str">
            <v/>
          </cell>
          <cell r="DR264" t="str">
            <v/>
          </cell>
          <cell r="DS264" t="str">
            <v/>
          </cell>
          <cell r="DT264" t="str">
            <v/>
          </cell>
          <cell r="DU264" t="str">
            <v/>
          </cell>
          <cell r="DV264" t="str">
            <v/>
          </cell>
          <cell r="DW264" t="str">
            <v/>
          </cell>
          <cell r="DX264" t="str">
            <v/>
          </cell>
          <cell r="DY264" t="str">
            <v/>
          </cell>
          <cell r="DZ264" t="str">
            <v/>
          </cell>
          <cell r="EA264" t="str">
            <v/>
          </cell>
          <cell r="EB264" t="str">
            <v/>
          </cell>
          <cell r="EC264" t="str">
            <v/>
          </cell>
          <cell r="ED264" t="str">
            <v/>
          </cell>
          <cell r="EE264" t="str">
            <v/>
          </cell>
          <cell r="EF264" t="str">
            <v/>
          </cell>
          <cell r="EG264" t="str">
            <v/>
          </cell>
          <cell r="EH264" t="str">
            <v/>
          </cell>
          <cell r="EI264" t="str">
            <v/>
          </cell>
          <cell r="EJ264" t="str">
            <v/>
          </cell>
          <cell r="EK264" t="str">
            <v/>
          </cell>
          <cell r="EL264" t="str">
            <v/>
          </cell>
          <cell r="EM264" t="str">
            <v/>
          </cell>
          <cell r="EN264" t="str">
            <v/>
          </cell>
          <cell r="EO264" t="str">
            <v/>
          </cell>
          <cell r="EP264" t="str">
            <v/>
          </cell>
          <cell r="EQ264" t="str">
            <v/>
          </cell>
          <cell r="ER264" t="str">
            <v/>
          </cell>
          <cell r="ES264" t="str">
            <v/>
          </cell>
          <cell r="ET264" t="str">
            <v/>
          </cell>
          <cell r="EU264" t="str">
            <v/>
          </cell>
          <cell r="EV264" t="str">
            <v/>
          </cell>
          <cell r="EW264" t="str">
            <v/>
          </cell>
          <cell r="EX264" t="str">
            <v/>
          </cell>
          <cell r="EY264" t="str">
            <v/>
          </cell>
          <cell r="EZ264" t="str">
            <v/>
          </cell>
          <cell r="FA264" t="str">
            <v/>
          </cell>
          <cell r="FB264" t="str">
            <v/>
          </cell>
          <cell r="FC264" t="str">
            <v/>
          </cell>
          <cell r="FD264" t="str">
            <v/>
          </cell>
          <cell r="FE264" t="str">
            <v/>
          </cell>
          <cell r="FF264" t="str">
            <v/>
          </cell>
          <cell r="FG264" t="str">
            <v/>
          </cell>
          <cell r="FH264" t="str">
            <v/>
          </cell>
          <cell r="FI264" t="str">
            <v/>
          </cell>
        </row>
        <row r="265">
          <cell r="V265" t="str">
            <v>INK &amp; PAINT</v>
          </cell>
          <cell r="W265">
            <v>8</v>
          </cell>
          <cell r="X265">
            <v>38000</v>
          </cell>
          <cell r="AA265" t="str">
            <v/>
          </cell>
          <cell r="AB265" t="str">
            <v/>
          </cell>
          <cell r="AC265" t="str">
            <v/>
          </cell>
          <cell r="AD265" t="str">
            <v/>
          </cell>
          <cell r="AE265" t="str">
            <v/>
          </cell>
          <cell r="AF265" t="str">
            <v/>
          </cell>
          <cell r="AG265" t="str">
            <v/>
          </cell>
          <cell r="AH265" t="str">
            <v/>
          </cell>
          <cell r="AI265" t="str">
            <v/>
          </cell>
          <cell r="AJ265" t="str">
            <v/>
          </cell>
          <cell r="AK265" t="str">
            <v/>
          </cell>
          <cell r="AL265" t="str">
            <v/>
          </cell>
          <cell r="AM265" t="str">
            <v/>
          </cell>
          <cell r="AN265" t="str">
            <v/>
          </cell>
          <cell r="AO265" t="str">
            <v/>
          </cell>
          <cell r="AP265" t="str">
            <v/>
          </cell>
          <cell r="AQ265" t="str">
            <v/>
          </cell>
          <cell r="AR265" t="str">
            <v/>
          </cell>
          <cell r="AS265" t="str">
            <v/>
          </cell>
          <cell r="AT265" t="str">
            <v/>
          </cell>
          <cell r="AU265" t="str">
            <v/>
          </cell>
          <cell r="AV265" t="str">
            <v/>
          </cell>
          <cell r="AW265" t="str">
            <v/>
          </cell>
          <cell r="AX265" t="str">
            <v/>
          </cell>
          <cell r="AY265" t="str">
            <v/>
          </cell>
          <cell r="AZ265" t="str">
            <v/>
          </cell>
          <cell r="BA265" t="str">
            <v/>
          </cell>
          <cell r="BB265" t="str">
            <v/>
          </cell>
          <cell r="BC265" t="str">
            <v/>
          </cell>
          <cell r="BD265" t="str">
            <v/>
          </cell>
          <cell r="BE265" t="str">
            <v/>
          </cell>
          <cell r="BF265" t="str">
            <v/>
          </cell>
          <cell r="BG265" t="str">
            <v/>
          </cell>
          <cell r="BH265" t="str">
            <v/>
          </cell>
          <cell r="BI265" t="str">
            <v/>
          </cell>
          <cell r="BJ265" t="str">
            <v/>
          </cell>
          <cell r="BK265" t="str">
            <v/>
          </cell>
          <cell r="BL265" t="str">
            <v/>
          </cell>
          <cell r="BM265" t="str">
            <v/>
          </cell>
          <cell r="BN265" t="str">
            <v/>
          </cell>
          <cell r="BO265" t="str">
            <v/>
          </cell>
          <cell r="BP265" t="str">
            <v/>
          </cell>
          <cell r="BQ265" t="str">
            <v/>
          </cell>
          <cell r="BR265" t="str">
            <v/>
          </cell>
          <cell r="BS265" t="str">
            <v/>
          </cell>
          <cell r="BT265" t="str">
            <v/>
          </cell>
          <cell r="BU265" t="str">
            <v/>
          </cell>
          <cell r="BV265" t="str">
            <v/>
          </cell>
          <cell r="BW265" t="str">
            <v/>
          </cell>
          <cell r="BX265" t="str">
            <v/>
          </cell>
          <cell r="BY265" t="str">
            <v/>
          </cell>
          <cell r="BZ265" t="str">
            <v/>
          </cell>
          <cell r="CA265" t="str">
            <v/>
          </cell>
          <cell r="CB265" t="str">
            <v/>
          </cell>
          <cell r="CC265" t="str">
            <v/>
          </cell>
          <cell r="CD265" t="str">
            <v/>
          </cell>
          <cell r="CE265" t="str">
            <v/>
          </cell>
          <cell r="CF265" t="str">
            <v/>
          </cell>
          <cell r="CG265" t="str">
            <v/>
          </cell>
          <cell r="CH265" t="str">
            <v/>
          </cell>
          <cell r="CI265" t="str">
            <v/>
          </cell>
          <cell r="CJ265" t="str">
            <v/>
          </cell>
          <cell r="CK265" t="str">
            <v/>
          </cell>
          <cell r="CL265" t="str">
            <v/>
          </cell>
          <cell r="CM265" t="str">
            <v/>
          </cell>
          <cell r="CN265" t="str">
            <v/>
          </cell>
          <cell r="CO265" t="str">
            <v/>
          </cell>
          <cell r="CP265" t="str">
            <v/>
          </cell>
          <cell r="CQ265" t="str">
            <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t="str">
            <v/>
          </cell>
          <cell r="DD265" t="str">
            <v/>
          </cell>
          <cell r="DE265" t="str">
            <v/>
          </cell>
          <cell r="DF265" t="str">
            <v/>
          </cell>
          <cell r="DG265" t="str">
            <v/>
          </cell>
          <cell r="DH265" t="str">
            <v/>
          </cell>
          <cell r="DI265" t="str">
            <v/>
          </cell>
          <cell r="DJ265" t="str">
            <v/>
          </cell>
          <cell r="DK265" t="str">
            <v/>
          </cell>
          <cell r="DL265" t="str">
            <v/>
          </cell>
          <cell r="DM265" t="str">
            <v/>
          </cell>
          <cell r="DN265" t="str">
            <v/>
          </cell>
          <cell r="DO265" t="str">
            <v/>
          </cell>
          <cell r="DP265" t="str">
            <v/>
          </cell>
          <cell r="DQ265" t="str">
            <v/>
          </cell>
          <cell r="DR265" t="str">
            <v/>
          </cell>
          <cell r="DS265" t="str">
            <v/>
          </cell>
          <cell r="DT265" t="str">
            <v/>
          </cell>
          <cell r="DU265" t="str">
            <v/>
          </cell>
          <cell r="DV265" t="str">
            <v/>
          </cell>
          <cell r="DW265" t="str">
            <v/>
          </cell>
          <cell r="DX265" t="str">
            <v/>
          </cell>
          <cell r="DY265" t="str">
            <v/>
          </cell>
          <cell r="DZ265" t="str">
            <v/>
          </cell>
          <cell r="EA265" t="str">
            <v/>
          </cell>
          <cell r="EB265" t="str">
            <v/>
          </cell>
          <cell r="EC265" t="str">
            <v/>
          </cell>
          <cell r="ED265" t="str">
            <v/>
          </cell>
          <cell r="EE265" t="str">
            <v/>
          </cell>
          <cell r="EF265" t="str">
            <v/>
          </cell>
          <cell r="EG265" t="str">
            <v/>
          </cell>
          <cell r="EH265" t="str">
            <v/>
          </cell>
          <cell r="EI265" t="str">
            <v/>
          </cell>
          <cell r="EJ265" t="str">
            <v/>
          </cell>
          <cell r="EK265" t="str">
            <v/>
          </cell>
          <cell r="EL265" t="str">
            <v/>
          </cell>
          <cell r="EM265" t="str">
            <v/>
          </cell>
          <cell r="EN265" t="str">
            <v/>
          </cell>
          <cell r="EO265" t="str">
            <v/>
          </cell>
          <cell r="EP265" t="str">
            <v/>
          </cell>
          <cell r="EQ265" t="str">
            <v/>
          </cell>
          <cell r="ER265" t="str">
            <v/>
          </cell>
          <cell r="ES265" t="str">
            <v/>
          </cell>
          <cell r="ET265" t="str">
            <v/>
          </cell>
          <cell r="EU265" t="str">
            <v/>
          </cell>
          <cell r="EV265" t="str">
            <v/>
          </cell>
          <cell r="EW265" t="str">
            <v/>
          </cell>
          <cell r="EX265" t="str">
            <v/>
          </cell>
          <cell r="EY265" t="str">
            <v/>
          </cell>
          <cell r="EZ265" t="str">
            <v/>
          </cell>
          <cell r="FA265" t="str">
            <v/>
          </cell>
          <cell r="FB265" t="str">
            <v/>
          </cell>
          <cell r="FC265" t="str">
            <v/>
          </cell>
          <cell r="FD265" t="str">
            <v/>
          </cell>
          <cell r="FE265" t="str">
            <v/>
          </cell>
          <cell r="FF265" t="str">
            <v/>
          </cell>
          <cell r="FG265" t="str">
            <v/>
          </cell>
          <cell r="FH265" t="str">
            <v/>
          </cell>
          <cell r="FI265" t="str">
            <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t="str">
            <v/>
          </cell>
          <cell r="AB270" t="str">
            <v/>
          </cell>
          <cell r="AC270" t="str">
            <v/>
          </cell>
          <cell r="AD270" t="str">
            <v/>
          </cell>
          <cell r="AE270" t="str">
            <v/>
          </cell>
          <cell r="AF270" t="str">
            <v/>
          </cell>
          <cell r="AG270" t="str">
            <v/>
          </cell>
          <cell r="AH270" t="str">
            <v/>
          </cell>
          <cell r="AI270" t="str">
            <v/>
          </cell>
          <cell r="AJ270" t="str">
            <v/>
          </cell>
          <cell r="AK270" t="str">
            <v/>
          </cell>
          <cell r="AL270" t="str">
            <v/>
          </cell>
          <cell r="AM270" t="str">
            <v/>
          </cell>
          <cell r="AN270" t="str">
            <v/>
          </cell>
          <cell r="AO270" t="str">
            <v/>
          </cell>
          <cell r="AP270" t="str">
            <v/>
          </cell>
          <cell r="AQ270" t="str">
            <v/>
          </cell>
          <cell r="AR270" t="str">
            <v/>
          </cell>
          <cell r="AS270" t="str">
            <v/>
          </cell>
          <cell r="AT270" t="str">
            <v/>
          </cell>
          <cell r="AU270" t="str">
            <v/>
          </cell>
          <cell r="AV270" t="str">
            <v/>
          </cell>
          <cell r="AW270" t="str">
            <v/>
          </cell>
          <cell r="AX270" t="str">
            <v/>
          </cell>
          <cell r="AY270" t="str">
            <v/>
          </cell>
          <cell r="AZ270" t="str">
            <v/>
          </cell>
          <cell r="BA270" t="str">
            <v/>
          </cell>
          <cell r="BB270" t="str">
            <v/>
          </cell>
          <cell r="BC270" t="str">
            <v/>
          </cell>
          <cell r="BD270" t="str">
            <v/>
          </cell>
          <cell r="BE270" t="str">
            <v/>
          </cell>
          <cell r="BF270" t="str">
            <v/>
          </cell>
          <cell r="BG270" t="str">
            <v/>
          </cell>
          <cell r="BH270" t="str">
            <v/>
          </cell>
          <cell r="BI270" t="str">
            <v/>
          </cell>
          <cell r="BJ270" t="str">
            <v/>
          </cell>
          <cell r="BK270" t="str">
            <v/>
          </cell>
          <cell r="BL270" t="str">
            <v/>
          </cell>
          <cell r="BM270" t="str">
            <v/>
          </cell>
          <cell r="BN270" t="str">
            <v/>
          </cell>
          <cell r="BO270" t="str">
            <v/>
          </cell>
          <cell r="BP270" t="str">
            <v/>
          </cell>
          <cell r="BQ270" t="str">
            <v/>
          </cell>
          <cell r="BR270" t="str">
            <v/>
          </cell>
          <cell r="BS270" t="str">
            <v/>
          </cell>
          <cell r="BT270" t="str">
            <v/>
          </cell>
          <cell r="BU270" t="str">
            <v/>
          </cell>
          <cell r="BV270" t="str">
            <v/>
          </cell>
          <cell r="BW270" t="str">
            <v/>
          </cell>
          <cell r="BX270" t="str">
            <v/>
          </cell>
          <cell r="BY270" t="str">
            <v/>
          </cell>
          <cell r="BZ270" t="str">
            <v/>
          </cell>
          <cell r="CA270" t="str">
            <v/>
          </cell>
          <cell r="CB270" t="str">
            <v/>
          </cell>
          <cell r="CC270" t="str">
            <v/>
          </cell>
          <cell r="CD270" t="str">
            <v/>
          </cell>
          <cell r="CE270" t="str">
            <v/>
          </cell>
          <cell r="CF270" t="str">
            <v/>
          </cell>
          <cell r="CG270" t="str">
            <v/>
          </cell>
          <cell r="CH270" t="str">
            <v/>
          </cell>
          <cell r="CI270" t="str">
            <v/>
          </cell>
          <cell r="CJ270" t="str">
            <v/>
          </cell>
          <cell r="CK270" t="str">
            <v/>
          </cell>
          <cell r="CL270" t="str">
            <v/>
          </cell>
          <cell r="CM270" t="str">
            <v/>
          </cell>
          <cell r="CN270" t="str">
            <v/>
          </cell>
          <cell r="CO270" t="str">
            <v/>
          </cell>
          <cell r="CP270" t="str">
            <v/>
          </cell>
          <cell r="CQ270" t="str">
            <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t="str">
            <v/>
          </cell>
          <cell r="DD270" t="str">
            <v/>
          </cell>
          <cell r="DE270" t="str">
            <v/>
          </cell>
          <cell r="DF270" t="str">
            <v/>
          </cell>
          <cell r="DG270" t="str">
            <v/>
          </cell>
          <cell r="DH270" t="str">
            <v/>
          </cell>
          <cell r="DI270" t="str">
            <v/>
          </cell>
          <cell r="DJ270" t="str">
            <v/>
          </cell>
          <cell r="DK270" t="str">
            <v/>
          </cell>
          <cell r="DL270" t="str">
            <v/>
          </cell>
          <cell r="DM270" t="str">
            <v/>
          </cell>
          <cell r="DN270" t="str">
            <v/>
          </cell>
          <cell r="DO270" t="str">
            <v/>
          </cell>
          <cell r="DP270" t="str">
            <v/>
          </cell>
          <cell r="DQ270" t="str">
            <v/>
          </cell>
          <cell r="DR270" t="str">
            <v/>
          </cell>
          <cell r="DS270" t="str">
            <v/>
          </cell>
          <cell r="DT270" t="str">
            <v/>
          </cell>
          <cell r="DU270" t="str">
            <v/>
          </cell>
          <cell r="DV270" t="str">
            <v/>
          </cell>
          <cell r="DW270" t="str">
            <v/>
          </cell>
          <cell r="DX270" t="str">
            <v/>
          </cell>
          <cell r="DY270" t="str">
            <v/>
          </cell>
          <cell r="DZ270" t="str">
            <v/>
          </cell>
          <cell r="EA270" t="str">
            <v/>
          </cell>
          <cell r="EB270" t="str">
            <v/>
          </cell>
          <cell r="EC270" t="str">
            <v/>
          </cell>
          <cell r="ED270" t="str">
            <v/>
          </cell>
          <cell r="EE270" t="str">
            <v/>
          </cell>
          <cell r="EF270" t="str">
            <v/>
          </cell>
          <cell r="EG270" t="str">
            <v/>
          </cell>
          <cell r="EH270" t="str">
            <v/>
          </cell>
          <cell r="EI270" t="str">
            <v/>
          </cell>
          <cell r="EJ270" t="str">
            <v/>
          </cell>
          <cell r="EK270" t="str">
            <v/>
          </cell>
          <cell r="EL270" t="str">
            <v/>
          </cell>
          <cell r="EM270" t="str">
            <v/>
          </cell>
          <cell r="EN270" t="str">
            <v/>
          </cell>
          <cell r="EO270" t="str">
            <v/>
          </cell>
          <cell r="EP270" t="str">
            <v/>
          </cell>
          <cell r="EQ270" t="str">
            <v/>
          </cell>
          <cell r="ER270" t="str">
            <v/>
          </cell>
          <cell r="ES270" t="str">
            <v/>
          </cell>
          <cell r="ET270" t="str">
            <v/>
          </cell>
          <cell r="EU270" t="str">
            <v/>
          </cell>
          <cell r="EV270" t="str">
            <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t="str">
            <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t="str">
            <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t="str">
            <v/>
          </cell>
          <cell r="U10" t="str">
            <v/>
          </cell>
          <cell r="V10" t="str">
            <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t="str">
            <v/>
          </cell>
          <cell r="U11" t="str">
            <v/>
          </cell>
          <cell r="V11" t="str">
            <v/>
          </cell>
        </row>
        <row r="12">
          <cell r="N12" t="str">
            <v>Engineering</v>
          </cell>
          <cell r="O12">
            <v>36230</v>
          </cell>
          <cell r="P12">
            <v>36344</v>
          </cell>
          <cell r="Q12">
            <v>250</v>
          </cell>
          <cell r="R12">
            <v>16</v>
          </cell>
          <cell r="S12">
            <v>114</v>
          </cell>
          <cell r="T12" t="str">
            <v/>
          </cell>
          <cell r="U12" t="str">
            <v/>
          </cell>
          <cell r="V12" t="str">
            <v/>
          </cell>
        </row>
        <row r="13">
          <cell r="C13" t="str">
            <v>ENGINEERING</v>
          </cell>
          <cell r="F13" t="str">
            <v>TESTING</v>
          </cell>
          <cell r="N13" t="str">
            <v>Testing</v>
          </cell>
          <cell r="O13">
            <v>36277</v>
          </cell>
          <cell r="P13">
            <v>36359.5</v>
          </cell>
          <cell r="Q13">
            <v>400</v>
          </cell>
          <cell r="R13">
            <v>11</v>
          </cell>
          <cell r="S13">
            <v>82.5</v>
          </cell>
          <cell r="T13" t="str">
            <v/>
          </cell>
          <cell r="U13" t="str">
            <v/>
          </cell>
          <cell r="V13" t="str">
            <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t="str">
            <v/>
          </cell>
          <cell r="U14" t="str">
            <v/>
          </cell>
          <cell r="V14" t="str">
            <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t="str">
            <v/>
          </cell>
          <cell r="U20" t="str">
            <v/>
          </cell>
          <cell r="V20" t="str">
            <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t="str">
            <v/>
          </cell>
          <cell r="U21" t="str">
            <v/>
          </cell>
          <cell r="V21" t="str">
            <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t="str">
            <v/>
          </cell>
          <cell r="U22" t="str">
            <v/>
          </cell>
          <cell r="V22" t="str">
            <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t="str">
            <v/>
          </cell>
          <cell r="U23" t="str">
            <v/>
          </cell>
          <cell r="V23" t="str">
            <v/>
          </cell>
        </row>
        <row r="24">
          <cell r="N24" t="str">
            <v>Engineering</v>
          </cell>
          <cell r="O24">
            <v>36261</v>
          </cell>
          <cell r="P24">
            <v>36375</v>
          </cell>
          <cell r="Q24">
            <v>250</v>
          </cell>
          <cell r="R24">
            <v>17</v>
          </cell>
          <cell r="S24">
            <v>114</v>
          </cell>
          <cell r="T24" t="str">
            <v/>
          </cell>
          <cell r="U24" t="str">
            <v/>
          </cell>
          <cell r="V24" t="str">
            <v/>
          </cell>
        </row>
        <row r="25">
          <cell r="C25" t="str">
            <v>ENGINEERING</v>
          </cell>
          <cell r="F25" t="str">
            <v>TESTING</v>
          </cell>
          <cell r="N25" t="str">
            <v>Testing</v>
          </cell>
          <cell r="O25">
            <v>36308</v>
          </cell>
          <cell r="P25">
            <v>36390.5</v>
          </cell>
          <cell r="Q25">
            <v>400</v>
          </cell>
          <cell r="R25">
            <v>12</v>
          </cell>
          <cell r="S25">
            <v>82.5</v>
          </cell>
          <cell r="T25" t="str">
            <v/>
          </cell>
          <cell r="U25" t="str">
            <v/>
          </cell>
          <cell r="V25" t="str">
            <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t="str">
            <v/>
          </cell>
          <cell r="U26" t="str">
            <v/>
          </cell>
          <cell r="V26" t="str">
            <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t="str">
            <v/>
          </cell>
          <cell r="U32" t="str">
            <v/>
          </cell>
          <cell r="V32" t="str">
            <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t="str">
            <v/>
          </cell>
          <cell r="U33" t="str">
            <v/>
          </cell>
          <cell r="V33" t="str">
            <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t="str">
            <v/>
          </cell>
          <cell r="U34" t="str">
            <v/>
          </cell>
          <cell r="V34" t="str">
            <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t="str">
            <v/>
          </cell>
          <cell r="U35" t="str">
            <v/>
          </cell>
          <cell r="V35" t="str">
            <v/>
          </cell>
        </row>
        <row r="36">
          <cell r="N36" t="str">
            <v>Engineering</v>
          </cell>
          <cell r="O36">
            <v>36306</v>
          </cell>
          <cell r="P36">
            <v>36420</v>
          </cell>
          <cell r="Q36">
            <v>250</v>
          </cell>
          <cell r="R36">
            <v>16</v>
          </cell>
          <cell r="S36">
            <v>114</v>
          </cell>
          <cell r="T36" t="str">
            <v/>
          </cell>
          <cell r="U36" t="str">
            <v/>
          </cell>
          <cell r="V36" t="str">
            <v/>
          </cell>
        </row>
        <row r="37">
          <cell r="C37" t="str">
            <v>ENGINEERING</v>
          </cell>
          <cell r="F37" t="str">
            <v>TESTING</v>
          </cell>
          <cell r="N37" t="str">
            <v>Testing</v>
          </cell>
          <cell r="O37">
            <v>36353</v>
          </cell>
          <cell r="P37">
            <v>36435.5</v>
          </cell>
          <cell r="Q37">
            <v>400</v>
          </cell>
          <cell r="R37">
            <v>12</v>
          </cell>
          <cell r="S37">
            <v>82.5</v>
          </cell>
          <cell r="T37" t="str">
            <v/>
          </cell>
          <cell r="U37" t="str">
            <v/>
          </cell>
          <cell r="V37" t="str">
            <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t="str">
            <v/>
          </cell>
          <cell r="U38" t="str">
            <v/>
          </cell>
          <cell r="V38" t="str">
            <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t="str">
            <v/>
          </cell>
          <cell r="U44" t="str">
            <v/>
          </cell>
          <cell r="V44" t="str">
            <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t="str">
            <v/>
          </cell>
          <cell r="U45" t="str">
            <v/>
          </cell>
          <cell r="V45" t="str">
            <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t="str">
            <v/>
          </cell>
          <cell r="U46" t="str">
            <v/>
          </cell>
          <cell r="V46" t="str">
            <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t="str">
            <v/>
          </cell>
          <cell r="U47" t="str">
            <v/>
          </cell>
          <cell r="V47" t="str">
            <v/>
          </cell>
        </row>
        <row r="48">
          <cell r="N48" t="str">
            <v>Engineering</v>
          </cell>
          <cell r="O48">
            <v>36370</v>
          </cell>
          <cell r="P48">
            <v>36484</v>
          </cell>
          <cell r="Q48">
            <v>250</v>
          </cell>
          <cell r="R48">
            <v>16</v>
          </cell>
          <cell r="S48">
            <v>114</v>
          </cell>
          <cell r="T48" t="str">
            <v/>
          </cell>
          <cell r="U48" t="str">
            <v/>
          </cell>
          <cell r="V48" t="str">
            <v/>
          </cell>
        </row>
        <row r="49">
          <cell r="C49" t="str">
            <v>ENGINEERING</v>
          </cell>
          <cell r="F49" t="str">
            <v>TESTING</v>
          </cell>
          <cell r="N49" t="str">
            <v>Testing</v>
          </cell>
          <cell r="O49">
            <v>36417</v>
          </cell>
          <cell r="P49">
            <v>36499.5</v>
          </cell>
          <cell r="Q49">
            <v>400</v>
          </cell>
          <cell r="R49">
            <v>11</v>
          </cell>
          <cell r="S49">
            <v>82.5</v>
          </cell>
          <cell r="T49" t="str">
            <v/>
          </cell>
          <cell r="U49" t="str">
            <v/>
          </cell>
          <cell r="V49" t="str">
            <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t="str">
            <v/>
          </cell>
          <cell r="U50" t="str">
            <v/>
          </cell>
          <cell r="V50" t="str">
            <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t="str">
            <v/>
          </cell>
          <cell r="U56" t="str">
            <v/>
          </cell>
          <cell r="V56" t="str">
            <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t="str">
            <v/>
          </cell>
          <cell r="U57" t="str">
            <v/>
          </cell>
          <cell r="V57" t="str">
            <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t="str">
            <v/>
          </cell>
          <cell r="U58" t="str">
            <v/>
          </cell>
          <cell r="V58" t="str">
            <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t="str">
            <v/>
          </cell>
          <cell r="U59" t="str">
            <v/>
          </cell>
          <cell r="V59" t="str">
            <v/>
          </cell>
        </row>
        <row r="60">
          <cell r="N60" t="str">
            <v>Engineering</v>
          </cell>
          <cell r="O60">
            <v>36401</v>
          </cell>
          <cell r="P60">
            <v>36515</v>
          </cell>
          <cell r="Q60">
            <v>250</v>
          </cell>
          <cell r="R60">
            <v>17</v>
          </cell>
          <cell r="S60">
            <v>114</v>
          </cell>
          <cell r="T60" t="str">
            <v/>
          </cell>
          <cell r="U60" t="str">
            <v/>
          </cell>
          <cell r="V60" t="str">
            <v/>
          </cell>
        </row>
        <row r="61">
          <cell r="C61" t="str">
            <v>ENGINEERING</v>
          </cell>
          <cell r="F61" t="str">
            <v>TESTING</v>
          </cell>
          <cell r="N61" t="str">
            <v>Testing</v>
          </cell>
          <cell r="O61">
            <v>36448</v>
          </cell>
          <cell r="P61">
            <v>36530.5</v>
          </cell>
          <cell r="Q61">
            <v>400</v>
          </cell>
          <cell r="R61">
            <v>12</v>
          </cell>
          <cell r="S61">
            <v>82.5</v>
          </cell>
          <cell r="T61" t="str">
            <v/>
          </cell>
          <cell r="U61" t="str">
            <v/>
          </cell>
          <cell r="V61" t="str">
            <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t="str">
            <v/>
          </cell>
          <cell r="U62" t="str">
            <v/>
          </cell>
          <cell r="V62" t="str">
            <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t="str">
            <v/>
          </cell>
          <cell r="U68" t="str">
            <v/>
          </cell>
          <cell r="V68" t="str">
            <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t="str">
            <v/>
          </cell>
          <cell r="U69" t="str">
            <v/>
          </cell>
          <cell r="V69" t="str">
            <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t="str">
            <v/>
          </cell>
          <cell r="U70" t="str">
            <v/>
          </cell>
          <cell r="V70" t="str">
            <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t="str">
            <v/>
          </cell>
          <cell r="U71" t="str">
            <v/>
          </cell>
          <cell r="V71" t="str">
            <v/>
          </cell>
        </row>
        <row r="72">
          <cell r="N72" t="str">
            <v>Engineering</v>
          </cell>
          <cell r="O72">
            <v>36446</v>
          </cell>
          <cell r="P72">
            <v>36560</v>
          </cell>
          <cell r="Q72">
            <v>250</v>
          </cell>
          <cell r="R72">
            <v>16</v>
          </cell>
          <cell r="S72">
            <v>114</v>
          </cell>
          <cell r="T72" t="str">
            <v/>
          </cell>
          <cell r="U72" t="str">
            <v/>
          </cell>
          <cell r="V72" t="str">
            <v/>
          </cell>
        </row>
        <row r="73">
          <cell r="C73" t="str">
            <v>ENGINEERING</v>
          </cell>
          <cell r="F73" t="str">
            <v>TESTING</v>
          </cell>
          <cell r="N73" t="str">
            <v>Testing</v>
          </cell>
          <cell r="O73">
            <v>36493</v>
          </cell>
          <cell r="P73">
            <v>36575.5</v>
          </cell>
          <cell r="Q73">
            <v>400</v>
          </cell>
          <cell r="R73">
            <v>12</v>
          </cell>
          <cell r="S73">
            <v>82.5</v>
          </cell>
          <cell r="T73" t="str">
            <v/>
          </cell>
          <cell r="U73" t="str">
            <v/>
          </cell>
          <cell r="V73" t="str">
            <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t="str">
            <v/>
          </cell>
          <cell r="U74" t="str">
            <v/>
          </cell>
          <cell r="V74" t="str">
            <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t="str">
            <v/>
          </cell>
          <cell r="U80" t="str">
            <v/>
          </cell>
          <cell r="V80" t="str">
            <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t="str">
            <v/>
          </cell>
          <cell r="U81" t="str">
            <v/>
          </cell>
          <cell r="V81" t="str">
            <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t="str">
            <v/>
          </cell>
          <cell r="U82" t="str">
            <v/>
          </cell>
          <cell r="V82" t="str">
            <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t="str">
            <v/>
          </cell>
          <cell r="U83" t="str">
            <v/>
          </cell>
          <cell r="V83" t="str">
            <v/>
          </cell>
        </row>
        <row r="84">
          <cell r="N84" t="str">
            <v>Engineering</v>
          </cell>
          <cell r="O84">
            <v>36490</v>
          </cell>
          <cell r="P84">
            <v>36604</v>
          </cell>
          <cell r="Q84">
            <v>250</v>
          </cell>
          <cell r="R84">
            <v>16</v>
          </cell>
          <cell r="S84">
            <v>114</v>
          </cell>
          <cell r="T84" t="str">
            <v/>
          </cell>
          <cell r="U84" t="str">
            <v/>
          </cell>
          <cell r="V84" t="str">
            <v/>
          </cell>
        </row>
        <row r="85">
          <cell r="C85" t="str">
            <v>ENGINEERING</v>
          </cell>
          <cell r="F85" t="str">
            <v>TESTING</v>
          </cell>
          <cell r="N85" t="str">
            <v>Testing</v>
          </cell>
          <cell r="O85">
            <v>36537</v>
          </cell>
          <cell r="P85">
            <v>36619.5</v>
          </cell>
          <cell r="Q85">
            <v>400</v>
          </cell>
          <cell r="R85">
            <v>12</v>
          </cell>
          <cell r="S85">
            <v>82.5</v>
          </cell>
          <cell r="T85" t="str">
            <v/>
          </cell>
          <cell r="U85" t="str">
            <v/>
          </cell>
          <cell r="V85" t="str">
            <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t="str">
            <v/>
          </cell>
          <cell r="U86" t="str">
            <v/>
          </cell>
          <cell r="V86" t="str">
            <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t="str">
            <v/>
          </cell>
          <cell r="U92" t="str">
            <v/>
          </cell>
          <cell r="V92" t="str">
            <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t="str">
            <v/>
          </cell>
          <cell r="U93" t="str">
            <v/>
          </cell>
          <cell r="V93" t="str">
            <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t="str">
            <v/>
          </cell>
          <cell r="U94" t="str">
            <v/>
          </cell>
          <cell r="V94" t="str">
            <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t="str">
            <v/>
          </cell>
          <cell r="U95" t="str">
            <v/>
          </cell>
          <cell r="V95" t="str">
            <v/>
          </cell>
        </row>
        <row r="96">
          <cell r="N96" t="str">
            <v>Engineering</v>
          </cell>
          <cell r="O96">
            <v>36531</v>
          </cell>
          <cell r="P96">
            <v>36645</v>
          </cell>
          <cell r="Q96">
            <v>250</v>
          </cell>
          <cell r="R96">
            <v>16</v>
          </cell>
          <cell r="S96">
            <v>114</v>
          </cell>
          <cell r="T96" t="str">
            <v/>
          </cell>
          <cell r="U96" t="str">
            <v/>
          </cell>
          <cell r="V96" t="str">
            <v/>
          </cell>
        </row>
        <row r="97">
          <cell r="C97" t="str">
            <v>ENGINEERING</v>
          </cell>
          <cell r="F97" t="str">
            <v>TESTING</v>
          </cell>
          <cell r="N97" t="str">
            <v>Testing</v>
          </cell>
          <cell r="O97">
            <v>36578</v>
          </cell>
          <cell r="P97">
            <v>36660.5</v>
          </cell>
          <cell r="Q97">
            <v>400</v>
          </cell>
          <cell r="R97">
            <v>10</v>
          </cell>
          <cell r="S97">
            <v>82.5</v>
          </cell>
          <cell r="T97" t="str">
            <v/>
          </cell>
          <cell r="U97" t="str">
            <v/>
          </cell>
          <cell r="V97" t="str">
            <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t="str">
            <v/>
          </cell>
          <cell r="U98" t="str">
            <v/>
          </cell>
          <cell r="V98" t="str">
            <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t="str">
            <v/>
          </cell>
          <cell r="U104" t="str">
            <v/>
          </cell>
          <cell r="V104" t="str">
            <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t="str">
            <v/>
          </cell>
          <cell r="U105" t="str">
            <v/>
          </cell>
          <cell r="V105" t="str">
            <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t="str">
            <v/>
          </cell>
          <cell r="U106" t="str">
            <v/>
          </cell>
          <cell r="V106" t="str">
            <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t="str">
            <v/>
          </cell>
          <cell r="U107" t="str">
            <v/>
          </cell>
          <cell r="V107" t="str">
            <v/>
          </cell>
        </row>
        <row r="108">
          <cell r="N108" t="str">
            <v>Engineering</v>
          </cell>
          <cell r="O108">
            <v>36566</v>
          </cell>
          <cell r="P108">
            <v>36680</v>
          </cell>
          <cell r="Q108">
            <v>250</v>
          </cell>
          <cell r="R108">
            <v>12</v>
          </cell>
          <cell r="S108">
            <v>114</v>
          </cell>
          <cell r="T108" t="str">
            <v/>
          </cell>
          <cell r="U108" t="str">
            <v/>
          </cell>
          <cell r="V108" t="str">
            <v/>
          </cell>
        </row>
        <row r="109">
          <cell r="C109" t="str">
            <v>ENGINEERING</v>
          </cell>
          <cell r="F109" t="str">
            <v>TESTING</v>
          </cell>
          <cell r="N109" t="str">
            <v>Testing</v>
          </cell>
          <cell r="O109">
            <v>36613</v>
          </cell>
          <cell r="P109">
            <v>36695.5</v>
          </cell>
          <cell r="Q109">
            <v>400</v>
          </cell>
          <cell r="R109">
            <v>5</v>
          </cell>
          <cell r="S109">
            <v>82.5</v>
          </cell>
          <cell r="T109" t="str">
            <v/>
          </cell>
          <cell r="U109" t="str">
            <v/>
          </cell>
          <cell r="V109" t="str">
            <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t="str">
            <v/>
          </cell>
          <cell r="U110" t="str">
            <v/>
          </cell>
          <cell r="V110" t="str">
            <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t="str">
            <v/>
          </cell>
          <cell r="U116" t="str">
            <v/>
          </cell>
          <cell r="V116" t="str">
            <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t="str">
            <v/>
          </cell>
          <cell r="U117" t="str">
            <v/>
          </cell>
          <cell r="V117" t="str">
            <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t="str">
            <v/>
          </cell>
          <cell r="U118" t="str">
            <v/>
          </cell>
          <cell r="V118" t="str">
            <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t="str">
            <v/>
          </cell>
          <cell r="U119" t="str">
            <v/>
          </cell>
          <cell r="V119" t="str">
            <v/>
          </cell>
        </row>
        <row r="120">
          <cell r="N120" t="str">
            <v>Engineering</v>
          </cell>
          <cell r="O120">
            <v>36600</v>
          </cell>
          <cell r="P120">
            <v>36714</v>
          </cell>
          <cell r="Q120">
            <v>250</v>
          </cell>
          <cell r="R120">
            <v>7</v>
          </cell>
          <cell r="S120">
            <v>114</v>
          </cell>
          <cell r="T120" t="str">
            <v/>
          </cell>
          <cell r="U120" t="str">
            <v/>
          </cell>
          <cell r="V120" t="str">
            <v/>
          </cell>
        </row>
        <row r="121">
          <cell r="C121" t="str">
            <v>ENGINEERING</v>
          </cell>
          <cell r="F121" t="str">
            <v>TESTING</v>
          </cell>
          <cell r="N121" t="str">
            <v>Testing</v>
          </cell>
          <cell r="O121">
            <v>36647</v>
          </cell>
          <cell r="P121">
            <v>36729.5</v>
          </cell>
          <cell r="Q121">
            <v>400</v>
          </cell>
          <cell r="R121">
            <v>1</v>
          </cell>
          <cell r="S121">
            <v>82.5</v>
          </cell>
          <cell r="T121" t="str">
            <v/>
          </cell>
          <cell r="U121" t="str">
            <v/>
          </cell>
          <cell r="V121" t="str">
            <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t="str">
            <v/>
          </cell>
          <cell r="U122" t="str">
            <v/>
          </cell>
          <cell r="V122" t="str">
            <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t="str">
            <v/>
          </cell>
          <cell r="U130" t="str">
            <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t="str">
            <v/>
          </cell>
          <cell r="U131" t="str">
            <v/>
          </cell>
          <cell r="V131" t="str">
            <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t="str">
            <v/>
          </cell>
          <cell r="U138" t="str">
            <v/>
          </cell>
          <cell r="V138" t="str">
            <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t="str">
            <v/>
          </cell>
          <cell r="U139" t="str">
            <v/>
          </cell>
          <cell r="V139" t="str">
            <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t="str">
            <v/>
          </cell>
          <cell r="U140" t="str">
            <v/>
          </cell>
          <cell r="V140" t="str">
            <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t="str">
            <v/>
          </cell>
          <cell r="U148" t="str">
            <v/>
          </cell>
          <cell r="V148" t="str">
            <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t="str">
            <v/>
          </cell>
          <cell r="U149" t="str">
            <v/>
          </cell>
          <cell r="V149" t="str">
            <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t="str">
            <v/>
          </cell>
          <cell r="U150" t="str">
            <v/>
          </cell>
          <cell r="V150" t="str">
            <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t="str">
            <v/>
          </cell>
          <cell r="U158" t="str">
            <v/>
          </cell>
          <cell r="V158" t="str">
            <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t="str">
            <v/>
          </cell>
          <cell r="U159" t="str">
            <v/>
          </cell>
          <cell r="V159" t="str">
            <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t="str">
            <v/>
          </cell>
          <cell r="U160" t="str">
            <v/>
          </cell>
          <cell r="V160" t="str">
            <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9.bin"/><Relationship Id="rId7"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7"/>
  <sheetViews>
    <sheetView tabSelected="1" view="pageBreakPreview" zoomScale="85" zoomScaleNormal="100" zoomScaleSheetLayoutView="85" workbookViewId="0">
      <selection activeCell="A15" sqref="A15"/>
    </sheetView>
  </sheetViews>
  <sheetFormatPr defaultRowHeight="15"/>
  <cols>
    <col min="1" max="1" width="98" style="308" customWidth="1"/>
    <col min="2" max="2" width="14.625" style="308" customWidth="1"/>
    <col min="3" max="4" width="9" style="308"/>
    <col min="5" max="5" width="11.625" style="308" customWidth="1"/>
    <col min="6" max="6" width="9" style="308"/>
    <col min="7" max="7" width="14.125" style="308" bestFit="1" customWidth="1"/>
    <col min="8" max="8" width="15.375" style="308" bestFit="1" customWidth="1"/>
    <col min="9" max="256" width="9" style="308"/>
    <col min="257" max="257" width="93.75" style="308" bestFit="1" customWidth="1"/>
    <col min="258" max="512" width="9" style="308"/>
    <col min="513" max="513" width="93.75" style="308" bestFit="1" customWidth="1"/>
    <col min="514" max="768" width="9" style="308"/>
    <col min="769" max="769" width="93.75" style="308" bestFit="1" customWidth="1"/>
    <col min="770" max="1024" width="9" style="308"/>
    <col min="1025" max="1025" width="93.75" style="308" bestFit="1" customWidth="1"/>
    <col min="1026" max="1280" width="9" style="308"/>
    <col min="1281" max="1281" width="93.75" style="308" bestFit="1" customWidth="1"/>
    <col min="1282" max="1536" width="9" style="308"/>
    <col min="1537" max="1537" width="93.75" style="308" bestFit="1" customWidth="1"/>
    <col min="1538" max="1792" width="9" style="308"/>
    <col min="1793" max="1793" width="93.75" style="308" bestFit="1" customWidth="1"/>
    <col min="1794" max="2048" width="9" style="308"/>
    <col min="2049" max="2049" width="93.75" style="308" bestFit="1" customWidth="1"/>
    <col min="2050" max="2304" width="9" style="308"/>
    <col min="2305" max="2305" width="93.75" style="308" bestFit="1" customWidth="1"/>
    <col min="2306" max="2560" width="9" style="308"/>
    <col min="2561" max="2561" width="93.75" style="308" bestFit="1" customWidth="1"/>
    <col min="2562" max="2816" width="9" style="308"/>
    <col min="2817" max="2817" width="93.75" style="308" bestFit="1" customWidth="1"/>
    <col min="2818" max="3072" width="9" style="308"/>
    <col min="3073" max="3073" width="93.75" style="308" bestFit="1" customWidth="1"/>
    <col min="3074" max="3328" width="9" style="308"/>
    <col min="3329" max="3329" width="93.75" style="308" bestFit="1" customWidth="1"/>
    <col min="3330" max="3584" width="9" style="308"/>
    <col min="3585" max="3585" width="93.75" style="308" bestFit="1" customWidth="1"/>
    <col min="3586" max="3840" width="9" style="308"/>
    <col min="3841" max="3841" width="93.75" style="308" bestFit="1" customWidth="1"/>
    <col min="3842" max="4096" width="9" style="308"/>
    <col min="4097" max="4097" width="93.75" style="308" bestFit="1" customWidth="1"/>
    <col min="4098" max="4352" width="9" style="308"/>
    <col min="4353" max="4353" width="93.75" style="308" bestFit="1" customWidth="1"/>
    <col min="4354" max="4608" width="9" style="308"/>
    <col min="4609" max="4609" width="93.75" style="308" bestFit="1" customWidth="1"/>
    <col min="4610" max="4864" width="9" style="308"/>
    <col min="4865" max="4865" width="93.75" style="308" bestFit="1" customWidth="1"/>
    <col min="4866" max="5120" width="9" style="308"/>
    <col min="5121" max="5121" width="93.75" style="308" bestFit="1" customWidth="1"/>
    <col min="5122" max="5376" width="9" style="308"/>
    <col min="5377" max="5377" width="93.75" style="308" bestFit="1" customWidth="1"/>
    <col min="5378" max="5632" width="9" style="308"/>
    <col min="5633" max="5633" width="93.75" style="308" bestFit="1" customWidth="1"/>
    <col min="5634" max="5888" width="9" style="308"/>
    <col min="5889" max="5889" width="93.75" style="308" bestFit="1" customWidth="1"/>
    <col min="5890" max="6144" width="9" style="308"/>
    <col min="6145" max="6145" width="93.75" style="308" bestFit="1" customWidth="1"/>
    <col min="6146" max="6400" width="9" style="308"/>
    <col min="6401" max="6401" width="93.75" style="308" bestFit="1" customWidth="1"/>
    <col min="6402" max="6656" width="9" style="308"/>
    <col min="6657" max="6657" width="93.75" style="308" bestFit="1" customWidth="1"/>
    <col min="6658" max="6912" width="9" style="308"/>
    <col min="6913" max="6913" width="93.75" style="308" bestFit="1" customWidth="1"/>
    <col min="6914" max="7168" width="9" style="308"/>
    <col min="7169" max="7169" width="93.75" style="308" bestFit="1" customWidth="1"/>
    <col min="7170" max="7424" width="9" style="308"/>
    <col min="7425" max="7425" width="93.75" style="308" bestFit="1" customWidth="1"/>
    <col min="7426" max="7680" width="9" style="308"/>
    <col min="7681" max="7681" width="93.75" style="308" bestFit="1" customWidth="1"/>
    <col min="7682" max="7936" width="9" style="308"/>
    <col min="7937" max="7937" width="93.75" style="308" bestFit="1" customWidth="1"/>
    <col min="7938" max="8192" width="9" style="308"/>
    <col min="8193" max="8193" width="93.75" style="308" bestFit="1" customWidth="1"/>
    <col min="8194" max="8448" width="9" style="308"/>
    <col min="8449" max="8449" width="93.75" style="308" bestFit="1" customWidth="1"/>
    <col min="8450" max="8704" width="9" style="308"/>
    <col min="8705" max="8705" width="93.75" style="308" bestFit="1" customWidth="1"/>
    <col min="8706" max="8960" width="9" style="308"/>
    <col min="8961" max="8961" width="93.75" style="308" bestFit="1" customWidth="1"/>
    <col min="8962" max="9216" width="9" style="308"/>
    <col min="9217" max="9217" width="93.75" style="308" bestFit="1" customWidth="1"/>
    <col min="9218" max="9472" width="9" style="308"/>
    <col min="9473" max="9473" width="93.75" style="308" bestFit="1" customWidth="1"/>
    <col min="9474" max="9728" width="9" style="308"/>
    <col min="9729" max="9729" width="93.75" style="308" bestFit="1" customWidth="1"/>
    <col min="9730" max="9984" width="9" style="308"/>
    <col min="9985" max="9985" width="93.75" style="308" bestFit="1" customWidth="1"/>
    <col min="9986" max="10240" width="9" style="308"/>
    <col min="10241" max="10241" width="93.75" style="308" bestFit="1" customWidth="1"/>
    <col min="10242" max="10496" width="9" style="308"/>
    <col min="10497" max="10497" width="93.75" style="308" bestFit="1" customWidth="1"/>
    <col min="10498" max="10752" width="9" style="308"/>
    <col min="10753" max="10753" width="93.75" style="308" bestFit="1" customWidth="1"/>
    <col min="10754" max="11008" width="9" style="308"/>
    <col min="11009" max="11009" width="93.75" style="308" bestFit="1" customWidth="1"/>
    <col min="11010" max="11264" width="9" style="308"/>
    <col min="11265" max="11265" width="93.75" style="308" bestFit="1" customWidth="1"/>
    <col min="11266" max="11520" width="9" style="308"/>
    <col min="11521" max="11521" width="93.75" style="308" bestFit="1" customWidth="1"/>
    <col min="11522" max="11776" width="9" style="308"/>
    <col min="11777" max="11777" width="93.75" style="308" bestFit="1" customWidth="1"/>
    <col min="11778" max="12032" width="9" style="308"/>
    <col min="12033" max="12033" width="93.75" style="308" bestFit="1" customWidth="1"/>
    <col min="12034" max="12288" width="9" style="308"/>
    <col min="12289" max="12289" width="93.75" style="308" bestFit="1" customWidth="1"/>
    <col min="12290" max="12544" width="9" style="308"/>
    <col min="12545" max="12545" width="93.75" style="308" bestFit="1" customWidth="1"/>
    <col min="12546" max="12800" width="9" style="308"/>
    <col min="12801" max="12801" width="93.75" style="308" bestFit="1" customWidth="1"/>
    <col min="12802" max="13056" width="9" style="308"/>
    <col min="13057" max="13057" width="93.75" style="308" bestFit="1" customWidth="1"/>
    <col min="13058" max="13312" width="9" style="308"/>
    <col min="13313" max="13313" width="93.75" style="308" bestFit="1" customWidth="1"/>
    <col min="13314" max="13568" width="9" style="308"/>
    <col min="13569" max="13569" width="93.75" style="308" bestFit="1" customWidth="1"/>
    <col min="13570" max="13824" width="9" style="308"/>
    <col min="13825" max="13825" width="93.75" style="308" bestFit="1" customWidth="1"/>
    <col min="13826" max="14080" width="9" style="308"/>
    <col min="14081" max="14081" width="93.75" style="308" bestFit="1" customWidth="1"/>
    <col min="14082" max="14336" width="9" style="308"/>
    <col min="14337" max="14337" width="93.75" style="308" bestFit="1" customWidth="1"/>
    <col min="14338" max="14592" width="9" style="308"/>
    <col min="14593" max="14593" width="93.75" style="308" bestFit="1" customWidth="1"/>
    <col min="14594" max="14848" width="9" style="308"/>
    <col min="14849" max="14849" width="93.75" style="308" bestFit="1" customWidth="1"/>
    <col min="14850" max="15104" width="9" style="308"/>
    <col min="15105" max="15105" width="93.75" style="308" bestFit="1" customWidth="1"/>
    <col min="15106" max="15360" width="9" style="308"/>
    <col min="15361" max="15361" width="93.75" style="308" bestFit="1" customWidth="1"/>
    <col min="15362" max="15616" width="9" style="308"/>
    <col min="15617" max="15617" width="93.75" style="308" bestFit="1" customWidth="1"/>
    <col min="15618" max="15872" width="9" style="308"/>
    <col min="15873" max="15873" width="93.75" style="308" bestFit="1" customWidth="1"/>
    <col min="15874" max="16128" width="9" style="308"/>
    <col min="16129" max="16129" width="93.75" style="308" bestFit="1" customWidth="1"/>
    <col min="16130" max="16384" width="9" style="308"/>
  </cols>
  <sheetData>
    <row r="1" spans="1:1" ht="87" customHeight="1">
      <c r="A1" s="307" t="s">
        <v>286</v>
      </c>
    </row>
    <row r="2" spans="1:1" ht="29.25" customHeight="1">
      <c r="A2" s="309"/>
    </row>
    <row r="3" spans="1:1" ht="10.5" customHeight="1"/>
    <row r="4" spans="1:1" ht="11.25" customHeight="1"/>
    <row r="8" spans="1:1">
      <c r="A8" s="310"/>
    </row>
    <row r="11" spans="1:1" ht="30.75" customHeight="1"/>
    <row r="12" spans="1:1" ht="19.5" customHeight="1">
      <c r="A12" s="353" t="s">
        <v>167</v>
      </c>
    </row>
    <row r="13" spans="1:1" ht="58.5" customHeight="1">
      <c r="A13" s="311" t="s">
        <v>283</v>
      </c>
    </row>
    <row r="14" spans="1:1" ht="45.75">
      <c r="A14" s="312" t="s">
        <v>204</v>
      </c>
    </row>
    <row r="15" spans="1:1" ht="51" customHeight="1">
      <c r="A15" s="311" t="s">
        <v>284</v>
      </c>
    </row>
    <row r="16" spans="1:1" ht="65.25" customHeight="1">
      <c r="A16" s="312" t="s">
        <v>293</v>
      </c>
    </row>
    <row r="17" spans="1:1" ht="45" customHeight="1">
      <c r="A17" s="312" t="s">
        <v>285</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A7" sqref="A7"/>
    </sheetView>
  </sheetViews>
  <sheetFormatPr defaultColWidth="9" defaultRowHeight="12.75"/>
  <cols>
    <col min="1" max="1" width="38.25" style="15" customWidth="1"/>
    <col min="2" max="6" width="23.625" style="15" customWidth="1"/>
    <col min="7" max="16384" width="9" style="15"/>
  </cols>
  <sheetData>
    <row r="1" spans="1:6" ht="15.75">
      <c r="A1" s="142" t="s">
        <v>22</v>
      </c>
      <c r="B1" s="143"/>
      <c r="C1" s="143"/>
      <c r="D1" s="143"/>
      <c r="E1" s="143"/>
      <c r="F1" s="143"/>
    </row>
    <row r="2" spans="1:6" ht="15.75">
      <c r="A2" s="142" t="s">
        <v>23</v>
      </c>
      <c r="B2" s="144"/>
      <c r="C2" s="143"/>
      <c r="D2" s="143"/>
      <c r="E2" s="143"/>
      <c r="F2" s="143"/>
    </row>
    <row r="3" spans="1:6" ht="15.75">
      <c r="A3" s="145" t="s">
        <v>312</v>
      </c>
      <c r="B3" s="144"/>
      <c r="C3" s="143"/>
      <c r="D3" s="143"/>
      <c r="E3" s="143"/>
      <c r="F3" s="143"/>
    </row>
    <row r="4" spans="1:6" ht="15.75">
      <c r="A4" s="146" t="s">
        <v>168</v>
      </c>
      <c r="B4" s="144"/>
      <c r="C4" s="143"/>
      <c r="D4" s="143"/>
      <c r="E4" s="143"/>
      <c r="F4" s="143"/>
    </row>
    <row r="5" spans="1:6">
      <c r="A5" s="340" t="s">
        <v>208</v>
      </c>
      <c r="B5" s="144"/>
      <c r="C5" s="143"/>
      <c r="D5" s="143"/>
      <c r="E5" s="143"/>
      <c r="F5" s="143"/>
    </row>
    <row r="6" spans="1:6">
      <c r="A6" s="147"/>
      <c r="B6" s="144"/>
      <c r="C6" s="143"/>
      <c r="D6" s="143"/>
      <c r="E6" s="143"/>
      <c r="F6" s="143"/>
    </row>
    <row r="7" spans="1:6">
      <c r="A7" s="144" t="s">
        <v>170</v>
      </c>
      <c r="B7" s="148" t="s">
        <v>169</v>
      </c>
      <c r="C7" s="143"/>
      <c r="D7" s="143"/>
      <c r="E7" s="143"/>
      <c r="F7" s="143"/>
    </row>
    <row r="8" spans="1:6">
      <c r="A8" s="144" t="s">
        <v>13</v>
      </c>
      <c r="B8" s="159"/>
      <c r="C8" s="143"/>
      <c r="D8" s="143"/>
      <c r="E8" s="143"/>
      <c r="F8" s="143"/>
    </row>
    <row r="9" spans="1:6">
      <c r="A9" s="160" t="s">
        <v>199</v>
      </c>
      <c r="B9" s="148"/>
      <c r="C9" s="143"/>
      <c r="D9" s="143"/>
      <c r="E9" s="143"/>
      <c r="F9" s="143"/>
    </row>
    <row r="10" spans="1:6">
      <c r="A10" s="144"/>
      <c r="B10" s="147"/>
      <c r="C10" s="143"/>
      <c r="D10" s="143"/>
      <c r="E10" s="143"/>
      <c r="F10" s="143"/>
    </row>
    <row r="11" spans="1:6">
      <c r="A11" s="149"/>
      <c r="B11" s="149"/>
      <c r="C11" s="143"/>
      <c r="D11" s="143"/>
      <c r="E11" s="143"/>
      <c r="F11" s="143"/>
    </row>
    <row r="12" spans="1:6" s="19" customFormat="1">
      <c r="A12" s="144" t="s">
        <v>288</v>
      </c>
      <c r="B12" s="150" t="s">
        <v>198</v>
      </c>
      <c r="C12" s="151" t="s">
        <v>49</v>
      </c>
      <c r="D12" s="151" t="s">
        <v>50</v>
      </c>
      <c r="E12" s="151" t="s">
        <v>51</v>
      </c>
      <c r="F12" s="152" t="s">
        <v>12</v>
      </c>
    </row>
    <row r="13" spans="1:6">
      <c r="A13" s="147" t="s">
        <v>5</v>
      </c>
      <c r="B13" s="148"/>
      <c r="C13" s="148"/>
      <c r="D13" s="148"/>
      <c r="E13" s="148"/>
      <c r="F13" s="148"/>
    </row>
    <row r="14" spans="1:6">
      <c r="A14" s="147" t="s">
        <v>4</v>
      </c>
      <c r="B14" s="148"/>
      <c r="C14" s="148"/>
      <c r="D14" s="148"/>
      <c r="E14" s="148"/>
      <c r="F14" s="148"/>
    </row>
    <row r="15" spans="1:6">
      <c r="A15" s="147" t="s">
        <v>19</v>
      </c>
      <c r="B15" s="153"/>
      <c r="C15" s="153"/>
      <c r="D15" s="153"/>
      <c r="E15" s="153"/>
      <c r="F15" s="153"/>
    </row>
    <row r="16" spans="1:6">
      <c r="A16" s="147" t="s">
        <v>6</v>
      </c>
      <c r="B16" s="148"/>
      <c r="C16" s="148"/>
      <c r="D16" s="148"/>
      <c r="E16" s="148"/>
      <c r="F16" s="148"/>
    </row>
    <row r="17" spans="1:6">
      <c r="A17" s="147" t="s">
        <v>7</v>
      </c>
      <c r="B17" s="148"/>
      <c r="C17" s="148"/>
      <c r="D17" s="148"/>
      <c r="E17" s="148"/>
      <c r="F17" s="148"/>
    </row>
    <row r="18" spans="1:6">
      <c r="A18" s="147" t="s">
        <v>8</v>
      </c>
      <c r="B18" s="148"/>
      <c r="C18" s="148"/>
      <c r="D18" s="148"/>
      <c r="E18" s="148"/>
      <c r="F18" s="148"/>
    </row>
    <row r="19" spans="1:6">
      <c r="A19" s="147" t="s">
        <v>9</v>
      </c>
      <c r="B19" s="148"/>
      <c r="C19" s="148"/>
      <c r="D19" s="148"/>
      <c r="E19" s="148"/>
      <c r="F19" s="148"/>
    </row>
    <row r="20" spans="1:6">
      <c r="A20" s="147" t="s">
        <v>10</v>
      </c>
      <c r="B20" s="148" t="s">
        <v>16</v>
      </c>
      <c r="C20" s="148" t="s">
        <v>16</v>
      </c>
      <c r="D20" s="148" t="s">
        <v>16</v>
      </c>
      <c r="E20" s="148" t="s">
        <v>16</v>
      </c>
      <c r="F20" s="148" t="s">
        <v>16</v>
      </c>
    </row>
    <row r="21" spans="1:6">
      <c r="A21" s="147" t="s">
        <v>11</v>
      </c>
      <c r="B21" s="148"/>
      <c r="C21" s="148"/>
      <c r="D21" s="148"/>
      <c r="E21" s="148"/>
      <c r="F21" s="148"/>
    </row>
    <row r="22" spans="1:6">
      <c r="A22" s="147" t="s">
        <v>14</v>
      </c>
      <c r="B22" s="154"/>
      <c r="C22" s="154"/>
      <c r="D22" s="154"/>
      <c r="E22" s="154"/>
      <c r="F22" s="154"/>
    </row>
    <row r="23" spans="1:6">
      <c r="A23" s="147" t="s">
        <v>200</v>
      </c>
      <c r="B23" s="154"/>
      <c r="C23" s="154"/>
      <c r="D23" s="154"/>
      <c r="E23" s="154"/>
      <c r="F23" s="154"/>
    </row>
    <row r="24" spans="1:6">
      <c r="A24" s="147"/>
      <c r="B24" s="155"/>
      <c r="C24" s="155"/>
      <c r="D24" s="155"/>
      <c r="E24" s="155"/>
      <c r="F24" s="155"/>
    </row>
    <row r="25" spans="1:6" ht="25.5">
      <c r="A25" s="144" t="s">
        <v>287</v>
      </c>
      <c r="B25" s="147"/>
      <c r="C25" s="147"/>
      <c r="D25" s="147"/>
      <c r="E25" s="147"/>
      <c r="F25" s="147"/>
    </row>
    <row r="26" spans="1:6">
      <c r="A26" s="147" t="s">
        <v>5</v>
      </c>
      <c r="B26" s="148"/>
      <c r="C26" s="148"/>
      <c r="D26" s="148"/>
      <c r="E26" s="148"/>
      <c r="F26" s="148"/>
    </row>
    <row r="27" spans="1:6">
      <c r="A27" s="147" t="s">
        <v>4</v>
      </c>
      <c r="B27" s="148"/>
      <c r="C27" s="148"/>
      <c r="D27" s="148"/>
      <c r="E27" s="148"/>
      <c r="F27" s="148"/>
    </row>
    <row r="28" spans="1:6">
      <c r="A28" s="147" t="s">
        <v>19</v>
      </c>
      <c r="B28" s="153"/>
      <c r="C28" s="153"/>
      <c r="D28" s="153"/>
      <c r="E28" s="153"/>
      <c r="F28" s="153"/>
    </row>
    <row r="29" spans="1:6">
      <c r="A29" s="147" t="s">
        <v>6</v>
      </c>
      <c r="B29" s="148"/>
      <c r="C29" s="148"/>
      <c r="D29" s="148"/>
      <c r="E29" s="148"/>
      <c r="F29" s="148"/>
    </row>
    <row r="30" spans="1:6">
      <c r="A30" s="147" t="s">
        <v>7</v>
      </c>
      <c r="B30" s="148"/>
      <c r="C30" s="148"/>
      <c r="D30" s="148"/>
      <c r="E30" s="148"/>
      <c r="F30" s="148"/>
    </row>
    <row r="31" spans="1:6">
      <c r="A31" s="147" t="s">
        <v>8</v>
      </c>
      <c r="B31" s="148"/>
      <c r="C31" s="148"/>
      <c r="D31" s="148"/>
      <c r="E31" s="148"/>
      <c r="F31" s="148"/>
    </row>
    <row r="32" spans="1:6">
      <c r="A32" s="147" t="s">
        <v>9</v>
      </c>
      <c r="B32" s="148"/>
      <c r="C32" s="148"/>
      <c r="D32" s="148"/>
      <c r="E32" s="148"/>
      <c r="F32" s="148"/>
    </row>
    <row r="33" spans="1:6">
      <c r="A33" s="147" t="s">
        <v>10</v>
      </c>
      <c r="B33" s="148"/>
      <c r="C33" s="148"/>
      <c r="D33" s="148"/>
      <c r="E33" s="148"/>
      <c r="F33" s="148"/>
    </row>
    <row r="34" spans="1:6">
      <c r="A34" s="147" t="s">
        <v>11</v>
      </c>
      <c r="B34" s="148"/>
      <c r="C34" s="148"/>
      <c r="D34" s="148"/>
      <c r="E34" s="148"/>
      <c r="F34" s="148"/>
    </row>
    <row r="35" spans="1:6">
      <c r="A35" s="18"/>
      <c r="B35" s="18"/>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pageMargins left="0.25" right="0.25" top="0.75" bottom="0.75" header="0.3" footer="0.3"/>
  <pageSetup scale="74" pageOrder="overThenDown" orientation="landscape" r:id="rId5"/>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2"/>
    <pageSetUpPr fitToPage="1"/>
  </sheetPr>
  <dimension ref="A1:R121"/>
  <sheetViews>
    <sheetView showGridLines="0" view="pageBreakPreview" zoomScale="70" zoomScaleNormal="100" zoomScaleSheetLayoutView="70" workbookViewId="0">
      <selection activeCell="B3" sqref="B3"/>
    </sheetView>
  </sheetViews>
  <sheetFormatPr defaultColWidth="9" defaultRowHeight="15.75"/>
  <cols>
    <col min="1" max="1" width="9" style="1"/>
    <col min="2" max="2" width="64.75" style="10" customWidth="1"/>
    <col min="3" max="3" width="16.875" style="20" customWidth="1"/>
    <col min="4" max="4" width="15.125" style="20" customWidth="1"/>
    <col min="5" max="6" width="9.75" style="141" customWidth="1"/>
    <col min="7" max="14" width="9.75" style="5" customWidth="1"/>
    <col min="15" max="15" width="9.25" style="5" customWidth="1"/>
    <col min="16" max="18" width="9.25" style="1" customWidth="1"/>
    <col min="19"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45" t="s">
        <v>312</v>
      </c>
      <c r="C3" s="22"/>
      <c r="D3" s="17"/>
      <c r="E3" s="17"/>
      <c r="F3" s="17"/>
    </row>
    <row r="4" spans="1:18" s="3" customFormat="1">
      <c r="B4" s="26" t="s">
        <v>207</v>
      </c>
      <c r="C4" s="22"/>
      <c r="D4" s="16"/>
      <c r="E4" s="16"/>
      <c r="F4" s="16"/>
    </row>
    <row r="5" spans="1:18" s="3" customFormat="1">
      <c r="B5" s="340" t="s">
        <v>209</v>
      </c>
      <c r="C5" s="22"/>
      <c r="D5" s="16"/>
      <c r="E5" s="16"/>
      <c r="F5" s="16"/>
    </row>
    <row r="6" spans="1:18" s="3" customFormat="1">
      <c r="B6" s="161"/>
      <c r="C6" s="161"/>
      <c r="D6" s="16"/>
      <c r="E6" s="16"/>
      <c r="F6" s="16"/>
    </row>
    <row r="7" spans="1:18" s="3" customFormat="1" ht="15.75" customHeight="1">
      <c r="B7" s="27" t="s">
        <v>95</v>
      </c>
      <c r="C7" s="12"/>
      <c r="D7" s="12"/>
      <c r="E7" s="12"/>
      <c r="F7" s="12"/>
      <c r="G7" s="11"/>
      <c r="I7" s="8"/>
      <c r="J7" s="6"/>
      <c r="K7" s="6"/>
      <c r="L7" s="6"/>
      <c r="M7" s="6"/>
      <c r="N7" s="6"/>
      <c r="O7" s="6"/>
    </row>
    <row r="8" spans="1:18" s="3" customFormat="1">
      <c r="B8" s="21"/>
      <c r="C8" s="13"/>
      <c r="D8" s="21"/>
      <c r="E8" s="21"/>
      <c r="F8" s="21"/>
      <c r="G8" s="55"/>
      <c r="H8" s="56" t="s">
        <v>3</v>
      </c>
      <c r="I8" s="274"/>
      <c r="J8" s="275"/>
      <c r="K8" s="57"/>
      <c r="L8" s="57"/>
      <c r="M8" s="63"/>
      <c r="N8" s="63"/>
      <c r="O8" s="58"/>
      <c r="P8" s="59"/>
      <c r="Q8" s="59"/>
      <c r="R8" s="59"/>
    </row>
    <row r="9" spans="1:18" s="3" customFormat="1">
      <c r="B9" s="13"/>
      <c r="C9" s="13"/>
      <c r="D9" s="21"/>
      <c r="E9" s="21"/>
      <c r="F9" s="140" t="s">
        <v>47</v>
      </c>
      <c r="H9" s="62" t="s">
        <v>26</v>
      </c>
      <c r="I9" s="61"/>
      <c r="K9" s="63"/>
      <c r="L9" s="63"/>
      <c r="M9" s="63"/>
      <c r="N9" s="63"/>
      <c r="O9" s="58"/>
      <c r="P9" s="59"/>
      <c r="Q9" s="59"/>
      <c r="R9" s="59"/>
    </row>
    <row r="10" spans="1:18" s="7" customFormat="1" ht="18.75">
      <c r="B10" s="354" t="s">
        <v>48</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104</v>
      </c>
      <c r="C11" s="21"/>
      <c r="D11" s="65"/>
      <c r="E11" s="189"/>
      <c r="F11" s="189"/>
      <c r="G11" s="119"/>
      <c r="H11" s="120"/>
      <c r="I11" s="120"/>
      <c r="J11" s="120"/>
      <c r="K11" s="120"/>
      <c r="L11" s="120"/>
      <c r="M11" s="120"/>
      <c r="N11" s="120"/>
      <c r="O11" s="121"/>
      <c r="P11" s="121"/>
      <c r="Q11" s="121"/>
      <c r="R11" s="121"/>
    </row>
    <row r="12" spans="1:18">
      <c r="A12" s="22">
        <v>2</v>
      </c>
      <c r="B12" s="21" t="s">
        <v>31</v>
      </c>
      <c r="C12" s="21"/>
      <c r="D12" s="65"/>
      <c r="E12" s="189"/>
      <c r="F12" s="189"/>
      <c r="G12" s="119"/>
      <c r="H12" s="120"/>
      <c r="I12" s="120"/>
      <c r="J12" s="120"/>
      <c r="K12" s="120"/>
      <c r="L12" s="120"/>
      <c r="M12" s="120"/>
      <c r="N12" s="120"/>
      <c r="O12" s="121"/>
      <c r="P12" s="121"/>
      <c r="Q12" s="121"/>
      <c r="R12" s="121"/>
    </row>
    <row r="13" spans="1:18">
      <c r="A13" s="22" t="s">
        <v>108</v>
      </c>
      <c r="B13" s="21" t="s">
        <v>32</v>
      </c>
      <c r="C13" s="21"/>
      <c r="D13" s="65"/>
      <c r="E13" s="189"/>
      <c r="F13" s="189"/>
      <c r="G13" s="119"/>
      <c r="H13" s="120"/>
      <c r="I13" s="120"/>
      <c r="J13" s="120"/>
      <c r="K13" s="120"/>
      <c r="L13" s="120"/>
      <c r="M13" s="120"/>
      <c r="N13" s="120"/>
      <c r="O13" s="121"/>
      <c r="P13" s="121"/>
      <c r="Q13" s="121"/>
      <c r="R13" s="121"/>
    </row>
    <row r="14" spans="1:18">
      <c r="A14" s="22">
        <v>3</v>
      </c>
      <c r="B14" s="21" t="s">
        <v>289</v>
      </c>
      <c r="C14" s="21"/>
      <c r="D14" s="65"/>
      <c r="E14" s="189"/>
      <c r="F14" s="189"/>
      <c r="G14" s="119"/>
      <c r="H14" s="120"/>
      <c r="I14" s="120"/>
      <c r="J14" s="120"/>
      <c r="K14" s="120"/>
      <c r="L14" s="120"/>
      <c r="M14" s="120"/>
      <c r="N14" s="120"/>
      <c r="O14" s="121"/>
      <c r="P14" s="121"/>
      <c r="Q14" s="121"/>
      <c r="R14" s="121"/>
    </row>
    <row r="15" spans="1:18">
      <c r="A15" s="22">
        <v>4</v>
      </c>
      <c r="B15" s="21" t="s">
        <v>292</v>
      </c>
      <c r="C15" s="21"/>
      <c r="D15" s="65"/>
      <c r="E15" s="189"/>
      <c r="F15" s="189"/>
      <c r="G15" s="119"/>
      <c r="H15" s="120"/>
      <c r="I15" s="120"/>
      <c r="J15" s="120"/>
      <c r="K15" s="120"/>
      <c r="L15" s="120"/>
      <c r="M15" s="120"/>
      <c r="N15" s="120"/>
      <c r="O15" s="121"/>
      <c r="P15" s="121"/>
      <c r="Q15" s="121"/>
      <c r="R15" s="121"/>
    </row>
    <row r="16" spans="1:18">
      <c r="A16" s="22">
        <v>5</v>
      </c>
      <c r="B16" s="21" t="s">
        <v>37</v>
      </c>
      <c r="C16" s="21"/>
      <c r="D16" s="65"/>
      <c r="E16" s="189"/>
      <c r="F16" s="189"/>
      <c r="G16" s="119"/>
      <c r="H16" s="120"/>
      <c r="I16" s="120"/>
      <c r="J16" s="120"/>
      <c r="K16" s="120"/>
      <c r="L16" s="120"/>
      <c r="M16" s="120"/>
      <c r="N16" s="120"/>
      <c r="O16" s="121"/>
      <c r="P16" s="121"/>
      <c r="Q16" s="121"/>
      <c r="R16" s="121"/>
    </row>
    <row r="17" spans="1:18">
      <c r="A17" s="22">
        <v>6</v>
      </c>
      <c r="B17" s="21" t="s">
        <v>38</v>
      </c>
      <c r="C17" s="21"/>
      <c r="D17" s="65"/>
      <c r="E17" s="189"/>
      <c r="F17" s="189"/>
      <c r="G17" s="119"/>
      <c r="H17" s="120"/>
      <c r="I17" s="120"/>
      <c r="J17" s="120"/>
      <c r="K17" s="120"/>
      <c r="L17" s="120"/>
      <c r="M17" s="120"/>
      <c r="N17" s="120"/>
      <c r="O17" s="121"/>
      <c r="P17" s="121"/>
      <c r="Q17" s="121"/>
      <c r="R17" s="121"/>
    </row>
    <row r="18" spans="1:18">
      <c r="A18" s="22">
        <v>7</v>
      </c>
      <c r="B18" s="27" t="s">
        <v>174</v>
      </c>
      <c r="C18" s="24"/>
      <c r="D18" s="68"/>
      <c r="E18" s="69">
        <f>E11-E16-E17</f>
        <v>0</v>
      </c>
      <c r="F18" s="69">
        <f>F11-F16-F17</f>
        <v>0</v>
      </c>
      <c r="G18" s="69">
        <f>G11-G16-G17</f>
        <v>0</v>
      </c>
      <c r="H18" s="69">
        <f>H11-H16-H17</f>
        <v>0</v>
      </c>
      <c r="I18" s="69">
        <f t="shared" ref="I18:N18" si="0">I11-I16-I17</f>
        <v>0</v>
      </c>
      <c r="J18" s="69">
        <f t="shared" si="0"/>
        <v>0</v>
      </c>
      <c r="K18" s="69">
        <f t="shared" si="0"/>
        <v>0</v>
      </c>
      <c r="L18" s="69">
        <f t="shared" si="0"/>
        <v>0</v>
      </c>
      <c r="M18" s="69">
        <f t="shared" si="0"/>
        <v>0</v>
      </c>
      <c r="N18" s="69">
        <f t="shared" si="0"/>
        <v>0</v>
      </c>
      <c r="O18" s="69">
        <f t="shared" ref="O18" si="1">O11-O16-O17</f>
        <v>0</v>
      </c>
      <c r="P18" s="69">
        <f t="shared" ref="P18" si="2">P11-P16-P17</f>
        <v>0</v>
      </c>
      <c r="Q18" s="69">
        <f t="shared" ref="Q18" si="3">Q11-Q16-Q17</f>
        <v>0</v>
      </c>
      <c r="R18" s="69">
        <f t="shared" ref="R18" si="4">R11-R16-R17</f>
        <v>0</v>
      </c>
    </row>
    <row r="19" spans="1:18">
      <c r="A19" s="22">
        <v>8</v>
      </c>
      <c r="B19" s="21" t="s">
        <v>33</v>
      </c>
      <c r="C19" s="21"/>
      <c r="D19" s="65"/>
      <c r="E19" s="189"/>
      <c r="F19" s="189"/>
      <c r="G19" s="119"/>
      <c r="H19" s="120"/>
      <c r="I19" s="120"/>
      <c r="J19" s="120"/>
      <c r="K19" s="120"/>
      <c r="L19" s="120"/>
      <c r="M19" s="120"/>
      <c r="N19" s="120"/>
      <c r="O19" s="121"/>
      <c r="P19" s="121"/>
      <c r="Q19" s="121"/>
      <c r="R19" s="121"/>
    </row>
    <row r="20" spans="1:18">
      <c r="A20" s="22">
        <v>9</v>
      </c>
      <c r="B20" s="21" t="s">
        <v>0</v>
      </c>
      <c r="C20" s="21"/>
      <c r="D20" s="65"/>
      <c r="E20" s="190"/>
      <c r="F20" s="190"/>
      <c r="G20" s="122"/>
      <c r="H20" s="123"/>
      <c r="I20" s="123"/>
      <c r="J20" s="123"/>
      <c r="K20" s="123"/>
      <c r="L20" s="123"/>
      <c r="M20" s="123"/>
      <c r="N20" s="123"/>
      <c r="O20" s="121"/>
      <c r="P20" s="121"/>
      <c r="Q20" s="121"/>
      <c r="R20" s="121"/>
    </row>
    <row r="21" spans="1:18">
      <c r="A21" s="22">
        <v>10</v>
      </c>
      <c r="B21" s="27" t="s">
        <v>175</v>
      </c>
      <c r="C21" s="25"/>
      <c r="D21" s="68"/>
      <c r="E21" s="70">
        <f>E18+E19+E20</f>
        <v>0</v>
      </c>
      <c r="F21" s="70">
        <f>F18+F19+F20</f>
        <v>0</v>
      </c>
      <c r="G21" s="70">
        <f>G18+G19+G20</f>
        <v>0</v>
      </c>
      <c r="H21" s="70">
        <f t="shared" ref="H21:R21" si="5">H18+H19+H20</f>
        <v>0</v>
      </c>
      <c r="I21" s="70">
        <f t="shared" si="5"/>
        <v>0</v>
      </c>
      <c r="J21" s="70">
        <f t="shared" si="5"/>
        <v>0</v>
      </c>
      <c r="K21" s="70">
        <f t="shared" si="5"/>
        <v>0</v>
      </c>
      <c r="L21" s="70">
        <f t="shared" si="5"/>
        <v>0</v>
      </c>
      <c r="M21" s="70">
        <f t="shared" si="5"/>
        <v>0</v>
      </c>
      <c r="N21" s="70">
        <f t="shared" si="5"/>
        <v>0</v>
      </c>
      <c r="O21" s="70">
        <f t="shared" si="5"/>
        <v>0</v>
      </c>
      <c r="P21" s="70">
        <f t="shared" si="5"/>
        <v>0</v>
      </c>
      <c r="Q21" s="70">
        <f t="shared" si="5"/>
        <v>0</v>
      </c>
      <c r="R21" s="70">
        <f t="shared" si="5"/>
        <v>0</v>
      </c>
    </row>
    <row r="22" spans="1:18">
      <c r="A22" s="28"/>
      <c r="B22" s="29"/>
      <c r="C22" s="31"/>
      <c r="D22" s="71"/>
      <c r="E22" s="71"/>
      <c r="F22" s="71"/>
      <c r="G22" s="72"/>
      <c r="H22" s="72"/>
      <c r="I22" s="72"/>
      <c r="J22" s="72"/>
      <c r="K22" s="72"/>
      <c r="L22" s="72"/>
      <c r="M22" s="72"/>
      <c r="N22" s="72"/>
      <c r="O22" s="73"/>
      <c r="P22" s="73"/>
      <c r="Q22" s="73"/>
      <c r="R22" s="74"/>
    </row>
    <row r="23" spans="1:18" ht="15.75" customHeight="1">
      <c r="B23" s="354" t="s">
        <v>105</v>
      </c>
      <c r="C23" s="30"/>
      <c r="D23" s="75"/>
      <c r="E23" s="75"/>
      <c r="F23" s="75"/>
      <c r="G23" s="76"/>
      <c r="H23" s="76"/>
      <c r="I23" s="76"/>
      <c r="J23" s="76"/>
      <c r="K23" s="76"/>
      <c r="L23" s="76"/>
      <c r="M23" s="76"/>
      <c r="N23" s="76"/>
      <c r="O23" s="76"/>
      <c r="P23" s="76"/>
      <c r="Q23" s="76"/>
      <c r="R23" s="76"/>
    </row>
    <row r="24" spans="1:18">
      <c r="A24" s="97"/>
      <c r="B24" s="27" t="s">
        <v>299</v>
      </c>
      <c r="C24" s="32"/>
      <c r="D24" s="77"/>
      <c r="E24" s="77"/>
      <c r="F24" s="77"/>
      <c r="G24" s="78"/>
      <c r="H24" s="78"/>
      <c r="I24" s="78"/>
      <c r="J24" s="78"/>
      <c r="K24" s="78"/>
      <c r="L24" s="78"/>
      <c r="M24" s="78"/>
      <c r="N24" s="78"/>
      <c r="O24" s="79"/>
      <c r="P24" s="79"/>
      <c r="Q24" s="79"/>
      <c r="R24" s="79"/>
    </row>
    <row r="25" spans="1:18">
      <c r="A25" s="97"/>
      <c r="B25" s="34" t="s">
        <v>43</v>
      </c>
      <c r="C25" s="12"/>
      <c r="D25" s="80" t="s">
        <v>34</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56" t="s">
        <v>52</v>
      </c>
      <c r="B26" s="14"/>
      <c r="C26" s="38"/>
      <c r="D26" s="81"/>
      <c r="E26" s="191"/>
      <c r="F26" s="191"/>
      <c r="G26" s="120"/>
      <c r="H26" s="120"/>
      <c r="I26" s="120"/>
      <c r="J26" s="120"/>
      <c r="K26" s="120"/>
      <c r="L26" s="120"/>
      <c r="M26" s="120"/>
      <c r="N26" s="120"/>
      <c r="O26" s="121"/>
      <c r="P26" s="121"/>
      <c r="Q26" s="121"/>
      <c r="R26" s="121"/>
    </row>
    <row r="27" spans="1:18" s="327" customFormat="1">
      <c r="A27" s="337" t="s">
        <v>53</v>
      </c>
      <c r="B27" s="14"/>
      <c r="C27" s="38"/>
      <c r="D27" s="81"/>
      <c r="E27" s="191"/>
      <c r="F27" s="191"/>
      <c r="G27" s="120"/>
      <c r="H27" s="120"/>
      <c r="I27" s="120"/>
      <c r="J27" s="120"/>
      <c r="K27" s="120"/>
      <c r="L27" s="120"/>
      <c r="M27" s="120"/>
      <c r="N27" s="120"/>
      <c r="O27" s="121"/>
      <c r="P27" s="121"/>
      <c r="Q27" s="121"/>
      <c r="R27" s="121"/>
    </row>
    <row r="28" spans="1:18" s="327" customFormat="1">
      <c r="A28" s="337" t="s">
        <v>54</v>
      </c>
      <c r="B28" s="14"/>
      <c r="C28" s="38"/>
      <c r="D28" s="81"/>
      <c r="E28" s="191"/>
      <c r="F28" s="191"/>
      <c r="G28" s="120"/>
      <c r="H28" s="120"/>
      <c r="I28" s="120"/>
      <c r="J28" s="120"/>
      <c r="K28" s="120"/>
      <c r="L28" s="120"/>
      <c r="M28" s="120"/>
      <c r="N28" s="120"/>
      <c r="O28" s="121"/>
      <c r="P28" s="121"/>
      <c r="Q28" s="121"/>
      <c r="R28" s="121"/>
    </row>
    <row r="29" spans="1:18" s="327" customFormat="1">
      <c r="A29" s="337" t="s">
        <v>55</v>
      </c>
      <c r="B29" s="14"/>
      <c r="C29" s="38"/>
      <c r="D29" s="81"/>
      <c r="E29" s="191"/>
      <c r="F29" s="191"/>
      <c r="G29" s="120"/>
      <c r="H29" s="120"/>
      <c r="I29" s="120"/>
      <c r="J29" s="120"/>
      <c r="K29" s="120"/>
      <c r="L29" s="120"/>
      <c r="M29" s="120"/>
      <c r="N29" s="120"/>
      <c r="O29" s="121"/>
      <c r="P29" s="121"/>
      <c r="Q29" s="121"/>
      <c r="R29" s="121"/>
    </row>
    <row r="30" spans="1:18">
      <c r="A30" s="337" t="s">
        <v>56</v>
      </c>
      <c r="B30" s="36"/>
      <c r="C30" s="37"/>
      <c r="D30" s="81"/>
      <c r="E30" s="191"/>
      <c r="F30" s="191"/>
      <c r="G30" s="120"/>
      <c r="H30" s="120"/>
      <c r="I30" s="120"/>
      <c r="J30" s="120"/>
      <c r="K30" s="120"/>
      <c r="L30" s="120"/>
      <c r="M30" s="120"/>
      <c r="N30" s="120"/>
      <c r="O30" s="121"/>
      <c r="P30" s="121"/>
      <c r="Q30" s="121"/>
      <c r="R30" s="121"/>
    </row>
    <row r="31" spans="1:18">
      <c r="A31" s="337" t="s">
        <v>57</v>
      </c>
      <c r="B31" s="14"/>
      <c r="C31" s="38"/>
      <c r="D31" s="81"/>
      <c r="E31" s="191"/>
      <c r="F31" s="191"/>
      <c r="G31" s="120"/>
      <c r="H31" s="120"/>
      <c r="I31" s="120"/>
      <c r="J31" s="120"/>
      <c r="K31" s="120"/>
      <c r="L31" s="120"/>
      <c r="M31" s="120"/>
      <c r="N31" s="120"/>
      <c r="O31" s="121"/>
      <c r="P31" s="121"/>
      <c r="Q31" s="121"/>
      <c r="R31" s="121"/>
    </row>
    <row r="32" spans="1:18">
      <c r="A32" s="337" t="s">
        <v>58</v>
      </c>
      <c r="B32" s="39"/>
      <c r="C32" s="41"/>
      <c r="D32" s="81"/>
      <c r="E32" s="201"/>
      <c r="F32" s="201"/>
      <c r="G32" s="125"/>
      <c r="H32" s="125"/>
      <c r="I32" s="125"/>
      <c r="J32" s="125"/>
      <c r="K32" s="125"/>
      <c r="L32" s="125"/>
      <c r="M32" s="125"/>
      <c r="N32" s="125"/>
      <c r="O32" s="126"/>
      <c r="P32" s="126"/>
      <c r="Q32" s="126"/>
      <c r="R32" s="126"/>
    </row>
    <row r="33" spans="1:18">
      <c r="A33" s="156"/>
      <c r="B33" s="43"/>
      <c r="C33" s="12"/>
      <c r="D33" s="21"/>
      <c r="E33" s="100"/>
      <c r="F33" s="101"/>
      <c r="G33" s="101"/>
      <c r="H33" s="101"/>
      <c r="I33" s="101"/>
      <c r="J33" s="101"/>
      <c r="K33" s="101"/>
      <c r="L33" s="101"/>
      <c r="M33" s="101"/>
      <c r="N33" s="101"/>
      <c r="O33" s="102"/>
      <c r="P33" s="102"/>
      <c r="Q33" s="102"/>
      <c r="R33" s="103"/>
    </row>
    <row r="34" spans="1:18">
      <c r="A34" s="156"/>
      <c r="B34" s="27" t="s">
        <v>300</v>
      </c>
      <c r="C34" s="33"/>
      <c r="D34" s="27"/>
      <c r="E34" s="113"/>
      <c r="F34" s="114"/>
      <c r="G34" s="114"/>
      <c r="H34" s="114"/>
      <c r="I34" s="114"/>
      <c r="J34" s="114"/>
      <c r="K34" s="114"/>
      <c r="L34" s="114"/>
      <c r="M34" s="114"/>
      <c r="N34" s="114"/>
      <c r="O34" s="106"/>
      <c r="P34" s="106"/>
      <c r="Q34" s="106"/>
      <c r="R34" s="107"/>
    </row>
    <row r="35" spans="1:18">
      <c r="A35" s="156"/>
      <c r="B35" s="34" t="s">
        <v>36</v>
      </c>
      <c r="C35" s="12"/>
      <c r="D35" s="112" t="s">
        <v>34</v>
      </c>
      <c r="E35" s="115"/>
      <c r="F35" s="116"/>
      <c r="G35" s="116"/>
      <c r="H35" s="116"/>
      <c r="I35" s="116"/>
      <c r="J35" s="116"/>
      <c r="K35" s="116"/>
      <c r="L35" s="116"/>
      <c r="M35" s="116"/>
      <c r="N35" s="116"/>
      <c r="O35" s="110"/>
      <c r="P35" s="110"/>
      <c r="Q35" s="110"/>
      <c r="R35" s="111"/>
    </row>
    <row r="36" spans="1:18">
      <c r="A36" s="337" t="s">
        <v>59</v>
      </c>
      <c r="B36" s="14"/>
      <c r="C36" s="38"/>
      <c r="D36" s="81"/>
      <c r="E36" s="192"/>
      <c r="F36" s="192"/>
      <c r="G36" s="127"/>
      <c r="H36" s="127"/>
      <c r="I36" s="127"/>
      <c r="J36" s="127"/>
      <c r="K36" s="127"/>
      <c r="L36" s="127"/>
      <c r="M36" s="127"/>
      <c r="N36" s="127"/>
      <c r="O36" s="128"/>
      <c r="P36" s="128"/>
      <c r="Q36" s="128"/>
      <c r="R36" s="128"/>
    </row>
    <row r="37" spans="1:18">
      <c r="A37" s="337" t="s">
        <v>60</v>
      </c>
      <c r="B37" s="14"/>
      <c r="C37" s="38"/>
      <c r="D37" s="81"/>
      <c r="E37" s="193"/>
      <c r="F37" s="193"/>
      <c r="G37" s="124"/>
      <c r="H37" s="124"/>
      <c r="I37" s="124"/>
      <c r="J37" s="124"/>
      <c r="K37" s="124"/>
      <c r="L37" s="124"/>
      <c r="M37" s="124"/>
      <c r="N37" s="124"/>
      <c r="O37" s="121"/>
      <c r="P37" s="121"/>
      <c r="Q37" s="121"/>
      <c r="R37" s="121"/>
    </row>
    <row r="38" spans="1:18">
      <c r="A38" s="337" t="s">
        <v>214</v>
      </c>
      <c r="B38" s="14"/>
      <c r="C38" s="38"/>
      <c r="D38" s="81"/>
      <c r="E38" s="191"/>
      <c r="F38" s="191"/>
      <c r="G38" s="120"/>
      <c r="H38" s="120"/>
      <c r="I38" s="120"/>
      <c r="J38" s="120"/>
      <c r="K38" s="120"/>
      <c r="L38" s="120"/>
      <c r="M38" s="120"/>
      <c r="N38" s="120"/>
      <c r="O38" s="121"/>
      <c r="P38" s="121"/>
      <c r="Q38" s="121"/>
      <c r="R38" s="121"/>
    </row>
    <row r="39" spans="1:18">
      <c r="A39" s="337" t="s">
        <v>215</v>
      </c>
      <c r="B39" s="14"/>
      <c r="C39" s="38"/>
      <c r="D39" s="81"/>
      <c r="E39" s="191"/>
      <c r="F39" s="191"/>
      <c r="G39" s="120"/>
      <c r="H39" s="120"/>
      <c r="I39" s="120"/>
      <c r="J39" s="120"/>
      <c r="K39" s="120"/>
      <c r="L39" s="120"/>
      <c r="M39" s="120"/>
      <c r="N39" s="120"/>
      <c r="O39" s="121"/>
      <c r="P39" s="121"/>
      <c r="Q39" s="121"/>
      <c r="R39" s="121"/>
    </row>
    <row r="40" spans="1:18">
      <c r="A40" s="337" t="s">
        <v>216</v>
      </c>
      <c r="B40" s="14"/>
      <c r="C40" s="38"/>
      <c r="D40" s="81"/>
      <c r="E40" s="191"/>
      <c r="F40" s="191"/>
      <c r="G40" s="120"/>
      <c r="H40" s="120"/>
      <c r="I40" s="120"/>
      <c r="J40" s="120"/>
      <c r="K40" s="120"/>
      <c r="L40" s="120"/>
      <c r="M40" s="120"/>
      <c r="N40" s="120"/>
      <c r="O40" s="121"/>
      <c r="P40" s="121"/>
      <c r="Q40" s="121"/>
      <c r="R40" s="121"/>
    </row>
    <row r="41" spans="1:18" s="327" customFormat="1">
      <c r="A41" s="337" t="s">
        <v>217</v>
      </c>
      <c r="B41" s="14"/>
      <c r="C41" s="332"/>
      <c r="D41" s="336"/>
      <c r="E41" s="341"/>
      <c r="F41" s="341"/>
      <c r="G41" s="342"/>
      <c r="H41" s="342"/>
      <c r="I41" s="342"/>
      <c r="J41" s="342"/>
      <c r="K41" s="342"/>
      <c r="L41" s="342"/>
      <c r="M41" s="342"/>
      <c r="N41" s="342"/>
      <c r="O41" s="343"/>
      <c r="P41" s="343"/>
      <c r="Q41" s="343"/>
      <c r="R41" s="290"/>
    </row>
    <row r="42" spans="1:18" s="327" customFormat="1">
      <c r="A42" s="337" t="s">
        <v>218</v>
      </c>
      <c r="B42" s="14"/>
      <c r="C42" s="332"/>
      <c r="D42" s="336"/>
      <c r="E42" s="341"/>
      <c r="F42" s="341"/>
      <c r="G42" s="342"/>
      <c r="H42" s="342"/>
      <c r="I42" s="342"/>
      <c r="J42" s="342"/>
      <c r="K42" s="342"/>
      <c r="L42" s="342"/>
      <c r="M42" s="342"/>
      <c r="N42" s="342"/>
      <c r="O42" s="343"/>
      <c r="P42" s="343"/>
      <c r="Q42" s="343"/>
      <c r="R42" s="290"/>
    </row>
    <row r="43" spans="1:18">
      <c r="A43" s="156"/>
      <c r="B43" s="211"/>
      <c r="C43" s="212"/>
      <c r="D43" s="213"/>
      <c r="E43" s="213"/>
      <c r="F43" s="213"/>
      <c r="G43" s="214"/>
      <c r="H43" s="214"/>
      <c r="I43" s="214"/>
      <c r="J43" s="214"/>
      <c r="K43" s="214"/>
      <c r="L43" s="214"/>
      <c r="M43" s="214"/>
      <c r="N43" s="214"/>
      <c r="O43" s="215"/>
      <c r="P43" s="215"/>
      <c r="Q43" s="215"/>
      <c r="R43" s="216"/>
    </row>
    <row r="44" spans="1:18" ht="31.5">
      <c r="A44" s="156">
        <v>11</v>
      </c>
      <c r="B44" s="52" t="s">
        <v>180</v>
      </c>
      <c r="C44" s="176"/>
      <c r="D44" s="85"/>
      <c r="E44" s="70">
        <f t="shared" ref="E44:R44" si="6">SUM(E26:E32,E36:E40)</f>
        <v>0</v>
      </c>
      <c r="F44" s="70">
        <f t="shared" si="6"/>
        <v>0</v>
      </c>
      <c r="G44" s="82">
        <f t="shared" si="6"/>
        <v>0</v>
      </c>
      <c r="H44" s="82">
        <f t="shared" si="6"/>
        <v>0</v>
      </c>
      <c r="I44" s="82">
        <f t="shared" si="6"/>
        <v>0</v>
      </c>
      <c r="J44" s="82">
        <f t="shared" si="6"/>
        <v>0</v>
      </c>
      <c r="K44" s="82">
        <f t="shared" si="6"/>
        <v>0</v>
      </c>
      <c r="L44" s="82">
        <f t="shared" si="6"/>
        <v>0</v>
      </c>
      <c r="M44" s="82">
        <f t="shared" si="6"/>
        <v>0</v>
      </c>
      <c r="N44" s="82">
        <f t="shared" si="6"/>
        <v>0</v>
      </c>
      <c r="O44" s="82">
        <f t="shared" si="6"/>
        <v>0</v>
      </c>
      <c r="P44" s="82">
        <f t="shared" si="6"/>
        <v>0</v>
      </c>
      <c r="Q44" s="82">
        <f t="shared" si="6"/>
        <v>0</v>
      </c>
      <c r="R44" s="82">
        <f t="shared" si="6"/>
        <v>0</v>
      </c>
    </row>
    <row r="45" spans="1:18">
      <c r="A45" s="97"/>
      <c r="B45" s="33"/>
      <c r="C45" s="33"/>
      <c r="D45" s="27"/>
      <c r="E45" s="100"/>
      <c r="F45" s="101"/>
      <c r="G45" s="101"/>
      <c r="H45" s="101"/>
      <c r="I45" s="101"/>
      <c r="J45" s="101"/>
      <c r="K45" s="101"/>
      <c r="L45" s="101"/>
      <c r="M45" s="101"/>
      <c r="N45" s="101"/>
      <c r="O45" s="102"/>
      <c r="P45" s="102"/>
      <c r="Q45" s="102"/>
      <c r="R45" s="103"/>
    </row>
    <row r="46" spans="1:18">
      <c r="A46" s="97"/>
      <c r="B46" s="27" t="s">
        <v>305</v>
      </c>
      <c r="C46" s="33"/>
      <c r="D46" s="21"/>
      <c r="E46" s="104"/>
      <c r="F46" s="105"/>
      <c r="G46" s="105"/>
      <c r="H46" s="105"/>
      <c r="I46" s="105"/>
      <c r="J46" s="105"/>
      <c r="K46" s="105"/>
      <c r="L46" s="105"/>
      <c r="M46" s="105"/>
      <c r="N46" s="105"/>
      <c r="O46" s="106"/>
      <c r="P46" s="106"/>
      <c r="Q46" s="106"/>
      <c r="R46" s="107"/>
    </row>
    <row r="47" spans="1:18">
      <c r="A47" s="97"/>
      <c r="B47" s="21" t="s">
        <v>35</v>
      </c>
      <c r="C47" s="12"/>
      <c r="D47" s="112" t="s">
        <v>34</v>
      </c>
      <c r="E47" s="108"/>
      <c r="F47" s="109"/>
      <c r="G47" s="109"/>
      <c r="H47" s="109"/>
      <c r="I47" s="109"/>
      <c r="J47" s="109"/>
      <c r="K47" s="109"/>
      <c r="L47" s="109"/>
      <c r="M47" s="109"/>
      <c r="N47" s="109"/>
      <c r="O47" s="110"/>
      <c r="P47" s="110"/>
      <c r="Q47" s="110"/>
      <c r="R47" s="111"/>
    </row>
    <row r="48" spans="1:18">
      <c r="A48" s="156" t="s">
        <v>149</v>
      </c>
      <c r="B48" s="14"/>
      <c r="C48" s="38"/>
      <c r="D48" s="81"/>
      <c r="E48" s="192"/>
      <c r="F48" s="192"/>
      <c r="G48" s="127"/>
      <c r="H48" s="127"/>
      <c r="I48" s="127"/>
      <c r="J48" s="127"/>
      <c r="K48" s="127"/>
      <c r="L48" s="127"/>
      <c r="M48" s="127"/>
      <c r="N48" s="129"/>
      <c r="O48" s="128"/>
      <c r="P48" s="128"/>
      <c r="Q48" s="128"/>
      <c r="R48" s="128"/>
    </row>
    <row r="49" spans="1:18">
      <c r="A49" s="156" t="s">
        <v>150</v>
      </c>
      <c r="B49" s="14"/>
      <c r="C49" s="38"/>
      <c r="D49" s="81"/>
      <c r="E49" s="305"/>
      <c r="F49" s="305"/>
      <c r="G49" s="120"/>
      <c r="H49" s="120"/>
      <c r="I49" s="120"/>
      <c r="J49" s="120"/>
      <c r="K49" s="120"/>
      <c r="L49" s="120"/>
      <c r="M49" s="120"/>
      <c r="N49" s="130"/>
      <c r="O49" s="121"/>
      <c r="P49" s="121"/>
      <c r="Q49" s="121"/>
      <c r="R49" s="121"/>
    </row>
    <row r="50" spans="1:18">
      <c r="A50" s="156" t="s">
        <v>151</v>
      </c>
      <c r="B50" s="14"/>
      <c r="C50" s="38"/>
      <c r="D50" s="81"/>
      <c r="E50" s="305"/>
      <c r="F50" s="305"/>
      <c r="G50" s="120"/>
      <c r="H50" s="120"/>
      <c r="I50" s="120"/>
      <c r="J50" s="120"/>
      <c r="K50" s="120"/>
      <c r="L50" s="120"/>
      <c r="M50" s="120"/>
      <c r="N50" s="130"/>
      <c r="O50" s="121"/>
      <c r="P50" s="121"/>
      <c r="Q50" s="121"/>
      <c r="R50" s="121"/>
    </row>
    <row r="51" spans="1:18">
      <c r="A51" s="156" t="s">
        <v>152</v>
      </c>
      <c r="B51" s="14"/>
      <c r="C51" s="38"/>
      <c r="D51" s="81"/>
      <c r="E51" s="305"/>
      <c r="F51" s="305"/>
      <c r="G51" s="120"/>
      <c r="H51" s="120"/>
      <c r="I51" s="120"/>
      <c r="J51" s="120"/>
      <c r="K51" s="120"/>
      <c r="L51" s="120"/>
      <c r="M51" s="120"/>
      <c r="N51" s="130"/>
      <c r="O51" s="121"/>
      <c r="P51" s="121"/>
      <c r="Q51" s="121"/>
      <c r="R51" s="121"/>
    </row>
    <row r="52" spans="1:18">
      <c r="A52" s="156" t="s">
        <v>153</v>
      </c>
      <c r="B52" s="14"/>
      <c r="C52" s="38"/>
      <c r="D52" s="81"/>
      <c r="E52" s="305"/>
      <c r="F52" s="305"/>
      <c r="G52" s="120"/>
      <c r="H52" s="120"/>
      <c r="I52" s="120"/>
      <c r="J52" s="120"/>
      <c r="K52" s="120"/>
      <c r="L52" s="120"/>
      <c r="M52" s="120"/>
      <c r="N52" s="130"/>
      <c r="O52" s="121"/>
      <c r="P52" s="121"/>
      <c r="Q52" s="121"/>
      <c r="R52" s="121"/>
    </row>
    <row r="53" spans="1:18">
      <c r="A53" s="156" t="s">
        <v>154</v>
      </c>
      <c r="B53" s="14"/>
      <c r="C53" s="38"/>
      <c r="D53" s="81"/>
      <c r="E53" s="305"/>
      <c r="F53" s="305"/>
      <c r="G53" s="120"/>
      <c r="H53" s="120"/>
      <c r="I53" s="120"/>
      <c r="J53" s="120"/>
      <c r="K53" s="120"/>
      <c r="L53" s="120"/>
      <c r="M53" s="120"/>
      <c r="N53" s="130"/>
      <c r="O53" s="121"/>
      <c r="P53" s="121"/>
      <c r="Q53" s="121"/>
      <c r="R53" s="121"/>
    </row>
    <row r="54" spans="1:18">
      <c r="A54" s="156" t="s">
        <v>155</v>
      </c>
      <c r="B54" s="14"/>
      <c r="C54" s="38"/>
      <c r="D54" s="81"/>
      <c r="E54" s="305"/>
      <c r="F54" s="305"/>
      <c r="G54" s="120"/>
      <c r="H54" s="120"/>
      <c r="I54" s="120"/>
      <c r="J54" s="120"/>
      <c r="K54" s="120"/>
      <c r="L54" s="120"/>
      <c r="M54" s="120"/>
      <c r="N54" s="130"/>
      <c r="O54" s="121"/>
      <c r="P54" s="121"/>
      <c r="Q54" s="121"/>
      <c r="R54" s="121"/>
    </row>
    <row r="55" spans="1:18">
      <c r="A55" s="156" t="s">
        <v>156</v>
      </c>
      <c r="B55" s="14"/>
      <c r="C55" s="38"/>
      <c r="D55" s="81"/>
      <c r="E55" s="306"/>
      <c r="F55" s="306"/>
      <c r="G55" s="125"/>
      <c r="H55" s="125"/>
      <c r="I55" s="125"/>
      <c r="J55" s="125"/>
      <c r="K55" s="125"/>
      <c r="L55" s="125"/>
      <c r="M55" s="125"/>
      <c r="N55" s="125"/>
      <c r="O55" s="126"/>
      <c r="P55" s="126"/>
      <c r="Q55" s="126"/>
      <c r="R55" s="126"/>
    </row>
    <row r="56" spans="1:18" s="327" customFormat="1">
      <c r="A56" s="337" t="s">
        <v>157</v>
      </c>
      <c r="B56" s="14"/>
      <c r="C56" s="38"/>
      <c r="D56" s="331"/>
      <c r="E56" s="344"/>
      <c r="F56" s="345"/>
      <c r="G56" s="346"/>
      <c r="H56" s="346"/>
      <c r="I56" s="346"/>
      <c r="J56" s="346"/>
      <c r="K56" s="346"/>
      <c r="L56" s="346"/>
      <c r="M56" s="346"/>
      <c r="N56" s="346"/>
      <c r="O56" s="347"/>
      <c r="P56" s="347"/>
      <c r="Q56" s="347"/>
      <c r="R56" s="138"/>
    </row>
    <row r="57" spans="1:18" s="327" customFormat="1">
      <c r="A57" s="337" t="s">
        <v>171</v>
      </c>
      <c r="B57" s="14"/>
      <c r="C57" s="38"/>
      <c r="D57" s="331"/>
      <c r="E57" s="344"/>
      <c r="F57" s="345"/>
      <c r="G57" s="346"/>
      <c r="H57" s="346"/>
      <c r="I57" s="346"/>
      <c r="J57" s="346"/>
      <c r="K57" s="346"/>
      <c r="L57" s="346"/>
      <c r="M57" s="346"/>
      <c r="N57" s="346"/>
      <c r="O57" s="347"/>
      <c r="P57" s="347"/>
      <c r="Q57" s="347"/>
      <c r="R57" s="138"/>
    </row>
    <row r="58" spans="1:18" s="327" customFormat="1">
      <c r="A58" s="337" t="s">
        <v>172</v>
      </c>
      <c r="B58" s="14"/>
      <c r="C58" s="38"/>
      <c r="D58" s="331"/>
      <c r="E58" s="344"/>
      <c r="F58" s="345"/>
      <c r="G58" s="346"/>
      <c r="H58" s="346"/>
      <c r="I58" s="346"/>
      <c r="J58" s="346"/>
      <c r="K58" s="346"/>
      <c r="L58" s="346"/>
      <c r="M58" s="346"/>
      <c r="N58" s="346"/>
      <c r="O58" s="347"/>
      <c r="P58" s="347"/>
      <c r="Q58" s="347"/>
      <c r="R58" s="138"/>
    </row>
    <row r="59" spans="1:18" s="327" customFormat="1">
      <c r="A59" s="337" t="s">
        <v>173</v>
      </c>
      <c r="B59" s="14"/>
      <c r="C59" s="38"/>
      <c r="D59" s="331"/>
      <c r="E59" s="344"/>
      <c r="F59" s="345"/>
      <c r="G59" s="346"/>
      <c r="H59" s="346"/>
      <c r="I59" s="346"/>
      <c r="J59" s="346"/>
      <c r="K59" s="346"/>
      <c r="L59" s="346"/>
      <c r="M59" s="346"/>
      <c r="N59" s="346"/>
      <c r="O59" s="347"/>
      <c r="P59" s="347"/>
      <c r="Q59" s="347"/>
      <c r="R59" s="138"/>
    </row>
    <row r="60" spans="1:18" s="327" customFormat="1">
      <c r="A60" s="337" t="s">
        <v>219</v>
      </c>
      <c r="B60" s="14"/>
      <c r="C60" s="38"/>
      <c r="D60" s="331"/>
      <c r="E60" s="344"/>
      <c r="F60" s="345"/>
      <c r="G60" s="346"/>
      <c r="H60" s="346"/>
      <c r="I60" s="346"/>
      <c r="J60" s="346"/>
      <c r="K60" s="346"/>
      <c r="L60" s="346"/>
      <c r="M60" s="346"/>
      <c r="N60" s="346"/>
      <c r="O60" s="347"/>
      <c r="P60" s="347"/>
      <c r="Q60" s="347"/>
      <c r="R60" s="138"/>
    </row>
    <row r="61" spans="1:18" s="327" customFormat="1">
      <c r="A61" s="337" t="s">
        <v>220</v>
      </c>
      <c r="B61" s="14"/>
      <c r="C61" s="38"/>
      <c r="D61" s="331"/>
      <c r="E61" s="344"/>
      <c r="F61" s="345"/>
      <c r="G61" s="346"/>
      <c r="H61" s="346"/>
      <c r="I61" s="346"/>
      <c r="J61" s="346"/>
      <c r="K61" s="346"/>
      <c r="L61" s="346"/>
      <c r="M61" s="346"/>
      <c r="N61" s="346"/>
      <c r="O61" s="347"/>
      <c r="P61" s="347"/>
      <c r="Q61" s="347"/>
      <c r="R61" s="138"/>
    </row>
    <row r="62" spans="1:18">
      <c r="A62" s="156"/>
      <c r="B62" s="12"/>
      <c r="C62" s="12"/>
      <c r="D62" s="21"/>
      <c r="E62" s="100"/>
      <c r="F62" s="101"/>
      <c r="G62" s="101"/>
      <c r="H62" s="101"/>
      <c r="I62" s="101"/>
      <c r="J62" s="101"/>
      <c r="K62" s="101"/>
      <c r="L62" s="101"/>
      <c r="M62" s="101"/>
      <c r="N62" s="101"/>
      <c r="O62" s="102"/>
      <c r="P62" s="102"/>
      <c r="Q62" s="102"/>
      <c r="R62" s="103"/>
    </row>
    <row r="63" spans="1:18" s="327" customFormat="1">
      <c r="A63" s="337"/>
      <c r="B63" s="330"/>
      <c r="C63" s="330"/>
      <c r="D63" s="331"/>
      <c r="E63" s="104"/>
      <c r="F63" s="105"/>
      <c r="G63" s="105"/>
      <c r="H63" s="105"/>
      <c r="I63" s="105"/>
      <c r="J63" s="105"/>
      <c r="K63" s="105"/>
      <c r="L63" s="105"/>
      <c r="M63" s="105"/>
      <c r="N63" s="105"/>
      <c r="O63" s="106"/>
      <c r="P63" s="106"/>
      <c r="Q63" s="106"/>
      <c r="R63" s="107"/>
    </row>
    <row r="64" spans="1:18" s="327" customFormat="1">
      <c r="A64" s="337"/>
      <c r="B64" s="330"/>
      <c r="C64" s="330"/>
      <c r="D64" s="331"/>
      <c r="E64" s="104"/>
      <c r="F64" s="105"/>
      <c r="G64" s="105"/>
      <c r="H64" s="105"/>
      <c r="I64" s="105"/>
      <c r="J64" s="105"/>
      <c r="K64" s="105"/>
      <c r="L64" s="105"/>
      <c r="M64" s="105"/>
      <c r="N64" s="105"/>
      <c r="O64" s="106"/>
      <c r="P64" s="106"/>
      <c r="Q64" s="106"/>
      <c r="R64" s="107"/>
    </row>
    <row r="65" spans="1:18">
      <c r="A65" s="156"/>
      <c r="B65" s="27" t="s">
        <v>306</v>
      </c>
      <c r="C65" s="12"/>
      <c r="D65" s="27"/>
      <c r="E65" s="104"/>
      <c r="F65" s="105"/>
      <c r="G65" s="105"/>
      <c r="H65" s="105"/>
      <c r="I65" s="105"/>
      <c r="J65" s="105"/>
      <c r="K65" s="105"/>
      <c r="L65" s="105"/>
      <c r="M65" s="105"/>
      <c r="N65" s="105"/>
      <c r="O65" s="106"/>
      <c r="P65" s="106"/>
      <c r="Q65" s="106"/>
      <c r="R65" s="107"/>
    </row>
    <row r="66" spans="1:18">
      <c r="A66" s="156"/>
      <c r="B66" s="21" t="s">
        <v>36</v>
      </c>
      <c r="C66" s="12"/>
      <c r="D66" s="21"/>
      <c r="E66" s="108"/>
      <c r="F66" s="109"/>
      <c r="G66" s="109"/>
      <c r="H66" s="109"/>
      <c r="I66" s="109"/>
      <c r="J66" s="109"/>
      <c r="K66" s="109"/>
      <c r="L66" s="109"/>
      <c r="M66" s="109"/>
      <c r="N66" s="109"/>
      <c r="O66" s="110"/>
      <c r="P66" s="110"/>
      <c r="Q66" s="110"/>
      <c r="R66" s="111"/>
    </row>
    <row r="67" spans="1:18">
      <c r="A67" s="156" t="s">
        <v>221</v>
      </c>
      <c r="B67" s="44"/>
      <c r="C67" s="40"/>
      <c r="D67" s="89"/>
      <c r="E67" s="196"/>
      <c r="F67" s="196"/>
      <c r="G67" s="120"/>
      <c r="H67" s="120"/>
      <c r="I67" s="120"/>
      <c r="J67" s="120"/>
      <c r="K67" s="120"/>
      <c r="L67" s="120"/>
      <c r="M67" s="120"/>
      <c r="N67" s="130"/>
      <c r="O67" s="121"/>
      <c r="P67" s="121"/>
      <c r="Q67" s="121"/>
      <c r="R67" s="121"/>
    </row>
    <row r="68" spans="1:18">
      <c r="A68" s="156" t="s">
        <v>222</v>
      </c>
      <c r="B68" s="44"/>
      <c r="C68" s="40"/>
      <c r="D68" s="89"/>
      <c r="E68" s="194"/>
      <c r="F68" s="194"/>
      <c r="G68" s="120"/>
      <c r="H68" s="120"/>
      <c r="I68" s="120"/>
      <c r="J68" s="120"/>
      <c r="K68" s="120"/>
      <c r="L68" s="120"/>
      <c r="M68" s="120"/>
      <c r="N68" s="130"/>
      <c r="O68" s="121"/>
      <c r="P68" s="121"/>
      <c r="Q68" s="121"/>
      <c r="R68" s="121"/>
    </row>
    <row r="69" spans="1:18">
      <c r="A69" s="156" t="s">
        <v>223</v>
      </c>
      <c r="B69" s="44"/>
      <c r="C69" s="40"/>
      <c r="D69" s="89"/>
      <c r="E69" s="194"/>
      <c r="F69" s="194"/>
      <c r="G69" s="120"/>
      <c r="H69" s="120"/>
      <c r="I69" s="120"/>
      <c r="J69" s="120"/>
      <c r="K69" s="120"/>
      <c r="L69" s="120"/>
      <c r="M69" s="120"/>
      <c r="N69" s="130"/>
      <c r="O69" s="121"/>
      <c r="P69" s="121"/>
      <c r="Q69" s="121"/>
      <c r="R69" s="121"/>
    </row>
    <row r="70" spans="1:18">
      <c r="A70" s="156" t="s">
        <v>224</v>
      </c>
      <c r="B70" s="46"/>
      <c r="C70" s="43"/>
      <c r="D70" s="92"/>
      <c r="E70" s="195"/>
      <c r="F70" s="195"/>
      <c r="G70" s="125"/>
      <c r="H70" s="125"/>
      <c r="I70" s="125"/>
      <c r="J70" s="125"/>
      <c r="K70" s="125"/>
      <c r="L70" s="125"/>
      <c r="M70" s="125"/>
      <c r="N70" s="139"/>
      <c r="O70" s="126"/>
      <c r="P70" s="126"/>
      <c r="Q70" s="126"/>
      <c r="R70" s="126"/>
    </row>
    <row r="71" spans="1:18">
      <c r="A71" s="156"/>
      <c r="B71" s="211"/>
      <c r="C71" s="212"/>
      <c r="D71" s="213"/>
      <c r="E71" s="213"/>
      <c r="F71" s="213"/>
      <c r="G71" s="214"/>
      <c r="H71" s="214"/>
      <c r="I71" s="214"/>
      <c r="J71" s="214"/>
      <c r="K71" s="214"/>
      <c r="L71" s="214"/>
      <c r="M71" s="214"/>
      <c r="N71" s="214"/>
      <c r="O71" s="215"/>
      <c r="P71" s="215"/>
      <c r="Q71" s="215"/>
      <c r="R71" s="216"/>
    </row>
    <row r="72" spans="1:18" ht="31.5">
      <c r="A72" s="156">
        <v>12</v>
      </c>
      <c r="B72" s="221" t="s">
        <v>181</v>
      </c>
      <c r="C72" s="222"/>
      <c r="D72" s="223"/>
      <c r="E72" s="224">
        <f t="shared" ref="E72:F72" si="7">SUM(E48:E55,E67:E70)</f>
        <v>0</v>
      </c>
      <c r="F72" s="224">
        <f t="shared" si="7"/>
        <v>0</v>
      </c>
      <c r="G72" s="224">
        <f t="shared" ref="G72:R72" si="8">SUM(G48:G55,G67:G70)</f>
        <v>0</v>
      </c>
      <c r="H72" s="224">
        <f t="shared" si="8"/>
        <v>0</v>
      </c>
      <c r="I72" s="224">
        <f t="shared" si="8"/>
        <v>0</v>
      </c>
      <c r="J72" s="224">
        <f t="shared" si="8"/>
        <v>0</v>
      </c>
      <c r="K72" s="224">
        <f t="shared" si="8"/>
        <v>0</v>
      </c>
      <c r="L72" s="224">
        <f t="shared" si="8"/>
        <v>0</v>
      </c>
      <c r="M72" s="224">
        <f t="shared" si="8"/>
        <v>0</v>
      </c>
      <c r="N72" s="224">
        <f t="shared" si="8"/>
        <v>0</v>
      </c>
      <c r="O72" s="224">
        <f t="shared" si="8"/>
        <v>0</v>
      </c>
      <c r="P72" s="224">
        <f t="shared" si="8"/>
        <v>0</v>
      </c>
      <c r="Q72" s="224">
        <f t="shared" si="8"/>
        <v>0</v>
      </c>
      <c r="R72" s="224">
        <f t="shared" si="8"/>
        <v>0</v>
      </c>
    </row>
    <row r="73" spans="1:18" s="2" customFormat="1">
      <c r="A73" s="158"/>
      <c r="B73" s="187"/>
      <c r="C73" s="184"/>
      <c r="D73" s="183"/>
      <c r="E73" s="114"/>
      <c r="F73" s="114"/>
      <c r="G73" s="114"/>
      <c r="H73" s="114"/>
      <c r="I73" s="114"/>
      <c r="J73" s="114"/>
      <c r="K73" s="114"/>
      <c r="L73" s="114"/>
      <c r="M73" s="114"/>
      <c r="N73" s="114"/>
      <c r="O73" s="114"/>
      <c r="P73" s="114"/>
      <c r="Q73" s="114"/>
      <c r="R73" s="188"/>
    </row>
    <row r="74" spans="1:18" ht="15" customHeight="1">
      <c r="A74" s="156">
        <v>13</v>
      </c>
      <c r="B74" s="50" t="s">
        <v>182</v>
      </c>
      <c r="C74" s="51"/>
      <c r="D74" s="89"/>
      <c r="E74" s="82">
        <f t="shared" ref="E74:R74" si="9">E72+E44</f>
        <v>0</v>
      </c>
      <c r="F74" s="82">
        <f t="shared" si="9"/>
        <v>0</v>
      </c>
      <c r="G74" s="82">
        <f t="shared" si="9"/>
        <v>0</v>
      </c>
      <c r="H74" s="82">
        <f t="shared" si="9"/>
        <v>0</v>
      </c>
      <c r="I74" s="82">
        <f t="shared" si="9"/>
        <v>0</v>
      </c>
      <c r="J74" s="82">
        <f t="shared" si="9"/>
        <v>0</v>
      </c>
      <c r="K74" s="82">
        <f t="shared" si="9"/>
        <v>0</v>
      </c>
      <c r="L74" s="82">
        <f t="shared" si="9"/>
        <v>0</v>
      </c>
      <c r="M74" s="82">
        <f t="shared" si="9"/>
        <v>0</v>
      </c>
      <c r="N74" s="82">
        <f t="shared" si="9"/>
        <v>0</v>
      </c>
      <c r="O74" s="82">
        <f t="shared" si="9"/>
        <v>0</v>
      </c>
      <c r="P74" s="82">
        <f t="shared" si="9"/>
        <v>0</v>
      </c>
      <c r="Q74" s="82">
        <f t="shared" si="9"/>
        <v>0</v>
      </c>
      <c r="R74" s="82">
        <f t="shared" si="9"/>
        <v>0</v>
      </c>
    </row>
    <row r="75" spans="1:18" ht="15" customHeight="1">
      <c r="A75" s="156"/>
      <c r="B75" s="132"/>
      <c r="C75" s="133"/>
      <c r="D75" s="94"/>
      <c r="E75" s="94"/>
      <c r="F75" s="94"/>
      <c r="G75" s="78"/>
      <c r="H75" s="78"/>
      <c r="I75" s="78"/>
      <c r="J75" s="78"/>
      <c r="K75" s="78"/>
      <c r="L75" s="78"/>
      <c r="M75" s="78"/>
      <c r="N75" s="78"/>
      <c r="O75" s="78"/>
      <c r="P75" s="78"/>
      <c r="Q75" s="78"/>
      <c r="R75" s="78"/>
    </row>
    <row r="76" spans="1:18" s="48" customFormat="1" ht="15" customHeight="1">
      <c r="A76" s="157"/>
      <c r="B76" s="354" t="s">
        <v>39</v>
      </c>
      <c r="C76" s="45"/>
      <c r="D76" s="94"/>
      <c r="E76" s="94"/>
      <c r="F76" s="94"/>
      <c r="G76" s="95"/>
      <c r="H76" s="95"/>
      <c r="I76" s="95"/>
      <c r="J76" s="95"/>
      <c r="K76" s="95"/>
      <c r="L76" s="95"/>
      <c r="M76" s="95"/>
      <c r="N76" s="95"/>
      <c r="O76" s="79"/>
      <c r="P76" s="79"/>
      <c r="Q76" s="79"/>
      <c r="R76" s="79"/>
    </row>
    <row r="77" spans="1:18" ht="15" customHeight="1">
      <c r="A77" s="156"/>
      <c r="B77" s="27" t="s">
        <v>307</v>
      </c>
      <c r="C77" s="33"/>
      <c r="D77" s="94"/>
      <c r="E77" s="94"/>
      <c r="F77" s="94"/>
      <c r="G77" s="95"/>
      <c r="H77" s="95"/>
      <c r="I77" s="95"/>
      <c r="J77" s="95"/>
      <c r="K77" s="95"/>
      <c r="L77" s="95"/>
      <c r="M77" s="95"/>
      <c r="N77" s="95"/>
      <c r="O77" s="79"/>
      <c r="P77" s="79"/>
      <c r="Q77" s="79"/>
      <c r="R77" s="79"/>
    </row>
    <row r="78" spans="1:18">
      <c r="A78" s="156"/>
      <c r="B78" s="21" t="s">
        <v>40</v>
      </c>
      <c r="C78" s="32"/>
      <c r="D78" s="80" t="s">
        <v>34</v>
      </c>
      <c r="E78" s="313"/>
      <c r="F78" s="313"/>
      <c r="G78" s="64" t="s">
        <v>1</v>
      </c>
      <c r="H78" s="64" t="s">
        <v>2</v>
      </c>
      <c r="I78" s="64" t="s">
        <v>17</v>
      </c>
      <c r="J78" s="64" t="s">
        <v>18</v>
      </c>
      <c r="K78" s="64" t="s">
        <v>20</v>
      </c>
      <c r="L78" s="64" t="s">
        <v>21</v>
      </c>
      <c r="M78" s="64" t="s">
        <v>24</v>
      </c>
      <c r="N78" s="64" t="s">
        <v>25</v>
      </c>
      <c r="O78" s="64" t="s">
        <v>27</v>
      </c>
      <c r="P78" s="64" t="s">
        <v>28</v>
      </c>
      <c r="Q78" s="64" t="s">
        <v>29</v>
      </c>
      <c r="R78" s="64" t="s">
        <v>30</v>
      </c>
    </row>
    <row r="79" spans="1:18" s="2" customFormat="1">
      <c r="A79" s="158" t="s">
        <v>70</v>
      </c>
      <c r="B79" s="134"/>
      <c r="C79" s="135"/>
      <c r="D79" s="99"/>
      <c r="E79" s="314"/>
      <c r="F79" s="314"/>
      <c r="G79" s="120"/>
      <c r="H79" s="120"/>
      <c r="I79" s="120"/>
      <c r="J79" s="120"/>
      <c r="K79" s="120"/>
      <c r="L79" s="120"/>
      <c r="M79" s="120"/>
      <c r="N79" s="130"/>
      <c r="O79" s="121"/>
      <c r="P79" s="121"/>
      <c r="Q79" s="121"/>
      <c r="R79" s="121"/>
    </row>
    <row r="80" spans="1:18" s="2" customFormat="1">
      <c r="A80" s="158" t="s">
        <v>71</v>
      </c>
      <c r="B80" s="53"/>
      <c r="C80" s="47"/>
      <c r="D80" s="99"/>
      <c r="E80" s="314"/>
      <c r="F80" s="314"/>
      <c r="G80" s="120"/>
      <c r="H80" s="120"/>
      <c r="I80" s="120"/>
      <c r="J80" s="120"/>
      <c r="K80" s="120"/>
      <c r="L80" s="120"/>
      <c r="M80" s="120"/>
      <c r="N80" s="130"/>
      <c r="O80" s="121"/>
      <c r="P80" s="121"/>
      <c r="Q80" s="121"/>
      <c r="R80" s="121"/>
    </row>
    <row r="81" spans="1:18" s="2" customFormat="1">
      <c r="A81" s="158" t="s">
        <v>72</v>
      </c>
      <c r="B81" s="53"/>
      <c r="C81" s="47"/>
      <c r="D81" s="99"/>
      <c r="E81" s="314"/>
      <c r="F81" s="314"/>
      <c r="G81" s="120"/>
      <c r="H81" s="120"/>
      <c r="I81" s="120"/>
      <c r="J81" s="120"/>
      <c r="K81" s="120"/>
      <c r="L81" s="120"/>
      <c r="M81" s="120"/>
      <c r="N81" s="120"/>
      <c r="O81" s="121"/>
      <c r="P81" s="121"/>
      <c r="Q81" s="121"/>
      <c r="R81" s="121"/>
    </row>
    <row r="82" spans="1:18" s="2" customFormat="1">
      <c r="A82" s="158" t="s">
        <v>73</v>
      </c>
      <c r="B82" s="53"/>
      <c r="C82" s="47"/>
      <c r="D82" s="99"/>
      <c r="E82" s="314"/>
      <c r="F82" s="314"/>
      <c r="G82" s="120"/>
      <c r="H82" s="120"/>
      <c r="I82" s="120"/>
      <c r="J82" s="120"/>
      <c r="K82" s="120"/>
      <c r="L82" s="120"/>
      <c r="M82" s="120"/>
      <c r="N82" s="120"/>
      <c r="O82" s="121"/>
      <c r="P82" s="121"/>
      <c r="Q82" s="121"/>
      <c r="R82" s="121"/>
    </row>
    <row r="83" spans="1:18" s="2" customFormat="1">
      <c r="A83" s="156" t="s">
        <v>74</v>
      </c>
      <c r="B83" s="53"/>
      <c r="C83" s="47"/>
      <c r="D83" s="178"/>
      <c r="E83" s="314"/>
      <c r="F83" s="314"/>
      <c r="G83" s="125"/>
      <c r="H83" s="125"/>
      <c r="I83" s="125"/>
      <c r="J83" s="125"/>
      <c r="K83" s="125"/>
      <c r="L83" s="125"/>
      <c r="M83" s="125"/>
      <c r="N83" s="125"/>
      <c r="O83" s="126"/>
      <c r="P83" s="126"/>
      <c r="Q83" s="126"/>
      <c r="R83" s="126"/>
    </row>
    <row r="84" spans="1:18" s="2" customFormat="1">
      <c r="A84" s="338" t="s">
        <v>225</v>
      </c>
      <c r="B84" s="53"/>
      <c r="C84" s="47"/>
      <c r="D84" s="178"/>
      <c r="E84" s="314"/>
      <c r="F84" s="314"/>
      <c r="G84" s="125"/>
      <c r="H84" s="125"/>
      <c r="I84" s="125"/>
      <c r="J84" s="125"/>
      <c r="K84" s="125"/>
      <c r="L84" s="125"/>
      <c r="M84" s="125"/>
      <c r="N84" s="125"/>
      <c r="O84" s="126"/>
      <c r="P84" s="126"/>
      <c r="Q84" s="126"/>
      <c r="R84" s="126"/>
    </row>
    <row r="85" spans="1:18" s="2" customFormat="1">
      <c r="A85" s="338" t="s">
        <v>226</v>
      </c>
      <c r="B85" s="53"/>
      <c r="C85" s="47"/>
      <c r="D85" s="178"/>
      <c r="E85" s="314"/>
      <c r="F85" s="314"/>
      <c r="G85" s="125"/>
      <c r="H85" s="125"/>
      <c r="I85" s="125"/>
      <c r="J85" s="125"/>
      <c r="K85" s="125"/>
      <c r="L85" s="125"/>
      <c r="M85" s="125"/>
      <c r="N85" s="125"/>
      <c r="O85" s="126"/>
      <c r="P85" s="126"/>
      <c r="Q85" s="126"/>
      <c r="R85" s="126"/>
    </row>
    <row r="86" spans="1:18" s="2" customFormat="1">
      <c r="A86" s="338" t="s">
        <v>227</v>
      </c>
      <c r="B86" s="53"/>
      <c r="C86" s="47"/>
      <c r="D86" s="178"/>
      <c r="E86" s="314"/>
      <c r="F86" s="314"/>
      <c r="G86" s="125"/>
      <c r="H86" s="125"/>
      <c r="I86" s="125"/>
      <c r="J86" s="125"/>
      <c r="K86" s="125"/>
      <c r="L86" s="125"/>
      <c r="M86" s="125"/>
      <c r="N86" s="125"/>
      <c r="O86" s="126"/>
      <c r="P86" s="126"/>
      <c r="Q86" s="126"/>
      <c r="R86" s="126"/>
    </row>
    <row r="87" spans="1:18" s="2" customFormat="1">
      <c r="A87" s="338" t="s">
        <v>228</v>
      </c>
      <c r="B87" s="53"/>
      <c r="C87" s="47"/>
      <c r="D87" s="178"/>
      <c r="E87" s="314"/>
      <c r="F87" s="314"/>
      <c r="G87" s="125"/>
      <c r="H87" s="125"/>
      <c r="I87" s="125"/>
      <c r="J87" s="125"/>
      <c r="K87" s="125"/>
      <c r="L87" s="125"/>
      <c r="M87" s="125"/>
      <c r="N87" s="125"/>
      <c r="O87" s="126"/>
      <c r="P87" s="126"/>
      <c r="Q87" s="126"/>
      <c r="R87" s="126"/>
    </row>
    <row r="88" spans="1:18" s="2" customFormat="1">
      <c r="A88" s="338" t="s">
        <v>229</v>
      </c>
      <c r="B88" s="53"/>
      <c r="C88" s="47"/>
      <c r="D88" s="178"/>
      <c r="E88" s="314"/>
      <c r="F88" s="314"/>
      <c r="G88" s="125"/>
      <c r="H88" s="125"/>
      <c r="I88" s="125"/>
      <c r="J88" s="125"/>
      <c r="K88" s="125"/>
      <c r="L88" s="125"/>
      <c r="M88" s="125"/>
      <c r="N88" s="125"/>
      <c r="O88" s="126"/>
      <c r="P88" s="126"/>
      <c r="Q88" s="126"/>
      <c r="R88" s="126"/>
    </row>
    <row r="89" spans="1:18" s="2" customFormat="1">
      <c r="A89" s="338" t="s">
        <v>230</v>
      </c>
      <c r="B89" s="53"/>
      <c r="C89" s="47"/>
      <c r="D89" s="178"/>
      <c r="E89" s="314"/>
      <c r="F89" s="314"/>
      <c r="G89" s="125"/>
      <c r="H89" s="125"/>
      <c r="I89" s="125"/>
      <c r="J89" s="125"/>
      <c r="K89" s="125"/>
      <c r="L89" s="125"/>
      <c r="M89" s="125"/>
      <c r="N89" s="125"/>
      <c r="O89" s="126"/>
      <c r="P89" s="126"/>
      <c r="Q89" s="126"/>
      <c r="R89" s="126"/>
    </row>
    <row r="90" spans="1:18" s="2" customFormat="1">
      <c r="A90" s="338" t="s">
        <v>231</v>
      </c>
      <c r="B90" s="53"/>
      <c r="C90" s="47"/>
      <c r="D90" s="178"/>
      <c r="E90" s="314"/>
      <c r="F90" s="314"/>
      <c r="G90" s="125"/>
      <c r="H90" s="125"/>
      <c r="I90" s="125"/>
      <c r="J90" s="125"/>
      <c r="K90" s="125"/>
      <c r="L90" s="125"/>
      <c r="M90" s="125"/>
      <c r="N90" s="125"/>
      <c r="O90" s="126"/>
      <c r="P90" s="126"/>
      <c r="Q90" s="126"/>
      <c r="R90" s="126"/>
    </row>
    <row r="91" spans="1:18" s="2" customFormat="1">
      <c r="A91" s="338" t="s">
        <v>232</v>
      </c>
      <c r="B91" s="53"/>
      <c r="C91" s="47"/>
      <c r="D91" s="178"/>
      <c r="E91" s="314"/>
      <c r="F91" s="314"/>
      <c r="G91" s="125"/>
      <c r="H91" s="125"/>
      <c r="I91" s="125"/>
      <c r="J91" s="125"/>
      <c r="K91" s="125"/>
      <c r="L91" s="125"/>
      <c r="M91" s="125"/>
      <c r="N91" s="125"/>
      <c r="O91" s="126"/>
      <c r="P91" s="126"/>
      <c r="Q91" s="126"/>
      <c r="R91" s="126"/>
    </row>
    <row r="92" spans="1:18">
      <c r="A92" s="348" t="s">
        <v>233</v>
      </c>
      <c r="B92" s="14"/>
      <c r="C92" s="47"/>
      <c r="D92" s="178"/>
      <c r="E92" s="314"/>
      <c r="F92" s="314"/>
      <c r="G92" s="125"/>
      <c r="H92" s="125"/>
      <c r="I92" s="125"/>
      <c r="J92" s="125"/>
      <c r="K92" s="125"/>
      <c r="L92" s="125"/>
      <c r="M92" s="125"/>
      <c r="N92" s="125"/>
      <c r="O92" s="126"/>
      <c r="P92" s="126"/>
      <c r="Q92" s="126"/>
      <c r="R92" s="126"/>
    </row>
    <row r="93" spans="1:18" ht="31.5">
      <c r="A93" s="156">
        <v>14</v>
      </c>
      <c r="B93" s="52" t="s">
        <v>96</v>
      </c>
      <c r="C93" s="47"/>
      <c r="D93" s="177"/>
      <c r="E93" s="315"/>
      <c r="F93" s="315"/>
      <c r="G93" s="69">
        <f t="shared" ref="G93:R93" si="10">SUM(G79:G92)</f>
        <v>0</v>
      </c>
      <c r="H93" s="69">
        <f t="shared" si="10"/>
        <v>0</v>
      </c>
      <c r="I93" s="69">
        <f t="shared" si="10"/>
        <v>0</v>
      </c>
      <c r="J93" s="69">
        <f t="shared" si="10"/>
        <v>0</v>
      </c>
      <c r="K93" s="69">
        <f t="shared" si="10"/>
        <v>0</v>
      </c>
      <c r="L93" s="69">
        <f t="shared" si="10"/>
        <v>0</v>
      </c>
      <c r="M93" s="69">
        <f t="shared" si="10"/>
        <v>0</v>
      </c>
      <c r="N93" s="69">
        <f t="shared" si="10"/>
        <v>0</v>
      </c>
      <c r="O93" s="69">
        <f t="shared" si="10"/>
        <v>0</v>
      </c>
      <c r="P93" s="69">
        <f t="shared" si="10"/>
        <v>0</v>
      </c>
      <c r="Q93" s="69">
        <f t="shared" si="10"/>
        <v>0</v>
      </c>
      <c r="R93" s="69">
        <f t="shared" si="10"/>
        <v>0</v>
      </c>
    </row>
    <row r="94" spans="1:18">
      <c r="A94" s="156"/>
      <c r="B94" s="12"/>
      <c r="C94" s="32"/>
      <c r="D94" s="174"/>
      <c r="E94" s="273"/>
      <c r="F94" s="272"/>
      <c r="G94" s="180"/>
      <c r="H94" s="180"/>
      <c r="I94" s="180"/>
      <c r="J94" s="180"/>
      <c r="K94" s="180"/>
      <c r="L94" s="180"/>
      <c r="M94" s="180"/>
      <c r="N94" s="180"/>
      <c r="O94" s="181"/>
      <c r="P94" s="181"/>
      <c r="Q94" s="181"/>
      <c r="R94" s="182"/>
    </row>
    <row r="95" spans="1:18">
      <c r="A95" s="156"/>
      <c r="B95" s="27" t="s">
        <v>308</v>
      </c>
      <c r="C95" s="12"/>
      <c r="D95" s="21"/>
      <c r="E95" s="113"/>
      <c r="F95" s="114"/>
      <c r="G95" s="114"/>
      <c r="H95" s="114"/>
      <c r="I95" s="114"/>
      <c r="J95" s="114"/>
      <c r="K95" s="114"/>
      <c r="L95" s="114"/>
      <c r="M95" s="114"/>
      <c r="N95" s="114"/>
      <c r="O95" s="106"/>
      <c r="P95" s="106"/>
      <c r="Q95" s="106"/>
      <c r="R95" s="107"/>
    </row>
    <row r="96" spans="1:18">
      <c r="A96" s="156"/>
      <c r="B96" s="21" t="s">
        <v>40</v>
      </c>
      <c r="D96" s="112" t="s">
        <v>34</v>
      </c>
      <c r="E96" s="115"/>
      <c r="F96" s="116"/>
      <c r="G96" s="116"/>
      <c r="H96" s="116"/>
      <c r="I96" s="116"/>
      <c r="J96" s="116"/>
      <c r="K96" s="116"/>
      <c r="L96" s="116"/>
      <c r="M96" s="116"/>
      <c r="N96" s="116"/>
      <c r="O96" s="110"/>
      <c r="P96" s="110"/>
      <c r="Q96" s="110"/>
      <c r="R96" s="111"/>
    </row>
    <row r="97" spans="1:18">
      <c r="A97" s="338" t="s">
        <v>161</v>
      </c>
      <c r="B97" s="53"/>
      <c r="C97" s="40"/>
      <c r="D97" s="96"/>
      <c r="E97" s="316"/>
      <c r="F97" s="316"/>
      <c r="G97" s="119"/>
      <c r="H97" s="120"/>
      <c r="I97" s="120"/>
      <c r="J97" s="120"/>
      <c r="K97" s="120"/>
      <c r="L97" s="120"/>
      <c r="M97" s="120"/>
      <c r="N97" s="120"/>
      <c r="O97" s="121"/>
      <c r="P97" s="121"/>
      <c r="Q97" s="121"/>
      <c r="R97" s="121"/>
    </row>
    <row r="98" spans="1:18">
      <c r="A98" s="338" t="s">
        <v>162</v>
      </c>
      <c r="B98" s="53"/>
      <c r="C98" s="40"/>
      <c r="D98" s="96"/>
      <c r="E98" s="316"/>
      <c r="F98" s="316"/>
      <c r="G98" s="120"/>
      <c r="H98" s="120"/>
      <c r="I98" s="120"/>
      <c r="J98" s="120"/>
      <c r="K98" s="120"/>
      <c r="L98" s="120"/>
      <c r="M98" s="120"/>
      <c r="N98" s="120"/>
      <c r="O98" s="121"/>
      <c r="P98" s="121"/>
      <c r="Q98" s="121"/>
      <c r="R98" s="121"/>
    </row>
    <row r="99" spans="1:18">
      <c r="A99" s="338" t="s">
        <v>163</v>
      </c>
      <c r="B99" s="53"/>
      <c r="C99" s="40"/>
      <c r="D99" s="96"/>
      <c r="E99" s="317"/>
      <c r="F99" s="317"/>
      <c r="G99" s="120"/>
      <c r="H99" s="120"/>
      <c r="I99" s="120"/>
      <c r="J99" s="120"/>
      <c r="K99" s="120"/>
      <c r="L99" s="120"/>
      <c r="M99" s="120"/>
      <c r="N99" s="120"/>
      <c r="O99" s="121"/>
      <c r="P99" s="121"/>
      <c r="Q99" s="121"/>
      <c r="R99" s="121"/>
    </row>
    <row r="100" spans="1:18">
      <c r="A100" s="338" t="s">
        <v>164</v>
      </c>
      <c r="B100" s="53"/>
      <c r="C100" s="40"/>
      <c r="D100" s="96"/>
      <c r="E100" s="317"/>
      <c r="F100" s="317"/>
      <c r="G100" s="120"/>
      <c r="H100" s="120"/>
      <c r="I100" s="120"/>
      <c r="J100" s="120"/>
      <c r="K100" s="120"/>
      <c r="L100" s="120"/>
      <c r="M100" s="120"/>
      <c r="N100" s="120"/>
      <c r="O100" s="121"/>
      <c r="P100" s="121"/>
      <c r="Q100" s="121"/>
      <c r="R100" s="121"/>
    </row>
    <row r="101" spans="1:18" s="327" customFormat="1">
      <c r="A101" s="337" t="s">
        <v>165</v>
      </c>
      <c r="B101" s="53"/>
      <c r="C101" s="332"/>
      <c r="D101" s="336"/>
      <c r="E101" s="317"/>
      <c r="F101" s="317"/>
      <c r="G101" s="120"/>
      <c r="H101" s="120"/>
      <c r="I101" s="120"/>
      <c r="J101" s="120"/>
      <c r="K101" s="120"/>
      <c r="L101" s="120"/>
      <c r="M101" s="120"/>
      <c r="N101" s="120"/>
      <c r="O101" s="121"/>
      <c r="P101" s="121"/>
      <c r="Q101" s="121"/>
      <c r="R101" s="121"/>
    </row>
    <row r="102" spans="1:18" s="327" customFormat="1">
      <c r="A102" s="338" t="s">
        <v>234</v>
      </c>
      <c r="B102" s="53"/>
      <c r="C102" s="332"/>
      <c r="D102" s="336"/>
      <c r="E102" s="317"/>
      <c r="F102" s="317"/>
      <c r="G102" s="120"/>
      <c r="H102" s="120"/>
      <c r="I102" s="120"/>
      <c r="J102" s="120"/>
      <c r="K102" s="120"/>
      <c r="L102" s="120"/>
      <c r="M102" s="120"/>
      <c r="N102" s="120"/>
      <c r="O102" s="121"/>
      <c r="P102" s="121"/>
      <c r="Q102" s="121"/>
      <c r="R102" s="121"/>
    </row>
    <row r="103" spans="1:18" s="327" customFormat="1">
      <c r="A103" s="338" t="s">
        <v>235</v>
      </c>
      <c r="B103" s="53"/>
      <c r="C103" s="332"/>
      <c r="D103" s="336"/>
      <c r="E103" s="317"/>
      <c r="F103" s="317"/>
      <c r="G103" s="120"/>
      <c r="H103" s="120"/>
      <c r="I103" s="120"/>
      <c r="J103" s="120"/>
      <c r="K103" s="120"/>
      <c r="L103" s="120"/>
      <c r="M103" s="120"/>
      <c r="N103" s="120"/>
      <c r="O103" s="121"/>
      <c r="P103" s="121"/>
      <c r="Q103" s="121"/>
      <c r="R103" s="121"/>
    </row>
    <row r="104" spans="1:18" s="327" customFormat="1">
      <c r="A104" s="338" t="s">
        <v>236</v>
      </c>
      <c r="B104" s="53"/>
      <c r="C104" s="332"/>
      <c r="D104" s="336"/>
      <c r="E104" s="317"/>
      <c r="F104" s="317"/>
      <c r="G104" s="120"/>
      <c r="H104" s="120"/>
      <c r="I104" s="120"/>
      <c r="J104" s="120"/>
      <c r="K104" s="120"/>
      <c r="L104" s="120"/>
      <c r="M104" s="120"/>
      <c r="N104" s="120"/>
      <c r="O104" s="121"/>
      <c r="P104" s="121"/>
      <c r="Q104" s="121"/>
      <c r="R104" s="121"/>
    </row>
    <row r="105" spans="1:18" s="327" customFormat="1">
      <c r="A105" s="338" t="s">
        <v>237</v>
      </c>
      <c r="B105" s="53"/>
      <c r="C105" s="332"/>
      <c r="D105" s="336"/>
      <c r="E105" s="317"/>
      <c r="F105" s="317"/>
      <c r="G105" s="120"/>
      <c r="H105" s="120"/>
      <c r="I105" s="120"/>
      <c r="J105" s="120"/>
      <c r="K105" s="120"/>
      <c r="L105" s="120"/>
      <c r="M105" s="120"/>
      <c r="N105" s="120"/>
      <c r="O105" s="121"/>
      <c r="P105" s="121"/>
      <c r="Q105" s="121"/>
      <c r="R105" s="121"/>
    </row>
    <row r="106" spans="1:18" s="327" customFormat="1">
      <c r="A106" s="338" t="s">
        <v>238</v>
      </c>
      <c r="B106" s="53"/>
      <c r="C106" s="332"/>
      <c r="D106" s="336"/>
      <c r="E106" s="317"/>
      <c r="F106" s="317"/>
      <c r="G106" s="120"/>
      <c r="H106" s="120"/>
      <c r="I106" s="120"/>
      <c r="J106" s="120"/>
      <c r="K106" s="120"/>
      <c r="L106" s="120"/>
      <c r="M106" s="120"/>
      <c r="N106" s="120"/>
      <c r="O106" s="121"/>
      <c r="P106" s="121"/>
      <c r="Q106" s="121"/>
      <c r="R106" s="121"/>
    </row>
    <row r="107" spans="1:18" s="327" customFormat="1">
      <c r="A107" s="338" t="s">
        <v>239</v>
      </c>
      <c r="B107" s="53"/>
      <c r="C107" s="332"/>
      <c r="D107" s="336"/>
      <c r="E107" s="317"/>
      <c r="F107" s="317"/>
      <c r="G107" s="120"/>
      <c r="H107" s="120"/>
      <c r="I107" s="120"/>
      <c r="J107" s="120"/>
      <c r="K107" s="120"/>
      <c r="L107" s="120"/>
      <c r="M107" s="120"/>
      <c r="N107" s="120"/>
      <c r="O107" s="121"/>
      <c r="P107" s="121"/>
      <c r="Q107" s="121"/>
      <c r="R107" s="121"/>
    </row>
    <row r="108" spans="1:18" s="327" customFormat="1">
      <c r="A108" s="338" t="s">
        <v>240</v>
      </c>
      <c r="B108" s="53"/>
      <c r="C108" s="332"/>
      <c r="D108" s="336"/>
      <c r="E108" s="317"/>
      <c r="F108" s="317"/>
      <c r="G108" s="120"/>
      <c r="H108" s="120"/>
      <c r="I108" s="120"/>
      <c r="J108" s="120"/>
      <c r="K108" s="120"/>
      <c r="L108" s="120"/>
      <c r="M108" s="120"/>
      <c r="N108" s="120"/>
      <c r="O108" s="121"/>
      <c r="P108" s="121"/>
      <c r="Q108" s="121"/>
      <c r="R108" s="121"/>
    </row>
    <row r="109" spans="1:18" s="327" customFormat="1">
      <c r="A109" s="338" t="s">
        <v>241</v>
      </c>
      <c r="B109" s="53"/>
      <c r="C109" s="332"/>
      <c r="D109" s="336"/>
      <c r="E109" s="317"/>
      <c r="F109" s="317"/>
      <c r="G109" s="120"/>
      <c r="H109" s="120"/>
      <c r="I109" s="120"/>
      <c r="J109" s="120"/>
      <c r="K109" s="120"/>
      <c r="L109" s="120"/>
      <c r="M109" s="120"/>
      <c r="N109" s="120"/>
      <c r="O109" s="121"/>
      <c r="P109" s="121"/>
      <c r="Q109" s="121"/>
      <c r="R109" s="121"/>
    </row>
    <row r="110" spans="1:18" s="327" customFormat="1">
      <c r="A110" s="348" t="s">
        <v>242</v>
      </c>
      <c r="B110" s="53"/>
      <c r="C110" s="332"/>
      <c r="D110" s="336"/>
      <c r="E110" s="317"/>
      <c r="F110" s="317"/>
      <c r="G110" s="120"/>
      <c r="H110" s="120"/>
      <c r="I110" s="120"/>
      <c r="J110" s="120"/>
      <c r="K110" s="120"/>
      <c r="L110" s="120"/>
      <c r="M110" s="120"/>
      <c r="N110" s="120"/>
      <c r="O110" s="121"/>
      <c r="P110" s="121"/>
      <c r="Q110" s="121"/>
      <c r="R110" s="121"/>
    </row>
    <row r="111" spans="1:18">
      <c r="A111" s="156">
        <v>15</v>
      </c>
      <c r="B111" s="49" t="s">
        <v>97</v>
      </c>
      <c r="C111" s="47"/>
      <c r="D111" s="93"/>
      <c r="E111" s="318"/>
      <c r="F111" s="318"/>
      <c r="G111" s="69">
        <f t="shared" ref="G111:R111" si="11">SUM(G97:G110)</f>
        <v>0</v>
      </c>
      <c r="H111" s="69">
        <f t="shared" si="11"/>
        <v>0</v>
      </c>
      <c r="I111" s="69">
        <f t="shared" si="11"/>
        <v>0</v>
      </c>
      <c r="J111" s="69">
        <f t="shared" si="11"/>
        <v>0</v>
      </c>
      <c r="K111" s="69">
        <f t="shared" si="11"/>
        <v>0</v>
      </c>
      <c r="L111" s="69">
        <f t="shared" si="11"/>
        <v>0</v>
      </c>
      <c r="M111" s="69">
        <f t="shared" si="11"/>
        <v>0</v>
      </c>
      <c r="N111" s="69">
        <f t="shared" si="11"/>
        <v>0</v>
      </c>
      <c r="O111" s="69">
        <f t="shared" si="11"/>
        <v>0</v>
      </c>
      <c r="P111" s="69">
        <f t="shared" si="11"/>
        <v>0</v>
      </c>
      <c r="Q111" s="69">
        <f t="shared" si="11"/>
        <v>0</v>
      </c>
      <c r="R111" s="69">
        <f t="shared" si="11"/>
        <v>0</v>
      </c>
    </row>
    <row r="112" spans="1:18">
      <c r="A112" s="156"/>
      <c r="B112" s="187"/>
      <c r="C112" s="185"/>
      <c r="D112" s="186"/>
      <c r="E112" s="114"/>
      <c r="F112" s="114"/>
      <c r="G112" s="114"/>
      <c r="H112" s="114"/>
      <c r="I112" s="114"/>
      <c r="J112" s="114"/>
      <c r="K112" s="114"/>
      <c r="L112" s="114"/>
      <c r="M112" s="114"/>
      <c r="N112" s="114"/>
      <c r="O112" s="114"/>
      <c r="P112" s="114"/>
      <c r="Q112" s="114"/>
      <c r="R112" s="188"/>
    </row>
    <row r="113" spans="1:18" ht="15" customHeight="1">
      <c r="A113" s="156">
        <v>16</v>
      </c>
      <c r="B113" s="50" t="s">
        <v>183</v>
      </c>
      <c r="C113" s="51"/>
      <c r="D113" s="89"/>
      <c r="E113" s="319"/>
      <c r="F113" s="319"/>
      <c r="G113" s="82">
        <f t="shared" ref="G113:R113" si="12">G111+G93</f>
        <v>0</v>
      </c>
      <c r="H113" s="82">
        <f t="shared" si="12"/>
        <v>0</v>
      </c>
      <c r="I113" s="82">
        <f t="shared" si="12"/>
        <v>0</v>
      </c>
      <c r="J113" s="82">
        <f t="shared" si="12"/>
        <v>0</v>
      </c>
      <c r="K113" s="82">
        <f t="shared" si="12"/>
        <v>0</v>
      </c>
      <c r="L113" s="82">
        <f t="shared" si="12"/>
        <v>0</v>
      </c>
      <c r="M113" s="82">
        <f t="shared" si="12"/>
        <v>0</v>
      </c>
      <c r="N113" s="82">
        <f t="shared" si="12"/>
        <v>0</v>
      </c>
      <c r="O113" s="82">
        <f t="shared" si="12"/>
        <v>0</v>
      </c>
      <c r="P113" s="82">
        <f t="shared" si="12"/>
        <v>0</v>
      </c>
      <c r="Q113" s="82">
        <f t="shared" si="12"/>
        <v>0</v>
      </c>
      <c r="R113" s="82">
        <f t="shared" si="12"/>
        <v>0</v>
      </c>
    </row>
    <row r="114" spans="1:18">
      <c r="A114" s="156"/>
      <c r="B114" s="27"/>
      <c r="C114" s="12"/>
      <c r="D114" s="21"/>
      <c r="E114" s="21"/>
      <c r="F114" s="21"/>
      <c r="G114" s="78"/>
      <c r="H114" s="78"/>
      <c r="I114" s="78"/>
      <c r="J114" s="78"/>
      <c r="K114" s="78"/>
      <c r="L114" s="78"/>
      <c r="M114" s="78"/>
      <c r="N114" s="78"/>
      <c r="O114" s="78"/>
      <c r="P114" s="78"/>
      <c r="Q114" s="78"/>
      <c r="R114" s="78"/>
    </row>
    <row r="115" spans="1:18" ht="18.75">
      <c r="A115" s="156"/>
      <c r="B115" s="356" t="s">
        <v>44</v>
      </c>
      <c r="C115" s="12"/>
      <c r="D115" s="21"/>
      <c r="E115" s="21"/>
      <c r="F115" s="21"/>
      <c r="G115" s="78"/>
      <c r="H115" s="78"/>
      <c r="I115" s="78"/>
      <c r="J115" s="78"/>
      <c r="K115" s="78"/>
      <c r="L115" s="78"/>
      <c r="M115" s="78"/>
      <c r="N115" s="78"/>
      <c r="O115" s="78"/>
      <c r="P115" s="78"/>
      <c r="Q115" s="78"/>
      <c r="R115" s="78"/>
    </row>
    <row r="116" spans="1:18">
      <c r="A116" s="156"/>
      <c r="B116" s="1"/>
      <c r="C116" s="12"/>
      <c r="D116" s="21"/>
      <c r="E116" s="64" t="s">
        <v>144</v>
      </c>
      <c r="F116" s="64" t="s">
        <v>81</v>
      </c>
      <c r="G116" s="64" t="s">
        <v>1</v>
      </c>
      <c r="H116" s="64" t="s">
        <v>2</v>
      </c>
      <c r="I116" s="64" t="s">
        <v>17</v>
      </c>
      <c r="J116" s="64" t="s">
        <v>18</v>
      </c>
      <c r="K116" s="64" t="s">
        <v>20</v>
      </c>
      <c r="L116" s="64" t="s">
        <v>21</v>
      </c>
      <c r="M116" s="64" t="s">
        <v>24</v>
      </c>
      <c r="N116" s="64" t="s">
        <v>25</v>
      </c>
      <c r="O116" s="64" t="s">
        <v>27</v>
      </c>
      <c r="P116" s="64" t="s">
        <v>28</v>
      </c>
      <c r="Q116" s="64" t="s">
        <v>29</v>
      </c>
      <c r="R116" s="64" t="s">
        <v>30</v>
      </c>
    </row>
    <row r="117" spans="1:18">
      <c r="A117" s="156">
        <v>17</v>
      </c>
      <c r="B117" s="52" t="s">
        <v>197</v>
      </c>
      <c r="C117" s="40"/>
      <c r="D117" s="96"/>
      <c r="E117" s="82">
        <f t="shared" ref="E117:R117" si="13">E21</f>
        <v>0</v>
      </c>
      <c r="F117" s="82">
        <f t="shared" si="13"/>
        <v>0</v>
      </c>
      <c r="G117" s="82">
        <f t="shared" si="13"/>
        <v>0</v>
      </c>
      <c r="H117" s="82">
        <f t="shared" si="13"/>
        <v>0</v>
      </c>
      <c r="I117" s="82">
        <f t="shared" si="13"/>
        <v>0</v>
      </c>
      <c r="J117" s="82">
        <f t="shared" si="13"/>
        <v>0</v>
      </c>
      <c r="K117" s="82">
        <f t="shared" si="13"/>
        <v>0</v>
      </c>
      <c r="L117" s="82">
        <f t="shared" si="13"/>
        <v>0</v>
      </c>
      <c r="M117" s="82">
        <f t="shared" si="13"/>
        <v>0</v>
      </c>
      <c r="N117" s="82">
        <f t="shared" si="13"/>
        <v>0</v>
      </c>
      <c r="O117" s="82">
        <f t="shared" si="13"/>
        <v>0</v>
      </c>
      <c r="P117" s="82">
        <f t="shared" si="13"/>
        <v>0</v>
      </c>
      <c r="Q117" s="82">
        <f t="shared" si="13"/>
        <v>0</v>
      </c>
      <c r="R117" s="82">
        <f t="shared" si="13"/>
        <v>0</v>
      </c>
    </row>
    <row r="118" spans="1:18" ht="31.5">
      <c r="A118" s="156">
        <v>18</v>
      </c>
      <c r="B118" s="52" t="s">
        <v>185</v>
      </c>
      <c r="C118" s="40"/>
      <c r="D118" s="96"/>
      <c r="E118" s="82">
        <f t="shared" ref="E118:R118" si="14">E74</f>
        <v>0</v>
      </c>
      <c r="F118" s="82">
        <f t="shared" si="14"/>
        <v>0</v>
      </c>
      <c r="G118" s="82">
        <f t="shared" si="14"/>
        <v>0</v>
      </c>
      <c r="H118" s="82">
        <f t="shared" si="14"/>
        <v>0</v>
      </c>
      <c r="I118" s="82">
        <f t="shared" si="14"/>
        <v>0</v>
      </c>
      <c r="J118" s="82">
        <f t="shared" si="14"/>
        <v>0</v>
      </c>
      <c r="K118" s="82">
        <f t="shared" si="14"/>
        <v>0</v>
      </c>
      <c r="L118" s="82">
        <f t="shared" si="14"/>
        <v>0</v>
      </c>
      <c r="M118" s="82">
        <f t="shared" si="14"/>
        <v>0</v>
      </c>
      <c r="N118" s="82">
        <f t="shared" si="14"/>
        <v>0</v>
      </c>
      <c r="O118" s="82">
        <f t="shared" si="14"/>
        <v>0</v>
      </c>
      <c r="P118" s="82">
        <f t="shared" si="14"/>
        <v>0</v>
      </c>
      <c r="Q118" s="82">
        <f t="shared" si="14"/>
        <v>0</v>
      </c>
      <c r="R118" s="82">
        <f t="shared" si="14"/>
        <v>0</v>
      </c>
    </row>
    <row r="119" spans="1:18">
      <c r="A119" s="156">
        <v>19</v>
      </c>
      <c r="B119" s="54" t="s">
        <v>290</v>
      </c>
      <c r="C119" s="40"/>
      <c r="D119" s="96"/>
      <c r="E119" s="82">
        <f>E118-E117</f>
        <v>0</v>
      </c>
      <c r="F119" s="82">
        <f>F118-F117</f>
        <v>0</v>
      </c>
      <c r="G119" s="82">
        <f t="shared" ref="G119:R119" si="15">G118-G117</f>
        <v>0</v>
      </c>
      <c r="H119" s="82">
        <f t="shared" si="15"/>
        <v>0</v>
      </c>
      <c r="I119" s="82">
        <f t="shared" si="15"/>
        <v>0</v>
      </c>
      <c r="J119" s="82">
        <f t="shared" si="15"/>
        <v>0</v>
      </c>
      <c r="K119" s="82">
        <f t="shared" si="15"/>
        <v>0</v>
      </c>
      <c r="L119" s="82">
        <f t="shared" si="15"/>
        <v>0</v>
      </c>
      <c r="M119" s="82">
        <f t="shared" si="15"/>
        <v>0</v>
      </c>
      <c r="N119" s="82">
        <f t="shared" si="15"/>
        <v>0</v>
      </c>
      <c r="O119" s="82">
        <f t="shared" si="15"/>
        <v>0</v>
      </c>
      <c r="P119" s="82">
        <f t="shared" si="15"/>
        <v>0</v>
      </c>
      <c r="Q119" s="82">
        <f t="shared" si="15"/>
        <v>0</v>
      </c>
      <c r="R119" s="82">
        <f t="shared" si="15"/>
        <v>0</v>
      </c>
    </row>
    <row r="120" spans="1:18" ht="31.5">
      <c r="A120" s="156">
        <v>20</v>
      </c>
      <c r="B120" s="52" t="s">
        <v>184</v>
      </c>
      <c r="C120" s="40"/>
      <c r="D120" s="96"/>
      <c r="E120" s="319"/>
      <c r="F120" s="319"/>
      <c r="G120" s="82">
        <f t="shared" ref="G120:R120" si="16">G113</f>
        <v>0</v>
      </c>
      <c r="H120" s="82">
        <f t="shared" si="16"/>
        <v>0</v>
      </c>
      <c r="I120" s="82">
        <f t="shared" si="16"/>
        <v>0</v>
      </c>
      <c r="J120" s="82">
        <f t="shared" si="16"/>
        <v>0</v>
      </c>
      <c r="K120" s="82">
        <f t="shared" si="16"/>
        <v>0</v>
      </c>
      <c r="L120" s="82">
        <f t="shared" si="16"/>
        <v>0</v>
      </c>
      <c r="M120" s="82">
        <f t="shared" si="16"/>
        <v>0</v>
      </c>
      <c r="N120" s="82">
        <f t="shared" si="16"/>
        <v>0</v>
      </c>
      <c r="O120" s="82">
        <f t="shared" si="16"/>
        <v>0</v>
      </c>
      <c r="P120" s="82">
        <f t="shared" si="16"/>
        <v>0</v>
      </c>
      <c r="Q120" s="82">
        <f t="shared" si="16"/>
        <v>0</v>
      </c>
      <c r="R120" s="82">
        <f t="shared" si="16"/>
        <v>0</v>
      </c>
    </row>
    <row r="121" spans="1:18" s="2" customFormat="1" ht="35.25" customHeight="1">
      <c r="A121" s="156">
        <v>21</v>
      </c>
      <c r="B121" s="52" t="s">
        <v>291</v>
      </c>
      <c r="C121" s="40"/>
      <c r="D121" s="38"/>
      <c r="E121" s="82">
        <f>E120+E119</f>
        <v>0</v>
      </c>
      <c r="F121" s="82">
        <f>F120+F119</f>
        <v>0</v>
      </c>
      <c r="G121" s="82">
        <f t="shared" ref="G121:R121" si="17">G120+G119</f>
        <v>0</v>
      </c>
      <c r="H121" s="82">
        <f t="shared" si="17"/>
        <v>0</v>
      </c>
      <c r="I121" s="82">
        <f t="shared" si="17"/>
        <v>0</v>
      </c>
      <c r="J121" s="82">
        <f t="shared" si="17"/>
        <v>0</v>
      </c>
      <c r="K121" s="82">
        <f t="shared" si="17"/>
        <v>0</v>
      </c>
      <c r="L121" s="82">
        <f t="shared" si="17"/>
        <v>0</v>
      </c>
      <c r="M121" s="82">
        <f t="shared" si="17"/>
        <v>0</v>
      </c>
      <c r="N121" s="82">
        <f t="shared" si="17"/>
        <v>0</v>
      </c>
      <c r="O121" s="82">
        <f t="shared" si="17"/>
        <v>0</v>
      </c>
      <c r="P121" s="82">
        <f t="shared" si="17"/>
        <v>0</v>
      </c>
      <c r="Q121" s="82">
        <f t="shared" si="17"/>
        <v>0</v>
      </c>
      <c r="R121" s="82">
        <f t="shared" si="17"/>
        <v>0</v>
      </c>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4" type="noConversion"/>
  <dataValidations count="1">
    <dataValidation type="list" allowBlank="1" showInputMessage="1" showErrorMessage="1" sqref="D79:D92 E43:F43 D26:D32 D36:D43">
      <formula1>#REF!</formula1>
    </dataValidation>
  </dataValidations>
  <printOptions horizontalCentered="1"/>
  <pageMargins left="0.25" right="0.25" top="0.75" bottom="0.75" header="0.3" footer="0.3"/>
  <pageSetup scale="51" fitToHeight="2" pageOrder="overThenDown" orientation="landscape" r:id="rId5"/>
  <headerFooter alignWithMargins="0"/>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R135"/>
  <sheetViews>
    <sheetView showGridLines="0" view="pageBreakPreview" topLeftCell="B1" zoomScale="85" zoomScaleNormal="100" zoomScaleSheetLayoutView="85" workbookViewId="0">
      <selection activeCell="B3" sqref="B3"/>
    </sheetView>
  </sheetViews>
  <sheetFormatPr defaultColWidth="9" defaultRowHeight="15.75"/>
  <cols>
    <col min="1" max="1" width="9" style="165"/>
    <col min="2" max="2" width="73.875" style="35" customWidth="1"/>
    <col min="3" max="3" width="16.875" style="35" customWidth="1"/>
    <col min="4" max="4" width="1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62"/>
      <c r="B1" s="21" t="s">
        <v>22</v>
      </c>
      <c r="C1" s="21"/>
      <c r="D1" s="12"/>
      <c r="E1" s="4"/>
      <c r="F1" s="4"/>
      <c r="G1" s="4"/>
      <c r="H1" s="4"/>
      <c r="I1" s="4"/>
      <c r="J1" s="4"/>
      <c r="K1" s="4"/>
      <c r="L1" s="4"/>
      <c r="M1" s="4"/>
      <c r="N1" s="4"/>
    </row>
    <row r="2" spans="1:18" s="2" customFormat="1">
      <c r="A2" s="162"/>
      <c r="B2" s="21" t="s">
        <v>23</v>
      </c>
      <c r="C2" s="21"/>
      <c r="D2" s="12"/>
      <c r="E2" s="4"/>
      <c r="F2" s="4"/>
      <c r="G2" s="4"/>
      <c r="H2" s="4"/>
      <c r="I2" s="4"/>
      <c r="J2" s="4"/>
      <c r="K2" s="4"/>
      <c r="L2" s="4"/>
      <c r="M2" s="4"/>
      <c r="N2" s="4"/>
    </row>
    <row r="3" spans="1:18" s="3" customFormat="1">
      <c r="A3" s="162"/>
      <c r="B3" s="145" t="s">
        <v>312</v>
      </c>
      <c r="C3" s="22"/>
      <c r="D3" s="17"/>
    </row>
    <row r="4" spans="1:18" s="3" customFormat="1">
      <c r="A4" s="162"/>
      <c r="B4" s="26" t="s">
        <v>206</v>
      </c>
      <c r="C4" s="22"/>
      <c r="D4" s="16"/>
    </row>
    <row r="5" spans="1:18" s="3" customFormat="1">
      <c r="A5" s="162"/>
      <c r="B5" s="340" t="s">
        <v>210</v>
      </c>
      <c r="C5" s="22"/>
      <c r="D5" s="16"/>
    </row>
    <row r="6" spans="1:18" s="3" customFormat="1">
      <c r="A6" s="162"/>
      <c r="B6" s="16"/>
      <c r="D6" s="16"/>
    </row>
    <row r="7" spans="1:18" s="3" customFormat="1" ht="15.75" customHeight="1">
      <c r="A7" s="162"/>
      <c r="B7" s="161" t="s">
        <v>103</v>
      </c>
      <c r="C7" s="12"/>
      <c r="D7" s="12"/>
      <c r="E7" s="11"/>
      <c r="F7" s="11"/>
      <c r="G7" s="11"/>
      <c r="I7" s="8"/>
      <c r="J7" s="6"/>
      <c r="K7" s="6"/>
      <c r="L7" s="6"/>
      <c r="M7" s="6"/>
      <c r="N7" s="6"/>
      <c r="O7" s="6"/>
    </row>
    <row r="8" spans="1:18" s="3" customFormat="1">
      <c r="A8" s="162"/>
      <c r="B8" s="21"/>
      <c r="C8" s="13"/>
      <c r="D8" s="21"/>
      <c r="E8" s="55"/>
      <c r="F8" s="55"/>
      <c r="G8" s="55"/>
      <c r="H8" s="55"/>
      <c r="I8" s="55"/>
      <c r="J8" s="56" t="s">
        <v>3</v>
      </c>
      <c r="K8" s="57"/>
      <c r="L8" s="57"/>
      <c r="M8" s="57"/>
      <c r="N8" s="57"/>
      <c r="O8" s="58"/>
      <c r="P8" s="59"/>
      <c r="Q8" s="59"/>
      <c r="R8" s="59"/>
    </row>
    <row r="9" spans="1:18" s="3" customFormat="1">
      <c r="A9" s="162"/>
      <c r="B9" s="13"/>
      <c r="C9" s="13"/>
      <c r="D9" s="21"/>
      <c r="E9" s="140" t="s">
        <v>84</v>
      </c>
      <c r="F9" s="140"/>
      <c r="G9" s="140"/>
      <c r="H9" s="61"/>
      <c r="I9" s="61"/>
      <c r="J9" s="62"/>
      <c r="K9" s="63"/>
      <c r="L9" s="63"/>
      <c r="M9" s="63"/>
      <c r="N9" s="63"/>
      <c r="O9" s="58"/>
      <c r="P9" s="59"/>
      <c r="Q9" s="59"/>
      <c r="R9" s="59"/>
    </row>
    <row r="10" spans="1:18" s="7" customFormat="1" ht="18.75">
      <c r="A10" s="163"/>
      <c r="B10" s="354" t="s">
        <v>46</v>
      </c>
      <c r="C10" s="23"/>
      <c r="D10" s="23"/>
      <c r="E10" s="64" t="s">
        <v>144</v>
      </c>
      <c r="F10" s="64" t="s">
        <v>81</v>
      </c>
      <c r="G10" s="64"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141</v>
      </c>
      <c r="C11" s="21"/>
      <c r="D11" s="65"/>
      <c r="E11" s="189"/>
      <c r="F11" s="189"/>
      <c r="G11" s="119"/>
      <c r="H11" s="120"/>
      <c r="I11" s="120"/>
      <c r="J11" s="120"/>
      <c r="K11" s="120"/>
      <c r="L11" s="120"/>
      <c r="M11" s="120"/>
      <c r="N11" s="120"/>
      <c r="O11" s="121"/>
      <c r="P11" s="121"/>
      <c r="Q11" s="121"/>
      <c r="R11" s="121"/>
    </row>
    <row r="12" spans="1:18" ht="17.25" customHeight="1">
      <c r="A12" s="22">
        <v>2</v>
      </c>
      <c r="B12" s="21" t="s">
        <v>139</v>
      </c>
      <c r="C12" s="21"/>
      <c r="D12" s="65"/>
      <c r="E12" s="189"/>
      <c r="F12" s="189"/>
      <c r="G12" s="119"/>
      <c r="H12" s="120"/>
      <c r="I12" s="120"/>
      <c r="J12" s="120"/>
      <c r="K12" s="120"/>
      <c r="L12" s="120"/>
      <c r="M12" s="120"/>
      <c r="N12" s="120"/>
      <c r="O12" s="121"/>
      <c r="P12" s="121"/>
      <c r="Q12" s="121"/>
      <c r="R12" s="121"/>
    </row>
    <row r="13" spans="1:18" ht="17.25" customHeight="1">
      <c r="A13" s="22">
        <v>3</v>
      </c>
      <c r="B13" s="21" t="s">
        <v>193</v>
      </c>
      <c r="C13" s="21"/>
      <c r="D13" s="65"/>
      <c r="E13" s="189"/>
      <c r="F13" s="189"/>
      <c r="G13" s="69"/>
      <c r="H13" s="69"/>
      <c r="I13" s="69"/>
      <c r="J13" s="69"/>
      <c r="K13" s="69"/>
      <c r="L13" s="69"/>
      <c r="M13" s="69"/>
      <c r="N13" s="69"/>
      <c r="O13" s="69"/>
      <c r="P13" s="69"/>
      <c r="Q13" s="69"/>
      <c r="R13" s="69"/>
    </row>
    <row r="14" spans="1:18" ht="17.25" customHeight="1">
      <c r="A14" s="22">
        <v>4</v>
      </c>
      <c r="B14" s="21" t="s">
        <v>140</v>
      </c>
      <c r="C14" s="21"/>
      <c r="D14" s="65"/>
      <c r="E14" s="189"/>
      <c r="F14" s="189"/>
      <c r="G14" s="119"/>
      <c r="H14" s="120"/>
      <c r="I14" s="120"/>
      <c r="J14" s="120"/>
      <c r="K14" s="120"/>
      <c r="L14" s="120"/>
      <c r="M14" s="120"/>
      <c r="N14" s="120"/>
      <c r="O14" s="121"/>
      <c r="P14" s="121"/>
      <c r="Q14" s="121"/>
      <c r="R14" s="121"/>
    </row>
    <row r="15" spans="1:18" ht="17.25" customHeight="1">
      <c r="A15" s="22">
        <v>5</v>
      </c>
      <c r="B15" s="21" t="s">
        <v>194</v>
      </c>
      <c r="C15" s="21"/>
      <c r="D15" s="65"/>
      <c r="E15" s="189"/>
      <c r="F15" s="189"/>
      <c r="G15" s="119"/>
      <c r="H15" s="119"/>
      <c r="I15" s="119"/>
      <c r="J15" s="119"/>
      <c r="K15" s="119"/>
      <c r="L15" s="119"/>
      <c r="M15" s="119"/>
      <c r="N15" s="119"/>
      <c r="O15" s="119"/>
      <c r="P15" s="119"/>
      <c r="Q15" s="119"/>
      <c r="R15" s="119"/>
    </row>
    <row r="16" spans="1:18" ht="17.25" customHeight="1">
      <c r="A16" s="22">
        <v>6</v>
      </c>
      <c r="B16" s="21" t="s">
        <v>42</v>
      </c>
      <c r="C16" s="24"/>
      <c r="D16" s="68"/>
      <c r="E16" s="189"/>
      <c r="F16" s="189"/>
      <c r="G16" s="119"/>
      <c r="H16" s="119"/>
      <c r="I16" s="119"/>
      <c r="J16" s="119"/>
      <c r="K16" s="119"/>
      <c r="L16" s="119"/>
      <c r="M16" s="119"/>
      <c r="N16" s="119"/>
      <c r="O16" s="119"/>
      <c r="P16" s="119"/>
      <c r="Q16" s="119"/>
      <c r="R16" s="119"/>
    </row>
    <row r="17" spans="1:18" ht="17.25" customHeight="1">
      <c r="A17" s="22">
        <v>7</v>
      </c>
      <c r="B17" s="27" t="s">
        <v>98</v>
      </c>
      <c r="C17" s="21"/>
      <c r="D17" s="65"/>
      <c r="E17" s="70">
        <f>E15+E16</f>
        <v>0</v>
      </c>
      <c r="F17" s="70">
        <f>F15+F16</f>
        <v>0</v>
      </c>
      <c r="G17" s="70">
        <f t="shared" ref="G17:R17" si="0">G15+G16</f>
        <v>0</v>
      </c>
      <c r="H17" s="70">
        <f t="shared" si="0"/>
        <v>0</v>
      </c>
      <c r="I17" s="70">
        <f t="shared" si="0"/>
        <v>0</v>
      </c>
      <c r="J17" s="70">
        <f t="shared" si="0"/>
        <v>0</v>
      </c>
      <c r="K17" s="70">
        <f t="shared" si="0"/>
        <v>0</v>
      </c>
      <c r="L17" s="70">
        <f t="shared" si="0"/>
        <v>0</v>
      </c>
      <c r="M17" s="70">
        <f t="shared" si="0"/>
        <v>0</v>
      </c>
      <c r="N17" s="70">
        <f t="shared" si="0"/>
        <v>0</v>
      </c>
      <c r="O17" s="70">
        <f t="shared" si="0"/>
        <v>0</v>
      </c>
      <c r="P17" s="70">
        <f t="shared" si="0"/>
        <v>0</v>
      </c>
      <c r="Q17" s="70">
        <f t="shared" si="0"/>
        <v>0</v>
      </c>
      <c r="R17" s="70">
        <f t="shared" si="0"/>
        <v>0</v>
      </c>
    </row>
    <row r="18" spans="1:18" ht="17.25" customHeight="1">
      <c r="A18" s="22"/>
      <c r="C18" s="21"/>
      <c r="D18" s="21"/>
      <c r="E18" s="240"/>
      <c r="F18" s="241"/>
      <c r="G18" s="241"/>
      <c r="H18" s="241"/>
      <c r="I18" s="241"/>
      <c r="J18" s="241"/>
      <c r="K18" s="241"/>
      <c r="L18" s="241"/>
      <c r="M18" s="241"/>
      <c r="N18" s="241"/>
      <c r="O18" s="215"/>
      <c r="P18" s="215"/>
      <c r="Q18" s="215"/>
      <c r="R18" s="216"/>
    </row>
    <row r="19" spans="1:18" ht="17.25" customHeight="1">
      <c r="A19" s="22">
        <v>8</v>
      </c>
      <c r="B19" s="21" t="s">
        <v>41</v>
      </c>
      <c r="C19" s="21"/>
      <c r="D19" s="65"/>
      <c r="E19" s="237"/>
      <c r="F19" s="237"/>
      <c r="G19" s="238"/>
      <c r="H19" s="238"/>
      <c r="I19" s="238"/>
      <c r="J19" s="238"/>
      <c r="K19" s="238"/>
      <c r="L19" s="238"/>
      <c r="M19" s="238"/>
      <c r="N19" s="238"/>
      <c r="O19" s="239"/>
      <c r="P19" s="239"/>
      <c r="Q19" s="239"/>
      <c r="R19" s="239"/>
    </row>
    <row r="20" spans="1:18" ht="17.25" customHeight="1">
      <c r="A20" s="22">
        <v>9</v>
      </c>
      <c r="B20" s="21" t="s">
        <v>137</v>
      </c>
      <c r="C20" s="21"/>
      <c r="D20" s="65"/>
      <c r="E20" s="200"/>
      <c r="F20" s="200"/>
      <c r="G20" s="137"/>
      <c r="H20" s="137"/>
      <c r="I20" s="137"/>
      <c r="J20" s="137"/>
      <c r="K20" s="137"/>
      <c r="L20" s="137"/>
      <c r="M20" s="137"/>
      <c r="N20" s="137"/>
      <c r="O20" s="138"/>
      <c r="P20" s="138"/>
      <c r="Q20" s="138"/>
      <c r="R20" s="138"/>
    </row>
    <row r="21" spans="1:18" ht="17.25" customHeight="1">
      <c r="A21" s="22">
        <v>10</v>
      </c>
      <c r="B21" s="21" t="s">
        <v>136</v>
      </c>
      <c r="C21" s="21"/>
      <c r="D21" s="21"/>
      <c r="E21" s="271"/>
      <c r="F21" s="271"/>
      <c r="G21" s="123"/>
      <c r="H21" s="123"/>
      <c r="I21" s="123"/>
      <c r="J21" s="123"/>
      <c r="K21" s="123"/>
      <c r="L21" s="123"/>
      <c r="M21" s="123"/>
      <c r="N21" s="123"/>
      <c r="O21" s="121"/>
      <c r="P21" s="121"/>
      <c r="Q21" s="121"/>
      <c r="R21" s="121"/>
    </row>
    <row r="22" spans="1:18" ht="17.25" customHeight="1">
      <c r="A22" s="22">
        <v>11</v>
      </c>
      <c r="B22" s="21" t="s">
        <v>135</v>
      </c>
      <c r="C22" s="21"/>
      <c r="D22" s="21"/>
      <c r="E22" s="271"/>
      <c r="F22" s="271"/>
      <c r="G22" s="123"/>
      <c r="H22" s="123"/>
      <c r="I22" s="123"/>
      <c r="J22" s="123"/>
      <c r="K22" s="123"/>
      <c r="L22" s="123"/>
      <c r="M22" s="123"/>
      <c r="N22" s="123"/>
      <c r="O22" s="121"/>
      <c r="P22" s="121"/>
      <c r="Q22" s="121"/>
      <c r="R22" s="121"/>
    </row>
    <row r="23" spans="1:18">
      <c r="A23" s="164"/>
      <c r="B23" s="29"/>
      <c r="C23" s="29"/>
      <c r="D23" s="166"/>
      <c r="E23" s="167"/>
      <c r="F23" s="167"/>
      <c r="G23" s="167"/>
      <c r="H23" s="167"/>
      <c r="I23" s="167"/>
      <c r="J23" s="167"/>
      <c r="K23" s="167"/>
      <c r="L23" s="167"/>
      <c r="M23" s="167"/>
      <c r="N23" s="167"/>
      <c r="O23" s="168"/>
      <c r="P23" s="168"/>
      <c r="Q23" s="168"/>
      <c r="R23" s="169"/>
    </row>
    <row r="24" spans="1:18" ht="18.75" customHeight="1">
      <c r="B24" s="354" t="s">
        <v>303</v>
      </c>
      <c r="C24" s="30"/>
      <c r="D24" s="75"/>
      <c r="E24" s="76"/>
      <c r="F24" s="76"/>
      <c r="G24" s="76"/>
      <c r="H24" s="76"/>
      <c r="I24" s="76"/>
      <c r="J24" s="76"/>
      <c r="K24" s="76"/>
      <c r="L24" s="76"/>
      <c r="M24" s="76"/>
      <c r="N24" s="76"/>
      <c r="O24" s="76"/>
      <c r="P24" s="76"/>
      <c r="Q24" s="76"/>
      <c r="R24" s="76"/>
    </row>
    <row r="25" spans="1:18" ht="15.75" customHeight="1">
      <c r="A25" s="156"/>
      <c r="B25" s="27" t="s">
        <v>302</v>
      </c>
      <c r="C25" s="32"/>
      <c r="D25" s="77"/>
      <c r="E25" s="78"/>
      <c r="F25" s="78"/>
      <c r="G25" s="78"/>
      <c r="H25" s="78"/>
      <c r="I25" s="78"/>
      <c r="J25" s="78"/>
      <c r="K25" s="78"/>
      <c r="L25" s="78"/>
      <c r="M25" s="78"/>
      <c r="N25" s="78"/>
      <c r="O25" s="79"/>
      <c r="P25" s="79"/>
      <c r="Q25" s="79"/>
      <c r="R25" s="79"/>
    </row>
    <row r="26" spans="1:18">
      <c r="A26" s="156"/>
      <c r="B26" s="21" t="s">
        <v>43</v>
      </c>
      <c r="C26" s="12"/>
      <c r="D26" s="75"/>
      <c r="E26" s="64" t="s">
        <v>144</v>
      </c>
      <c r="F26" s="64" t="s">
        <v>81</v>
      </c>
      <c r="G26" s="64" t="s">
        <v>1</v>
      </c>
      <c r="H26" s="64" t="s">
        <v>2</v>
      </c>
      <c r="I26" s="64" t="s">
        <v>17</v>
      </c>
      <c r="J26" s="64" t="s">
        <v>18</v>
      </c>
      <c r="K26" s="64" t="s">
        <v>20</v>
      </c>
      <c r="L26" s="64" t="s">
        <v>21</v>
      </c>
      <c r="M26" s="64" t="s">
        <v>24</v>
      </c>
      <c r="N26" s="64" t="s">
        <v>25</v>
      </c>
      <c r="O26" s="64" t="s">
        <v>27</v>
      </c>
      <c r="P26" s="64" t="s">
        <v>28</v>
      </c>
      <c r="Q26" s="64" t="s">
        <v>29</v>
      </c>
      <c r="R26" s="64" t="s">
        <v>30</v>
      </c>
    </row>
    <row r="27" spans="1:18">
      <c r="A27" s="156" t="s">
        <v>149</v>
      </c>
      <c r="B27" s="14"/>
      <c r="C27" s="40"/>
      <c r="D27" s="81"/>
      <c r="E27" s="189"/>
      <c r="F27" s="189"/>
      <c r="G27" s="120"/>
      <c r="H27" s="120"/>
      <c r="I27" s="120"/>
      <c r="J27" s="120"/>
      <c r="K27" s="120"/>
      <c r="L27" s="120"/>
      <c r="M27" s="120"/>
      <c r="N27" s="120"/>
      <c r="O27" s="121"/>
      <c r="P27" s="121"/>
      <c r="Q27" s="121"/>
      <c r="R27" s="121"/>
    </row>
    <row r="28" spans="1:18">
      <c r="A28" s="156" t="s">
        <v>150</v>
      </c>
      <c r="B28" s="14"/>
      <c r="C28" s="40"/>
      <c r="D28" s="81"/>
      <c r="E28" s="202"/>
      <c r="F28" s="202"/>
      <c r="G28" s="124"/>
      <c r="H28" s="124"/>
      <c r="I28" s="124"/>
      <c r="J28" s="124"/>
      <c r="K28" s="124"/>
      <c r="L28" s="124"/>
      <c r="M28" s="124"/>
      <c r="N28" s="124"/>
      <c r="O28" s="121"/>
      <c r="P28" s="121"/>
      <c r="Q28" s="121"/>
      <c r="R28" s="121"/>
    </row>
    <row r="29" spans="1:18">
      <c r="A29" s="156" t="s">
        <v>151</v>
      </c>
      <c r="B29" s="14"/>
      <c r="C29" s="40"/>
      <c r="D29" s="81"/>
      <c r="E29" s="189"/>
      <c r="F29" s="189"/>
      <c r="G29" s="120"/>
      <c r="H29" s="120"/>
      <c r="I29" s="120"/>
      <c r="J29" s="120"/>
      <c r="K29" s="120"/>
      <c r="L29" s="120"/>
      <c r="M29" s="120"/>
      <c r="N29" s="120"/>
      <c r="O29" s="121"/>
      <c r="P29" s="121"/>
      <c r="Q29" s="121"/>
      <c r="R29" s="121"/>
    </row>
    <row r="30" spans="1:18">
      <c r="A30" s="156" t="s">
        <v>152</v>
      </c>
      <c r="B30" s="14"/>
      <c r="C30" s="40"/>
      <c r="D30" s="81"/>
      <c r="E30" s="203"/>
      <c r="F30" s="203"/>
      <c r="G30" s="125"/>
      <c r="H30" s="125"/>
      <c r="I30" s="125"/>
      <c r="J30" s="125"/>
      <c r="K30" s="125"/>
      <c r="L30" s="125"/>
      <c r="M30" s="125"/>
      <c r="N30" s="125"/>
      <c r="O30" s="126"/>
      <c r="P30" s="126"/>
      <c r="Q30" s="126"/>
      <c r="R30" s="126"/>
    </row>
    <row r="31" spans="1:18" s="327" customFormat="1">
      <c r="A31" s="337" t="s">
        <v>153</v>
      </c>
      <c r="B31" s="350"/>
      <c r="C31" s="330"/>
      <c r="D31" s="331"/>
      <c r="E31" s="349"/>
      <c r="F31" s="349"/>
      <c r="G31" s="346"/>
      <c r="H31" s="346"/>
      <c r="I31" s="346"/>
      <c r="J31" s="346"/>
      <c r="K31" s="346"/>
      <c r="L31" s="346"/>
      <c r="M31" s="346"/>
      <c r="N31" s="346"/>
      <c r="O31" s="347"/>
      <c r="P31" s="347"/>
      <c r="Q31" s="347"/>
      <c r="R31" s="138"/>
    </row>
    <row r="32" spans="1:18" s="327" customFormat="1">
      <c r="A32" s="337" t="s">
        <v>154</v>
      </c>
      <c r="B32" s="350"/>
      <c r="C32" s="330"/>
      <c r="D32" s="331"/>
      <c r="E32" s="349"/>
      <c r="F32" s="349"/>
      <c r="G32" s="346"/>
      <c r="H32" s="346"/>
      <c r="I32" s="346"/>
      <c r="J32" s="346"/>
      <c r="K32" s="346"/>
      <c r="L32" s="346"/>
      <c r="M32" s="346"/>
      <c r="N32" s="346"/>
      <c r="O32" s="347"/>
      <c r="P32" s="347"/>
      <c r="Q32" s="347"/>
      <c r="R32" s="138"/>
    </row>
    <row r="33" spans="1:18" s="327" customFormat="1">
      <c r="A33" s="337" t="s">
        <v>155</v>
      </c>
      <c r="B33" s="350"/>
      <c r="C33" s="330"/>
      <c r="D33" s="331"/>
      <c r="E33" s="349"/>
      <c r="F33" s="349"/>
      <c r="G33" s="346"/>
      <c r="H33" s="346"/>
      <c r="I33" s="346"/>
      <c r="J33" s="346"/>
      <c r="K33" s="346"/>
      <c r="L33" s="346"/>
      <c r="M33" s="346"/>
      <c r="N33" s="346"/>
      <c r="O33" s="347"/>
      <c r="P33" s="347"/>
      <c r="Q33" s="347"/>
      <c r="R33" s="138"/>
    </row>
    <row r="34" spans="1:18">
      <c r="A34" s="156"/>
      <c r="B34" s="12"/>
      <c r="C34" s="12"/>
      <c r="D34" s="21"/>
      <c r="E34" s="100"/>
      <c r="F34" s="101"/>
      <c r="G34" s="101"/>
      <c r="H34" s="101"/>
      <c r="I34" s="101"/>
      <c r="J34" s="101"/>
      <c r="K34" s="101"/>
      <c r="L34" s="101"/>
      <c r="M34" s="101"/>
      <c r="N34" s="101"/>
      <c r="O34" s="102"/>
      <c r="P34" s="102"/>
      <c r="Q34" s="102"/>
      <c r="R34" s="103"/>
    </row>
    <row r="35" spans="1:18">
      <c r="A35" s="156"/>
      <c r="B35" s="27" t="s">
        <v>300</v>
      </c>
      <c r="C35" s="33"/>
      <c r="D35" s="27"/>
      <c r="E35" s="113"/>
      <c r="F35" s="114"/>
      <c r="G35" s="114"/>
      <c r="H35" s="114"/>
      <c r="I35" s="114"/>
      <c r="J35" s="114"/>
      <c r="K35" s="114"/>
      <c r="L35" s="114"/>
      <c r="M35" s="114"/>
      <c r="N35" s="114"/>
      <c r="O35" s="106"/>
      <c r="P35" s="106"/>
      <c r="Q35" s="106"/>
      <c r="R35" s="107"/>
    </row>
    <row r="36" spans="1:18">
      <c r="A36" s="156"/>
      <c r="B36" s="21" t="s">
        <v>36</v>
      </c>
      <c r="C36" s="12"/>
      <c r="D36" s="75"/>
      <c r="E36" s="115"/>
      <c r="F36" s="116"/>
      <c r="G36" s="116"/>
      <c r="H36" s="116"/>
      <c r="I36" s="116"/>
      <c r="J36" s="116"/>
      <c r="K36" s="116"/>
      <c r="L36" s="116"/>
      <c r="M36" s="116"/>
      <c r="N36" s="116"/>
      <c r="O36" s="110"/>
      <c r="P36" s="110"/>
      <c r="Q36" s="110"/>
      <c r="R36" s="111"/>
    </row>
    <row r="37" spans="1:18">
      <c r="A37" s="337" t="s">
        <v>156</v>
      </c>
      <c r="B37" s="14"/>
      <c r="C37" s="40"/>
      <c r="D37" s="81"/>
      <c r="E37" s="191"/>
      <c r="F37" s="192"/>
      <c r="G37" s="127"/>
      <c r="H37" s="127"/>
      <c r="I37" s="127"/>
      <c r="J37" s="127"/>
      <c r="K37" s="127"/>
      <c r="L37" s="127"/>
      <c r="M37" s="127"/>
      <c r="N37" s="127"/>
      <c r="O37" s="128"/>
      <c r="P37" s="128"/>
      <c r="Q37" s="128"/>
      <c r="R37" s="128"/>
    </row>
    <row r="38" spans="1:18">
      <c r="A38" s="337" t="s">
        <v>157</v>
      </c>
      <c r="B38" s="204"/>
      <c r="C38" s="175"/>
      <c r="D38" s="175"/>
      <c r="E38" s="193"/>
      <c r="F38" s="193"/>
      <c r="G38" s="124"/>
      <c r="H38" s="124"/>
      <c r="I38" s="124"/>
      <c r="J38" s="124"/>
      <c r="K38" s="124"/>
      <c r="L38" s="124"/>
      <c r="M38" s="124"/>
      <c r="N38" s="124"/>
      <c r="O38" s="121"/>
      <c r="P38" s="121"/>
      <c r="Q38" s="121"/>
      <c r="R38" s="121"/>
    </row>
    <row r="39" spans="1:18">
      <c r="A39" s="156" t="s">
        <v>171</v>
      </c>
      <c r="B39" s="14"/>
      <c r="C39" s="40"/>
      <c r="D39" s="40"/>
      <c r="E39" s="191"/>
      <c r="F39" s="191"/>
      <c r="G39" s="120"/>
      <c r="H39" s="120"/>
      <c r="I39" s="120"/>
      <c r="J39" s="120"/>
      <c r="K39" s="120"/>
      <c r="L39" s="120"/>
      <c r="M39" s="120"/>
      <c r="N39" s="120"/>
      <c r="O39" s="121"/>
      <c r="P39" s="121"/>
      <c r="Q39" s="121"/>
      <c r="R39" s="121"/>
    </row>
    <row r="40" spans="1:18">
      <c r="A40" s="156" t="s">
        <v>172</v>
      </c>
      <c r="B40" s="14"/>
      <c r="C40" s="40"/>
      <c r="D40" s="40"/>
      <c r="E40" s="191"/>
      <c r="F40" s="191"/>
      <c r="G40" s="120"/>
      <c r="H40" s="120"/>
      <c r="I40" s="120"/>
      <c r="J40" s="120"/>
      <c r="K40" s="120"/>
      <c r="L40" s="120"/>
      <c r="M40" s="120"/>
      <c r="N40" s="120"/>
      <c r="O40" s="121"/>
      <c r="P40" s="121"/>
      <c r="Q40" s="121"/>
      <c r="R40" s="121"/>
    </row>
    <row r="41" spans="1:18" s="327" customFormat="1">
      <c r="A41" s="337" t="s">
        <v>173</v>
      </c>
      <c r="B41" s="14"/>
      <c r="C41" s="332"/>
      <c r="D41" s="332"/>
      <c r="E41" s="191"/>
      <c r="F41" s="191"/>
      <c r="G41" s="120"/>
      <c r="H41" s="120"/>
      <c r="I41" s="120"/>
      <c r="J41" s="120"/>
      <c r="K41" s="120"/>
      <c r="L41" s="120"/>
      <c r="M41" s="120"/>
      <c r="N41" s="120"/>
      <c r="O41" s="121"/>
      <c r="P41" s="121"/>
      <c r="Q41" s="121"/>
      <c r="R41" s="121"/>
    </row>
    <row r="42" spans="1:18">
      <c r="A42" s="337" t="s">
        <v>219</v>
      </c>
      <c r="B42" s="14"/>
      <c r="C42" s="40"/>
      <c r="D42" s="40"/>
      <c r="E42" s="191"/>
      <c r="F42" s="191"/>
      <c r="G42" s="120"/>
      <c r="H42" s="120"/>
      <c r="I42" s="120"/>
      <c r="J42" s="120"/>
      <c r="K42" s="120"/>
      <c r="L42" s="120"/>
      <c r="M42" s="120"/>
      <c r="N42" s="120"/>
      <c r="O42" s="121"/>
      <c r="P42" s="121"/>
      <c r="Q42" s="121"/>
      <c r="R42" s="121"/>
    </row>
    <row r="43" spans="1:18">
      <c r="A43" s="156" t="s">
        <v>220</v>
      </c>
      <c r="B43" s="14"/>
      <c r="C43" s="175"/>
      <c r="D43" s="199"/>
      <c r="E43" s="201"/>
      <c r="F43" s="201"/>
      <c r="G43" s="125"/>
      <c r="H43" s="125"/>
      <c r="I43" s="125"/>
      <c r="J43" s="125"/>
      <c r="K43" s="125"/>
      <c r="L43" s="125"/>
      <c r="M43" s="125"/>
      <c r="N43" s="125"/>
      <c r="O43" s="126"/>
      <c r="P43" s="126"/>
      <c r="Q43" s="126"/>
      <c r="R43" s="126"/>
    </row>
    <row r="44" spans="1:18" ht="31.5">
      <c r="A44" s="156">
        <v>12</v>
      </c>
      <c r="B44" s="52" t="s">
        <v>186</v>
      </c>
      <c r="C44" s="42"/>
      <c r="D44" s="85"/>
      <c r="E44" s="98">
        <f t="shared" ref="E44" si="1">SUM(E27:E30,E37:E42)</f>
        <v>0</v>
      </c>
      <c r="F44" s="98">
        <f t="shared" ref="F44:R44" si="2">SUM(F27:F30,F37:F42)</f>
        <v>0</v>
      </c>
      <c r="G44" s="98">
        <f t="shared" si="2"/>
        <v>0</v>
      </c>
      <c r="H44" s="98">
        <f t="shared" si="2"/>
        <v>0</v>
      </c>
      <c r="I44" s="98">
        <f t="shared" si="2"/>
        <v>0</v>
      </c>
      <c r="J44" s="98">
        <f t="shared" si="2"/>
        <v>0</v>
      </c>
      <c r="K44" s="98">
        <f t="shared" si="2"/>
        <v>0</v>
      </c>
      <c r="L44" s="98">
        <f t="shared" si="2"/>
        <v>0</v>
      </c>
      <c r="M44" s="98">
        <f t="shared" si="2"/>
        <v>0</v>
      </c>
      <c r="N44" s="98">
        <f t="shared" si="2"/>
        <v>0</v>
      </c>
      <c r="O44" s="98">
        <f t="shared" si="2"/>
        <v>0</v>
      </c>
      <c r="P44" s="98">
        <f t="shared" si="2"/>
        <v>0</v>
      </c>
      <c r="Q44" s="98">
        <f t="shared" si="2"/>
        <v>0</v>
      </c>
      <c r="R44" s="98">
        <f t="shared" si="2"/>
        <v>0</v>
      </c>
    </row>
    <row r="45" spans="1:18">
      <c r="A45" s="156"/>
      <c r="B45" s="33"/>
      <c r="C45" s="33"/>
      <c r="D45" s="27"/>
      <c r="E45" s="117"/>
      <c r="F45" s="118"/>
      <c r="G45" s="118"/>
      <c r="H45" s="118"/>
      <c r="I45" s="118"/>
      <c r="J45" s="118"/>
      <c r="K45" s="118"/>
      <c r="L45" s="118"/>
      <c r="M45" s="118"/>
      <c r="N45" s="118"/>
      <c r="O45" s="118"/>
      <c r="P45" s="118"/>
      <c r="Q45" s="118"/>
      <c r="R45" s="136"/>
    </row>
    <row r="46" spans="1:18">
      <c r="A46" s="156"/>
      <c r="B46" s="27" t="s">
        <v>304</v>
      </c>
      <c r="C46" s="33"/>
      <c r="D46" s="21"/>
      <c r="E46" s="104"/>
      <c r="F46" s="105"/>
      <c r="G46" s="105"/>
      <c r="H46" s="105"/>
      <c r="I46" s="105"/>
      <c r="J46" s="105"/>
      <c r="K46" s="105"/>
      <c r="L46" s="105"/>
      <c r="M46" s="105"/>
      <c r="N46" s="105"/>
      <c r="O46" s="106"/>
      <c r="P46" s="106"/>
      <c r="Q46" s="106"/>
      <c r="R46" s="107"/>
    </row>
    <row r="47" spans="1:18">
      <c r="A47" s="156"/>
      <c r="B47" s="21" t="s">
        <v>35</v>
      </c>
      <c r="C47" s="12"/>
      <c r="D47" s="21"/>
      <c r="E47" s="108"/>
      <c r="F47" s="109"/>
      <c r="G47" s="109"/>
      <c r="H47" s="109"/>
      <c r="I47" s="109"/>
      <c r="J47" s="109"/>
      <c r="K47" s="109"/>
      <c r="L47" s="109"/>
      <c r="M47" s="109"/>
      <c r="N47" s="109"/>
      <c r="O47" s="110"/>
      <c r="P47" s="110"/>
      <c r="Q47" s="110"/>
      <c r="R47" s="111"/>
    </row>
    <row r="48" spans="1:18">
      <c r="A48" s="156" t="s">
        <v>61</v>
      </c>
      <c r="B48" s="14"/>
      <c r="C48" s="40"/>
      <c r="D48" s="81"/>
      <c r="E48" s="192"/>
      <c r="F48" s="192"/>
      <c r="G48" s="127"/>
      <c r="H48" s="127"/>
      <c r="I48" s="127"/>
      <c r="J48" s="127"/>
      <c r="K48" s="127"/>
      <c r="L48" s="127"/>
      <c r="M48" s="127"/>
      <c r="N48" s="129"/>
      <c r="O48" s="128"/>
      <c r="P48" s="128"/>
      <c r="Q48" s="128"/>
      <c r="R48" s="128"/>
    </row>
    <row r="49" spans="1:18">
      <c r="A49" s="156" t="s">
        <v>62</v>
      </c>
      <c r="B49" s="14"/>
      <c r="C49" s="40"/>
      <c r="D49" s="81"/>
      <c r="E49" s="191"/>
      <c r="F49" s="191"/>
      <c r="G49" s="120"/>
      <c r="H49" s="120"/>
      <c r="I49" s="120"/>
      <c r="J49" s="120"/>
      <c r="K49" s="120"/>
      <c r="L49" s="120"/>
      <c r="M49" s="120"/>
      <c r="N49" s="130"/>
      <c r="O49" s="121"/>
      <c r="P49" s="121"/>
      <c r="Q49" s="121"/>
      <c r="R49" s="121"/>
    </row>
    <row r="50" spans="1:18">
      <c r="A50" s="156" t="s">
        <v>63</v>
      </c>
      <c r="B50" s="14"/>
      <c r="C50" s="40"/>
      <c r="D50" s="81"/>
      <c r="E50" s="191"/>
      <c r="F50" s="191"/>
      <c r="G50" s="120"/>
      <c r="H50" s="120"/>
      <c r="I50" s="120"/>
      <c r="J50" s="120"/>
      <c r="K50" s="120"/>
      <c r="L50" s="120"/>
      <c r="M50" s="120"/>
      <c r="N50" s="130"/>
      <c r="O50" s="121"/>
      <c r="P50" s="121"/>
      <c r="Q50" s="121"/>
      <c r="R50" s="121"/>
    </row>
    <row r="51" spans="1:18">
      <c r="A51" s="156" t="s">
        <v>64</v>
      </c>
      <c r="B51" s="14"/>
      <c r="C51" s="40"/>
      <c r="D51" s="81"/>
      <c r="E51" s="191"/>
      <c r="F51" s="191"/>
      <c r="G51" s="120"/>
      <c r="H51" s="120"/>
      <c r="I51" s="120"/>
      <c r="J51" s="120"/>
      <c r="K51" s="120"/>
      <c r="L51" s="120"/>
      <c r="M51" s="120"/>
      <c r="N51" s="130"/>
      <c r="O51" s="121"/>
      <c r="P51" s="121"/>
      <c r="Q51" s="121"/>
      <c r="R51" s="121"/>
    </row>
    <row r="52" spans="1:18">
      <c r="A52" s="156" t="s">
        <v>65</v>
      </c>
      <c r="B52" s="14"/>
      <c r="C52" s="40"/>
      <c r="D52" s="81"/>
      <c r="E52" s="191"/>
      <c r="F52" s="191"/>
      <c r="G52" s="120"/>
      <c r="H52" s="120"/>
      <c r="I52" s="120"/>
      <c r="J52" s="120"/>
      <c r="K52" s="120"/>
      <c r="L52" s="120"/>
      <c r="M52" s="120"/>
      <c r="N52" s="130"/>
      <c r="O52" s="121"/>
      <c r="P52" s="121"/>
      <c r="Q52" s="121"/>
      <c r="R52" s="121"/>
    </row>
    <row r="53" spans="1:18">
      <c r="A53" s="156" t="s">
        <v>66</v>
      </c>
      <c r="B53" s="14"/>
      <c r="C53" s="40"/>
      <c r="D53" s="81"/>
      <c r="E53" s="191"/>
      <c r="F53" s="191"/>
      <c r="G53" s="120"/>
      <c r="H53" s="120"/>
      <c r="I53" s="120"/>
      <c r="J53" s="120"/>
      <c r="K53" s="120"/>
      <c r="L53" s="120"/>
      <c r="M53" s="120"/>
      <c r="N53" s="130"/>
      <c r="O53" s="121"/>
      <c r="P53" s="121"/>
      <c r="Q53" s="121"/>
      <c r="R53" s="121"/>
    </row>
    <row r="54" spans="1:18">
      <c r="A54" s="156" t="s">
        <v>67</v>
      </c>
      <c r="B54" s="14"/>
      <c r="C54" s="40"/>
      <c r="D54" s="81"/>
      <c r="E54" s="191"/>
      <c r="F54" s="191"/>
      <c r="G54" s="120"/>
      <c r="H54" s="120"/>
      <c r="I54" s="120"/>
      <c r="J54" s="120"/>
      <c r="K54" s="120"/>
      <c r="L54" s="120"/>
      <c r="M54" s="120"/>
      <c r="N54" s="130"/>
      <c r="O54" s="121"/>
      <c r="P54" s="121"/>
      <c r="Q54" s="121"/>
      <c r="R54" s="121"/>
    </row>
    <row r="55" spans="1:18">
      <c r="A55" s="156" t="s">
        <v>68</v>
      </c>
      <c r="B55" s="14"/>
      <c r="C55" s="40"/>
      <c r="D55" s="81"/>
      <c r="E55" s="201"/>
      <c r="F55" s="201"/>
      <c r="G55" s="125"/>
      <c r="H55" s="125"/>
      <c r="I55" s="125"/>
      <c r="J55" s="125"/>
      <c r="K55" s="125"/>
      <c r="L55" s="125"/>
      <c r="M55" s="125"/>
      <c r="N55" s="139"/>
      <c r="O55" s="126"/>
      <c r="P55" s="126"/>
      <c r="Q55" s="126"/>
      <c r="R55" s="126"/>
    </row>
    <row r="56" spans="1:18">
      <c r="A56" s="158"/>
      <c r="B56" s="43"/>
      <c r="C56" s="43"/>
      <c r="D56" s="88"/>
      <c r="E56" s="100"/>
      <c r="F56" s="101"/>
      <c r="G56" s="101"/>
      <c r="H56" s="101"/>
      <c r="I56" s="101"/>
      <c r="J56" s="101"/>
      <c r="K56" s="101"/>
      <c r="L56" s="101"/>
      <c r="M56" s="101"/>
      <c r="N56" s="101"/>
      <c r="O56" s="102"/>
      <c r="P56" s="102"/>
      <c r="Q56" s="102"/>
      <c r="R56" s="103"/>
    </row>
    <row r="57" spans="1:18">
      <c r="A57" s="156"/>
      <c r="B57" s="27" t="s">
        <v>306</v>
      </c>
      <c r="C57" s="12"/>
      <c r="D57" s="27"/>
      <c r="E57" s="113"/>
      <c r="F57" s="114"/>
      <c r="G57" s="114"/>
      <c r="H57" s="114"/>
      <c r="I57" s="114"/>
      <c r="J57" s="114"/>
      <c r="K57" s="114"/>
      <c r="L57" s="114"/>
      <c r="M57" s="114"/>
      <c r="N57" s="114"/>
      <c r="O57" s="106"/>
      <c r="P57" s="106"/>
      <c r="Q57" s="106"/>
      <c r="R57" s="107"/>
    </row>
    <row r="58" spans="1:18">
      <c r="A58" s="156"/>
      <c r="B58" s="21" t="s">
        <v>36</v>
      </c>
      <c r="C58" s="12"/>
      <c r="D58" s="21"/>
      <c r="E58" s="115"/>
      <c r="F58" s="116"/>
      <c r="G58" s="116"/>
      <c r="H58" s="116"/>
      <c r="I58" s="116"/>
      <c r="J58" s="116"/>
      <c r="K58" s="116"/>
      <c r="L58" s="116"/>
      <c r="M58" s="116"/>
      <c r="N58" s="116"/>
      <c r="O58" s="110"/>
      <c r="P58" s="110"/>
      <c r="Q58" s="110"/>
      <c r="R58" s="111"/>
    </row>
    <row r="59" spans="1:18">
      <c r="A59" s="156" t="s">
        <v>69</v>
      </c>
      <c r="B59" s="44"/>
      <c r="C59" s="40"/>
      <c r="D59" s="89"/>
      <c r="E59" s="192"/>
      <c r="F59" s="192"/>
      <c r="G59" s="127"/>
      <c r="H59" s="127"/>
      <c r="I59" s="127"/>
      <c r="J59" s="127"/>
      <c r="K59" s="127"/>
      <c r="L59" s="127"/>
      <c r="M59" s="127"/>
      <c r="N59" s="129"/>
      <c r="O59" s="128"/>
      <c r="P59" s="128"/>
      <c r="Q59" s="128"/>
      <c r="R59" s="128"/>
    </row>
    <row r="60" spans="1:18">
      <c r="A60" s="156" t="s">
        <v>158</v>
      </c>
      <c r="B60" s="44"/>
      <c r="C60" s="40"/>
      <c r="D60" s="89"/>
      <c r="E60" s="191"/>
      <c r="F60" s="191"/>
      <c r="G60" s="120"/>
      <c r="H60" s="120"/>
      <c r="I60" s="120"/>
      <c r="J60" s="120"/>
      <c r="K60" s="120"/>
      <c r="L60" s="120"/>
      <c r="M60" s="120"/>
      <c r="N60" s="130"/>
      <c r="O60" s="121"/>
      <c r="P60" s="121"/>
      <c r="Q60" s="121"/>
      <c r="R60" s="121"/>
    </row>
    <row r="61" spans="1:18">
      <c r="A61" s="156" t="s">
        <v>159</v>
      </c>
      <c r="B61" s="44"/>
      <c r="C61" s="40"/>
      <c r="D61" s="89"/>
      <c r="E61" s="191"/>
      <c r="F61" s="191"/>
      <c r="G61" s="120"/>
      <c r="H61" s="120"/>
      <c r="I61" s="120"/>
      <c r="J61" s="120"/>
      <c r="K61" s="120"/>
      <c r="L61" s="120"/>
      <c r="M61" s="120"/>
      <c r="N61" s="130"/>
      <c r="O61" s="121"/>
      <c r="P61" s="121"/>
      <c r="Q61" s="121"/>
      <c r="R61" s="121"/>
    </row>
    <row r="62" spans="1:18">
      <c r="A62" s="156" t="s">
        <v>160</v>
      </c>
      <c r="B62" s="46"/>
      <c r="C62" s="43"/>
      <c r="D62" s="92"/>
      <c r="E62" s="201"/>
      <c r="F62" s="201"/>
      <c r="G62" s="125"/>
      <c r="H62" s="125"/>
      <c r="I62" s="125"/>
      <c r="J62" s="125"/>
      <c r="K62" s="125"/>
      <c r="L62" s="125"/>
      <c r="M62" s="125"/>
      <c r="N62" s="139"/>
      <c r="O62" s="126"/>
      <c r="P62" s="126"/>
      <c r="Q62" s="126"/>
      <c r="R62" s="126"/>
    </row>
    <row r="63" spans="1:18" s="327" customFormat="1">
      <c r="A63" s="337" t="s">
        <v>243</v>
      </c>
      <c r="B63" s="46"/>
      <c r="C63" s="43"/>
      <c r="D63" s="351"/>
      <c r="E63" s="349"/>
      <c r="F63" s="349"/>
      <c r="G63" s="346"/>
      <c r="H63" s="346"/>
      <c r="I63" s="346"/>
      <c r="J63" s="346"/>
      <c r="K63" s="346"/>
      <c r="L63" s="346"/>
      <c r="M63" s="346"/>
      <c r="N63" s="346"/>
      <c r="O63" s="347"/>
      <c r="P63" s="347"/>
      <c r="Q63" s="347"/>
      <c r="R63" s="138"/>
    </row>
    <row r="64" spans="1:18" s="327" customFormat="1">
      <c r="A64" s="337" t="s">
        <v>244</v>
      </c>
      <c r="B64" s="46"/>
      <c r="C64" s="43"/>
      <c r="D64" s="351"/>
      <c r="E64" s="349"/>
      <c r="F64" s="349"/>
      <c r="G64" s="346"/>
      <c r="H64" s="346"/>
      <c r="I64" s="346"/>
      <c r="J64" s="346"/>
      <c r="K64" s="346"/>
      <c r="L64" s="346"/>
      <c r="M64" s="346"/>
      <c r="N64" s="346"/>
      <c r="O64" s="347"/>
      <c r="P64" s="347"/>
      <c r="Q64" s="347"/>
      <c r="R64" s="138"/>
    </row>
    <row r="65" spans="1:18">
      <c r="A65" s="156">
        <v>13</v>
      </c>
      <c r="B65" s="228" t="s">
        <v>187</v>
      </c>
      <c r="C65" s="32"/>
      <c r="D65" s="229"/>
      <c r="E65" s="230">
        <f t="shared" ref="E65:R65" si="3">SUM(E48:E55,E59:E62)</f>
        <v>0</v>
      </c>
      <c r="F65" s="230">
        <f t="shared" si="3"/>
        <v>0</v>
      </c>
      <c r="G65" s="230">
        <f t="shared" si="3"/>
        <v>0</v>
      </c>
      <c r="H65" s="230">
        <f t="shared" si="3"/>
        <v>0</v>
      </c>
      <c r="I65" s="230">
        <f t="shared" si="3"/>
        <v>0</v>
      </c>
      <c r="J65" s="230">
        <f t="shared" si="3"/>
        <v>0</v>
      </c>
      <c r="K65" s="230">
        <f t="shared" si="3"/>
        <v>0</v>
      </c>
      <c r="L65" s="230">
        <f t="shared" si="3"/>
        <v>0</v>
      </c>
      <c r="M65" s="230">
        <f t="shared" si="3"/>
        <v>0</v>
      </c>
      <c r="N65" s="230">
        <f t="shared" si="3"/>
        <v>0</v>
      </c>
      <c r="O65" s="230">
        <f t="shared" si="3"/>
        <v>0</v>
      </c>
      <c r="P65" s="230">
        <f t="shared" si="3"/>
        <v>0</v>
      </c>
      <c r="Q65" s="230">
        <f t="shared" si="3"/>
        <v>0</v>
      </c>
      <c r="R65" s="230">
        <f t="shared" si="3"/>
        <v>0</v>
      </c>
    </row>
    <row r="66" spans="1:18">
      <c r="A66" s="156"/>
      <c r="B66" s="225"/>
      <c r="C66" s="226"/>
      <c r="D66" s="235"/>
      <c r="E66" s="236"/>
      <c r="F66" s="236"/>
      <c r="G66" s="236"/>
      <c r="H66" s="236"/>
      <c r="I66" s="236"/>
      <c r="J66" s="236"/>
      <c r="K66" s="236"/>
      <c r="L66" s="236"/>
      <c r="M66" s="236"/>
      <c r="N66" s="236"/>
      <c r="O66" s="236"/>
      <c r="P66" s="236"/>
      <c r="Q66" s="236"/>
      <c r="R66" s="227"/>
    </row>
    <row r="67" spans="1:18" ht="15" customHeight="1">
      <c r="A67" s="156">
        <v>14</v>
      </c>
      <c r="B67" s="231" t="s">
        <v>245</v>
      </c>
      <c r="C67" s="232"/>
      <c r="D67" s="233"/>
      <c r="E67" s="234">
        <f t="shared" ref="E67:R67" si="4">E65+E44</f>
        <v>0</v>
      </c>
      <c r="F67" s="234">
        <f t="shared" si="4"/>
        <v>0</v>
      </c>
      <c r="G67" s="234">
        <f t="shared" si="4"/>
        <v>0</v>
      </c>
      <c r="H67" s="234">
        <f t="shared" si="4"/>
        <v>0</v>
      </c>
      <c r="I67" s="234">
        <f t="shared" si="4"/>
        <v>0</v>
      </c>
      <c r="J67" s="234">
        <f t="shared" si="4"/>
        <v>0</v>
      </c>
      <c r="K67" s="234">
        <f t="shared" si="4"/>
        <v>0</v>
      </c>
      <c r="L67" s="234">
        <f t="shared" si="4"/>
        <v>0</v>
      </c>
      <c r="M67" s="234">
        <f t="shared" si="4"/>
        <v>0</v>
      </c>
      <c r="N67" s="234">
        <f t="shared" si="4"/>
        <v>0</v>
      </c>
      <c r="O67" s="234">
        <f t="shared" si="4"/>
        <v>0</v>
      </c>
      <c r="P67" s="234">
        <f t="shared" si="4"/>
        <v>0</v>
      </c>
      <c r="Q67" s="234">
        <f t="shared" si="4"/>
        <v>0</v>
      </c>
      <c r="R67" s="234">
        <f t="shared" si="4"/>
        <v>0</v>
      </c>
    </row>
    <row r="68" spans="1:18" ht="15" customHeight="1">
      <c r="A68" s="156"/>
      <c r="B68" s="132"/>
      <c r="C68" s="133"/>
      <c r="D68" s="94"/>
      <c r="E68" s="78"/>
      <c r="F68" s="78"/>
      <c r="G68" s="78"/>
      <c r="H68" s="78"/>
      <c r="I68" s="78"/>
      <c r="J68" s="78"/>
      <c r="K68" s="78"/>
      <c r="L68" s="78"/>
      <c r="M68" s="78"/>
      <c r="N68" s="78"/>
      <c r="O68" s="78"/>
      <c r="P68" s="78"/>
      <c r="Q68" s="78"/>
      <c r="R68" s="78"/>
    </row>
    <row r="69" spans="1:18">
      <c r="A69" s="156"/>
      <c r="B69" s="21"/>
      <c r="C69" s="12"/>
      <c r="D69" s="21"/>
      <c r="E69" s="78"/>
      <c r="F69" s="78"/>
      <c r="G69" s="78"/>
      <c r="H69" s="78"/>
      <c r="I69" s="78"/>
      <c r="J69" s="78"/>
      <c r="K69" s="78"/>
      <c r="L69" s="78"/>
      <c r="M69" s="78"/>
      <c r="N69" s="78"/>
      <c r="O69" s="79"/>
      <c r="P69" s="79"/>
      <c r="Q69" s="79"/>
      <c r="R69" s="79"/>
    </row>
    <row r="70" spans="1:18" ht="15" customHeight="1">
      <c r="A70" s="156"/>
      <c r="B70" s="132"/>
      <c r="C70" s="133"/>
      <c r="D70" s="94"/>
      <c r="E70" s="78"/>
      <c r="F70" s="78"/>
      <c r="G70" s="78"/>
      <c r="H70" s="78"/>
      <c r="I70" s="78"/>
      <c r="J70" s="78"/>
      <c r="K70" s="78"/>
      <c r="L70" s="78"/>
      <c r="M70" s="78"/>
      <c r="N70" s="78"/>
      <c r="O70" s="78"/>
      <c r="P70" s="78"/>
      <c r="Q70" s="78"/>
      <c r="R70" s="78"/>
    </row>
    <row r="71" spans="1:18" s="327" customFormat="1" ht="15" customHeight="1">
      <c r="A71" s="337"/>
      <c r="B71" s="132"/>
      <c r="C71" s="133"/>
      <c r="D71" s="94"/>
      <c r="E71" s="78"/>
      <c r="F71" s="78"/>
      <c r="G71" s="78"/>
      <c r="H71" s="78"/>
      <c r="I71" s="78"/>
      <c r="J71" s="78"/>
      <c r="K71" s="78"/>
      <c r="L71" s="78"/>
      <c r="M71" s="78"/>
      <c r="N71" s="78"/>
      <c r="O71" s="78"/>
      <c r="P71" s="78"/>
      <c r="Q71" s="78"/>
      <c r="R71" s="78"/>
    </row>
    <row r="72" spans="1:18" s="327" customFormat="1" ht="15" customHeight="1">
      <c r="A72" s="337"/>
      <c r="B72" s="132"/>
      <c r="C72" s="133"/>
      <c r="D72" s="94"/>
      <c r="E72" s="78"/>
      <c r="F72" s="78"/>
      <c r="G72" s="78"/>
      <c r="H72" s="78"/>
      <c r="I72" s="78"/>
      <c r="J72" s="78"/>
      <c r="K72" s="78"/>
      <c r="L72" s="78"/>
      <c r="M72" s="78"/>
      <c r="N72" s="78"/>
      <c r="O72" s="78"/>
      <c r="P72" s="78"/>
      <c r="Q72" s="78"/>
      <c r="R72" s="78"/>
    </row>
    <row r="73" spans="1:18" s="327" customFormat="1" ht="15" customHeight="1">
      <c r="A73" s="337"/>
      <c r="B73" s="132"/>
      <c r="C73" s="133"/>
      <c r="D73" s="94"/>
      <c r="E73" s="78"/>
      <c r="F73" s="78"/>
      <c r="G73" s="78"/>
      <c r="H73" s="78"/>
      <c r="I73" s="78"/>
      <c r="J73" s="78"/>
      <c r="K73" s="78"/>
      <c r="L73" s="78"/>
      <c r="M73" s="78"/>
      <c r="N73" s="78"/>
      <c r="O73" s="78"/>
      <c r="P73" s="78"/>
      <c r="Q73" s="78"/>
      <c r="R73" s="78"/>
    </row>
    <row r="74" spans="1:18" s="48" customFormat="1" ht="15" customHeight="1">
      <c r="A74" s="157"/>
      <c r="B74" s="354" t="s">
        <v>39</v>
      </c>
      <c r="C74" s="45"/>
      <c r="D74" s="94"/>
      <c r="E74" s="94"/>
      <c r="F74" s="94"/>
      <c r="G74" s="95"/>
      <c r="H74" s="95"/>
      <c r="I74" s="95"/>
      <c r="J74" s="95"/>
      <c r="K74" s="95"/>
      <c r="L74" s="95"/>
      <c r="M74" s="95"/>
      <c r="N74" s="95"/>
      <c r="O74" s="79"/>
      <c r="P74" s="79"/>
      <c r="Q74" s="79"/>
      <c r="R74" s="79"/>
    </row>
    <row r="75" spans="1:18" ht="15" customHeight="1">
      <c r="A75" s="156"/>
      <c r="B75" s="27" t="s">
        <v>307</v>
      </c>
      <c r="C75" s="33"/>
      <c r="D75" s="94"/>
      <c r="E75" s="94"/>
      <c r="F75" s="94"/>
      <c r="G75" s="95"/>
      <c r="H75" s="95"/>
      <c r="I75" s="95"/>
      <c r="J75" s="95"/>
      <c r="K75" s="95"/>
      <c r="L75" s="95"/>
      <c r="M75" s="95"/>
      <c r="N75" s="95"/>
      <c r="O75" s="79"/>
      <c r="P75" s="79"/>
      <c r="Q75" s="79"/>
      <c r="R75" s="79"/>
    </row>
    <row r="76" spans="1:18">
      <c r="A76" s="156"/>
      <c r="B76" s="21" t="s">
        <v>40</v>
      </c>
      <c r="C76" s="32"/>
      <c r="D76" s="75"/>
      <c r="E76" s="320"/>
      <c r="F76" s="320"/>
      <c r="G76" s="64" t="s">
        <v>1</v>
      </c>
      <c r="H76" s="64" t="s">
        <v>2</v>
      </c>
      <c r="I76" s="64" t="s">
        <v>17</v>
      </c>
      <c r="J76" s="64" t="s">
        <v>18</v>
      </c>
      <c r="K76" s="64" t="s">
        <v>20</v>
      </c>
      <c r="L76" s="64" t="s">
        <v>21</v>
      </c>
      <c r="M76" s="64" t="s">
        <v>24</v>
      </c>
      <c r="N76" s="64" t="s">
        <v>25</v>
      </c>
      <c r="O76" s="64" t="s">
        <v>27</v>
      </c>
      <c r="P76" s="64" t="s">
        <v>28</v>
      </c>
      <c r="Q76" s="64" t="s">
        <v>29</v>
      </c>
      <c r="R76" s="64" t="s">
        <v>30</v>
      </c>
    </row>
    <row r="77" spans="1:18" s="2" customFormat="1">
      <c r="A77" s="338" t="s">
        <v>161</v>
      </c>
      <c r="B77" s="134"/>
      <c r="C77" s="205"/>
      <c r="D77" s="135"/>
      <c r="E77" s="321"/>
      <c r="F77" s="321"/>
      <c r="G77" s="120"/>
      <c r="H77" s="120"/>
      <c r="I77" s="120"/>
      <c r="J77" s="120"/>
      <c r="K77" s="120"/>
      <c r="L77" s="120"/>
      <c r="M77" s="120"/>
      <c r="N77" s="130"/>
      <c r="O77" s="121"/>
      <c r="P77" s="121"/>
      <c r="Q77" s="121"/>
      <c r="R77" s="121"/>
    </row>
    <row r="78" spans="1:18" s="2" customFormat="1">
      <c r="A78" s="338" t="s">
        <v>162</v>
      </c>
      <c r="B78" s="53"/>
      <c r="C78" s="205"/>
      <c r="D78" s="135"/>
      <c r="E78" s="321"/>
      <c r="F78" s="321"/>
      <c r="G78" s="120"/>
      <c r="H78" s="120"/>
      <c r="I78" s="120"/>
      <c r="J78" s="120"/>
      <c r="K78" s="120"/>
      <c r="L78" s="120"/>
      <c r="M78" s="120"/>
      <c r="N78" s="130"/>
      <c r="O78" s="121"/>
      <c r="P78" s="121"/>
      <c r="Q78" s="121"/>
      <c r="R78" s="121"/>
    </row>
    <row r="79" spans="1:18" s="2" customFormat="1">
      <c r="A79" s="338" t="s">
        <v>163</v>
      </c>
      <c r="B79" s="53"/>
      <c r="C79" s="205"/>
      <c r="D79" s="135"/>
      <c r="E79" s="321"/>
      <c r="F79" s="321"/>
      <c r="G79" s="120"/>
      <c r="H79" s="120"/>
      <c r="I79" s="120"/>
      <c r="J79" s="120"/>
      <c r="K79" s="120"/>
      <c r="L79" s="120"/>
      <c r="M79" s="120"/>
      <c r="N79" s="120"/>
      <c r="O79" s="121"/>
      <c r="P79" s="121"/>
      <c r="Q79" s="121"/>
      <c r="R79" s="121"/>
    </row>
    <row r="80" spans="1:18" s="2" customFormat="1">
      <c r="A80" s="338" t="s">
        <v>164</v>
      </c>
      <c r="B80" s="53"/>
      <c r="C80" s="205"/>
      <c r="D80" s="135"/>
      <c r="E80" s="321"/>
      <c r="F80" s="321"/>
      <c r="G80" s="120"/>
      <c r="H80" s="120"/>
      <c r="I80" s="120"/>
      <c r="J80" s="120"/>
      <c r="K80" s="120"/>
      <c r="L80" s="120"/>
      <c r="M80" s="120"/>
      <c r="N80" s="120"/>
      <c r="O80" s="121"/>
      <c r="P80" s="121"/>
      <c r="Q80" s="121"/>
      <c r="R80" s="121"/>
    </row>
    <row r="81" spans="1:18" s="2" customFormat="1">
      <c r="A81" s="337" t="s">
        <v>165</v>
      </c>
      <c r="B81" s="53"/>
      <c r="C81" s="205"/>
      <c r="D81" s="135"/>
      <c r="E81" s="321"/>
      <c r="F81" s="321"/>
      <c r="G81" s="125"/>
      <c r="H81" s="125"/>
      <c r="I81" s="125"/>
      <c r="J81" s="125"/>
      <c r="K81" s="125"/>
      <c r="L81" s="125"/>
      <c r="M81" s="125"/>
      <c r="N81" s="125"/>
      <c r="O81" s="126"/>
      <c r="P81" s="126"/>
      <c r="Q81" s="126"/>
      <c r="R81" s="126"/>
    </row>
    <row r="82" spans="1:18" s="2" customFormat="1">
      <c r="A82" s="338" t="s">
        <v>234</v>
      </c>
      <c r="B82" s="53"/>
      <c r="C82" s="205"/>
      <c r="D82" s="135"/>
      <c r="E82" s="321"/>
      <c r="F82" s="321"/>
      <c r="G82" s="125"/>
      <c r="H82" s="125"/>
      <c r="I82" s="125"/>
      <c r="J82" s="125"/>
      <c r="K82" s="125"/>
      <c r="L82" s="125"/>
      <c r="M82" s="125"/>
      <c r="N82" s="125"/>
      <c r="O82" s="126"/>
      <c r="P82" s="126"/>
      <c r="Q82" s="126"/>
      <c r="R82" s="126"/>
    </row>
    <row r="83" spans="1:18" s="2" customFormat="1">
      <c r="A83" s="338" t="s">
        <v>235</v>
      </c>
      <c r="B83" s="53"/>
      <c r="C83" s="205"/>
      <c r="D83" s="135"/>
      <c r="E83" s="321"/>
      <c r="F83" s="321"/>
      <c r="G83" s="125"/>
      <c r="H83" s="125"/>
      <c r="I83" s="125"/>
      <c r="J83" s="125"/>
      <c r="K83" s="125"/>
      <c r="L83" s="125"/>
      <c r="M83" s="125"/>
      <c r="N83" s="125"/>
      <c r="O83" s="126"/>
      <c r="P83" s="126"/>
      <c r="Q83" s="126"/>
      <c r="R83" s="126"/>
    </row>
    <row r="84" spans="1:18" s="2" customFormat="1">
      <c r="A84" s="338" t="s">
        <v>236</v>
      </c>
      <c r="B84" s="53"/>
      <c r="C84" s="205"/>
      <c r="D84" s="135"/>
      <c r="E84" s="321"/>
      <c r="F84" s="321"/>
      <c r="G84" s="125"/>
      <c r="H84" s="125"/>
      <c r="I84" s="125"/>
      <c r="J84" s="125"/>
      <c r="K84" s="125"/>
      <c r="L84" s="125"/>
      <c r="M84" s="125"/>
      <c r="N84" s="125"/>
      <c r="O84" s="126"/>
      <c r="P84" s="126"/>
      <c r="Q84" s="126"/>
      <c r="R84" s="126"/>
    </row>
    <row r="85" spans="1:18" s="2" customFormat="1">
      <c r="A85" s="338" t="s">
        <v>237</v>
      </c>
      <c r="B85" s="53"/>
      <c r="C85" s="205"/>
      <c r="D85" s="135"/>
      <c r="E85" s="321"/>
      <c r="F85" s="321"/>
      <c r="G85" s="125"/>
      <c r="H85" s="125"/>
      <c r="I85" s="125"/>
      <c r="J85" s="125"/>
      <c r="K85" s="125"/>
      <c r="L85" s="125"/>
      <c r="M85" s="125"/>
      <c r="N85" s="125"/>
      <c r="O85" s="126"/>
      <c r="P85" s="126"/>
      <c r="Q85" s="126"/>
      <c r="R85" s="126"/>
    </row>
    <row r="86" spans="1:18" s="2" customFormat="1">
      <c r="A86" s="338" t="s">
        <v>238</v>
      </c>
      <c r="B86" s="53"/>
      <c r="C86" s="205"/>
      <c r="D86" s="135"/>
      <c r="E86" s="321"/>
      <c r="F86" s="321"/>
      <c r="G86" s="125"/>
      <c r="H86" s="125"/>
      <c r="I86" s="125"/>
      <c r="J86" s="125"/>
      <c r="K86" s="125"/>
      <c r="L86" s="125"/>
      <c r="M86" s="125"/>
      <c r="N86" s="125"/>
      <c r="O86" s="126"/>
      <c r="P86" s="126"/>
      <c r="Q86" s="126"/>
      <c r="R86" s="126"/>
    </row>
    <row r="87" spans="1:18" s="2" customFormat="1">
      <c r="A87" s="338" t="s">
        <v>239</v>
      </c>
      <c r="B87" s="53"/>
      <c r="C87" s="205"/>
      <c r="D87" s="135"/>
      <c r="E87" s="321"/>
      <c r="F87" s="321"/>
      <c r="G87" s="125"/>
      <c r="H87" s="125"/>
      <c r="I87" s="125"/>
      <c r="J87" s="125"/>
      <c r="K87" s="125"/>
      <c r="L87" s="125"/>
      <c r="M87" s="125"/>
      <c r="N87" s="125"/>
      <c r="O87" s="126"/>
      <c r="P87" s="126"/>
      <c r="Q87" s="126"/>
      <c r="R87" s="126"/>
    </row>
    <row r="88" spans="1:18" s="2" customFormat="1">
      <c r="A88" s="338" t="s">
        <v>240</v>
      </c>
      <c r="B88" s="53"/>
      <c r="C88" s="205"/>
      <c r="D88" s="135"/>
      <c r="E88" s="321"/>
      <c r="F88" s="321"/>
      <c r="G88" s="125"/>
      <c r="H88" s="125"/>
      <c r="I88" s="125"/>
      <c r="J88" s="125"/>
      <c r="K88" s="125"/>
      <c r="L88" s="125"/>
      <c r="M88" s="125"/>
      <c r="N88" s="125"/>
      <c r="O88" s="126"/>
      <c r="P88" s="126"/>
      <c r="Q88" s="126"/>
      <c r="R88" s="126"/>
    </row>
    <row r="89" spans="1:18" s="2" customFormat="1">
      <c r="A89" s="338" t="s">
        <v>241</v>
      </c>
      <c r="B89" s="53"/>
      <c r="C89" s="205"/>
      <c r="D89" s="135"/>
      <c r="E89" s="321"/>
      <c r="F89" s="321"/>
      <c r="G89" s="125"/>
      <c r="H89" s="125"/>
      <c r="I89" s="125"/>
      <c r="J89" s="125"/>
      <c r="K89" s="125"/>
      <c r="L89" s="125"/>
      <c r="M89" s="125"/>
      <c r="N89" s="125"/>
      <c r="O89" s="126"/>
      <c r="P89" s="126"/>
      <c r="Q89" s="126"/>
      <c r="R89" s="126"/>
    </row>
    <row r="90" spans="1:18" s="2" customFormat="1">
      <c r="A90" s="348" t="s">
        <v>242</v>
      </c>
      <c r="B90" s="53"/>
      <c r="C90" s="205"/>
      <c r="D90" s="135"/>
      <c r="E90" s="321"/>
      <c r="F90" s="321"/>
      <c r="G90" s="125"/>
      <c r="H90" s="125"/>
      <c r="I90" s="125"/>
      <c r="J90" s="125"/>
      <c r="K90" s="125"/>
      <c r="L90" s="125"/>
      <c r="M90" s="125"/>
      <c r="N90" s="125"/>
      <c r="O90" s="126"/>
      <c r="P90" s="126"/>
      <c r="Q90" s="126"/>
      <c r="R90" s="126"/>
    </row>
    <row r="91" spans="1:18">
      <c r="A91" s="156">
        <v>15</v>
      </c>
      <c r="B91" s="52" t="s">
        <v>106</v>
      </c>
      <c r="C91" s="47"/>
      <c r="D91" s="206"/>
      <c r="E91" s="318"/>
      <c r="F91" s="322"/>
      <c r="G91" s="69">
        <f t="shared" ref="G91:R91" si="5">SUM(G77:G90)</f>
        <v>0</v>
      </c>
      <c r="H91" s="69">
        <f t="shared" si="5"/>
        <v>0</v>
      </c>
      <c r="I91" s="69">
        <f t="shared" si="5"/>
        <v>0</v>
      </c>
      <c r="J91" s="69">
        <f t="shared" si="5"/>
        <v>0</v>
      </c>
      <c r="K91" s="69">
        <f t="shared" si="5"/>
        <v>0</v>
      </c>
      <c r="L91" s="69">
        <f t="shared" si="5"/>
        <v>0</v>
      </c>
      <c r="M91" s="69">
        <f t="shared" si="5"/>
        <v>0</v>
      </c>
      <c r="N91" s="69">
        <f t="shared" si="5"/>
        <v>0</v>
      </c>
      <c r="O91" s="69">
        <f t="shared" si="5"/>
        <v>0</v>
      </c>
      <c r="P91" s="69">
        <f t="shared" si="5"/>
        <v>0</v>
      </c>
      <c r="Q91" s="69">
        <f t="shared" si="5"/>
        <v>0</v>
      </c>
      <c r="R91" s="69">
        <f t="shared" si="5"/>
        <v>0</v>
      </c>
    </row>
    <row r="92" spans="1:18">
      <c r="A92" s="156"/>
      <c r="B92" s="12"/>
      <c r="C92" s="32"/>
      <c r="D92" s="174"/>
      <c r="E92" s="179"/>
      <c r="F92" s="272"/>
      <c r="G92" s="180"/>
      <c r="H92" s="180"/>
      <c r="I92" s="180"/>
      <c r="J92" s="180"/>
      <c r="K92" s="180"/>
      <c r="L92" s="180"/>
      <c r="M92" s="180"/>
      <c r="N92" s="180"/>
      <c r="O92" s="181"/>
      <c r="P92" s="181"/>
      <c r="Q92" s="181"/>
      <c r="R92" s="182"/>
    </row>
    <row r="93" spans="1:18">
      <c r="A93" s="156"/>
      <c r="B93" s="27" t="s">
        <v>308</v>
      </c>
      <c r="C93" s="12"/>
      <c r="D93" s="21"/>
      <c r="E93" s="113"/>
      <c r="F93" s="114"/>
      <c r="G93" s="114"/>
      <c r="H93" s="114"/>
      <c r="I93" s="114"/>
      <c r="J93" s="114"/>
      <c r="K93" s="114"/>
      <c r="L93" s="114"/>
      <c r="M93" s="114"/>
      <c r="N93" s="114"/>
      <c r="O93" s="106"/>
      <c r="P93" s="106"/>
      <c r="Q93" s="106"/>
      <c r="R93" s="107"/>
    </row>
    <row r="94" spans="1:18">
      <c r="A94" s="156"/>
      <c r="B94" s="21" t="s">
        <v>40</v>
      </c>
      <c r="C94" s="141"/>
      <c r="D94" s="75"/>
      <c r="E94" s="115"/>
      <c r="F94" s="116"/>
      <c r="G94" s="116"/>
      <c r="H94" s="116"/>
      <c r="I94" s="116"/>
      <c r="J94" s="116"/>
      <c r="K94" s="116"/>
      <c r="L94" s="116"/>
      <c r="M94" s="116"/>
      <c r="N94" s="116"/>
      <c r="O94" s="110"/>
      <c r="P94" s="110"/>
      <c r="Q94" s="110"/>
      <c r="R94" s="111"/>
    </row>
    <row r="95" spans="1:18">
      <c r="A95" s="338" t="s">
        <v>75</v>
      </c>
      <c r="B95" s="53"/>
      <c r="C95" s="40"/>
      <c r="D95" s="81"/>
      <c r="E95" s="323"/>
      <c r="F95" s="324"/>
      <c r="G95" s="177"/>
      <c r="H95" s="124"/>
      <c r="I95" s="124"/>
      <c r="J95" s="124"/>
      <c r="K95" s="124"/>
      <c r="L95" s="124"/>
      <c r="M95" s="124"/>
      <c r="N95" s="124"/>
      <c r="O95" s="121"/>
      <c r="P95" s="121"/>
      <c r="Q95" s="121"/>
      <c r="R95" s="121"/>
    </row>
    <row r="96" spans="1:18">
      <c r="A96" s="338" t="s">
        <v>76</v>
      </c>
      <c r="B96" s="53"/>
      <c r="C96" s="40"/>
      <c r="D96" s="96"/>
      <c r="E96" s="324"/>
      <c r="F96" s="324"/>
      <c r="G96" s="124"/>
      <c r="H96" s="124"/>
      <c r="I96" s="124"/>
      <c r="J96" s="124"/>
      <c r="K96" s="124"/>
      <c r="L96" s="124"/>
      <c r="M96" s="124"/>
      <c r="N96" s="124"/>
      <c r="O96" s="121"/>
      <c r="P96" s="121"/>
      <c r="Q96" s="121"/>
      <c r="R96" s="121"/>
    </row>
    <row r="97" spans="1:18">
      <c r="A97" s="338" t="s">
        <v>77</v>
      </c>
      <c r="B97" s="53"/>
      <c r="C97" s="40"/>
      <c r="D97" s="96"/>
      <c r="E97" s="323"/>
      <c r="F97" s="323"/>
      <c r="G97" s="124"/>
      <c r="H97" s="124"/>
      <c r="I97" s="124"/>
      <c r="J97" s="124"/>
      <c r="K97" s="124"/>
      <c r="L97" s="124"/>
      <c r="M97" s="124"/>
      <c r="N97" s="124"/>
      <c r="O97" s="121"/>
      <c r="P97" s="121"/>
      <c r="Q97" s="121"/>
      <c r="R97" s="121"/>
    </row>
    <row r="98" spans="1:18">
      <c r="A98" s="338" t="s">
        <v>78</v>
      </c>
      <c r="B98" s="53"/>
      <c r="C98" s="40"/>
      <c r="D98" s="96"/>
      <c r="E98" s="323"/>
      <c r="F98" s="323"/>
      <c r="G98" s="124"/>
      <c r="H98" s="124"/>
      <c r="I98" s="124"/>
      <c r="J98" s="124"/>
      <c r="K98" s="124"/>
      <c r="L98" s="124"/>
      <c r="M98" s="124"/>
      <c r="N98" s="124"/>
      <c r="O98" s="121"/>
      <c r="P98" s="121"/>
      <c r="Q98" s="121"/>
      <c r="R98" s="121"/>
    </row>
    <row r="99" spans="1:18">
      <c r="A99" s="337" t="s">
        <v>79</v>
      </c>
      <c r="B99" s="53"/>
      <c r="C99" s="40"/>
      <c r="D99" s="96"/>
      <c r="E99" s="323"/>
      <c r="F99" s="323"/>
      <c r="G99" s="124"/>
      <c r="H99" s="124"/>
      <c r="I99" s="124"/>
      <c r="J99" s="124"/>
      <c r="K99" s="124"/>
      <c r="L99" s="124"/>
      <c r="M99" s="124"/>
      <c r="N99" s="124"/>
      <c r="O99" s="121"/>
      <c r="P99" s="121"/>
      <c r="Q99" s="121"/>
      <c r="R99" s="121"/>
    </row>
    <row r="100" spans="1:18" s="327" customFormat="1">
      <c r="A100" s="338" t="s">
        <v>246</v>
      </c>
      <c r="B100" s="53"/>
      <c r="C100" s="332"/>
      <c r="D100" s="336"/>
      <c r="E100" s="352"/>
      <c r="F100" s="352"/>
      <c r="G100" s="177"/>
      <c r="H100" s="177"/>
      <c r="I100" s="177"/>
      <c r="J100" s="177"/>
      <c r="K100" s="177"/>
      <c r="L100" s="177"/>
      <c r="M100" s="177"/>
      <c r="N100" s="177"/>
      <c r="O100" s="290"/>
      <c r="P100" s="290"/>
      <c r="Q100" s="290"/>
      <c r="R100" s="290"/>
    </row>
    <row r="101" spans="1:18" s="327" customFormat="1">
      <c r="A101" s="338" t="s">
        <v>247</v>
      </c>
      <c r="B101" s="53"/>
      <c r="C101" s="332"/>
      <c r="D101" s="336"/>
      <c r="E101" s="352"/>
      <c r="F101" s="352"/>
      <c r="G101" s="177"/>
      <c r="H101" s="177"/>
      <c r="I101" s="177"/>
      <c r="J101" s="177"/>
      <c r="K101" s="177"/>
      <c r="L101" s="177"/>
      <c r="M101" s="177"/>
      <c r="N101" s="177"/>
      <c r="O101" s="290"/>
      <c r="P101" s="290"/>
      <c r="Q101" s="290"/>
      <c r="R101" s="290"/>
    </row>
    <row r="102" spans="1:18" s="327" customFormat="1">
      <c r="A102" s="338" t="s">
        <v>248</v>
      </c>
      <c r="B102" s="53"/>
      <c r="C102" s="332"/>
      <c r="D102" s="336"/>
      <c r="E102" s="352"/>
      <c r="F102" s="352"/>
      <c r="G102" s="177"/>
      <c r="H102" s="177"/>
      <c r="I102" s="177"/>
      <c r="J102" s="177"/>
      <c r="K102" s="177"/>
      <c r="L102" s="177"/>
      <c r="M102" s="177"/>
      <c r="N102" s="177"/>
      <c r="O102" s="290"/>
      <c r="P102" s="290"/>
      <c r="Q102" s="290"/>
      <c r="R102" s="290"/>
    </row>
    <row r="103" spans="1:18" s="327" customFormat="1">
      <c r="A103" s="338" t="s">
        <v>249</v>
      </c>
      <c r="B103" s="53"/>
      <c r="C103" s="332"/>
      <c r="D103" s="336"/>
      <c r="E103" s="352"/>
      <c r="F103" s="352"/>
      <c r="G103" s="177"/>
      <c r="H103" s="177"/>
      <c r="I103" s="177"/>
      <c r="J103" s="177"/>
      <c r="K103" s="177"/>
      <c r="L103" s="177"/>
      <c r="M103" s="177"/>
      <c r="N103" s="177"/>
      <c r="O103" s="290"/>
      <c r="P103" s="290"/>
      <c r="Q103" s="290"/>
      <c r="R103" s="290"/>
    </row>
    <row r="104" spans="1:18" s="327" customFormat="1">
      <c r="A104" s="338" t="s">
        <v>250</v>
      </c>
      <c r="B104" s="53"/>
      <c r="C104" s="332"/>
      <c r="D104" s="336"/>
      <c r="E104" s="352"/>
      <c r="F104" s="352"/>
      <c r="G104" s="177"/>
      <c r="H104" s="177"/>
      <c r="I104" s="177"/>
      <c r="J104" s="177"/>
      <c r="K104" s="177"/>
      <c r="L104" s="177"/>
      <c r="M104" s="177"/>
      <c r="N104" s="177"/>
      <c r="O104" s="290"/>
      <c r="P104" s="290"/>
      <c r="Q104" s="290"/>
      <c r="R104" s="290"/>
    </row>
    <row r="105" spans="1:18" s="327" customFormat="1">
      <c r="A105" s="338" t="s">
        <v>251</v>
      </c>
      <c r="B105" s="53"/>
      <c r="C105" s="332"/>
      <c r="D105" s="336"/>
      <c r="E105" s="352"/>
      <c r="F105" s="352"/>
      <c r="G105" s="177"/>
      <c r="H105" s="177"/>
      <c r="I105" s="177"/>
      <c r="J105" s="177"/>
      <c r="K105" s="177"/>
      <c r="L105" s="177"/>
      <c r="M105" s="177"/>
      <c r="N105" s="177"/>
      <c r="O105" s="290"/>
      <c r="P105" s="290"/>
      <c r="Q105" s="290"/>
      <c r="R105" s="290"/>
    </row>
    <row r="106" spans="1:18" s="327" customFormat="1">
      <c r="A106" s="338" t="s">
        <v>252</v>
      </c>
      <c r="B106" s="53"/>
      <c r="C106" s="332"/>
      <c r="D106" s="336"/>
      <c r="E106" s="352"/>
      <c r="F106" s="352"/>
      <c r="G106" s="177"/>
      <c r="H106" s="177"/>
      <c r="I106" s="177"/>
      <c r="J106" s="177"/>
      <c r="K106" s="177"/>
      <c r="L106" s="177"/>
      <c r="M106" s="177"/>
      <c r="N106" s="177"/>
      <c r="O106" s="290"/>
      <c r="P106" s="290"/>
      <c r="Q106" s="290"/>
      <c r="R106" s="290"/>
    </row>
    <row r="107" spans="1:18" s="327" customFormat="1">
      <c r="A107" s="338" t="s">
        <v>253</v>
      </c>
      <c r="B107" s="53"/>
      <c r="C107" s="332"/>
      <c r="D107" s="336"/>
      <c r="E107" s="352"/>
      <c r="F107" s="352"/>
      <c r="G107" s="177"/>
      <c r="H107" s="177"/>
      <c r="I107" s="177"/>
      <c r="J107" s="177"/>
      <c r="K107" s="177"/>
      <c r="L107" s="177"/>
      <c r="M107" s="177"/>
      <c r="N107" s="177"/>
      <c r="O107" s="290"/>
      <c r="P107" s="290"/>
      <c r="Q107" s="290"/>
      <c r="R107" s="290"/>
    </row>
    <row r="108" spans="1:18" s="327" customFormat="1">
      <c r="A108" s="348" t="s">
        <v>254</v>
      </c>
      <c r="B108" s="53"/>
      <c r="C108" s="332"/>
      <c r="D108" s="336"/>
      <c r="E108" s="352"/>
      <c r="F108" s="352"/>
      <c r="G108" s="177"/>
      <c r="H108" s="177"/>
      <c r="I108" s="177"/>
      <c r="J108" s="177"/>
      <c r="K108" s="177"/>
      <c r="L108" s="177"/>
      <c r="M108" s="177"/>
      <c r="N108" s="177"/>
      <c r="O108" s="290"/>
      <c r="P108" s="290"/>
      <c r="Q108" s="290"/>
      <c r="R108" s="290"/>
    </row>
    <row r="109" spans="1:18">
      <c r="A109" s="156">
        <v>16</v>
      </c>
      <c r="B109" s="49" t="s">
        <v>107</v>
      </c>
      <c r="C109" s="47"/>
      <c r="D109" s="93"/>
      <c r="E109" s="318"/>
      <c r="F109" s="318"/>
      <c r="G109" s="69">
        <f t="shared" ref="G109:R109" si="6">SUM(G95:G99)</f>
        <v>0</v>
      </c>
      <c r="H109" s="69">
        <f t="shared" si="6"/>
        <v>0</v>
      </c>
      <c r="I109" s="69">
        <f t="shared" si="6"/>
        <v>0</v>
      </c>
      <c r="J109" s="69">
        <f t="shared" si="6"/>
        <v>0</v>
      </c>
      <c r="K109" s="69">
        <f t="shared" si="6"/>
        <v>0</v>
      </c>
      <c r="L109" s="69">
        <f t="shared" si="6"/>
        <v>0</v>
      </c>
      <c r="M109" s="69">
        <f t="shared" si="6"/>
        <v>0</v>
      </c>
      <c r="N109" s="69">
        <f t="shared" si="6"/>
        <v>0</v>
      </c>
      <c r="O109" s="69">
        <f t="shared" si="6"/>
        <v>0</v>
      </c>
      <c r="P109" s="69">
        <f t="shared" si="6"/>
        <v>0</v>
      </c>
      <c r="Q109" s="69">
        <f t="shared" si="6"/>
        <v>0</v>
      </c>
      <c r="R109" s="69">
        <f t="shared" si="6"/>
        <v>0</v>
      </c>
    </row>
    <row r="110" spans="1:18">
      <c r="A110" s="156"/>
      <c r="B110" s="187"/>
      <c r="C110" s="185"/>
      <c r="D110" s="186"/>
      <c r="E110" s="114"/>
      <c r="F110" s="114"/>
      <c r="G110" s="114"/>
      <c r="H110" s="114"/>
      <c r="I110" s="114"/>
      <c r="J110" s="114"/>
      <c r="K110" s="114"/>
      <c r="L110" s="114"/>
      <c r="M110" s="114"/>
      <c r="N110" s="114"/>
      <c r="O110" s="114"/>
      <c r="P110" s="114"/>
      <c r="Q110" s="114"/>
      <c r="R110" s="188"/>
    </row>
    <row r="111" spans="1:18" ht="15" customHeight="1">
      <c r="A111" s="156">
        <v>17</v>
      </c>
      <c r="B111" s="50" t="s">
        <v>188</v>
      </c>
      <c r="C111" s="51"/>
      <c r="D111" s="89"/>
      <c r="E111" s="319"/>
      <c r="F111" s="319"/>
      <c r="G111" s="82">
        <f t="shared" ref="G111:R111" si="7">G109+G91</f>
        <v>0</v>
      </c>
      <c r="H111" s="82">
        <f t="shared" si="7"/>
        <v>0</v>
      </c>
      <c r="I111" s="82">
        <f t="shared" si="7"/>
        <v>0</v>
      </c>
      <c r="J111" s="82">
        <f t="shared" si="7"/>
        <v>0</v>
      </c>
      <c r="K111" s="82">
        <f t="shared" si="7"/>
        <v>0</v>
      </c>
      <c r="L111" s="82">
        <f t="shared" si="7"/>
        <v>0</v>
      </c>
      <c r="M111" s="82">
        <f t="shared" si="7"/>
        <v>0</v>
      </c>
      <c r="N111" s="82">
        <f t="shared" si="7"/>
        <v>0</v>
      </c>
      <c r="O111" s="82">
        <f t="shared" si="7"/>
        <v>0</v>
      </c>
      <c r="P111" s="82">
        <f t="shared" si="7"/>
        <v>0</v>
      </c>
      <c r="Q111" s="82">
        <f t="shared" si="7"/>
        <v>0</v>
      </c>
      <c r="R111" s="82">
        <f t="shared" si="7"/>
        <v>0</v>
      </c>
    </row>
    <row r="112" spans="1:18" ht="15" customHeight="1">
      <c r="A112" s="156"/>
      <c r="B112" s="197"/>
      <c r="C112" s="133"/>
      <c r="D112" s="94"/>
      <c r="E112" s="78"/>
      <c r="F112" s="78"/>
      <c r="G112" s="78"/>
      <c r="H112" s="78"/>
      <c r="I112" s="78"/>
      <c r="J112" s="78"/>
      <c r="K112" s="78"/>
      <c r="L112" s="78"/>
      <c r="M112" s="78"/>
      <c r="N112" s="78"/>
      <c r="O112" s="78"/>
      <c r="P112" s="78"/>
      <c r="Q112" s="78"/>
      <c r="R112" s="78"/>
    </row>
    <row r="113" spans="1:18" ht="18.75">
      <c r="A113" s="156"/>
      <c r="B113" s="354" t="s">
        <v>309</v>
      </c>
      <c r="C113" s="45"/>
      <c r="D113" s="94"/>
      <c r="E113" s="95"/>
      <c r="F113" s="95"/>
      <c r="G113" s="95"/>
      <c r="H113" s="95"/>
      <c r="I113" s="95"/>
      <c r="J113" s="95"/>
      <c r="K113" s="95"/>
      <c r="L113" s="95"/>
      <c r="M113" s="95"/>
      <c r="N113" s="95"/>
      <c r="O113" s="79"/>
      <c r="P113" s="79"/>
      <c r="Q113" s="79"/>
      <c r="R113" s="79"/>
    </row>
    <row r="114" spans="1:18">
      <c r="A114" s="156"/>
      <c r="B114" s="27"/>
      <c r="C114" s="33"/>
      <c r="D114" s="27"/>
    </row>
    <row r="115" spans="1:18">
      <c r="A115" s="156"/>
      <c r="B115" s="21"/>
      <c r="C115" s="75"/>
      <c r="D115" s="209"/>
      <c r="E115" s="207" t="s">
        <v>144</v>
      </c>
      <c r="F115" s="207" t="s">
        <v>81</v>
      </c>
      <c r="G115" s="64" t="s">
        <v>1</v>
      </c>
      <c r="H115" s="64" t="s">
        <v>2</v>
      </c>
      <c r="I115" s="64" t="s">
        <v>17</v>
      </c>
      <c r="J115" s="64" t="s">
        <v>18</v>
      </c>
      <c r="K115" s="64" t="s">
        <v>20</v>
      </c>
      <c r="L115" s="64" t="s">
        <v>21</v>
      </c>
      <c r="M115" s="64" t="s">
        <v>24</v>
      </c>
      <c r="N115" s="64" t="s">
        <v>25</v>
      </c>
      <c r="O115" s="64" t="s">
        <v>27</v>
      </c>
      <c r="P115" s="64" t="s">
        <v>28</v>
      </c>
      <c r="Q115" s="64" t="s">
        <v>29</v>
      </c>
      <c r="R115" s="64" t="s">
        <v>30</v>
      </c>
    </row>
    <row r="116" spans="1:18">
      <c r="A116" s="156">
        <v>18</v>
      </c>
      <c r="B116" s="50" t="s">
        <v>310</v>
      </c>
      <c r="C116" s="96"/>
      <c r="D116" s="208"/>
      <c r="E116" s="191"/>
      <c r="F116" s="191"/>
      <c r="G116" s="120"/>
      <c r="H116" s="120"/>
      <c r="I116" s="120"/>
      <c r="J116" s="120"/>
      <c r="K116" s="120"/>
      <c r="L116" s="120"/>
      <c r="M116" s="120"/>
      <c r="N116" s="130"/>
      <c r="O116" s="121"/>
      <c r="P116" s="121"/>
      <c r="Q116" s="121"/>
      <c r="R116" s="121"/>
    </row>
    <row r="117" spans="1:18" ht="15" customHeight="1">
      <c r="A117" s="156"/>
      <c r="B117" s="197"/>
      <c r="C117" s="133"/>
      <c r="D117" s="94"/>
      <c r="E117" s="78"/>
      <c r="F117" s="78"/>
      <c r="G117" s="78"/>
      <c r="H117" s="78"/>
      <c r="I117" s="78"/>
      <c r="J117" s="78"/>
      <c r="K117" s="78"/>
      <c r="L117" s="78"/>
      <c r="M117" s="78"/>
      <c r="N117" s="78"/>
      <c r="O117" s="78"/>
      <c r="P117" s="78"/>
      <c r="Q117" s="78"/>
      <c r="R117" s="78"/>
    </row>
    <row r="118" spans="1:18" ht="15" customHeight="1">
      <c r="A118" s="156"/>
      <c r="B118" s="197"/>
      <c r="C118" s="133"/>
      <c r="D118" s="94"/>
      <c r="E118" s="78"/>
      <c r="F118" s="78"/>
      <c r="G118" s="78"/>
      <c r="H118" s="78"/>
      <c r="I118" s="78"/>
      <c r="J118" s="78"/>
      <c r="K118" s="78"/>
      <c r="L118" s="78"/>
      <c r="M118" s="78"/>
      <c r="N118" s="78"/>
      <c r="O118" s="78"/>
      <c r="P118" s="78"/>
      <c r="Q118" s="78"/>
      <c r="R118" s="78"/>
    </row>
    <row r="119" spans="1:18" ht="18.75">
      <c r="A119" s="156"/>
      <c r="B119" s="356" t="s">
        <v>15</v>
      </c>
      <c r="C119" s="12"/>
      <c r="D119" s="21"/>
      <c r="E119" s="78"/>
      <c r="F119" s="78"/>
      <c r="G119" s="78"/>
      <c r="H119" s="78"/>
      <c r="I119" s="78"/>
      <c r="J119" s="78"/>
      <c r="K119" s="78"/>
      <c r="L119" s="78"/>
      <c r="M119" s="78"/>
      <c r="N119" s="78"/>
      <c r="O119" s="78"/>
      <c r="P119" s="78"/>
      <c r="Q119" s="78"/>
      <c r="R119" s="78"/>
    </row>
    <row r="120" spans="1:18">
      <c r="A120" s="156"/>
      <c r="B120" s="21"/>
      <c r="C120" s="12"/>
      <c r="D120" s="21"/>
      <c r="E120" s="64" t="s">
        <v>144</v>
      </c>
      <c r="F120" s="64" t="s">
        <v>81</v>
      </c>
      <c r="G120" s="64" t="s">
        <v>1</v>
      </c>
      <c r="H120" s="64" t="s">
        <v>2</v>
      </c>
      <c r="I120" s="64" t="s">
        <v>17</v>
      </c>
      <c r="J120" s="64" t="s">
        <v>18</v>
      </c>
      <c r="K120" s="64" t="s">
        <v>20</v>
      </c>
      <c r="L120" s="64" t="s">
        <v>21</v>
      </c>
      <c r="M120" s="64" t="s">
        <v>24</v>
      </c>
      <c r="N120" s="64" t="s">
        <v>25</v>
      </c>
      <c r="O120" s="64" t="s">
        <v>27</v>
      </c>
      <c r="P120" s="64" t="s">
        <v>28</v>
      </c>
      <c r="Q120" s="64" t="s">
        <v>29</v>
      </c>
      <c r="R120" s="64" t="s">
        <v>30</v>
      </c>
    </row>
    <row r="121" spans="1:18">
      <c r="A121" s="156">
        <v>19</v>
      </c>
      <c r="B121" s="52" t="s">
        <v>189</v>
      </c>
      <c r="C121" s="40"/>
      <c r="D121" s="96"/>
      <c r="E121" s="171">
        <f>E67</f>
        <v>0</v>
      </c>
      <c r="F121" s="171">
        <f>F67</f>
        <v>0</v>
      </c>
      <c r="G121" s="82">
        <f t="shared" ref="G121:R121" si="8">G67+G111</f>
        <v>0</v>
      </c>
      <c r="H121" s="82">
        <f t="shared" si="8"/>
        <v>0</v>
      </c>
      <c r="I121" s="82">
        <f t="shared" si="8"/>
        <v>0</v>
      </c>
      <c r="J121" s="82">
        <f t="shared" si="8"/>
        <v>0</v>
      </c>
      <c r="K121" s="82">
        <f t="shared" si="8"/>
        <v>0</v>
      </c>
      <c r="L121" s="82">
        <f t="shared" si="8"/>
        <v>0</v>
      </c>
      <c r="M121" s="82">
        <f t="shared" si="8"/>
        <v>0</v>
      </c>
      <c r="N121" s="82">
        <f t="shared" si="8"/>
        <v>0</v>
      </c>
      <c r="O121" s="82">
        <f t="shared" si="8"/>
        <v>0</v>
      </c>
      <c r="P121" s="82">
        <f t="shared" si="8"/>
        <v>0</v>
      </c>
      <c r="Q121" s="82">
        <f t="shared" si="8"/>
        <v>0</v>
      </c>
      <c r="R121" s="82">
        <f t="shared" si="8"/>
        <v>0</v>
      </c>
    </row>
    <row r="122" spans="1:18">
      <c r="A122" s="156">
        <v>20</v>
      </c>
      <c r="B122" s="52" t="s">
        <v>99</v>
      </c>
      <c r="C122" s="40"/>
      <c r="D122" s="81"/>
      <c r="E122" s="171">
        <f t="shared" ref="E122:R122" si="9">E17</f>
        <v>0</v>
      </c>
      <c r="F122" s="171">
        <f t="shared" si="9"/>
        <v>0</v>
      </c>
      <c r="G122" s="82">
        <f t="shared" si="9"/>
        <v>0</v>
      </c>
      <c r="H122" s="82">
        <f t="shared" si="9"/>
        <v>0</v>
      </c>
      <c r="I122" s="82">
        <f t="shared" si="9"/>
        <v>0</v>
      </c>
      <c r="J122" s="82">
        <f t="shared" si="9"/>
        <v>0</v>
      </c>
      <c r="K122" s="82">
        <f t="shared" si="9"/>
        <v>0</v>
      </c>
      <c r="L122" s="82">
        <f t="shared" si="9"/>
        <v>0</v>
      </c>
      <c r="M122" s="82">
        <f t="shared" si="9"/>
        <v>0</v>
      </c>
      <c r="N122" s="82">
        <f t="shared" si="9"/>
        <v>0</v>
      </c>
      <c r="O122" s="82">
        <f t="shared" si="9"/>
        <v>0</v>
      </c>
      <c r="P122" s="82">
        <f t="shared" si="9"/>
        <v>0</v>
      </c>
      <c r="Q122" s="82">
        <f t="shared" si="9"/>
        <v>0</v>
      </c>
      <c r="R122" s="82">
        <f t="shared" si="9"/>
        <v>0</v>
      </c>
    </row>
    <row r="123" spans="1:18">
      <c r="A123" s="156">
        <v>21</v>
      </c>
      <c r="B123" s="52" t="s">
        <v>190</v>
      </c>
      <c r="C123" s="40"/>
      <c r="D123" s="81"/>
      <c r="E123" s="171">
        <f>E116</f>
        <v>0</v>
      </c>
      <c r="F123" s="171">
        <f>F116</f>
        <v>0</v>
      </c>
      <c r="G123" s="82">
        <f t="shared" ref="G123:R123" si="10">G116</f>
        <v>0</v>
      </c>
      <c r="H123" s="82">
        <f t="shared" si="10"/>
        <v>0</v>
      </c>
      <c r="I123" s="82">
        <f t="shared" si="10"/>
        <v>0</v>
      </c>
      <c r="J123" s="82">
        <f t="shared" si="10"/>
        <v>0</v>
      </c>
      <c r="K123" s="82">
        <f t="shared" si="10"/>
        <v>0</v>
      </c>
      <c r="L123" s="82">
        <f t="shared" si="10"/>
        <v>0</v>
      </c>
      <c r="M123" s="82">
        <f t="shared" si="10"/>
        <v>0</v>
      </c>
      <c r="N123" s="82">
        <f t="shared" si="10"/>
        <v>0</v>
      </c>
      <c r="O123" s="82">
        <f t="shared" si="10"/>
        <v>0</v>
      </c>
      <c r="P123" s="82">
        <f t="shared" si="10"/>
        <v>0</v>
      </c>
      <c r="Q123" s="82">
        <f t="shared" si="10"/>
        <v>0</v>
      </c>
      <c r="R123" s="82">
        <f t="shared" si="10"/>
        <v>0</v>
      </c>
    </row>
    <row r="124" spans="1:18">
      <c r="A124" s="156">
        <v>22</v>
      </c>
      <c r="B124" s="52" t="s">
        <v>191</v>
      </c>
      <c r="C124" s="40"/>
      <c r="D124" s="96"/>
      <c r="E124" s="171">
        <f>E121+E123-E122</f>
        <v>0</v>
      </c>
      <c r="F124" s="171">
        <f>F121+F123-F122</f>
        <v>0</v>
      </c>
      <c r="G124" s="82">
        <f t="shared" ref="G124:R124" si="11">G121+G123-G122</f>
        <v>0</v>
      </c>
      <c r="H124" s="82">
        <f t="shared" si="11"/>
        <v>0</v>
      </c>
      <c r="I124" s="82">
        <f t="shared" si="11"/>
        <v>0</v>
      </c>
      <c r="J124" s="82">
        <f t="shared" si="11"/>
        <v>0</v>
      </c>
      <c r="K124" s="82">
        <f t="shared" si="11"/>
        <v>0</v>
      </c>
      <c r="L124" s="82">
        <f t="shared" si="11"/>
        <v>0</v>
      </c>
      <c r="M124" s="82">
        <f t="shared" si="11"/>
        <v>0</v>
      </c>
      <c r="N124" s="82">
        <f t="shared" si="11"/>
        <v>0</v>
      </c>
      <c r="O124" s="82">
        <f t="shared" si="11"/>
        <v>0</v>
      </c>
      <c r="P124" s="82">
        <f t="shared" si="11"/>
        <v>0</v>
      </c>
      <c r="Q124" s="82">
        <f t="shared" si="11"/>
        <v>0</v>
      </c>
      <c r="R124" s="82">
        <f t="shared" si="11"/>
        <v>0</v>
      </c>
    </row>
    <row r="125" spans="1:18" s="2" customFormat="1">
      <c r="A125" s="158"/>
      <c r="B125" s="35"/>
      <c r="C125" s="35"/>
      <c r="D125" s="35"/>
      <c r="E125" s="5"/>
      <c r="F125" s="5"/>
      <c r="G125" s="5"/>
      <c r="H125" s="5"/>
      <c r="I125" s="5"/>
      <c r="J125" s="5"/>
      <c r="K125" s="5"/>
      <c r="L125" s="5"/>
      <c r="M125" s="5"/>
      <c r="N125" s="5"/>
      <c r="O125" s="5"/>
      <c r="P125" s="1"/>
      <c r="Q125" s="1"/>
      <c r="R125" s="1"/>
    </row>
    <row r="126" spans="1:18">
      <c r="A126" s="156"/>
    </row>
    <row r="127" spans="1:18">
      <c r="A127" s="156"/>
    </row>
    <row r="128" spans="1:18">
      <c r="A128" s="156"/>
    </row>
    <row r="129" spans="1:1">
      <c r="A129" s="156"/>
    </row>
    <row r="130" spans="1:1">
      <c r="A130" s="156"/>
    </row>
    <row r="131" spans="1:1">
      <c r="A131" s="156"/>
    </row>
    <row r="132" spans="1:1">
      <c r="A132" s="156"/>
    </row>
    <row r="133" spans="1:1">
      <c r="A133" s="156"/>
    </row>
    <row r="134" spans="1:1">
      <c r="A134" s="156"/>
    </row>
    <row r="135" spans="1:1">
      <c r="A135" s="156"/>
    </row>
  </sheetData>
  <dataConsolidate/>
  <dataValidations count="1">
    <dataValidation type="list" allowBlank="1" showInputMessage="1" showErrorMessage="1" sqref="D37 D43 D27:D33">
      <formula1>#REF!</formula1>
    </dataValidation>
  </dataValidations>
  <printOptions horizontalCentered="1"/>
  <pageMargins left="0.44" right="0.5" top="0.52" bottom="0.42" header="0.52" footer="0.4"/>
  <pageSetup scale="48" fitToHeight="2" pageOrder="overThenDown"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R152"/>
  <sheetViews>
    <sheetView showGridLines="0" view="pageBreakPreview" zoomScale="70" zoomScaleNormal="55" zoomScaleSheetLayoutView="70" workbookViewId="0">
      <selection activeCell="B5" sqref="B5"/>
    </sheetView>
  </sheetViews>
  <sheetFormatPr defaultColWidth="9" defaultRowHeight="15.75"/>
  <cols>
    <col min="1" max="1" width="9" style="165"/>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62"/>
      <c r="B1" s="21" t="s">
        <v>22</v>
      </c>
      <c r="C1" s="21"/>
      <c r="D1" s="12"/>
      <c r="E1" s="4"/>
      <c r="F1" s="4"/>
      <c r="G1" s="4"/>
      <c r="H1" s="4"/>
      <c r="I1" s="4"/>
      <c r="J1" s="4"/>
      <c r="K1" s="4"/>
      <c r="L1" s="4"/>
      <c r="M1" s="4"/>
      <c r="N1" s="4"/>
    </row>
    <row r="2" spans="1:18" s="2" customFormat="1">
      <c r="A2" s="162"/>
      <c r="B2" s="21" t="s">
        <v>23</v>
      </c>
      <c r="C2" s="21"/>
      <c r="D2" s="12"/>
      <c r="E2" s="4"/>
      <c r="F2" s="4"/>
      <c r="G2" s="4"/>
      <c r="H2" s="4"/>
      <c r="I2" s="4"/>
      <c r="J2" s="4"/>
      <c r="K2" s="4"/>
      <c r="L2" s="4"/>
      <c r="M2" s="4"/>
      <c r="N2" s="4"/>
    </row>
    <row r="3" spans="1:18" s="3" customFormat="1">
      <c r="A3" s="162"/>
      <c r="B3" s="145" t="s">
        <v>312</v>
      </c>
      <c r="C3" s="22"/>
      <c r="D3" s="17"/>
    </row>
    <row r="4" spans="1:18" s="3" customFormat="1">
      <c r="A4" s="162"/>
      <c r="B4" s="26" t="s">
        <v>205</v>
      </c>
      <c r="C4" s="22"/>
      <c r="D4" s="16"/>
    </row>
    <row r="5" spans="1:18" s="3" customFormat="1">
      <c r="A5" s="162"/>
      <c r="B5" s="340" t="s">
        <v>211</v>
      </c>
      <c r="C5" s="22"/>
      <c r="D5" s="16"/>
    </row>
    <row r="6" spans="1:18" s="3" customFormat="1">
      <c r="A6" s="162"/>
      <c r="B6" s="16"/>
      <c r="D6" s="16"/>
    </row>
    <row r="7" spans="1:18" s="3" customFormat="1" ht="15.75" customHeight="1">
      <c r="A7" s="162"/>
      <c r="B7" s="161" t="s">
        <v>103</v>
      </c>
      <c r="C7" s="12"/>
      <c r="D7" s="12"/>
      <c r="E7" s="11"/>
      <c r="F7" s="11"/>
      <c r="G7" s="11"/>
      <c r="I7" s="8"/>
      <c r="J7" s="6"/>
      <c r="K7" s="6"/>
      <c r="L7" s="6"/>
      <c r="M7" s="6"/>
      <c r="N7" s="6"/>
      <c r="O7" s="6"/>
    </row>
    <row r="8" spans="1:18" s="3" customFormat="1">
      <c r="A8" s="162"/>
      <c r="B8" s="21"/>
      <c r="C8" s="13"/>
      <c r="D8" s="21"/>
      <c r="E8" s="55"/>
      <c r="F8" s="55"/>
      <c r="G8" s="55"/>
      <c r="H8" s="55"/>
      <c r="I8" s="55"/>
      <c r="J8" s="56" t="s">
        <v>3</v>
      </c>
      <c r="K8" s="57"/>
      <c r="L8" s="57"/>
      <c r="M8" s="57"/>
      <c r="N8" s="57"/>
      <c r="O8" s="58"/>
      <c r="P8" s="59"/>
      <c r="Q8" s="59"/>
      <c r="R8" s="59"/>
    </row>
    <row r="9" spans="1:18" s="3" customFormat="1">
      <c r="A9" s="162"/>
      <c r="B9" s="13"/>
      <c r="C9" s="13"/>
      <c r="D9" s="21"/>
      <c r="E9" s="78" t="s">
        <v>82</v>
      </c>
      <c r="F9" s="78"/>
      <c r="G9" s="60"/>
      <c r="H9" s="61"/>
      <c r="I9" s="61"/>
      <c r="J9" s="62"/>
      <c r="K9" s="63"/>
      <c r="L9" s="63"/>
      <c r="M9" s="63"/>
      <c r="N9" s="63"/>
      <c r="O9" s="58"/>
      <c r="P9" s="59"/>
      <c r="Q9" s="59"/>
      <c r="R9" s="59"/>
    </row>
    <row r="10" spans="1:18" ht="15.75" customHeight="1">
      <c r="B10" s="354" t="s">
        <v>311</v>
      </c>
      <c r="C10" s="30"/>
      <c r="D10" s="75"/>
      <c r="E10" s="78" t="s">
        <v>83</v>
      </c>
      <c r="F10" s="78"/>
      <c r="G10" s="76"/>
      <c r="H10" s="76"/>
      <c r="I10" s="76"/>
      <c r="J10" s="76"/>
      <c r="K10" s="76"/>
      <c r="L10" s="76"/>
      <c r="M10" s="76"/>
      <c r="N10" s="76"/>
      <c r="O10" s="76"/>
      <c r="P10" s="76"/>
      <c r="Q10" s="76"/>
      <c r="R10" s="76"/>
    </row>
    <row r="11" spans="1:18" ht="15.75" customHeight="1">
      <c r="B11" s="27" t="s">
        <v>301</v>
      </c>
      <c r="C11" s="32"/>
      <c r="D11" s="77"/>
      <c r="G11" s="78"/>
      <c r="H11" s="78"/>
      <c r="I11" s="78"/>
      <c r="J11" s="78"/>
      <c r="K11" s="78"/>
      <c r="L11" s="78"/>
      <c r="M11" s="78"/>
      <c r="N11" s="78"/>
      <c r="O11" s="79"/>
      <c r="P11" s="79"/>
      <c r="Q11" s="79"/>
      <c r="R11" s="79"/>
    </row>
    <row r="12" spans="1:18">
      <c r="A12" s="156"/>
      <c r="B12" s="34" t="s">
        <v>43</v>
      </c>
      <c r="C12" s="75"/>
      <c r="D12" s="80" t="s">
        <v>100</v>
      </c>
      <c r="E12" s="64" t="s">
        <v>144</v>
      </c>
      <c r="F12" s="64" t="s">
        <v>81</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56" t="s">
        <v>85</v>
      </c>
      <c r="B13" s="14"/>
      <c r="C13" s="210"/>
      <c r="D13" s="66"/>
      <c r="E13" s="170"/>
      <c r="F13" s="170"/>
      <c r="G13" s="66"/>
      <c r="H13" s="66"/>
      <c r="I13" s="66"/>
      <c r="J13" s="66"/>
      <c r="K13" s="66"/>
      <c r="L13" s="66"/>
      <c r="M13" s="66"/>
      <c r="N13" s="66"/>
      <c r="O13" s="67"/>
      <c r="P13" s="67"/>
      <c r="Q13" s="67"/>
      <c r="R13" s="67"/>
    </row>
    <row r="14" spans="1:18">
      <c r="A14" s="156" t="s">
        <v>86</v>
      </c>
      <c r="B14" s="36"/>
      <c r="C14" s="210"/>
      <c r="D14" s="66"/>
      <c r="E14" s="171"/>
      <c r="F14" s="171"/>
      <c r="G14" s="82"/>
      <c r="H14" s="82"/>
      <c r="I14" s="82"/>
      <c r="J14" s="82"/>
      <c r="K14" s="82"/>
      <c r="L14" s="82"/>
      <c r="M14" s="82"/>
      <c r="N14" s="82"/>
      <c r="O14" s="67"/>
      <c r="P14" s="67"/>
      <c r="Q14" s="67"/>
      <c r="R14" s="67"/>
    </row>
    <row r="15" spans="1:18">
      <c r="A15" s="156" t="s">
        <v>87</v>
      </c>
      <c r="B15" s="36"/>
      <c r="C15" s="210"/>
      <c r="D15" s="66"/>
      <c r="E15" s="171"/>
      <c r="F15" s="171"/>
      <c r="G15" s="82"/>
      <c r="H15" s="82"/>
      <c r="I15" s="82"/>
      <c r="J15" s="82"/>
      <c r="K15" s="82"/>
      <c r="L15" s="82"/>
      <c r="M15" s="82"/>
      <c r="N15" s="82"/>
      <c r="O15" s="67"/>
      <c r="P15" s="67"/>
      <c r="Q15" s="67"/>
      <c r="R15" s="67"/>
    </row>
    <row r="16" spans="1:18">
      <c r="A16" s="156" t="s">
        <v>88</v>
      </c>
      <c r="B16" s="14"/>
      <c r="C16" s="210"/>
      <c r="D16" s="66"/>
      <c r="E16" s="170"/>
      <c r="F16" s="170"/>
      <c r="G16" s="66"/>
      <c r="H16" s="66"/>
      <c r="I16" s="66"/>
      <c r="J16" s="66"/>
      <c r="K16" s="66"/>
      <c r="L16" s="66"/>
      <c r="M16" s="66"/>
      <c r="N16" s="66"/>
      <c r="O16" s="67"/>
      <c r="P16" s="67"/>
      <c r="Q16" s="67"/>
      <c r="R16" s="67"/>
    </row>
    <row r="17" spans="1:18" s="327" customFormat="1">
      <c r="A17" s="337" t="s">
        <v>89</v>
      </c>
      <c r="B17" s="39"/>
      <c r="C17" s="210"/>
      <c r="D17" s="66"/>
      <c r="E17" s="172"/>
      <c r="F17" s="172"/>
      <c r="G17" s="86"/>
      <c r="H17" s="86"/>
      <c r="I17" s="86"/>
      <c r="J17" s="86"/>
      <c r="K17" s="86"/>
      <c r="L17" s="86"/>
      <c r="M17" s="86"/>
      <c r="N17" s="86"/>
      <c r="O17" s="87"/>
      <c r="P17" s="87"/>
      <c r="Q17" s="87"/>
      <c r="R17" s="87"/>
    </row>
    <row r="18" spans="1:18" s="327" customFormat="1">
      <c r="A18" s="337" t="s">
        <v>90</v>
      </c>
      <c r="B18" s="39"/>
      <c r="C18" s="210"/>
      <c r="D18" s="66"/>
      <c r="E18" s="172"/>
      <c r="F18" s="172"/>
      <c r="G18" s="86"/>
      <c r="H18" s="86"/>
      <c r="I18" s="86"/>
      <c r="J18" s="86"/>
      <c r="K18" s="86"/>
      <c r="L18" s="86"/>
      <c r="M18" s="86"/>
      <c r="N18" s="86"/>
      <c r="O18" s="87"/>
      <c r="P18" s="87"/>
      <c r="Q18" s="87"/>
      <c r="R18" s="87"/>
    </row>
    <row r="19" spans="1:18" s="327" customFormat="1">
      <c r="A19" s="337" t="s">
        <v>91</v>
      </c>
      <c r="B19" s="39"/>
      <c r="C19" s="210"/>
      <c r="D19" s="66"/>
      <c r="E19" s="172"/>
      <c r="F19" s="172"/>
      <c r="G19" s="86"/>
      <c r="H19" s="86"/>
      <c r="I19" s="86"/>
      <c r="J19" s="86"/>
      <c r="K19" s="86"/>
      <c r="L19" s="86"/>
      <c r="M19" s="86"/>
      <c r="N19" s="86"/>
      <c r="O19" s="87"/>
      <c r="P19" s="87"/>
      <c r="Q19" s="87"/>
      <c r="R19" s="87"/>
    </row>
    <row r="20" spans="1:18">
      <c r="A20" s="156"/>
      <c r="B20" s="43"/>
      <c r="C20" s="12"/>
      <c r="D20" s="21"/>
      <c r="E20" s="100"/>
      <c r="F20" s="101"/>
      <c r="G20" s="101"/>
      <c r="H20" s="101"/>
      <c r="I20" s="101"/>
      <c r="J20" s="101"/>
      <c r="K20" s="101"/>
      <c r="L20" s="101"/>
      <c r="M20" s="101"/>
      <c r="N20" s="101"/>
      <c r="O20" s="102"/>
      <c r="P20" s="102"/>
      <c r="Q20" s="102"/>
      <c r="R20" s="103"/>
    </row>
    <row r="21" spans="1:18">
      <c r="A21" s="156"/>
      <c r="B21" s="27" t="s">
        <v>300</v>
      </c>
      <c r="C21" s="33"/>
      <c r="D21" s="27"/>
      <c r="E21" s="113"/>
      <c r="F21" s="114"/>
      <c r="G21" s="114"/>
      <c r="H21" s="114"/>
      <c r="I21" s="114"/>
      <c r="J21" s="114"/>
      <c r="K21" s="114"/>
      <c r="L21" s="114"/>
      <c r="M21" s="114"/>
      <c r="N21" s="114"/>
      <c r="O21" s="106"/>
      <c r="P21" s="106"/>
      <c r="Q21" s="106"/>
      <c r="R21" s="107"/>
    </row>
    <row r="22" spans="1:18">
      <c r="A22" s="156"/>
      <c r="B22" s="34" t="s">
        <v>36</v>
      </c>
      <c r="C22" s="75"/>
      <c r="D22" s="80" t="s">
        <v>101</v>
      </c>
      <c r="E22" s="108"/>
      <c r="F22" s="109"/>
      <c r="G22" s="109"/>
      <c r="H22" s="109"/>
      <c r="I22" s="109"/>
      <c r="J22" s="109"/>
      <c r="K22" s="109"/>
      <c r="L22" s="109"/>
      <c r="M22" s="109"/>
      <c r="N22" s="109"/>
      <c r="O22" s="110"/>
      <c r="P22" s="110"/>
      <c r="Q22" s="110"/>
      <c r="R22" s="111"/>
    </row>
    <row r="23" spans="1:18">
      <c r="A23" s="337" t="s">
        <v>92</v>
      </c>
      <c r="B23" s="14"/>
      <c r="C23" s="210"/>
      <c r="D23" s="66"/>
      <c r="E23" s="173"/>
      <c r="F23" s="173"/>
      <c r="G23" s="90"/>
      <c r="H23" s="90"/>
      <c r="I23" s="90"/>
      <c r="J23" s="90"/>
      <c r="K23" s="90"/>
      <c r="L23" s="90"/>
      <c r="M23" s="90"/>
      <c r="N23" s="90"/>
      <c r="O23" s="91"/>
      <c r="P23" s="91"/>
      <c r="Q23" s="91"/>
      <c r="R23" s="91"/>
    </row>
    <row r="24" spans="1:18" s="327" customFormat="1">
      <c r="A24" s="337" t="s">
        <v>80</v>
      </c>
      <c r="B24" s="14"/>
      <c r="C24" s="210"/>
      <c r="D24" s="66"/>
      <c r="E24" s="173"/>
      <c r="F24" s="173"/>
      <c r="G24" s="90"/>
      <c r="H24" s="90"/>
      <c r="I24" s="90"/>
      <c r="J24" s="90"/>
      <c r="K24" s="90"/>
      <c r="L24" s="90"/>
      <c r="M24" s="90"/>
      <c r="N24" s="90"/>
      <c r="O24" s="91"/>
      <c r="P24" s="91"/>
      <c r="Q24" s="91"/>
      <c r="R24" s="91"/>
    </row>
    <row r="25" spans="1:18">
      <c r="A25" s="156" t="s">
        <v>93</v>
      </c>
      <c r="B25" s="36"/>
      <c r="C25" s="210"/>
      <c r="D25" s="66"/>
      <c r="E25" s="171"/>
      <c r="F25" s="171"/>
      <c r="G25" s="82"/>
      <c r="H25" s="82"/>
      <c r="I25" s="82"/>
      <c r="J25" s="82"/>
      <c r="K25" s="82"/>
      <c r="L25" s="82"/>
      <c r="M25" s="82"/>
      <c r="N25" s="82"/>
      <c r="O25" s="67"/>
      <c r="P25" s="67"/>
      <c r="Q25" s="67"/>
      <c r="R25" s="67"/>
    </row>
    <row r="26" spans="1:18">
      <c r="A26" s="156" t="s">
        <v>255</v>
      </c>
      <c r="B26" s="14"/>
      <c r="C26" s="210"/>
      <c r="D26" s="66"/>
      <c r="E26" s="170"/>
      <c r="F26" s="170"/>
      <c r="G26" s="66"/>
      <c r="H26" s="66"/>
      <c r="I26" s="66"/>
      <c r="J26" s="66"/>
      <c r="K26" s="66"/>
      <c r="L26" s="66"/>
      <c r="M26" s="66"/>
      <c r="N26" s="66"/>
      <c r="O26" s="67"/>
      <c r="P26" s="67"/>
      <c r="Q26" s="67"/>
      <c r="R26" s="67"/>
    </row>
    <row r="27" spans="1:18">
      <c r="A27" s="337" t="s">
        <v>256</v>
      </c>
      <c r="B27" s="14"/>
      <c r="C27" s="210"/>
      <c r="D27" s="66"/>
      <c r="E27" s="170"/>
      <c r="F27" s="170"/>
      <c r="G27" s="66"/>
      <c r="H27" s="66"/>
      <c r="I27" s="66"/>
      <c r="J27" s="66"/>
      <c r="K27" s="66"/>
      <c r="L27" s="66"/>
      <c r="M27" s="66"/>
      <c r="N27" s="66"/>
      <c r="O27" s="67"/>
      <c r="P27" s="67"/>
      <c r="Q27" s="67"/>
      <c r="R27" s="67"/>
    </row>
    <row r="28" spans="1:18" s="327" customFormat="1">
      <c r="A28" s="337" t="s">
        <v>257</v>
      </c>
      <c r="B28" s="39"/>
      <c r="C28" s="242"/>
      <c r="D28" s="86"/>
      <c r="E28" s="172"/>
      <c r="F28" s="172"/>
      <c r="G28" s="86"/>
      <c r="H28" s="86"/>
      <c r="I28" s="86"/>
      <c r="J28" s="86"/>
      <c r="K28" s="86"/>
      <c r="L28" s="86"/>
      <c r="M28" s="86"/>
      <c r="N28" s="86"/>
      <c r="O28" s="87"/>
      <c r="P28" s="87"/>
      <c r="Q28" s="87"/>
      <c r="R28" s="87"/>
    </row>
    <row r="29" spans="1:18" s="327" customFormat="1">
      <c r="A29" s="337" t="s">
        <v>258</v>
      </c>
      <c r="B29" s="39"/>
      <c r="C29" s="242"/>
      <c r="D29" s="86"/>
      <c r="E29" s="172"/>
      <c r="F29" s="172"/>
      <c r="G29" s="86"/>
      <c r="H29" s="86"/>
      <c r="I29" s="86"/>
      <c r="J29" s="86"/>
      <c r="K29" s="86"/>
      <c r="L29" s="86"/>
      <c r="M29" s="86"/>
      <c r="N29" s="86"/>
      <c r="O29" s="87"/>
      <c r="P29" s="87"/>
      <c r="Q29" s="87"/>
      <c r="R29" s="87"/>
    </row>
    <row r="30" spans="1:18" s="327" customFormat="1">
      <c r="B30" s="39"/>
      <c r="C30" s="242"/>
      <c r="D30" s="86"/>
      <c r="E30" s="172"/>
      <c r="F30" s="172"/>
      <c r="G30" s="86"/>
      <c r="H30" s="86"/>
      <c r="I30" s="86"/>
      <c r="J30" s="86"/>
      <c r="K30" s="86"/>
      <c r="L30" s="86"/>
      <c r="M30" s="86"/>
      <c r="N30" s="86"/>
      <c r="O30" s="87"/>
      <c r="P30" s="87"/>
      <c r="Q30" s="87"/>
      <c r="R30" s="87"/>
    </row>
    <row r="31" spans="1:18" ht="31.5">
      <c r="A31" s="156">
        <v>1</v>
      </c>
      <c r="B31" s="243" t="s">
        <v>118</v>
      </c>
      <c r="C31" s="244"/>
      <c r="D31" s="245"/>
      <c r="E31" s="224">
        <f t="shared" ref="E31:R31" si="0">SUM(E13:E19,E23:E30)</f>
        <v>0</v>
      </c>
      <c r="F31" s="230">
        <f t="shared" si="0"/>
        <v>0</v>
      </c>
      <c r="G31" s="230">
        <f t="shared" si="0"/>
        <v>0</v>
      </c>
      <c r="H31" s="234">
        <f t="shared" si="0"/>
        <v>0</v>
      </c>
      <c r="I31" s="234">
        <f t="shared" si="0"/>
        <v>0</v>
      </c>
      <c r="J31" s="234">
        <f t="shared" si="0"/>
        <v>0</v>
      </c>
      <c r="K31" s="234">
        <f t="shared" si="0"/>
        <v>0</v>
      </c>
      <c r="L31" s="234">
        <f t="shared" si="0"/>
        <v>0</v>
      </c>
      <c r="M31" s="234">
        <f t="shared" si="0"/>
        <v>0</v>
      </c>
      <c r="N31" s="234">
        <f t="shared" si="0"/>
        <v>0</v>
      </c>
      <c r="O31" s="234">
        <f t="shared" si="0"/>
        <v>0</v>
      </c>
      <c r="P31" s="234">
        <f t="shared" si="0"/>
        <v>0</v>
      </c>
      <c r="Q31" s="234">
        <f t="shared" si="0"/>
        <v>0</v>
      </c>
      <c r="R31" s="234">
        <f t="shared" si="0"/>
        <v>0</v>
      </c>
    </row>
    <row r="32" spans="1:18">
      <c r="A32" s="156"/>
      <c r="B32" s="33"/>
      <c r="C32" s="33"/>
      <c r="D32" s="27"/>
      <c r="E32" s="117"/>
      <c r="F32" s="118"/>
      <c r="G32" s="118"/>
      <c r="H32" s="118"/>
      <c r="I32" s="118"/>
      <c r="J32" s="118"/>
      <c r="K32" s="118"/>
      <c r="L32" s="118"/>
      <c r="M32" s="118"/>
      <c r="N32" s="118"/>
      <c r="O32" s="118"/>
      <c r="P32" s="118"/>
      <c r="Q32" s="118"/>
      <c r="R32" s="136"/>
    </row>
    <row r="33" spans="1:18">
      <c r="A33" s="156"/>
      <c r="B33" s="27" t="s">
        <v>304</v>
      </c>
      <c r="C33" s="33"/>
      <c r="D33" s="21"/>
      <c r="E33" s="104"/>
      <c r="F33" s="105"/>
      <c r="G33" s="105"/>
      <c r="H33" s="105"/>
      <c r="I33" s="105"/>
      <c r="J33" s="105"/>
      <c r="K33" s="105"/>
      <c r="L33" s="105"/>
      <c r="M33" s="105"/>
      <c r="N33" s="105"/>
      <c r="O33" s="106"/>
      <c r="P33" s="106"/>
      <c r="Q33" s="106"/>
      <c r="R33" s="107"/>
    </row>
    <row r="34" spans="1:18">
      <c r="A34" s="156"/>
      <c r="B34" s="21" t="s">
        <v>35</v>
      </c>
      <c r="C34" s="12"/>
      <c r="D34" s="80" t="s">
        <v>101</v>
      </c>
      <c r="E34" s="108"/>
      <c r="F34" s="109"/>
      <c r="G34" s="109"/>
      <c r="H34" s="109"/>
      <c r="I34" s="109"/>
      <c r="J34" s="109"/>
      <c r="K34" s="109"/>
      <c r="L34" s="109"/>
      <c r="M34" s="109"/>
      <c r="N34" s="109"/>
      <c r="O34" s="110"/>
      <c r="P34" s="110"/>
      <c r="Q34" s="110"/>
      <c r="R34" s="111"/>
    </row>
    <row r="35" spans="1:18">
      <c r="A35" s="337" t="s">
        <v>108</v>
      </c>
      <c r="B35" s="14"/>
      <c r="C35" s="40"/>
      <c r="D35" s="99"/>
      <c r="E35" s="192"/>
      <c r="F35" s="192"/>
      <c r="G35" s="127"/>
      <c r="H35" s="127"/>
      <c r="I35" s="127"/>
      <c r="J35" s="127"/>
      <c r="K35" s="127"/>
      <c r="L35" s="127"/>
      <c r="M35" s="127"/>
      <c r="N35" s="129"/>
      <c r="O35" s="128"/>
      <c r="P35" s="128"/>
      <c r="Q35" s="128"/>
      <c r="R35" s="128"/>
    </row>
    <row r="36" spans="1:18">
      <c r="A36" s="337" t="s">
        <v>109</v>
      </c>
      <c r="B36" s="14"/>
      <c r="C36" s="40"/>
      <c r="D36" s="99"/>
      <c r="E36" s="191"/>
      <c r="F36" s="191"/>
      <c r="G36" s="120"/>
      <c r="H36" s="120"/>
      <c r="I36" s="120"/>
      <c r="J36" s="120"/>
      <c r="K36" s="120"/>
      <c r="L36" s="120"/>
      <c r="M36" s="120"/>
      <c r="N36" s="130"/>
      <c r="O36" s="121"/>
      <c r="P36" s="121"/>
      <c r="Q36" s="121"/>
      <c r="R36" s="121"/>
    </row>
    <row r="37" spans="1:18">
      <c r="A37" s="337" t="s">
        <v>110</v>
      </c>
      <c r="B37" s="14"/>
      <c r="C37" s="40"/>
      <c r="D37" s="99"/>
      <c r="E37" s="191"/>
      <c r="F37" s="191"/>
      <c r="G37" s="120"/>
      <c r="H37" s="120"/>
      <c r="I37" s="120"/>
      <c r="J37" s="120"/>
      <c r="K37" s="120"/>
      <c r="L37" s="120"/>
      <c r="M37" s="120"/>
      <c r="N37" s="130"/>
      <c r="O37" s="121"/>
      <c r="P37" s="121"/>
      <c r="Q37" s="121"/>
      <c r="R37" s="121"/>
    </row>
    <row r="38" spans="1:18" s="327" customFormat="1">
      <c r="A38" s="337" t="s">
        <v>111</v>
      </c>
      <c r="B38" s="14"/>
      <c r="C38" s="332"/>
      <c r="D38" s="99"/>
      <c r="E38" s="191"/>
      <c r="F38" s="201"/>
      <c r="G38" s="120"/>
      <c r="H38" s="120"/>
      <c r="I38" s="120"/>
      <c r="J38" s="120"/>
      <c r="K38" s="120"/>
      <c r="L38" s="120"/>
      <c r="M38" s="120"/>
      <c r="N38" s="130"/>
      <c r="O38" s="121"/>
      <c r="P38" s="121"/>
      <c r="Q38" s="121"/>
      <c r="R38" s="121"/>
    </row>
    <row r="39" spans="1:18" s="327" customFormat="1">
      <c r="A39" s="337" t="s">
        <v>259</v>
      </c>
      <c r="B39" s="14"/>
      <c r="C39" s="332"/>
      <c r="D39" s="99"/>
      <c r="E39" s="191"/>
      <c r="F39" s="201"/>
      <c r="G39" s="120"/>
      <c r="H39" s="120"/>
      <c r="I39" s="120"/>
      <c r="J39" s="120"/>
      <c r="K39" s="120"/>
      <c r="L39" s="120"/>
      <c r="M39" s="120"/>
      <c r="N39" s="130"/>
      <c r="O39" s="121"/>
      <c r="P39" s="121"/>
      <c r="Q39" s="121"/>
      <c r="R39" s="121"/>
    </row>
    <row r="40" spans="1:18" s="327" customFormat="1">
      <c r="A40" s="337" t="s">
        <v>260</v>
      </c>
      <c r="B40" s="14"/>
      <c r="C40" s="332"/>
      <c r="D40" s="99"/>
      <c r="E40" s="191"/>
      <c r="F40" s="201"/>
      <c r="G40" s="120"/>
      <c r="H40" s="120"/>
      <c r="I40" s="120"/>
      <c r="J40" s="120"/>
      <c r="K40" s="120"/>
      <c r="L40" s="120"/>
      <c r="M40" s="120"/>
      <c r="N40" s="130"/>
      <c r="O40" s="121"/>
      <c r="P40" s="121"/>
      <c r="Q40" s="121"/>
      <c r="R40" s="121"/>
    </row>
    <row r="41" spans="1:18" s="327" customFormat="1">
      <c r="A41" s="337" t="s">
        <v>261</v>
      </c>
      <c r="B41" s="14"/>
      <c r="C41" s="332"/>
      <c r="D41" s="99"/>
      <c r="E41" s="191"/>
      <c r="F41" s="201"/>
      <c r="G41" s="120"/>
      <c r="H41" s="120"/>
      <c r="I41" s="120"/>
      <c r="J41" s="120"/>
      <c r="K41" s="120"/>
      <c r="L41" s="120"/>
      <c r="M41" s="120"/>
      <c r="N41" s="130"/>
      <c r="O41" s="121"/>
      <c r="P41" s="121"/>
      <c r="Q41" s="121"/>
      <c r="R41" s="121"/>
    </row>
    <row r="42" spans="1:18">
      <c r="A42" s="1"/>
      <c r="B42" s="43"/>
      <c r="C42" s="43"/>
      <c r="D42" s="88"/>
      <c r="E42" s="100"/>
      <c r="F42" s="101"/>
      <c r="G42" s="101"/>
      <c r="H42" s="101"/>
      <c r="I42" s="101"/>
      <c r="J42" s="101"/>
      <c r="K42" s="101"/>
      <c r="L42" s="101"/>
      <c r="M42" s="101"/>
      <c r="N42" s="101"/>
      <c r="O42" s="102"/>
      <c r="P42" s="102"/>
      <c r="Q42" s="102"/>
      <c r="R42" s="103"/>
    </row>
    <row r="43" spans="1:18">
      <c r="A43" s="156"/>
      <c r="B43" s="27" t="s">
        <v>306</v>
      </c>
      <c r="C43" s="12"/>
      <c r="D43" s="27"/>
      <c r="E43" s="113"/>
      <c r="F43" s="114"/>
      <c r="G43" s="114"/>
      <c r="H43" s="114"/>
      <c r="I43" s="114"/>
      <c r="J43" s="114"/>
      <c r="K43" s="114"/>
      <c r="L43" s="114"/>
      <c r="M43" s="114"/>
      <c r="N43" s="114"/>
      <c r="O43" s="106"/>
      <c r="P43" s="106"/>
      <c r="Q43" s="106"/>
      <c r="R43" s="107"/>
    </row>
    <row r="44" spans="1:18">
      <c r="A44" s="156"/>
      <c r="B44" s="21" t="s">
        <v>36</v>
      </c>
      <c r="C44" s="12"/>
      <c r="D44" s="80" t="s">
        <v>101</v>
      </c>
      <c r="E44" s="115"/>
      <c r="F44" s="116"/>
      <c r="G44" s="116"/>
      <c r="H44" s="116"/>
      <c r="I44" s="116"/>
      <c r="J44" s="116"/>
      <c r="K44" s="116"/>
      <c r="L44" s="116"/>
      <c r="M44" s="116"/>
      <c r="N44" s="116"/>
      <c r="O44" s="110"/>
      <c r="P44" s="110"/>
      <c r="Q44" s="110"/>
      <c r="R44" s="111"/>
    </row>
    <row r="45" spans="1:18">
      <c r="A45" s="337" t="s">
        <v>262</v>
      </c>
      <c r="B45" s="44"/>
      <c r="C45" s="40"/>
      <c r="D45" s="249"/>
      <c r="E45" s="192"/>
      <c r="F45" s="192"/>
      <c r="G45" s="127"/>
      <c r="H45" s="127"/>
      <c r="I45" s="127"/>
      <c r="J45" s="127"/>
      <c r="K45" s="127"/>
      <c r="L45" s="127"/>
      <c r="M45" s="127"/>
      <c r="N45" s="129"/>
      <c r="O45" s="128"/>
      <c r="P45" s="128"/>
      <c r="Q45" s="128"/>
      <c r="R45" s="128"/>
    </row>
    <row r="46" spans="1:18" s="327" customFormat="1">
      <c r="A46" s="337" t="s">
        <v>112</v>
      </c>
      <c r="B46" s="44"/>
      <c r="C46" s="332"/>
      <c r="D46" s="249"/>
      <c r="E46" s="192"/>
      <c r="F46" s="192"/>
      <c r="G46" s="127"/>
      <c r="H46" s="127"/>
      <c r="I46" s="127"/>
      <c r="J46" s="127"/>
      <c r="K46" s="127"/>
      <c r="L46" s="127"/>
      <c r="M46" s="127"/>
      <c r="N46" s="129"/>
      <c r="O46" s="128"/>
      <c r="P46" s="128"/>
      <c r="Q46" s="128"/>
      <c r="R46" s="128"/>
    </row>
    <row r="47" spans="1:18" s="327" customFormat="1">
      <c r="A47" s="337" t="s">
        <v>113</v>
      </c>
      <c r="B47" s="44"/>
      <c r="C47" s="332"/>
      <c r="D47" s="249"/>
      <c r="E47" s="192"/>
      <c r="F47" s="192"/>
      <c r="G47" s="127"/>
      <c r="H47" s="127"/>
      <c r="I47" s="127"/>
      <c r="J47" s="127"/>
      <c r="K47" s="127"/>
      <c r="L47" s="127"/>
      <c r="M47" s="127"/>
      <c r="N47" s="129"/>
      <c r="O47" s="128"/>
      <c r="P47" s="128"/>
      <c r="Q47" s="128"/>
      <c r="R47" s="128"/>
    </row>
    <row r="48" spans="1:18" s="327" customFormat="1">
      <c r="A48" s="337" t="s">
        <v>114</v>
      </c>
      <c r="B48" s="44"/>
      <c r="C48" s="332"/>
      <c r="D48" s="249"/>
      <c r="E48" s="192"/>
      <c r="F48" s="192"/>
      <c r="G48" s="127"/>
      <c r="H48" s="127"/>
      <c r="I48" s="127"/>
      <c r="J48" s="127"/>
      <c r="K48" s="127"/>
      <c r="L48" s="127"/>
      <c r="M48" s="127"/>
      <c r="N48" s="129"/>
      <c r="O48" s="128"/>
      <c r="P48" s="128"/>
      <c r="Q48" s="128"/>
      <c r="R48" s="128"/>
    </row>
    <row r="49" spans="1:18" s="327" customFormat="1">
      <c r="A49" s="337" t="s">
        <v>115</v>
      </c>
      <c r="B49" s="44"/>
      <c r="C49" s="332"/>
      <c r="D49" s="249"/>
      <c r="E49" s="192"/>
      <c r="F49" s="192"/>
      <c r="G49" s="127"/>
      <c r="H49" s="127"/>
      <c r="I49" s="127"/>
      <c r="J49" s="127"/>
      <c r="K49" s="127"/>
      <c r="L49" s="127"/>
      <c r="M49" s="127"/>
      <c r="N49" s="129"/>
      <c r="O49" s="128"/>
      <c r="P49" s="128"/>
      <c r="Q49" s="128"/>
      <c r="R49" s="128"/>
    </row>
    <row r="50" spans="1:18">
      <c r="A50" s="337" t="s">
        <v>263</v>
      </c>
      <c r="B50" s="44"/>
      <c r="C50" s="40"/>
      <c r="D50" s="249"/>
      <c r="E50" s="191"/>
      <c r="F50" s="191"/>
      <c r="G50" s="120"/>
      <c r="H50" s="120"/>
      <c r="I50" s="120"/>
      <c r="J50" s="120"/>
      <c r="K50" s="120"/>
      <c r="L50" s="120"/>
      <c r="M50" s="120"/>
      <c r="N50" s="130"/>
      <c r="O50" s="121"/>
      <c r="P50" s="121"/>
      <c r="Q50" s="121"/>
      <c r="R50" s="121"/>
    </row>
    <row r="51" spans="1:18">
      <c r="A51" s="337" t="s">
        <v>264</v>
      </c>
      <c r="B51" s="44"/>
      <c r="C51" s="40"/>
      <c r="D51" s="249"/>
      <c r="E51" s="191"/>
      <c r="F51" s="191"/>
      <c r="G51" s="120"/>
      <c r="H51" s="120"/>
      <c r="I51" s="120"/>
      <c r="J51" s="120"/>
      <c r="K51" s="120"/>
      <c r="L51" s="120"/>
      <c r="M51" s="120"/>
      <c r="N51" s="130"/>
      <c r="O51" s="121"/>
      <c r="P51" s="121"/>
      <c r="Q51" s="121"/>
      <c r="R51" s="121"/>
    </row>
    <row r="52" spans="1:18">
      <c r="A52" s="156"/>
      <c r="B52" s="217"/>
      <c r="C52" s="218"/>
      <c r="D52" s="219"/>
      <c r="E52" s="220"/>
      <c r="F52" s="220"/>
      <c r="G52" s="220"/>
      <c r="H52" s="220"/>
      <c r="I52" s="220"/>
      <c r="J52" s="220"/>
      <c r="K52" s="220"/>
      <c r="L52" s="220"/>
      <c r="M52" s="220"/>
      <c r="N52" s="214"/>
      <c r="O52" s="216"/>
      <c r="P52" s="216"/>
      <c r="Q52" s="216"/>
      <c r="R52" s="216"/>
    </row>
    <row r="53" spans="1:18">
      <c r="A53" s="156">
        <v>2</v>
      </c>
      <c r="B53" s="246" t="s">
        <v>119</v>
      </c>
      <c r="C53" s="247"/>
      <c r="D53" s="248"/>
      <c r="E53" s="70">
        <f t="shared" ref="E53:R53" si="1">SUM(E35:E41,E45:E51)</f>
        <v>0</v>
      </c>
      <c r="F53" s="70">
        <f t="shared" si="1"/>
        <v>0</v>
      </c>
      <c r="G53" s="70">
        <f t="shared" si="1"/>
        <v>0</v>
      </c>
      <c r="H53" s="70">
        <f t="shared" si="1"/>
        <v>0</v>
      </c>
      <c r="I53" s="70">
        <f t="shared" si="1"/>
        <v>0</v>
      </c>
      <c r="J53" s="70">
        <f t="shared" si="1"/>
        <v>0</v>
      </c>
      <c r="K53" s="70">
        <f t="shared" si="1"/>
        <v>0</v>
      </c>
      <c r="L53" s="70">
        <f t="shared" si="1"/>
        <v>0</v>
      </c>
      <c r="M53" s="70">
        <f t="shared" si="1"/>
        <v>0</v>
      </c>
      <c r="N53" s="70">
        <f t="shared" si="1"/>
        <v>0</v>
      </c>
      <c r="O53" s="70">
        <f t="shared" si="1"/>
        <v>0</v>
      </c>
      <c r="P53" s="70">
        <f t="shared" si="1"/>
        <v>0</v>
      </c>
      <c r="Q53" s="70">
        <f t="shared" si="1"/>
        <v>0</v>
      </c>
      <c r="R53" s="70">
        <f t="shared" si="1"/>
        <v>0</v>
      </c>
    </row>
    <row r="54" spans="1:18">
      <c r="A54" s="156"/>
      <c r="B54" s="225"/>
      <c r="C54" s="226"/>
      <c r="D54" s="235"/>
      <c r="E54" s="236"/>
      <c r="F54" s="236"/>
      <c r="G54" s="236"/>
      <c r="H54" s="236"/>
      <c r="I54" s="236"/>
      <c r="J54" s="236"/>
      <c r="K54" s="236"/>
      <c r="L54" s="236"/>
      <c r="M54" s="236"/>
      <c r="N54" s="236"/>
      <c r="O54" s="236"/>
      <c r="P54" s="236"/>
      <c r="Q54" s="236"/>
      <c r="R54" s="227"/>
    </row>
    <row r="55" spans="1:18" ht="15" customHeight="1">
      <c r="A55" s="156">
        <v>3</v>
      </c>
      <c r="B55" s="231" t="s">
        <v>120</v>
      </c>
      <c r="C55" s="232"/>
      <c r="D55" s="233"/>
      <c r="E55" s="234">
        <f t="shared" ref="E55:R55" si="2">E31+E53</f>
        <v>0</v>
      </c>
      <c r="F55" s="234">
        <f t="shared" si="2"/>
        <v>0</v>
      </c>
      <c r="G55" s="234">
        <f t="shared" si="2"/>
        <v>0</v>
      </c>
      <c r="H55" s="234">
        <f t="shared" si="2"/>
        <v>0</v>
      </c>
      <c r="I55" s="234">
        <f t="shared" si="2"/>
        <v>0</v>
      </c>
      <c r="J55" s="234">
        <f t="shared" si="2"/>
        <v>0</v>
      </c>
      <c r="K55" s="234">
        <f t="shared" si="2"/>
        <v>0</v>
      </c>
      <c r="L55" s="234">
        <f t="shared" si="2"/>
        <v>0</v>
      </c>
      <c r="M55" s="234">
        <f t="shared" si="2"/>
        <v>0</v>
      </c>
      <c r="N55" s="234">
        <f t="shared" si="2"/>
        <v>0</v>
      </c>
      <c r="O55" s="234">
        <f t="shared" si="2"/>
        <v>0</v>
      </c>
      <c r="P55" s="234">
        <f t="shared" si="2"/>
        <v>0</v>
      </c>
      <c r="Q55" s="234">
        <f t="shared" si="2"/>
        <v>0</v>
      </c>
      <c r="R55" s="234">
        <f t="shared" si="2"/>
        <v>0</v>
      </c>
    </row>
    <row r="56" spans="1:18">
      <c r="A56" s="156"/>
      <c r="B56" s="27"/>
      <c r="C56" s="33"/>
      <c r="D56" s="27"/>
      <c r="E56" s="78"/>
      <c r="F56" s="78"/>
      <c r="G56" s="78"/>
      <c r="H56" s="78"/>
      <c r="I56" s="78"/>
      <c r="J56" s="78"/>
      <c r="K56" s="78"/>
      <c r="L56" s="78"/>
      <c r="M56" s="78"/>
      <c r="N56" s="78"/>
      <c r="O56" s="78"/>
      <c r="P56" s="78"/>
      <c r="Q56" s="78"/>
      <c r="R56" s="78"/>
    </row>
    <row r="57" spans="1:18" ht="15" customHeight="1">
      <c r="A57" s="156"/>
      <c r="B57" s="132"/>
      <c r="C57" s="133"/>
      <c r="D57" s="94"/>
      <c r="E57" s="78"/>
      <c r="F57" s="78"/>
      <c r="G57" s="78"/>
      <c r="H57" s="78"/>
      <c r="I57" s="78"/>
      <c r="J57" s="78"/>
      <c r="K57" s="78"/>
      <c r="L57" s="78"/>
      <c r="M57" s="78"/>
      <c r="N57" s="78"/>
      <c r="O57" s="78"/>
      <c r="P57" s="78"/>
      <c r="Q57" s="78"/>
      <c r="R57" s="78"/>
    </row>
    <row r="58" spans="1:18" s="48" customFormat="1" ht="15" customHeight="1">
      <c r="A58" s="157"/>
      <c r="B58" s="354" t="s">
        <v>138</v>
      </c>
      <c r="C58" s="45"/>
      <c r="D58" s="94"/>
      <c r="E58" s="94"/>
      <c r="F58" s="94"/>
      <c r="G58" s="95"/>
      <c r="H58" s="95"/>
      <c r="I58" s="95"/>
      <c r="J58" s="95"/>
      <c r="K58" s="95"/>
      <c r="L58" s="95"/>
      <c r="M58" s="95"/>
      <c r="N58" s="95"/>
      <c r="O58" s="79"/>
      <c r="P58" s="79"/>
      <c r="Q58" s="79"/>
      <c r="R58" s="79"/>
    </row>
    <row r="59" spans="1:18" ht="15" customHeight="1">
      <c r="A59" s="156"/>
      <c r="B59" s="27" t="s">
        <v>307</v>
      </c>
      <c r="C59" s="33"/>
      <c r="D59" s="94"/>
      <c r="E59" s="94"/>
      <c r="F59" s="94"/>
      <c r="G59" s="95"/>
      <c r="H59" s="95"/>
      <c r="I59" s="95"/>
      <c r="J59" s="95"/>
      <c r="K59" s="95"/>
      <c r="L59" s="95"/>
      <c r="M59" s="95"/>
      <c r="N59" s="95"/>
      <c r="O59" s="79"/>
      <c r="P59" s="79"/>
      <c r="Q59" s="79"/>
      <c r="R59" s="79"/>
    </row>
    <row r="60" spans="1:18">
      <c r="A60" s="156"/>
      <c r="B60" s="21" t="s">
        <v>40</v>
      </c>
      <c r="C60" s="32"/>
      <c r="D60" s="80" t="s">
        <v>101</v>
      </c>
      <c r="E60" s="320"/>
      <c r="F60" s="320"/>
      <c r="G60" s="64" t="s">
        <v>1</v>
      </c>
      <c r="H60" s="64" t="s">
        <v>2</v>
      </c>
      <c r="I60" s="64" t="s">
        <v>17</v>
      </c>
      <c r="J60" s="64" t="s">
        <v>18</v>
      </c>
      <c r="K60" s="64" t="s">
        <v>20</v>
      </c>
      <c r="L60" s="64" t="s">
        <v>21</v>
      </c>
      <c r="M60" s="64" t="s">
        <v>24</v>
      </c>
      <c r="N60" s="64" t="s">
        <v>25</v>
      </c>
      <c r="O60" s="64" t="s">
        <v>27</v>
      </c>
      <c r="P60" s="64" t="s">
        <v>28</v>
      </c>
      <c r="Q60" s="64" t="s">
        <v>29</v>
      </c>
      <c r="R60" s="64" t="s">
        <v>30</v>
      </c>
    </row>
    <row r="61" spans="1:18" s="2" customFormat="1">
      <c r="A61" s="338" t="s">
        <v>121</v>
      </c>
      <c r="B61" s="134"/>
      <c r="C61" s="205"/>
      <c r="D61" s="250"/>
      <c r="E61" s="321"/>
      <c r="F61" s="321"/>
      <c r="G61" s="120"/>
      <c r="H61" s="120"/>
      <c r="I61" s="120"/>
      <c r="J61" s="120"/>
      <c r="K61" s="120"/>
      <c r="L61" s="120"/>
      <c r="M61" s="120"/>
      <c r="N61" s="130"/>
      <c r="O61" s="121"/>
      <c r="P61" s="121"/>
      <c r="Q61" s="121"/>
      <c r="R61" s="121"/>
    </row>
    <row r="62" spans="1:18" s="2" customFormat="1">
      <c r="A62" s="338" t="s">
        <v>122</v>
      </c>
      <c r="B62" s="53"/>
      <c r="C62" s="205"/>
      <c r="D62" s="250"/>
      <c r="E62" s="321"/>
      <c r="F62" s="321"/>
      <c r="G62" s="120"/>
      <c r="H62" s="120"/>
      <c r="I62" s="120"/>
      <c r="J62" s="120"/>
      <c r="K62" s="120"/>
      <c r="L62" s="120"/>
      <c r="M62" s="120"/>
      <c r="N62" s="130"/>
      <c r="O62" s="121"/>
      <c r="P62" s="121"/>
      <c r="Q62" s="121"/>
      <c r="R62" s="121"/>
    </row>
    <row r="63" spans="1:18" s="2" customFormat="1">
      <c r="A63" s="338" t="s">
        <v>123</v>
      </c>
      <c r="B63" s="53"/>
      <c r="C63" s="205"/>
      <c r="D63" s="250"/>
      <c r="E63" s="321"/>
      <c r="F63" s="321"/>
      <c r="G63" s="120"/>
      <c r="H63" s="120"/>
      <c r="I63" s="120"/>
      <c r="J63" s="120"/>
      <c r="K63" s="120"/>
      <c r="L63" s="120"/>
      <c r="M63" s="120"/>
      <c r="N63" s="130"/>
      <c r="O63" s="121"/>
      <c r="P63" s="121"/>
      <c r="Q63" s="121"/>
      <c r="R63" s="121"/>
    </row>
    <row r="64" spans="1:18" s="2" customFormat="1">
      <c r="A64" s="338" t="s">
        <v>124</v>
      </c>
      <c r="B64" s="53"/>
      <c r="C64" s="205"/>
      <c r="D64" s="250"/>
      <c r="E64" s="321"/>
      <c r="F64" s="321"/>
      <c r="G64" s="120"/>
      <c r="H64" s="120"/>
      <c r="I64" s="120"/>
      <c r="J64" s="120"/>
      <c r="K64" s="120"/>
      <c r="L64" s="120"/>
      <c r="M64" s="120"/>
      <c r="N64" s="130"/>
      <c r="O64" s="121"/>
      <c r="P64" s="121"/>
      <c r="Q64" s="121"/>
      <c r="R64" s="121"/>
    </row>
    <row r="65" spans="1:18" s="2" customFormat="1">
      <c r="A65" s="337" t="s">
        <v>125</v>
      </c>
      <c r="B65" s="53"/>
      <c r="C65" s="205"/>
      <c r="D65" s="250"/>
      <c r="E65" s="321"/>
      <c r="F65" s="321"/>
      <c r="G65" s="120"/>
      <c r="H65" s="120"/>
      <c r="I65" s="120"/>
      <c r="J65" s="120"/>
      <c r="K65" s="120"/>
      <c r="L65" s="120"/>
      <c r="M65" s="120"/>
      <c r="N65" s="130"/>
      <c r="O65" s="121"/>
      <c r="P65" s="121"/>
      <c r="Q65" s="121"/>
      <c r="R65" s="121"/>
    </row>
    <row r="66" spans="1:18" s="2" customFormat="1">
      <c r="A66" s="338" t="s">
        <v>265</v>
      </c>
      <c r="B66" s="53"/>
      <c r="C66" s="205"/>
      <c r="D66" s="250"/>
      <c r="E66" s="321"/>
      <c r="F66" s="321"/>
      <c r="G66" s="120"/>
      <c r="H66" s="120"/>
      <c r="I66" s="120"/>
      <c r="J66" s="120"/>
      <c r="K66" s="120"/>
      <c r="L66" s="120"/>
      <c r="M66" s="120"/>
      <c r="N66" s="130"/>
      <c r="O66" s="121"/>
      <c r="P66" s="121"/>
      <c r="Q66" s="121"/>
      <c r="R66" s="121"/>
    </row>
    <row r="67" spans="1:18" s="2" customFormat="1">
      <c r="A67" s="338" t="s">
        <v>266</v>
      </c>
      <c r="B67" s="53"/>
      <c r="C67" s="205"/>
      <c r="D67" s="250"/>
      <c r="E67" s="321"/>
      <c r="F67" s="321"/>
      <c r="G67" s="120"/>
      <c r="H67" s="120"/>
      <c r="I67" s="120"/>
      <c r="J67" s="120"/>
      <c r="K67" s="120"/>
      <c r="L67" s="120"/>
      <c r="M67" s="120"/>
      <c r="N67" s="130"/>
      <c r="O67" s="121"/>
      <c r="P67" s="121"/>
      <c r="Q67" s="121"/>
      <c r="R67" s="121"/>
    </row>
    <row r="68" spans="1:18" s="2" customFormat="1">
      <c r="A68" s="338" t="s">
        <v>267</v>
      </c>
      <c r="B68" s="53"/>
      <c r="C68" s="205"/>
      <c r="D68" s="250"/>
      <c r="E68" s="321"/>
      <c r="F68" s="321"/>
      <c r="G68" s="120"/>
      <c r="H68" s="120"/>
      <c r="I68" s="120"/>
      <c r="J68" s="120"/>
      <c r="K68" s="120"/>
      <c r="L68" s="120"/>
      <c r="M68" s="120"/>
      <c r="N68" s="130"/>
      <c r="O68" s="121"/>
      <c r="P68" s="121"/>
      <c r="Q68" s="121"/>
      <c r="R68" s="121"/>
    </row>
    <row r="69" spans="1:18" s="2" customFormat="1">
      <c r="A69" s="338" t="s">
        <v>268</v>
      </c>
      <c r="B69" s="53"/>
      <c r="C69" s="205"/>
      <c r="D69" s="250"/>
      <c r="E69" s="321"/>
      <c r="F69" s="321"/>
      <c r="G69" s="120"/>
      <c r="H69" s="120"/>
      <c r="I69" s="120"/>
      <c r="J69" s="120"/>
      <c r="K69" s="120"/>
      <c r="L69" s="120"/>
      <c r="M69" s="120"/>
      <c r="N69" s="130"/>
      <c r="O69" s="121"/>
      <c r="P69" s="121"/>
      <c r="Q69" s="121"/>
      <c r="R69" s="121"/>
    </row>
    <row r="70" spans="1:18" s="2" customFormat="1">
      <c r="A70" s="338" t="s">
        <v>269</v>
      </c>
      <c r="B70" s="53"/>
      <c r="C70" s="205"/>
      <c r="D70" s="250"/>
      <c r="E70" s="321"/>
      <c r="F70" s="321"/>
      <c r="G70" s="120"/>
      <c r="H70" s="120"/>
      <c r="I70" s="120"/>
      <c r="J70" s="120"/>
      <c r="K70" s="120"/>
      <c r="L70" s="120"/>
      <c r="M70" s="120"/>
      <c r="N70" s="130"/>
      <c r="O70" s="121"/>
      <c r="P70" s="121"/>
      <c r="Q70" s="121"/>
      <c r="R70" s="121"/>
    </row>
    <row r="71" spans="1:18" s="2" customFormat="1">
      <c r="A71" s="338" t="s">
        <v>270</v>
      </c>
      <c r="B71" s="53"/>
      <c r="C71" s="205"/>
      <c r="D71" s="250"/>
      <c r="E71" s="321"/>
      <c r="F71" s="321"/>
      <c r="G71" s="120"/>
      <c r="H71" s="120"/>
      <c r="I71" s="120"/>
      <c r="J71" s="120"/>
      <c r="K71" s="120"/>
      <c r="L71" s="120"/>
      <c r="M71" s="120"/>
      <c r="N71" s="130"/>
      <c r="O71" s="121"/>
      <c r="P71" s="121"/>
      <c r="Q71" s="121"/>
      <c r="R71" s="121"/>
    </row>
    <row r="72" spans="1:18" s="2" customFormat="1">
      <c r="A72" s="338" t="s">
        <v>271</v>
      </c>
      <c r="B72" s="53"/>
      <c r="C72" s="205"/>
      <c r="D72" s="250"/>
      <c r="E72" s="321"/>
      <c r="F72" s="321"/>
      <c r="G72" s="120"/>
      <c r="H72" s="120"/>
      <c r="I72" s="120"/>
      <c r="J72" s="120"/>
      <c r="K72" s="120"/>
      <c r="L72" s="120"/>
      <c r="M72" s="120"/>
      <c r="N72" s="130"/>
      <c r="O72" s="121"/>
      <c r="P72" s="121"/>
      <c r="Q72" s="121"/>
      <c r="R72" s="121"/>
    </row>
    <row r="73" spans="1:18" s="2" customFormat="1">
      <c r="A73" s="338" t="s">
        <v>272</v>
      </c>
      <c r="B73" s="53"/>
      <c r="C73" s="205"/>
      <c r="D73" s="250"/>
      <c r="E73" s="321"/>
      <c r="F73" s="321"/>
      <c r="G73" s="120"/>
      <c r="H73" s="120"/>
      <c r="I73" s="120"/>
      <c r="J73" s="120"/>
      <c r="K73" s="120"/>
      <c r="L73" s="120"/>
      <c r="M73" s="120"/>
      <c r="N73" s="130"/>
      <c r="O73" s="121"/>
      <c r="P73" s="121"/>
      <c r="Q73" s="121"/>
      <c r="R73" s="121"/>
    </row>
    <row r="74" spans="1:18" s="2" customFormat="1">
      <c r="A74" s="348" t="s">
        <v>273</v>
      </c>
      <c r="B74" s="53"/>
      <c r="C74" s="205"/>
      <c r="D74" s="250"/>
      <c r="E74" s="321"/>
      <c r="F74" s="321"/>
      <c r="G74" s="120"/>
      <c r="H74" s="120"/>
      <c r="I74" s="120"/>
      <c r="J74" s="120"/>
      <c r="K74" s="120"/>
      <c r="L74" s="120"/>
      <c r="M74" s="120"/>
      <c r="N74" s="120"/>
      <c r="O74" s="121"/>
      <c r="P74" s="121"/>
      <c r="Q74" s="121"/>
      <c r="R74" s="121"/>
    </row>
    <row r="75" spans="1:18">
      <c r="A75" s="156">
        <v>4</v>
      </c>
      <c r="B75" s="52" t="s">
        <v>116</v>
      </c>
      <c r="C75" s="47"/>
      <c r="D75" s="206"/>
      <c r="E75" s="318"/>
      <c r="F75" s="322"/>
      <c r="G75" s="69">
        <f t="shared" ref="G75:R75" si="3">SUM(G61:G74)</f>
        <v>0</v>
      </c>
      <c r="H75" s="69">
        <f t="shared" si="3"/>
        <v>0</v>
      </c>
      <c r="I75" s="69">
        <f t="shared" si="3"/>
        <v>0</v>
      </c>
      <c r="J75" s="69">
        <f t="shared" si="3"/>
        <v>0</v>
      </c>
      <c r="K75" s="69">
        <f t="shared" si="3"/>
        <v>0</v>
      </c>
      <c r="L75" s="69">
        <f t="shared" si="3"/>
        <v>0</v>
      </c>
      <c r="M75" s="69">
        <f t="shared" si="3"/>
        <v>0</v>
      </c>
      <c r="N75" s="69">
        <f t="shared" si="3"/>
        <v>0</v>
      </c>
      <c r="O75" s="69">
        <f t="shared" si="3"/>
        <v>0</v>
      </c>
      <c r="P75" s="69">
        <f t="shared" si="3"/>
        <v>0</v>
      </c>
      <c r="Q75" s="69">
        <f t="shared" si="3"/>
        <v>0</v>
      </c>
      <c r="R75" s="69">
        <f t="shared" si="3"/>
        <v>0</v>
      </c>
    </row>
    <row r="76" spans="1:18">
      <c r="A76" s="156"/>
      <c r="B76" s="12"/>
      <c r="C76" s="32"/>
      <c r="D76" s="174"/>
      <c r="E76" s="179"/>
      <c r="F76" s="272"/>
      <c r="G76" s="180"/>
      <c r="H76" s="180"/>
      <c r="I76" s="180"/>
      <c r="J76" s="180"/>
      <c r="K76" s="180"/>
      <c r="L76" s="180"/>
      <c r="M76" s="180"/>
      <c r="N76" s="180"/>
      <c r="O76" s="181"/>
      <c r="P76" s="181"/>
      <c r="Q76" s="181"/>
      <c r="R76" s="182"/>
    </row>
    <row r="77" spans="1:18">
      <c r="A77" s="156"/>
      <c r="B77" s="27" t="s">
        <v>308</v>
      </c>
      <c r="C77" s="12"/>
      <c r="D77" s="21"/>
      <c r="E77" s="113"/>
      <c r="F77" s="114"/>
      <c r="G77" s="114"/>
      <c r="H77" s="114"/>
      <c r="I77" s="114"/>
      <c r="J77" s="114"/>
      <c r="K77" s="114"/>
      <c r="L77" s="114"/>
      <c r="M77" s="114"/>
      <c r="N77" s="114"/>
      <c r="O77" s="106"/>
      <c r="P77" s="106"/>
      <c r="Q77" s="106"/>
      <c r="R77" s="107"/>
    </row>
    <row r="78" spans="1:18">
      <c r="A78" s="156"/>
      <c r="B78" s="21" t="s">
        <v>40</v>
      </c>
      <c r="C78" s="141"/>
      <c r="D78" s="80" t="s">
        <v>101</v>
      </c>
      <c r="E78" s="115"/>
      <c r="F78" s="116"/>
      <c r="G78" s="116"/>
      <c r="H78" s="116"/>
      <c r="I78" s="116"/>
      <c r="J78" s="116"/>
      <c r="K78" s="116"/>
      <c r="L78" s="116"/>
      <c r="M78" s="116"/>
      <c r="N78" s="116"/>
      <c r="O78" s="110"/>
      <c r="P78" s="110"/>
      <c r="Q78" s="110"/>
      <c r="R78" s="111"/>
    </row>
    <row r="79" spans="1:18">
      <c r="A79" s="338" t="s">
        <v>126</v>
      </c>
      <c r="B79" s="53"/>
      <c r="C79" s="40"/>
      <c r="D79" s="99"/>
      <c r="E79" s="317"/>
      <c r="F79" s="316"/>
      <c r="G79" s="119"/>
      <c r="H79" s="120"/>
      <c r="I79" s="120"/>
      <c r="J79" s="120"/>
      <c r="K79" s="120"/>
      <c r="L79" s="120"/>
      <c r="M79" s="120"/>
      <c r="N79" s="120"/>
      <c r="O79" s="121"/>
      <c r="P79" s="121"/>
      <c r="Q79" s="121"/>
      <c r="R79" s="121"/>
    </row>
    <row r="80" spans="1:18" s="327" customFormat="1">
      <c r="A80" s="338" t="s">
        <v>127</v>
      </c>
      <c r="B80" s="53"/>
      <c r="C80" s="332"/>
      <c r="D80" s="99"/>
      <c r="E80" s="316"/>
      <c r="F80" s="316"/>
      <c r="G80" s="119"/>
      <c r="H80" s="120"/>
      <c r="I80" s="120"/>
      <c r="J80" s="120"/>
      <c r="K80" s="120"/>
      <c r="L80" s="120"/>
      <c r="M80" s="120"/>
      <c r="N80" s="120"/>
      <c r="O80" s="121"/>
      <c r="P80" s="121"/>
      <c r="Q80" s="121"/>
      <c r="R80" s="121"/>
    </row>
    <row r="81" spans="1:18" s="327" customFormat="1">
      <c r="A81" s="338" t="s">
        <v>128</v>
      </c>
      <c r="B81" s="53"/>
      <c r="C81" s="332"/>
      <c r="D81" s="99"/>
      <c r="E81" s="316"/>
      <c r="F81" s="316"/>
      <c r="G81" s="119"/>
      <c r="H81" s="120"/>
      <c r="I81" s="120"/>
      <c r="J81" s="120"/>
      <c r="K81" s="120"/>
      <c r="L81" s="120"/>
      <c r="M81" s="120"/>
      <c r="N81" s="120"/>
      <c r="O81" s="121"/>
      <c r="P81" s="121"/>
      <c r="Q81" s="121"/>
      <c r="R81" s="121"/>
    </row>
    <row r="82" spans="1:18" s="327" customFormat="1">
      <c r="A82" s="338" t="s">
        <v>129</v>
      </c>
      <c r="B82" s="53"/>
      <c r="C82" s="332"/>
      <c r="D82" s="99"/>
      <c r="E82" s="316"/>
      <c r="F82" s="316"/>
      <c r="G82" s="119"/>
      <c r="H82" s="120"/>
      <c r="I82" s="120"/>
      <c r="J82" s="120"/>
      <c r="K82" s="120"/>
      <c r="L82" s="120"/>
      <c r="M82" s="120"/>
      <c r="N82" s="120"/>
      <c r="O82" s="121"/>
      <c r="P82" s="121"/>
      <c r="Q82" s="121"/>
      <c r="R82" s="121"/>
    </row>
    <row r="83" spans="1:18" s="327" customFormat="1">
      <c r="A83" s="337" t="s">
        <v>130</v>
      </c>
      <c r="B83" s="53"/>
      <c r="C83" s="332"/>
      <c r="D83" s="99"/>
      <c r="E83" s="316"/>
      <c r="F83" s="316"/>
      <c r="G83" s="119"/>
      <c r="H83" s="120"/>
      <c r="I83" s="120"/>
      <c r="J83" s="120"/>
      <c r="K83" s="120"/>
      <c r="L83" s="120"/>
      <c r="M83" s="120"/>
      <c r="N83" s="120"/>
      <c r="O83" s="121"/>
      <c r="P83" s="121"/>
      <c r="Q83" s="121"/>
      <c r="R83" s="121"/>
    </row>
    <row r="84" spans="1:18" s="327" customFormat="1">
      <c r="A84" s="338" t="s">
        <v>274</v>
      </c>
      <c r="B84" s="53"/>
      <c r="C84" s="332"/>
      <c r="D84" s="99"/>
      <c r="E84" s="316"/>
      <c r="F84" s="316"/>
      <c r="G84" s="119"/>
      <c r="H84" s="120"/>
      <c r="I84" s="120"/>
      <c r="J84" s="120"/>
      <c r="K84" s="120"/>
      <c r="L84" s="120"/>
      <c r="M84" s="120"/>
      <c r="N84" s="120"/>
      <c r="O84" s="121"/>
      <c r="P84" s="121"/>
      <c r="Q84" s="121"/>
      <c r="R84" s="121"/>
    </row>
    <row r="85" spans="1:18" s="327" customFormat="1">
      <c r="A85" s="338" t="s">
        <v>275</v>
      </c>
      <c r="B85" s="53"/>
      <c r="C85" s="332"/>
      <c r="D85" s="99"/>
      <c r="E85" s="316"/>
      <c r="F85" s="316"/>
      <c r="G85" s="119"/>
      <c r="H85" s="120"/>
      <c r="I85" s="120"/>
      <c r="J85" s="120"/>
      <c r="K85" s="120"/>
      <c r="L85" s="120"/>
      <c r="M85" s="120"/>
      <c r="N85" s="120"/>
      <c r="O85" s="121"/>
      <c r="P85" s="121"/>
      <c r="Q85" s="121"/>
      <c r="R85" s="121"/>
    </row>
    <row r="86" spans="1:18" s="327" customFormat="1">
      <c r="A86" s="338" t="s">
        <v>276</v>
      </c>
      <c r="B86" s="53"/>
      <c r="C86" s="332"/>
      <c r="D86" s="99"/>
      <c r="E86" s="316"/>
      <c r="F86" s="316"/>
      <c r="G86" s="119"/>
      <c r="H86" s="120"/>
      <c r="I86" s="120"/>
      <c r="J86" s="120"/>
      <c r="K86" s="120"/>
      <c r="L86" s="120"/>
      <c r="M86" s="120"/>
      <c r="N86" s="120"/>
      <c r="O86" s="121"/>
      <c r="P86" s="121"/>
      <c r="Q86" s="121"/>
      <c r="R86" s="121"/>
    </row>
    <row r="87" spans="1:18" s="327" customFormat="1">
      <c r="A87" s="338" t="s">
        <v>277</v>
      </c>
      <c r="B87" s="53"/>
      <c r="C87" s="332"/>
      <c r="D87" s="99"/>
      <c r="E87" s="316"/>
      <c r="F87" s="316"/>
      <c r="G87" s="119"/>
      <c r="H87" s="120"/>
      <c r="I87" s="120"/>
      <c r="J87" s="120"/>
      <c r="K87" s="120"/>
      <c r="L87" s="120"/>
      <c r="M87" s="120"/>
      <c r="N87" s="120"/>
      <c r="O87" s="121"/>
      <c r="P87" s="121"/>
      <c r="Q87" s="121"/>
      <c r="R87" s="121"/>
    </row>
    <row r="88" spans="1:18" s="327" customFormat="1">
      <c r="A88" s="338" t="s">
        <v>278</v>
      </c>
      <c r="B88" s="53"/>
      <c r="C88" s="332"/>
      <c r="D88" s="99"/>
      <c r="E88" s="316"/>
      <c r="F88" s="316"/>
      <c r="G88" s="119"/>
      <c r="H88" s="120"/>
      <c r="I88" s="120"/>
      <c r="J88" s="120"/>
      <c r="K88" s="120"/>
      <c r="L88" s="120"/>
      <c r="M88" s="120"/>
      <c r="N88" s="120"/>
      <c r="O88" s="121"/>
      <c r="P88" s="121"/>
      <c r="Q88" s="121"/>
      <c r="R88" s="121"/>
    </row>
    <row r="89" spans="1:18">
      <c r="A89" s="338" t="s">
        <v>279</v>
      </c>
      <c r="B89" s="53"/>
      <c r="C89" s="40"/>
      <c r="D89" s="99"/>
      <c r="E89" s="316"/>
      <c r="F89" s="316"/>
      <c r="G89" s="120"/>
      <c r="H89" s="120"/>
      <c r="I89" s="120"/>
      <c r="J89" s="120"/>
      <c r="K89" s="120"/>
      <c r="L89" s="120"/>
      <c r="M89" s="120"/>
      <c r="N89" s="120"/>
      <c r="O89" s="121"/>
      <c r="P89" s="121"/>
      <c r="Q89" s="121"/>
      <c r="R89" s="121"/>
    </row>
    <row r="90" spans="1:18">
      <c r="A90" s="338" t="s">
        <v>280</v>
      </c>
      <c r="B90" s="53"/>
      <c r="C90" s="40"/>
      <c r="D90" s="99"/>
      <c r="E90" s="317"/>
      <c r="F90" s="317"/>
      <c r="G90" s="120"/>
      <c r="H90" s="120"/>
      <c r="I90" s="120"/>
      <c r="J90" s="120"/>
      <c r="K90" s="120"/>
      <c r="L90" s="120"/>
      <c r="M90" s="120"/>
      <c r="N90" s="120"/>
      <c r="O90" s="121"/>
      <c r="P90" s="121"/>
      <c r="Q90" s="121"/>
      <c r="R90" s="121"/>
    </row>
    <row r="91" spans="1:18">
      <c r="A91" s="338" t="s">
        <v>281</v>
      </c>
      <c r="B91" s="53"/>
      <c r="C91" s="40"/>
      <c r="D91" s="99"/>
      <c r="E91" s="317"/>
      <c r="F91" s="317"/>
      <c r="G91" s="120"/>
      <c r="H91" s="120"/>
      <c r="I91" s="120"/>
      <c r="J91" s="120"/>
      <c r="K91" s="120"/>
      <c r="L91" s="120"/>
      <c r="M91" s="120"/>
      <c r="N91" s="120"/>
      <c r="O91" s="121"/>
      <c r="P91" s="121"/>
      <c r="Q91" s="121"/>
      <c r="R91" s="121"/>
    </row>
    <row r="92" spans="1:18">
      <c r="A92" s="348" t="s">
        <v>282</v>
      </c>
      <c r="B92" s="53"/>
      <c r="C92" s="40"/>
      <c r="D92" s="99"/>
      <c r="E92" s="317"/>
      <c r="F92" s="317"/>
      <c r="G92" s="120"/>
      <c r="H92" s="120"/>
      <c r="I92" s="120"/>
      <c r="J92" s="120"/>
      <c r="K92" s="120"/>
      <c r="L92" s="120"/>
      <c r="M92" s="120"/>
      <c r="N92" s="120"/>
      <c r="O92" s="121"/>
      <c r="P92" s="121"/>
      <c r="Q92" s="121"/>
      <c r="R92" s="121"/>
    </row>
    <row r="93" spans="1:18">
      <c r="A93" s="156">
        <v>5</v>
      </c>
      <c r="B93" s="49" t="s">
        <v>117</v>
      </c>
      <c r="C93" s="47"/>
      <c r="D93" s="251"/>
      <c r="E93" s="318"/>
      <c r="F93" s="318"/>
      <c r="G93" s="69">
        <f t="shared" ref="G93:R93" si="4">SUM(G79:G92)</f>
        <v>0</v>
      </c>
      <c r="H93" s="69">
        <f t="shared" si="4"/>
        <v>0</v>
      </c>
      <c r="I93" s="69">
        <f t="shared" si="4"/>
        <v>0</v>
      </c>
      <c r="J93" s="69">
        <f t="shared" si="4"/>
        <v>0</v>
      </c>
      <c r="K93" s="69">
        <f t="shared" si="4"/>
        <v>0</v>
      </c>
      <c r="L93" s="69">
        <f t="shared" si="4"/>
        <v>0</v>
      </c>
      <c r="M93" s="69">
        <f t="shared" si="4"/>
        <v>0</v>
      </c>
      <c r="N93" s="69">
        <f t="shared" si="4"/>
        <v>0</v>
      </c>
      <c r="O93" s="69">
        <f t="shared" si="4"/>
        <v>0</v>
      </c>
      <c r="P93" s="69">
        <f t="shared" si="4"/>
        <v>0</v>
      </c>
      <c r="Q93" s="69">
        <f t="shared" si="4"/>
        <v>0</v>
      </c>
      <c r="R93" s="69">
        <f t="shared" si="4"/>
        <v>0</v>
      </c>
    </row>
    <row r="94" spans="1:18">
      <c r="A94" s="156"/>
      <c r="B94" s="187"/>
      <c r="C94" s="185"/>
      <c r="D94" s="186"/>
      <c r="E94" s="114"/>
      <c r="F94" s="114"/>
      <c r="G94" s="114"/>
      <c r="H94" s="114"/>
      <c r="I94" s="114"/>
      <c r="J94" s="114"/>
      <c r="K94" s="114"/>
      <c r="L94" s="114"/>
      <c r="M94" s="114"/>
      <c r="N94" s="114"/>
      <c r="O94" s="114"/>
      <c r="P94" s="114"/>
      <c r="Q94" s="114"/>
      <c r="R94" s="188"/>
    </row>
    <row r="95" spans="1:18" ht="15" customHeight="1">
      <c r="A95" s="156">
        <v>6</v>
      </c>
      <c r="B95" s="50" t="s">
        <v>192</v>
      </c>
      <c r="C95" s="51"/>
      <c r="D95" s="89"/>
      <c r="E95" s="319"/>
      <c r="F95" s="319"/>
      <c r="G95" s="82">
        <f t="shared" ref="G95:R95" si="5">G93+G75</f>
        <v>0</v>
      </c>
      <c r="H95" s="82">
        <f t="shared" si="5"/>
        <v>0</v>
      </c>
      <c r="I95" s="82">
        <f t="shared" si="5"/>
        <v>0</v>
      </c>
      <c r="J95" s="82">
        <f t="shared" si="5"/>
        <v>0</v>
      </c>
      <c r="K95" s="82">
        <f t="shared" si="5"/>
        <v>0</v>
      </c>
      <c r="L95" s="82">
        <f t="shared" si="5"/>
        <v>0</v>
      </c>
      <c r="M95" s="82">
        <f t="shared" si="5"/>
        <v>0</v>
      </c>
      <c r="N95" s="82">
        <f t="shared" si="5"/>
        <v>0</v>
      </c>
      <c r="O95" s="82">
        <f t="shared" si="5"/>
        <v>0</v>
      </c>
      <c r="P95" s="82">
        <f t="shared" si="5"/>
        <v>0</v>
      </c>
      <c r="Q95" s="82">
        <f t="shared" si="5"/>
        <v>0</v>
      </c>
      <c r="R95" s="82">
        <f t="shared" si="5"/>
        <v>0</v>
      </c>
    </row>
    <row r="96" spans="1:18">
      <c r="A96" s="156"/>
      <c r="B96" s="33"/>
      <c r="C96" s="33"/>
      <c r="D96" s="27"/>
      <c r="E96" s="78"/>
      <c r="F96" s="78"/>
      <c r="G96" s="78"/>
      <c r="H96" s="78"/>
      <c r="I96" s="78"/>
      <c r="J96" s="78"/>
      <c r="K96" s="78"/>
      <c r="L96" s="78"/>
      <c r="M96" s="78"/>
      <c r="N96" s="78"/>
      <c r="O96" s="78"/>
      <c r="P96" s="78"/>
      <c r="Q96" s="78"/>
      <c r="R96" s="78"/>
    </row>
    <row r="97" spans="1:18" ht="18.75">
      <c r="A97" s="156"/>
      <c r="B97" s="354" t="s">
        <v>45</v>
      </c>
      <c r="C97" s="45"/>
      <c r="D97" s="94"/>
      <c r="E97" s="95"/>
      <c r="F97" s="95"/>
      <c r="G97" s="95"/>
      <c r="H97" s="95"/>
      <c r="I97" s="95"/>
      <c r="J97" s="95"/>
      <c r="K97" s="95"/>
      <c r="L97" s="95"/>
      <c r="M97" s="95"/>
      <c r="N97" s="95"/>
      <c r="O97" s="79"/>
      <c r="P97" s="79"/>
      <c r="Q97" s="79"/>
      <c r="R97" s="79"/>
    </row>
    <row r="98" spans="1:18">
      <c r="A98" s="156"/>
      <c r="B98" s="27"/>
      <c r="C98" s="33"/>
      <c r="D98" s="27"/>
    </row>
    <row r="99" spans="1:18">
      <c r="A99" s="156"/>
      <c r="B99" s="34"/>
      <c r="C99" s="75"/>
      <c r="D99" s="80" t="s">
        <v>100</v>
      </c>
      <c r="E99" s="64" t="s">
        <v>144</v>
      </c>
      <c r="F99" s="64" t="s">
        <v>81</v>
      </c>
      <c r="G99" s="64" t="s">
        <v>1</v>
      </c>
      <c r="H99" s="64" t="s">
        <v>2</v>
      </c>
      <c r="I99" s="64" t="s">
        <v>17</v>
      </c>
      <c r="J99" s="64" t="s">
        <v>18</v>
      </c>
      <c r="K99" s="64" t="s">
        <v>20</v>
      </c>
      <c r="L99" s="64" t="s">
        <v>21</v>
      </c>
      <c r="M99" s="64" t="s">
        <v>24</v>
      </c>
      <c r="N99" s="64" t="s">
        <v>25</v>
      </c>
      <c r="O99" s="64" t="s">
        <v>27</v>
      </c>
      <c r="P99" s="64" t="s">
        <v>28</v>
      </c>
      <c r="Q99" s="64" t="s">
        <v>29</v>
      </c>
      <c r="R99" s="64" t="s">
        <v>30</v>
      </c>
    </row>
    <row r="100" spans="1:18">
      <c r="A100" s="156">
        <v>7</v>
      </c>
      <c r="B100" s="52" t="s">
        <v>310</v>
      </c>
      <c r="C100" s="325"/>
      <c r="D100" s="198">
        <v>0.42799999999999999</v>
      </c>
      <c r="E100" s="193"/>
      <c r="F100" s="193"/>
      <c r="G100" s="124"/>
      <c r="H100" s="124"/>
      <c r="I100" s="124"/>
      <c r="J100" s="124"/>
      <c r="K100" s="124"/>
      <c r="L100" s="124"/>
      <c r="M100" s="124"/>
      <c r="N100" s="131"/>
      <c r="O100" s="121"/>
      <c r="P100" s="121"/>
      <c r="Q100" s="121"/>
      <c r="R100" s="121"/>
    </row>
    <row r="101" spans="1:18">
      <c r="A101" s="156"/>
      <c r="B101" s="21"/>
      <c r="C101" s="12"/>
      <c r="D101" s="83"/>
      <c r="E101" s="78"/>
      <c r="F101" s="78"/>
      <c r="G101" s="78"/>
      <c r="H101" s="78"/>
      <c r="I101" s="78"/>
      <c r="J101" s="78"/>
      <c r="K101" s="78"/>
      <c r="L101" s="78"/>
      <c r="M101" s="78"/>
      <c r="N101" s="78"/>
      <c r="O101" s="84"/>
      <c r="P101" s="84"/>
      <c r="Q101" s="84"/>
      <c r="R101" s="84"/>
    </row>
    <row r="102" spans="1:18" ht="18.75">
      <c r="A102" s="156"/>
      <c r="B102" s="354" t="s">
        <v>102</v>
      </c>
      <c r="C102" s="12"/>
      <c r="D102" s="21"/>
      <c r="E102" s="78"/>
      <c r="F102" s="78"/>
      <c r="G102" s="78"/>
      <c r="H102" s="78"/>
      <c r="I102" s="78"/>
      <c r="J102" s="78"/>
      <c r="K102" s="78"/>
      <c r="L102" s="78"/>
      <c r="M102" s="78"/>
      <c r="N102" s="78"/>
      <c r="O102" s="84"/>
      <c r="P102" s="84"/>
      <c r="Q102" s="84"/>
      <c r="R102" s="84"/>
    </row>
    <row r="103" spans="1:18" s="2" customFormat="1">
      <c r="A103" s="158"/>
      <c r="B103" s="21"/>
      <c r="C103" s="12"/>
      <c r="D103" s="21"/>
      <c r="E103" s="64" t="s">
        <v>144</v>
      </c>
      <c r="F103" s="64" t="s">
        <v>81</v>
      </c>
      <c r="G103" s="64" t="s">
        <v>1</v>
      </c>
      <c r="H103" s="64" t="s">
        <v>2</v>
      </c>
      <c r="I103" s="64" t="s">
        <v>17</v>
      </c>
      <c r="J103" s="64" t="s">
        <v>18</v>
      </c>
      <c r="K103" s="64" t="s">
        <v>20</v>
      </c>
      <c r="L103" s="64" t="s">
        <v>21</v>
      </c>
      <c r="M103" s="64" t="s">
        <v>24</v>
      </c>
      <c r="N103" s="64" t="s">
        <v>25</v>
      </c>
      <c r="O103" s="64" t="s">
        <v>27</v>
      </c>
      <c r="P103" s="64" t="s">
        <v>28</v>
      </c>
      <c r="Q103" s="64" t="s">
        <v>29</v>
      </c>
      <c r="R103" s="64" t="s">
        <v>30</v>
      </c>
    </row>
    <row r="104" spans="1:18">
      <c r="A104" s="156">
        <v>8</v>
      </c>
      <c r="B104" s="52" t="s">
        <v>294</v>
      </c>
      <c r="C104" s="40"/>
      <c r="D104" s="96"/>
      <c r="E104" s="82">
        <f>E55+E100</f>
        <v>0</v>
      </c>
      <c r="F104" s="82">
        <f>F55+F100</f>
        <v>0</v>
      </c>
      <c r="G104" s="82">
        <f t="shared" ref="G104:R104" si="6">G55+G95+G100</f>
        <v>0</v>
      </c>
      <c r="H104" s="82">
        <f t="shared" si="6"/>
        <v>0</v>
      </c>
      <c r="I104" s="82">
        <f t="shared" si="6"/>
        <v>0</v>
      </c>
      <c r="J104" s="82">
        <f t="shared" si="6"/>
        <v>0</v>
      </c>
      <c r="K104" s="82">
        <f t="shared" si="6"/>
        <v>0</v>
      </c>
      <c r="L104" s="82">
        <f t="shared" si="6"/>
        <v>0</v>
      </c>
      <c r="M104" s="82">
        <f t="shared" si="6"/>
        <v>0</v>
      </c>
      <c r="N104" s="82">
        <f t="shared" si="6"/>
        <v>0</v>
      </c>
      <c r="O104" s="82">
        <f t="shared" si="6"/>
        <v>0</v>
      </c>
      <c r="P104" s="82">
        <f t="shared" si="6"/>
        <v>0</v>
      </c>
      <c r="Q104" s="82">
        <f t="shared" si="6"/>
        <v>0</v>
      </c>
      <c r="R104" s="82">
        <f t="shared" si="6"/>
        <v>0</v>
      </c>
    </row>
    <row r="105" spans="1:18" ht="15" customHeight="1">
      <c r="A105" s="156"/>
      <c r="B105" s="12"/>
      <c r="C105" s="12"/>
      <c r="D105" s="12"/>
      <c r="E105" s="9"/>
      <c r="F105" s="9"/>
      <c r="G105" s="9"/>
      <c r="H105" s="9"/>
      <c r="I105" s="9"/>
      <c r="J105" s="9"/>
      <c r="K105" s="9"/>
      <c r="L105" s="9"/>
      <c r="M105" s="9"/>
      <c r="N105" s="2"/>
      <c r="O105" s="2"/>
      <c r="P105" s="2"/>
      <c r="Q105" s="2"/>
      <c r="R105" s="2"/>
    </row>
    <row r="106" spans="1:18">
      <c r="A106" s="156"/>
    </row>
    <row r="107" spans="1:18" s="2" customFormat="1" ht="37.5">
      <c r="A107" s="338"/>
      <c r="B107" s="354" t="s">
        <v>201</v>
      </c>
      <c r="C107" s="329"/>
      <c r="D107" s="329"/>
      <c r="E107" s="328"/>
      <c r="F107" s="328"/>
      <c r="G107" s="328"/>
      <c r="H107" s="328"/>
      <c r="I107" s="328"/>
      <c r="J107" s="328"/>
      <c r="K107" s="328"/>
      <c r="L107" s="328"/>
      <c r="M107" s="328"/>
      <c r="N107" s="328"/>
      <c r="O107" s="328"/>
      <c r="P107" s="327"/>
      <c r="Q107" s="327"/>
      <c r="R107" s="327"/>
    </row>
    <row r="108" spans="1:18" s="2" customFormat="1">
      <c r="A108" s="338"/>
      <c r="B108" s="329"/>
      <c r="C108" s="329"/>
      <c r="D108" s="329"/>
      <c r="E108" s="328"/>
      <c r="F108" s="328"/>
      <c r="G108" s="328"/>
      <c r="H108" s="328"/>
      <c r="I108" s="328"/>
      <c r="J108" s="328"/>
      <c r="K108" s="328"/>
      <c r="L108" s="328"/>
      <c r="M108" s="328"/>
      <c r="N108" s="328"/>
      <c r="O108" s="328"/>
      <c r="P108" s="327"/>
      <c r="Q108" s="327"/>
      <c r="R108" s="327"/>
    </row>
    <row r="109" spans="1:18" s="2" customFormat="1">
      <c r="A109" s="338"/>
      <c r="B109" s="331"/>
      <c r="C109" s="330"/>
      <c r="D109" s="331"/>
      <c r="E109" s="334" t="s">
        <v>144</v>
      </c>
      <c r="F109" s="334" t="s">
        <v>81</v>
      </c>
      <c r="G109" s="334" t="s">
        <v>1</v>
      </c>
      <c r="H109" s="334" t="s">
        <v>2</v>
      </c>
      <c r="I109" s="334" t="s">
        <v>17</v>
      </c>
      <c r="J109" s="334" t="s">
        <v>18</v>
      </c>
      <c r="K109" s="334" t="s">
        <v>20</v>
      </c>
      <c r="L109" s="334" t="s">
        <v>21</v>
      </c>
      <c r="M109" s="334" t="s">
        <v>24</v>
      </c>
      <c r="N109" s="334" t="s">
        <v>25</v>
      </c>
      <c r="O109" s="334" t="s">
        <v>27</v>
      </c>
      <c r="P109" s="334" t="s">
        <v>28</v>
      </c>
      <c r="Q109" s="334" t="s">
        <v>29</v>
      </c>
      <c r="R109" s="334" t="s">
        <v>30</v>
      </c>
    </row>
    <row r="110" spans="1:18" s="2" customFormat="1">
      <c r="A110" s="338">
        <v>9</v>
      </c>
      <c r="B110" s="333" t="s">
        <v>295</v>
      </c>
      <c r="C110" s="332"/>
      <c r="D110" s="336"/>
      <c r="E110" s="339"/>
      <c r="F110" s="339"/>
      <c r="G110" s="335"/>
      <c r="H110" s="335"/>
      <c r="I110" s="335"/>
      <c r="J110" s="335"/>
      <c r="K110" s="335"/>
      <c r="L110" s="335"/>
      <c r="M110" s="335"/>
      <c r="N110" s="335"/>
      <c r="O110" s="335"/>
      <c r="P110" s="335"/>
      <c r="Q110" s="335"/>
      <c r="R110" s="335"/>
    </row>
    <row r="111" spans="1:18" ht="31.5" customHeight="1">
      <c r="A111" s="337">
        <v>10</v>
      </c>
      <c r="B111" s="333" t="s">
        <v>296</v>
      </c>
      <c r="C111" s="332"/>
      <c r="D111" s="336"/>
      <c r="E111" s="339"/>
      <c r="F111" s="339"/>
      <c r="G111" s="335"/>
      <c r="H111" s="335"/>
      <c r="I111" s="335"/>
      <c r="J111" s="335"/>
      <c r="K111" s="335"/>
      <c r="L111" s="335"/>
      <c r="M111" s="335"/>
      <c r="N111" s="335"/>
      <c r="O111" s="335"/>
      <c r="P111" s="335"/>
      <c r="Q111" s="335"/>
      <c r="R111" s="335"/>
    </row>
    <row r="112" spans="1:18">
      <c r="A112" s="337"/>
      <c r="B112" s="326"/>
      <c r="C112" s="326"/>
      <c r="D112" s="326"/>
      <c r="E112" s="326"/>
      <c r="F112" s="326"/>
      <c r="G112" s="326"/>
      <c r="H112" s="326"/>
      <c r="I112" s="326"/>
      <c r="J112" s="326"/>
      <c r="K112" s="326"/>
      <c r="L112" s="326"/>
      <c r="M112" s="326"/>
      <c r="N112" s="326"/>
      <c r="O112" s="326"/>
      <c r="P112" s="326"/>
      <c r="Q112" s="326"/>
      <c r="R112" s="326"/>
    </row>
    <row r="113" spans="1:18" ht="31.5">
      <c r="A113" s="337">
        <v>11</v>
      </c>
      <c r="B113" s="333" t="s">
        <v>202</v>
      </c>
      <c r="C113" s="332"/>
      <c r="D113" s="336"/>
      <c r="E113" s="339"/>
      <c r="F113" s="339"/>
      <c r="G113" s="335"/>
      <c r="H113" s="335"/>
      <c r="I113" s="335"/>
      <c r="J113" s="335"/>
      <c r="K113" s="335"/>
      <c r="L113" s="335"/>
      <c r="M113" s="335"/>
      <c r="N113" s="335"/>
      <c r="O113" s="335"/>
      <c r="P113" s="335"/>
      <c r="Q113" s="335"/>
      <c r="R113" s="335"/>
    </row>
    <row r="114" spans="1:18" ht="31.5">
      <c r="A114" s="337">
        <v>12</v>
      </c>
      <c r="B114" s="333" t="s">
        <v>203</v>
      </c>
      <c r="C114" s="332"/>
      <c r="D114" s="336"/>
      <c r="E114" s="339"/>
      <c r="F114" s="339"/>
      <c r="G114" s="335"/>
      <c r="H114" s="335"/>
      <c r="I114" s="335"/>
      <c r="J114" s="335"/>
      <c r="K114" s="335"/>
      <c r="L114" s="335"/>
      <c r="M114" s="335"/>
      <c r="N114" s="335"/>
      <c r="O114" s="335"/>
      <c r="P114" s="335"/>
      <c r="Q114" s="335"/>
      <c r="R114" s="335"/>
    </row>
    <row r="115" spans="1:18">
      <c r="A115" s="156"/>
    </row>
    <row r="116" spans="1:18">
      <c r="A116" s="156"/>
    </row>
    <row r="117" spans="1:18">
      <c r="A117" s="156"/>
    </row>
    <row r="118" spans="1:18">
      <c r="A118" s="156"/>
    </row>
    <row r="119" spans="1:18">
      <c r="A119" s="156"/>
    </row>
    <row r="120" spans="1:18">
      <c r="A120" s="156"/>
    </row>
    <row r="121" spans="1:18">
      <c r="A121" s="156"/>
    </row>
    <row r="122" spans="1:18">
      <c r="A122" s="156"/>
    </row>
    <row r="123" spans="1:18">
      <c r="A123" s="156"/>
    </row>
    <row r="124" spans="1:18">
      <c r="A124" s="156"/>
    </row>
    <row r="125" spans="1:18" s="2" customFormat="1">
      <c r="A125" s="158"/>
      <c r="B125" s="35"/>
      <c r="C125" s="35"/>
      <c r="D125" s="35"/>
      <c r="E125" s="5"/>
      <c r="F125" s="5"/>
      <c r="G125" s="5"/>
      <c r="H125" s="5"/>
      <c r="I125" s="5"/>
      <c r="J125" s="5"/>
      <c r="K125" s="5"/>
      <c r="L125" s="5"/>
      <c r="M125" s="5"/>
      <c r="N125" s="5"/>
      <c r="O125" s="5"/>
      <c r="P125" s="1"/>
      <c r="Q125" s="1"/>
      <c r="R125" s="1"/>
    </row>
    <row r="126" spans="1:18">
      <c r="A126" s="156"/>
    </row>
    <row r="127" spans="1:18">
      <c r="A127" s="156"/>
    </row>
    <row r="128" spans="1:18">
      <c r="A128" s="156"/>
    </row>
    <row r="129" spans="1:1">
      <c r="A129" s="156"/>
    </row>
    <row r="130" spans="1:1">
      <c r="A130" s="156"/>
    </row>
    <row r="131" spans="1:1">
      <c r="A131" s="156"/>
    </row>
    <row r="132" spans="1:1">
      <c r="A132" s="156"/>
    </row>
    <row r="133" spans="1:1">
      <c r="A133" s="156"/>
    </row>
    <row r="134" spans="1:1">
      <c r="A134" s="156"/>
    </row>
    <row r="135" spans="1:1">
      <c r="A135" s="156"/>
    </row>
    <row r="136" spans="1:1">
      <c r="A136" s="156"/>
    </row>
    <row r="137" spans="1:1">
      <c r="A137" s="156"/>
    </row>
    <row r="138" spans="1:1">
      <c r="A138" s="156"/>
    </row>
    <row r="139" spans="1:1">
      <c r="A139" s="156"/>
    </row>
    <row r="140" spans="1:1">
      <c r="A140" s="156"/>
    </row>
    <row r="141" spans="1:1">
      <c r="A141" s="156"/>
    </row>
    <row r="142" spans="1:1">
      <c r="A142" s="156"/>
    </row>
    <row r="143" spans="1:1">
      <c r="A143" s="156"/>
    </row>
    <row r="144" spans="1:1">
      <c r="A144" s="156"/>
    </row>
    <row r="145" spans="1:1">
      <c r="A145" s="156"/>
    </row>
    <row r="146" spans="1:1">
      <c r="A146" s="156"/>
    </row>
    <row r="147" spans="1:1">
      <c r="A147" s="156"/>
    </row>
    <row r="148" spans="1:1">
      <c r="A148" s="156"/>
    </row>
    <row r="149" spans="1:1">
      <c r="A149" s="156"/>
    </row>
    <row r="150" spans="1:1">
      <c r="A150" s="156"/>
    </row>
    <row r="151" spans="1:1">
      <c r="A151" s="156"/>
    </row>
    <row r="152" spans="1:1">
      <c r="A152" s="156"/>
    </row>
  </sheetData>
  <dataConsolidate/>
  <printOptions horizontalCentered="1"/>
  <pageMargins left="0.25" right="0.25" top="0.75" bottom="0.75" header="0.3" footer="0.3"/>
  <pageSetup scale="51" fitToHeight="2" pageOrder="overThenDown"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U32"/>
  <sheetViews>
    <sheetView showGridLines="0" view="pageBreakPreview" zoomScaleNormal="55" zoomScaleSheetLayoutView="100" workbookViewId="0">
      <selection activeCell="B6" sqref="B6"/>
    </sheetView>
  </sheetViews>
  <sheetFormatPr defaultColWidth="9" defaultRowHeight="15.75"/>
  <cols>
    <col min="1" max="1" width="9" style="165"/>
    <col min="2" max="2" width="59.75" style="141" customWidth="1"/>
    <col min="3" max="3" width="19.125" style="141" customWidth="1"/>
    <col min="4" max="5" width="9.75" style="141" customWidth="1"/>
    <col min="6" max="15" width="9.75" style="5" customWidth="1"/>
    <col min="16" max="17" width="9.25" style="5" customWidth="1"/>
    <col min="18" max="20" width="9.25" style="1" customWidth="1"/>
    <col min="21" max="133" width="7.125" style="1" customWidth="1"/>
    <col min="134" max="16384" width="9" style="1"/>
  </cols>
  <sheetData>
    <row r="1" spans="1:20" s="2" customFormat="1">
      <c r="A1" s="162"/>
      <c r="B1" s="21" t="s">
        <v>22</v>
      </c>
      <c r="C1" s="12"/>
      <c r="D1" s="12"/>
      <c r="E1" s="12"/>
      <c r="F1" s="4"/>
      <c r="G1" s="4"/>
      <c r="H1" s="4"/>
      <c r="I1" s="4"/>
      <c r="J1" s="4"/>
      <c r="K1" s="4"/>
      <c r="L1" s="4"/>
      <c r="M1" s="4"/>
      <c r="N1" s="4"/>
      <c r="O1" s="4"/>
    </row>
    <row r="2" spans="1:20" s="2" customFormat="1">
      <c r="A2" s="162"/>
      <c r="B2" s="21" t="s">
        <v>23</v>
      </c>
      <c r="C2" s="12"/>
      <c r="D2" s="12"/>
      <c r="E2" s="12"/>
      <c r="F2" s="4"/>
      <c r="G2" s="4"/>
      <c r="H2" s="4"/>
      <c r="I2" s="4"/>
      <c r="J2" s="4"/>
      <c r="K2" s="4"/>
      <c r="L2" s="4"/>
      <c r="M2" s="4"/>
      <c r="N2" s="4"/>
      <c r="O2" s="4"/>
    </row>
    <row r="3" spans="1:20" s="3" customFormat="1">
      <c r="A3" s="162"/>
      <c r="B3" s="145" t="s">
        <v>312</v>
      </c>
      <c r="C3" s="17"/>
      <c r="D3" s="17"/>
      <c r="E3" s="17"/>
    </row>
    <row r="4" spans="1:20" s="3" customFormat="1">
      <c r="A4" s="162"/>
      <c r="B4" s="26" t="s">
        <v>213</v>
      </c>
      <c r="C4" s="16"/>
      <c r="D4" s="16"/>
      <c r="E4" s="16"/>
    </row>
    <row r="5" spans="1:20" s="3" customFormat="1">
      <c r="A5" s="162"/>
      <c r="B5" s="340" t="s">
        <v>212</v>
      </c>
      <c r="C5" s="16"/>
      <c r="D5" s="16"/>
      <c r="E5" s="16"/>
    </row>
    <row r="6" spans="1:20" s="3" customFormat="1">
      <c r="A6" s="162"/>
      <c r="B6" s="16"/>
      <c r="C6" s="16"/>
      <c r="D6" s="16"/>
      <c r="E6" s="16"/>
    </row>
    <row r="7" spans="1:20" s="3" customFormat="1" ht="15.75" customHeight="1">
      <c r="A7" s="162"/>
      <c r="B7" s="161" t="s">
        <v>103</v>
      </c>
      <c r="C7" s="12"/>
      <c r="D7" s="12"/>
      <c r="E7" s="12"/>
      <c r="F7" s="11"/>
      <c r="I7" s="8"/>
      <c r="J7" s="6"/>
      <c r="K7" s="6"/>
      <c r="L7" s="6"/>
      <c r="M7" s="6"/>
      <c r="N7" s="6"/>
      <c r="O7" s="6"/>
      <c r="P7" s="6"/>
      <c r="Q7" s="6"/>
    </row>
    <row r="8" spans="1:20" s="3" customFormat="1">
      <c r="A8" s="162"/>
      <c r="B8" s="21"/>
      <c r="C8" s="27" t="s">
        <v>142</v>
      </c>
      <c r="D8" s="145" t="s">
        <v>84</v>
      </c>
      <c r="E8" s="21"/>
      <c r="F8" s="55"/>
      <c r="G8" s="55"/>
      <c r="H8" s="55"/>
      <c r="I8" s="55"/>
      <c r="J8" s="252"/>
      <c r="K8" s="63"/>
      <c r="L8" s="63"/>
      <c r="M8" s="63"/>
      <c r="N8" s="63"/>
      <c r="O8" s="63"/>
      <c r="P8" s="58"/>
      <c r="Q8" s="58"/>
      <c r="R8" s="59"/>
      <c r="S8" s="59"/>
      <c r="T8" s="59"/>
    </row>
    <row r="9" spans="1:20" s="3" customFormat="1">
      <c r="A9" s="162"/>
      <c r="B9" s="13"/>
      <c r="C9" s="27" t="s">
        <v>143</v>
      </c>
      <c r="D9" s="361" t="s">
        <v>131</v>
      </c>
      <c r="E9" s="361"/>
      <c r="F9" s="362"/>
      <c r="G9" s="362"/>
      <c r="H9" s="22"/>
      <c r="I9" s="363" t="s">
        <v>132</v>
      </c>
      <c r="J9" s="363"/>
      <c r="K9" s="363"/>
      <c r="L9" s="363"/>
      <c r="M9" s="253"/>
      <c r="N9" s="364" t="s">
        <v>133</v>
      </c>
      <c r="O9" s="365"/>
      <c r="P9" s="365"/>
      <c r="Q9" s="58"/>
      <c r="R9" s="366" t="s">
        <v>134</v>
      </c>
      <c r="S9" s="367"/>
      <c r="T9" s="367"/>
    </row>
    <row r="10" spans="1:20" s="7" customFormat="1" ht="18.75">
      <c r="A10" s="163"/>
      <c r="B10" s="354" t="s">
        <v>94</v>
      </c>
      <c r="C10" s="23"/>
      <c r="D10" s="64" t="s">
        <v>144</v>
      </c>
      <c r="E10" s="64" t="s">
        <v>81</v>
      </c>
      <c r="F10" s="64">
        <v>2019</v>
      </c>
      <c r="G10" s="254" t="s">
        <v>2</v>
      </c>
      <c r="H10" s="255"/>
      <c r="I10" s="207" t="s">
        <v>17</v>
      </c>
      <c r="J10" s="64" t="s">
        <v>18</v>
      </c>
      <c r="K10" s="64" t="s">
        <v>20</v>
      </c>
      <c r="L10" s="254" t="s">
        <v>21</v>
      </c>
      <c r="M10" s="255"/>
      <c r="N10" s="207" t="s">
        <v>24</v>
      </c>
      <c r="O10" s="64" t="s">
        <v>25</v>
      </c>
      <c r="P10" s="254" t="s">
        <v>27</v>
      </c>
      <c r="Q10" s="255"/>
      <c r="R10" s="207" t="s">
        <v>28</v>
      </c>
      <c r="S10" s="64" t="s">
        <v>29</v>
      </c>
      <c r="T10" s="64" t="s">
        <v>30</v>
      </c>
    </row>
    <row r="11" spans="1:20">
      <c r="A11" s="22">
        <v>1</v>
      </c>
      <c r="B11" s="21" t="s">
        <v>196</v>
      </c>
      <c r="C11" s="27"/>
      <c r="D11" s="270">
        <f>EBT!E14</f>
        <v>0</v>
      </c>
      <c r="E11" s="270">
        <f>EBT!F14</f>
        <v>0</v>
      </c>
      <c r="F11" s="270">
        <f>EBT!G14</f>
        <v>0</v>
      </c>
      <c r="G11" s="270">
        <f>EBT!H14</f>
        <v>0</v>
      </c>
      <c r="H11" s="257"/>
      <c r="I11" s="270">
        <f>EBT!I14</f>
        <v>0</v>
      </c>
      <c r="J11" s="270">
        <f>EBT!J14</f>
        <v>0</v>
      </c>
      <c r="K11" s="270">
        <f>EBT!K14</f>
        <v>0</v>
      </c>
      <c r="L11" s="286">
        <f>EBT!L14</f>
        <v>0</v>
      </c>
      <c r="M11" s="257"/>
      <c r="N11" s="287">
        <f>EBT!M14</f>
        <v>0</v>
      </c>
      <c r="O11" s="270">
        <f>EBT!N14</f>
        <v>0</v>
      </c>
      <c r="P11" s="286">
        <f>EBT!O14</f>
        <v>0</v>
      </c>
      <c r="Q11" s="292"/>
      <c r="R11" s="287">
        <f>EBT!P14</f>
        <v>0</v>
      </c>
      <c r="S11" s="270">
        <f>EBT!Q14</f>
        <v>0</v>
      </c>
      <c r="T11" s="270">
        <f>EBT!R14</f>
        <v>0</v>
      </c>
    </row>
    <row r="12" spans="1:20">
      <c r="A12" s="22">
        <v>2</v>
      </c>
      <c r="B12" s="21" t="s">
        <v>145</v>
      </c>
      <c r="C12" s="21"/>
      <c r="D12" s="99"/>
      <c r="E12" s="99"/>
      <c r="F12" s="120"/>
      <c r="G12" s="130"/>
      <c r="H12" s="257"/>
      <c r="I12" s="119"/>
      <c r="J12" s="120"/>
      <c r="K12" s="120"/>
      <c r="L12" s="130"/>
      <c r="M12" s="257"/>
      <c r="N12" s="119"/>
      <c r="O12" s="120"/>
      <c r="P12" s="289"/>
      <c r="Q12" s="292"/>
      <c r="R12" s="290"/>
      <c r="S12" s="121"/>
      <c r="T12" s="121"/>
    </row>
    <row r="13" spans="1:20">
      <c r="A13" s="22">
        <v>3</v>
      </c>
      <c r="B13" s="21" t="s">
        <v>146</v>
      </c>
      <c r="C13" s="21"/>
      <c r="D13" s="294">
        <v>0.27</v>
      </c>
      <c r="E13" s="294">
        <v>0.28999999999999998</v>
      </c>
      <c r="F13" s="295">
        <v>0.31</v>
      </c>
      <c r="G13" s="296">
        <v>0.33</v>
      </c>
      <c r="H13" s="256"/>
      <c r="I13" s="298">
        <v>0.34749999999999998</v>
      </c>
      <c r="J13" s="295">
        <v>0.36499999999999999</v>
      </c>
      <c r="K13" s="295">
        <v>0.38250000000000001</v>
      </c>
      <c r="L13" s="296">
        <v>0.4</v>
      </c>
      <c r="M13" s="256"/>
      <c r="N13" s="298">
        <v>0.41670000000000001</v>
      </c>
      <c r="O13" s="295">
        <v>0.43330000000000002</v>
      </c>
      <c r="P13" s="296">
        <v>0.45</v>
      </c>
      <c r="Q13" s="256"/>
      <c r="R13" s="298">
        <v>0.4667</v>
      </c>
      <c r="S13" s="295">
        <v>0.48330000000000001</v>
      </c>
      <c r="T13" s="295">
        <v>0.5</v>
      </c>
    </row>
    <row r="14" spans="1:20">
      <c r="A14" s="22">
        <v>4</v>
      </c>
      <c r="B14" s="21" t="s">
        <v>147</v>
      </c>
      <c r="C14" s="21"/>
      <c r="D14" s="368">
        <f>((D11-D12)*D13)+((E11-E12)*E13)+((F11-F12)*F13)+((G11-G12)*G13)</f>
        <v>0</v>
      </c>
      <c r="E14" s="369"/>
      <c r="F14" s="369"/>
      <c r="G14" s="369"/>
      <c r="H14" s="258"/>
      <c r="I14" s="368">
        <f>((I11-I12)*I13)+((J11-J12)*J13)+((K11-K12)*K13)+((L11-L12)*L13)</f>
        <v>0</v>
      </c>
      <c r="J14" s="369"/>
      <c r="K14" s="369"/>
      <c r="L14" s="369"/>
      <c r="M14" s="258"/>
      <c r="N14" s="372">
        <f>(((N11-N12)*N13)+((O11-O12)*O13)+((P11-P12)*P13))</f>
        <v>0</v>
      </c>
      <c r="O14" s="373"/>
      <c r="P14" s="373"/>
      <c r="Q14" s="258"/>
      <c r="R14" s="373">
        <f>(((R11-R12)*R13)+((S11-S12)*S13)+((T11-T12)*T13))</f>
        <v>0</v>
      </c>
      <c r="S14" s="373"/>
      <c r="T14" s="374"/>
    </row>
    <row r="15" spans="1:20">
      <c r="A15" s="22"/>
      <c r="B15" s="21"/>
      <c r="C15" s="21"/>
      <c r="D15" s="259"/>
      <c r="E15" s="260"/>
      <c r="F15" s="72"/>
      <c r="G15" s="72"/>
      <c r="H15" s="264"/>
      <c r="I15" s="72"/>
      <c r="J15" s="72"/>
      <c r="K15" s="72"/>
      <c r="L15" s="72"/>
      <c r="M15" s="264"/>
      <c r="N15" s="72"/>
      <c r="O15" s="72"/>
      <c r="P15" s="72"/>
      <c r="Q15" s="264"/>
      <c r="R15" s="72"/>
      <c r="S15" s="72"/>
      <c r="T15" s="280"/>
    </row>
    <row r="16" spans="1:20">
      <c r="A16" s="22"/>
      <c r="B16" s="355" t="s">
        <v>195</v>
      </c>
      <c r="C16" s="21"/>
      <c r="D16" s="262"/>
      <c r="E16" s="263"/>
      <c r="F16" s="264"/>
      <c r="G16" s="264"/>
      <c r="H16" s="268"/>
      <c r="I16" s="264"/>
      <c r="J16" s="264"/>
      <c r="K16" s="264"/>
      <c r="L16" s="264"/>
      <c r="M16" s="264"/>
      <c r="N16" s="264"/>
      <c r="O16" s="264"/>
      <c r="P16" s="264"/>
      <c r="Q16" s="264"/>
      <c r="R16" s="264"/>
      <c r="S16" s="264"/>
      <c r="T16" s="261"/>
    </row>
    <row r="17" spans="1:21" ht="31.5">
      <c r="A17" s="22">
        <v>5</v>
      </c>
      <c r="B17" s="21" t="s">
        <v>166</v>
      </c>
      <c r="C17" s="53"/>
      <c r="D17" s="266"/>
      <c r="E17" s="267"/>
      <c r="F17" s="268"/>
      <c r="G17" s="265"/>
      <c r="H17" s="297">
        <f>C17+SUM(D18:G18)-SUM(D19:G19)</f>
        <v>0</v>
      </c>
      <c r="I17" s="285"/>
      <c r="J17" s="268"/>
      <c r="K17" s="268"/>
      <c r="L17" s="268"/>
      <c r="M17" s="304">
        <f>H17+SUM(I18:L18)-SUM(I19:L19)</f>
        <v>0</v>
      </c>
      <c r="N17" s="268"/>
      <c r="O17" s="268"/>
      <c r="P17" s="268"/>
      <c r="Q17" s="304">
        <f>M17+(SUM(N18:P18)-SUM(N19:P19))</f>
        <v>0</v>
      </c>
      <c r="R17" s="268"/>
      <c r="S17" s="268"/>
      <c r="T17" s="265"/>
      <c r="U17" s="304">
        <f>Q17+(SUM(R18:T18)-SUM(R19:T19))</f>
        <v>0</v>
      </c>
    </row>
    <row r="18" spans="1:21">
      <c r="A18" s="22">
        <v>6</v>
      </c>
      <c r="B18" s="21" t="s">
        <v>176</v>
      </c>
      <c r="C18" s="21"/>
      <c r="D18" s="269">
        <f>EBT!E65+EBT!E109</f>
        <v>0</v>
      </c>
      <c r="E18" s="269">
        <f>EBT!F65+EBT!F109</f>
        <v>0</v>
      </c>
      <c r="F18" s="269">
        <f>EBT!G65+EBT!G109</f>
        <v>0</v>
      </c>
      <c r="G18" s="278">
        <f>EBT!H65+EBT!H109</f>
        <v>0</v>
      </c>
      <c r="H18" s="281"/>
      <c r="I18" s="278">
        <f>EBT!I65+EBT!I109</f>
        <v>0</v>
      </c>
      <c r="J18" s="278">
        <f>EBT!J65+EBT!J109</f>
        <v>0</v>
      </c>
      <c r="K18" s="278">
        <f>EBT!K65+EBT!K109</f>
        <v>0</v>
      </c>
      <c r="L18" s="278">
        <f>EBT!L65+EBT!L109</f>
        <v>0</v>
      </c>
      <c r="M18" s="258"/>
      <c r="N18" s="288">
        <f>EBT!M65+EBT!M109</f>
        <v>0</v>
      </c>
      <c r="O18" s="278">
        <f>EBT!N65+EBT!N109</f>
        <v>0</v>
      </c>
      <c r="P18" s="278">
        <f>EBT!O65+EBT!O109</f>
        <v>0</v>
      </c>
      <c r="Q18" s="258"/>
      <c r="R18" s="288">
        <f>EBT!P65+EBT!P109</f>
        <v>0</v>
      </c>
      <c r="S18" s="278">
        <f>EBT!Q65+EBT!Q109</f>
        <v>0</v>
      </c>
      <c r="T18" s="269">
        <f>EBT!R65+EBT!R109</f>
        <v>0</v>
      </c>
    </row>
    <row r="19" spans="1:21">
      <c r="A19" s="22">
        <v>7</v>
      </c>
      <c r="B19" s="21" t="s">
        <v>177</v>
      </c>
      <c r="C19" s="21"/>
      <c r="D19" s="178"/>
      <c r="E19" s="178"/>
      <c r="F19" s="98"/>
      <c r="G19" s="279"/>
      <c r="H19" s="258"/>
      <c r="I19" s="70"/>
      <c r="J19" s="98"/>
      <c r="K19" s="98"/>
      <c r="L19" s="279"/>
      <c r="M19" s="258"/>
      <c r="N19" s="70"/>
      <c r="O19" s="98"/>
      <c r="P19" s="279"/>
      <c r="Q19" s="258"/>
      <c r="R19" s="70"/>
      <c r="S19" s="98"/>
      <c r="T19" s="98"/>
    </row>
    <row r="20" spans="1:21">
      <c r="A20" s="22"/>
      <c r="B20" s="21"/>
      <c r="C20" s="21"/>
      <c r="D20" s="259"/>
      <c r="E20" s="260"/>
      <c r="F20" s="72"/>
      <c r="G20" s="72"/>
      <c r="H20" s="264"/>
      <c r="I20" s="72"/>
      <c r="J20" s="72"/>
      <c r="K20" s="72"/>
      <c r="L20" s="72"/>
      <c r="M20" s="264"/>
      <c r="N20" s="72"/>
      <c r="O20" s="72"/>
      <c r="P20" s="72"/>
      <c r="Q20" s="264"/>
      <c r="R20" s="72"/>
      <c r="S20" s="72"/>
      <c r="T20" s="280"/>
    </row>
    <row r="21" spans="1:21">
      <c r="A21" s="22"/>
      <c r="B21" s="355" t="s">
        <v>148</v>
      </c>
      <c r="C21" s="21"/>
      <c r="D21" s="262"/>
      <c r="E21" s="263"/>
      <c r="F21" s="264"/>
      <c r="G21" s="264"/>
      <c r="H21" s="268"/>
      <c r="I21" s="264"/>
      <c r="J21" s="264"/>
      <c r="K21" s="264"/>
      <c r="L21" s="264"/>
      <c r="M21" s="264"/>
      <c r="N21" s="264"/>
      <c r="O21" s="264"/>
      <c r="P21" s="264"/>
      <c r="Q21" s="264"/>
      <c r="R21" s="264"/>
      <c r="S21" s="264"/>
      <c r="T21" s="261"/>
    </row>
    <row r="22" spans="1:21" ht="31.5">
      <c r="A22" s="22">
        <v>8</v>
      </c>
      <c r="B22" s="21" t="s">
        <v>166</v>
      </c>
      <c r="C22" s="53"/>
      <c r="D22" s="266"/>
      <c r="E22" s="267"/>
      <c r="F22" s="268"/>
      <c r="G22" s="265"/>
      <c r="H22" s="297">
        <f>C22+SUM(D23:G23)-SUM(D24:G24)</f>
        <v>0</v>
      </c>
      <c r="I22" s="285"/>
      <c r="J22" s="268"/>
      <c r="K22" s="268"/>
      <c r="L22" s="268"/>
      <c r="M22" s="304">
        <f>H22+SUM(I23:L23)-SUM(I24:L24)</f>
        <v>0</v>
      </c>
      <c r="N22" s="268"/>
      <c r="O22" s="268"/>
      <c r="P22" s="268"/>
      <c r="Q22" s="304">
        <f>M22+(SUM(N23:P23)-SUM(N24:P24))</f>
        <v>0</v>
      </c>
      <c r="R22" s="268"/>
      <c r="S22" s="268"/>
      <c r="T22" s="265"/>
      <c r="U22" s="304">
        <f>Q22+(SUM(R23:T23)-SUM(R24:T24))</f>
        <v>0</v>
      </c>
    </row>
    <row r="23" spans="1:21">
      <c r="A23" s="22">
        <v>9</v>
      </c>
      <c r="B23" s="21" t="s">
        <v>178</v>
      </c>
      <c r="C23" s="21"/>
      <c r="D23" s="276"/>
      <c r="E23" s="276"/>
      <c r="F23" s="234"/>
      <c r="G23" s="282"/>
      <c r="H23" s="281"/>
      <c r="I23" s="301"/>
      <c r="J23" s="302"/>
      <c r="K23" s="302"/>
      <c r="L23" s="303"/>
      <c r="M23" s="258"/>
      <c r="N23" s="224"/>
      <c r="O23" s="234"/>
      <c r="P23" s="282"/>
      <c r="Q23" s="258"/>
      <c r="R23" s="224"/>
      <c r="S23" s="234"/>
      <c r="T23" s="234"/>
    </row>
    <row r="24" spans="1:21">
      <c r="A24" s="22">
        <v>10</v>
      </c>
      <c r="B24" s="21" t="s">
        <v>179</v>
      </c>
      <c r="C24" s="21"/>
      <c r="D24" s="178"/>
      <c r="E24" s="178"/>
      <c r="F24" s="293"/>
      <c r="G24" s="279"/>
      <c r="H24" s="258"/>
      <c r="I24" s="299"/>
      <c r="J24" s="293"/>
      <c r="K24" s="293"/>
      <c r="L24" s="300"/>
      <c r="M24" s="258"/>
      <c r="N24" s="70"/>
      <c r="O24" s="98"/>
      <c r="P24" s="279"/>
      <c r="Q24" s="258"/>
      <c r="R24" s="70"/>
      <c r="S24" s="98"/>
      <c r="T24" s="98"/>
    </row>
    <row r="25" spans="1:21">
      <c r="A25" s="22"/>
      <c r="B25" s="21"/>
      <c r="C25" s="21"/>
      <c r="D25" s="284"/>
      <c r="E25" s="283"/>
      <c r="F25" s="167"/>
      <c r="G25" s="167"/>
      <c r="H25" s="264"/>
      <c r="I25" s="167"/>
      <c r="J25" s="167"/>
      <c r="K25" s="167"/>
      <c r="L25" s="167"/>
      <c r="M25" s="264"/>
      <c r="N25" s="167"/>
      <c r="O25" s="167"/>
      <c r="P25" s="167"/>
      <c r="Q25" s="264"/>
      <c r="R25" s="167"/>
      <c r="S25" s="167"/>
      <c r="T25" s="277"/>
    </row>
    <row r="26" spans="1:21">
      <c r="A26" s="22">
        <v>11</v>
      </c>
      <c r="B26" s="21" t="s">
        <v>298</v>
      </c>
      <c r="C26" s="21"/>
      <c r="D26" s="370">
        <f>SUM(D19:G19)+SUM(D24:G24)</f>
        <v>0</v>
      </c>
      <c r="E26" s="371"/>
      <c r="F26" s="371"/>
      <c r="G26" s="371"/>
      <c r="H26" s="258"/>
      <c r="I26" s="370">
        <f>SUM(I19:L19)+SUM(I24:L24)</f>
        <v>0</v>
      </c>
      <c r="J26" s="371"/>
      <c r="K26" s="371"/>
      <c r="L26" s="371"/>
      <c r="M26" s="258"/>
      <c r="N26" s="357">
        <f>SUM(N19:P19)+SUM(N24:P24)</f>
        <v>0</v>
      </c>
      <c r="O26" s="357"/>
      <c r="P26" s="357"/>
      <c r="Q26" s="258"/>
      <c r="R26" s="357">
        <f>SUM(R19:T19)+SUM(R24:T24)</f>
        <v>0</v>
      </c>
      <c r="S26" s="357"/>
      <c r="T26" s="357"/>
    </row>
    <row r="27" spans="1:21">
      <c r="A27" s="22"/>
      <c r="B27" s="21"/>
      <c r="C27" s="21"/>
      <c r="D27" s="284"/>
      <c r="E27" s="283"/>
      <c r="F27" s="167"/>
      <c r="G27" s="167"/>
      <c r="H27" s="264"/>
      <c r="I27" s="167"/>
      <c r="J27" s="167"/>
      <c r="K27" s="167"/>
      <c r="L27" s="167"/>
      <c r="M27" s="264"/>
      <c r="N27" s="167"/>
      <c r="O27" s="167"/>
      <c r="P27" s="167"/>
      <c r="Q27" s="264"/>
      <c r="R27" s="167"/>
      <c r="S27" s="167"/>
      <c r="T27" s="277"/>
    </row>
    <row r="28" spans="1:21">
      <c r="A28" s="22">
        <v>12</v>
      </c>
      <c r="B28" s="21" t="s">
        <v>297</v>
      </c>
      <c r="C28" s="21"/>
      <c r="D28" s="375">
        <f>D26-D14</f>
        <v>0</v>
      </c>
      <c r="E28" s="376"/>
      <c r="F28" s="376"/>
      <c r="G28" s="376"/>
      <c r="H28" s="258"/>
      <c r="I28" s="375">
        <f>I26-I14</f>
        <v>0</v>
      </c>
      <c r="J28" s="376"/>
      <c r="K28" s="376"/>
      <c r="L28" s="376"/>
      <c r="M28" s="258"/>
      <c r="N28" s="377">
        <f>N26-N14</f>
        <v>0</v>
      </c>
      <c r="O28" s="377"/>
      <c r="P28" s="377"/>
      <c r="Q28" s="258"/>
      <c r="R28" s="358">
        <f>R26-R14</f>
        <v>0</v>
      </c>
      <c r="S28" s="359"/>
      <c r="T28" s="360"/>
    </row>
    <row r="29" spans="1:21">
      <c r="A29" s="164"/>
      <c r="B29" s="29"/>
      <c r="C29" s="166"/>
      <c r="D29" s="166"/>
      <c r="E29" s="166"/>
      <c r="F29" s="167"/>
      <c r="G29" s="167"/>
      <c r="H29" s="268"/>
      <c r="I29" s="167"/>
      <c r="J29" s="167"/>
      <c r="K29" s="167"/>
      <c r="L29" s="167"/>
      <c r="M29" s="268"/>
      <c r="N29" s="167"/>
      <c r="O29" s="167"/>
      <c r="P29" s="168"/>
      <c r="Q29" s="291"/>
      <c r="R29" s="168"/>
      <c r="S29" s="168"/>
      <c r="T29" s="169"/>
    </row>
    <row r="30" spans="1:21" s="141" customFormat="1">
      <c r="A30" s="156"/>
      <c r="F30" s="5"/>
      <c r="G30" s="5"/>
      <c r="H30" s="5"/>
      <c r="I30" s="5"/>
      <c r="J30" s="5"/>
      <c r="K30" s="5"/>
      <c r="L30" s="5"/>
      <c r="M30" s="5"/>
      <c r="N30" s="5"/>
      <c r="O30" s="5"/>
      <c r="P30" s="5"/>
      <c r="Q30" s="5"/>
      <c r="R30" s="1"/>
      <c r="S30" s="1"/>
      <c r="T30" s="1"/>
    </row>
    <row r="31" spans="1:21" s="141" customFormat="1">
      <c r="A31" s="156"/>
      <c r="F31" s="5"/>
      <c r="G31" s="5"/>
      <c r="H31" s="5"/>
      <c r="I31" s="5"/>
      <c r="J31" s="5"/>
      <c r="K31" s="5"/>
      <c r="L31" s="5"/>
      <c r="M31" s="5"/>
      <c r="N31" s="5"/>
      <c r="O31" s="5"/>
      <c r="P31" s="5"/>
      <c r="Q31" s="5"/>
      <c r="R31" s="1"/>
      <c r="S31" s="1"/>
      <c r="T31" s="1"/>
    </row>
    <row r="32" spans="1:21" s="141" customFormat="1">
      <c r="A32" s="156"/>
      <c r="F32" s="5"/>
      <c r="G32" s="5"/>
      <c r="H32" s="5"/>
      <c r="I32" s="5"/>
      <c r="J32" s="5"/>
      <c r="K32" s="5"/>
      <c r="L32" s="5"/>
      <c r="M32" s="5"/>
      <c r="N32" s="5"/>
      <c r="O32" s="5"/>
      <c r="P32" s="5"/>
      <c r="Q32" s="5"/>
      <c r="R32" s="1"/>
      <c r="S32" s="1"/>
      <c r="T32" s="1"/>
    </row>
  </sheetData>
  <dataConsolidate/>
  <mergeCells count="16">
    <mergeCell ref="R26:T26"/>
    <mergeCell ref="R28:T28"/>
    <mergeCell ref="D9:G9"/>
    <mergeCell ref="I9:L9"/>
    <mergeCell ref="N9:P9"/>
    <mergeCell ref="R9:T9"/>
    <mergeCell ref="D14:G14"/>
    <mergeCell ref="D26:G26"/>
    <mergeCell ref="I14:L14"/>
    <mergeCell ref="N14:P14"/>
    <mergeCell ref="R14:T14"/>
    <mergeCell ref="D28:G28"/>
    <mergeCell ref="I26:L26"/>
    <mergeCell ref="I28:L28"/>
    <mergeCell ref="N26:P26"/>
    <mergeCell ref="N28:P28"/>
  </mergeCells>
  <printOptions horizontalCentered="1"/>
  <pageMargins left="0.25" right="0.25" top="0.75" bottom="0.75" header="0.3" footer="0.3"/>
  <pageSetup scale="48" fitToHeight="2"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41</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Energy Commission</TermName>
          <TermId xmlns="http://schemas.microsoft.com/office/infopath/2007/PartnerControls">99bc44f1-30ef-4612-bd74-490e804c5029</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Z5JXHV6S7NA6-3-109517</_dlc_DocId>
    <_dlc_DocIdUrl xmlns="8eef3743-c7b3-4cbe-8837-b6e805be353c">
      <Url>http://efilingspinternal/_layouts/DocIdRedir.aspx?ID=Z5JXHV6S7NA6-3-109517</Url>
      <Description>Z5JXHV6S7NA6-3-109517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BD0246-4876-4126-938F-4B1CCB592C3F}"/>
</file>

<file path=customXml/itemProps2.xml><?xml version="1.0" encoding="utf-8"?>
<ds:datastoreItem xmlns:ds="http://schemas.openxmlformats.org/officeDocument/2006/customXml" ds:itemID="{B14C5A01-A6F2-4E5F-B519-09DFE9C78925}"/>
</file>

<file path=customXml/itemProps3.xml><?xml version="1.0" encoding="utf-8"?>
<ds:datastoreItem xmlns:ds="http://schemas.openxmlformats.org/officeDocument/2006/customXml" ds:itemID="{5CC46F0A-D228-46DD-BAB0-21CF8307FB81}"/>
</file>

<file path=customXml/itemProps4.xml><?xml version="1.0" encoding="utf-8"?>
<ds:datastoreItem xmlns:ds="http://schemas.openxmlformats.org/officeDocument/2006/customXml" ds:itemID="{C77941F3-8E3B-41A8-AD50-DA3FCB35A6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Cover sheet</vt:lpstr>
      <vt:lpstr>Admin Info</vt:lpstr>
      <vt:lpstr>CRAT</vt:lpstr>
      <vt:lpstr>EBT</vt:lpstr>
      <vt:lpstr>GEAT</vt:lpstr>
      <vt:lpstr>RPT</vt:lpstr>
      <vt:lpstr>'Cover sheet'!Print_Area</vt:lpstr>
      <vt:lpstr>CRAT!Print_Titles</vt:lpstr>
      <vt:lpstr>EBT!Print_Titles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Appendix C Standarized IRP Reporting Tables</dc:title>
  <dc:creator>CEC</dc:creator>
  <cp:lastModifiedBy>Kaur, Harinder@Energy</cp:lastModifiedBy>
  <cp:lastPrinted>2017-05-09T22:34:36Z</cp:lastPrinted>
  <dcterms:created xsi:type="dcterms:W3CDTF">2004-11-07T17:37:25Z</dcterms:created>
  <dcterms:modified xsi:type="dcterms:W3CDTF">2017-05-18T20:21:31Z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ad64a890-95b9-40a1-a4c8-35c44e643298</vt:lpwstr>
  </property>
  <property fmtid="{D5CDD505-2E9C-101B-9397-08002B2CF9AE}" pid="4" name="Subject_x0020_Areas">
    <vt:lpwstr/>
  </property>
  <property fmtid="{D5CDD505-2E9C-101B-9397-08002B2CF9AE}" pid="5" name="_CopySource">
    <vt:lpwstr>http://efilingspinternal/PendingDocuments/17-IEPR-07/20170524T115949_DRAFT_Appendix_C_Standarized_IRP_Reporting_Tables.xlsx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41;#Energy Commission|99bc44f1-30ef-4612-bd74-490e804c5029</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