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chris\ced2017\temp\forms\LSE and BA\finished\"/>
    </mc:Choice>
  </mc:AlternateContent>
  <bookViews>
    <workbookView xWindow="0" yWindow="0" windowWidth="24000" windowHeight="8910" tabRatio="790"/>
  </bookViews>
  <sheets>
    <sheet name="List of Forms" sheetId="47" r:id="rId1"/>
    <sheet name="Form 1.1c" sheetId="46" r:id="rId2"/>
    <sheet name="Form 1.5a" sheetId="40" r:id="rId3"/>
    <sheet name="Form 1.5b" sheetId="48" r:id="rId4"/>
    <sheet name="Form 1.5c" sheetId="49" r:id="rId5"/>
    <sheet name="Form 1.5d" sheetId="50" r:id="rId6"/>
    <sheet name="Form 1.5e" sheetId="51" r:id="rId7"/>
  </sheets>
  <externalReferences>
    <externalReference r:id="rId8"/>
    <externalReference r:id="rId9"/>
  </externalReferences>
  <definedNames>
    <definedName name="_Order1" hidden="1">255</definedName>
    <definedName name="_Order2" hidden="1">255</definedName>
    <definedName name="cf" localSheetId="4">#REF!</definedName>
    <definedName name="cf" localSheetId="5">#REF!</definedName>
    <definedName name="cf" localSheetId="6">#REF!</definedName>
    <definedName name="cf">#REF!</definedName>
    <definedName name="CoName">'[1]FormList&amp;FilerInfo'!$C$3</definedName>
    <definedName name="LSEENERGYFORTABLES" localSheetId="4">#REF!</definedName>
    <definedName name="LSEENERGYFORTABLES" localSheetId="5">#REF!</definedName>
    <definedName name="LSEENERGYFORTABLES" localSheetId="6">#REF!</definedName>
    <definedName name="LSEENERGYFORTABLES">#REF!</definedName>
    <definedName name="print" localSheetId="4">#REF!</definedName>
    <definedName name="print" localSheetId="5">#REF!</definedName>
    <definedName name="print" localSheetId="6">#REF!</definedName>
    <definedName name="print">#REF!</definedName>
    <definedName name="SCALARS">[2]BApeakTable1in10!$A$93:$D$108</definedName>
  </definedNames>
  <calcPr calcId="162913"/>
</workbook>
</file>

<file path=xl/calcChain.xml><?xml version="1.0" encoding="utf-8"?>
<calcChain xmlns="http://schemas.openxmlformats.org/spreadsheetml/2006/main">
  <c r="R86" i="46" l="1"/>
  <c r="R83" i="46"/>
  <c r="R82" i="46"/>
  <c r="R81" i="46"/>
  <c r="R80" i="46"/>
  <c r="R79" i="46"/>
  <c r="R78" i="46"/>
  <c r="R77" i="46"/>
  <c r="R76" i="46"/>
  <c r="R75" i="46"/>
  <c r="R73" i="46"/>
  <c r="R72" i="46"/>
  <c r="R71" i="46"/>
  <c r="R69" i="46"/>
  <c r="R68" i="46"/>
  <c r="R67" i="46"/>
  <c r="R66" i="46"/>
  <c r="R65" i="46"/>
  <c r="R64" i="46"/>
  <c r="R63" i="46"/>
  <c r="R62" i="46"/>
  <c r="R60" i="46"/>
  <c r="R59" i="46"/>
  <c r="R57" i="46"/>
  <c r="R53" i="46"/>
  <c r="R52" i="46"/>
  <c r="R51" i="46"/>
  <c r="R50" i="46"/>
  <c r="R49" i="46"/>
  <c r="R48" i="46"/>
  <c r="R47" i="46"/>
  <c r="R46" i="46"/>
  <c r="R45" i="46"/>
  <c r="R44" i="46"/>
  <c r="R43" i="46"/>
  <c r="R42" i="46"/>
  <c r="R41" i="46"/>
  <c r="R40" i="46"/>
  <c r="R39" i="46"/>
  <c r="R38" i="46"/>
  <c r="R37" i="46"/>
  <c r="R36" i="46"/>
  <c r="R34" i="46"/>
  <c r="R33" i="46"/>
  <c r="R32" i="46"/>
  <c r="R31" i="46"/>
  <c r="R30" i="46"/>
  <c r="R29" i="46"/>
  <c r="R24" i="46"/>
  <c r="R23" i="46"/>
  <c r="R22" i="46"/>
  <c r="R21" i="46"/>
  <c r="R20" i="46"/>
  <c r="R19" i="46"/>
  <c r="R18" i="46"/>
  <c r="R17" i="46"/>
  <c r="R16" i="46"/>
  <c r="R15" i="46"/>
  <c r="R14" i="46"/>
  <c r="R13" i="46"/>
  <c r="R12" i="46"/>
  <c r="R11" i="46"/>
  <c r="R10" i="46"/>
  <c r="R9" i="46"/>
  <c r="R8" i="46"/>
  <c r="R7" i="46"/>
  <c r="R6" i="46"/>
  <c r="R55" i="40"/>
  <c r="R53" i="40"/>
  <c r="R52" i="40"/>
  <c r="R51" i="40"/>
  <c r="R49" i="40"/>
  <c r="R48" i="40"/>
  <c r="R46" i="40"/>
  <c r="R45" i="40"/>
  <c r="R44" i="40"/>
  <c r="R42" i="40"/>
  <c r="R41" i="40"/>
  <c r="R39" i="40"/>
  <c r="R38" i="40"/>
  <c r="R37" i="40"/>
  <c r="R36" i="40"/>
  <c r="R35" i="40"/>
  <c r="R34" i="40"/>
  <c r="R33" i="40"/>
  <c r="R31" i="40"/>
  <c r="R30" i="40"/>
  <c r="R29" i="40"/>
  <c r="R28" i="40"/>
  <c r="R27" i="40"/>
  <c r="R26" i="40"/>
  <c r="R24" i="40"/>
  <c r="R23" i="40"/>
  <c r="R19" i="40"/>
  <c r="R18" i="40"/>
  <c r="R16" i="40"/>
  <c r="R15" i="40"/>
  <c r="R14" i="40"/>
  <c r="R13" i="40"/>
  <c r="R12" i="40"/>
  <c r="R10" i="40"/>
  <c r="R9" i="40"/>
  <c r="R8" i="40"/>
  <c r="R7" i="40"/>
  <c r="R6" i="40"/>
  <c r="Q55" i="48"/>
  <c r="Q53" i="48"/>
  <c r="Q52" i="48"/>
  <c r="Q51" i="48"/>
  <c r="Q49" i="48"/>
  <c r="Q48" i="48"/>
  <c r="Q46" i="48"/>
  <c r="Q45" i="48"/>
  <c r="Q44" i="48"/>
  <c r="Q42" i="48"/>
  <c r="Q41" i="48"/>
  <c r="Q39" i="48"/>
  <c r="Q38" i="48"/>
  <c r="Q37" i="48"/>
  <c r="Q36" i="48"/>
  <c r="Q35" i="48"/>
  <c r="Q34" i="48"/>
  <c r="Q33" i="48"/>
  <c r="Q31" i="48"/>
  <c r="Q30" i="48"/>
  <c r="Q29" i="48"/>
  <c r="Q28" i="48"/>
  <c r="Q27" i="48"/>
  <c r="Q26" i="48"/>
  <c r="Q24" i="48"/>
  <c r="Q23" i="48"/>
  <c r="Q19" i="48"/>
  <c r="Q18" i="48"/>
  <c r="Q16" i="48"/>
  <c r="Q15" i="48"/>
  <c r="Q14" i="48"/>
  <c r="Q13" i="48"/>
  <c r="Q12" i="48"/>
  <c r="Q10" i="48"/>
  <c r="Q9" i="48"/>
  <c r="Q8" i="48"/>
  <c r="Q7" i="48"/>
  <c r="Q6" i="48"/>
  <c r="Q11" i="48" l="1"/>
  <c r="Q43" i="48" l="1"/>
  <c r="Q21" i="48"/>
  <c r="Q20" i="48"/>
  <c r="Q47" i="48"/>
  <c r="Q40" i="48"/>
  <c r="Q17" i="48"/>
  <c r="Q22" i="48" l="1"/>
  <c r="R61" i="46"/>
  <c r="R54" i="40"/>
  <c r="R43" i="40"/>
  <c r="R40" i="40"/>
  <c r="R11" i="40"/>
  <c r="R21" i="40" l="1"/>
  <c r="R20" i="40"/>
  <c r="R32" i="40"/>
  <c r="R84" i="46"/>
  <c r="R17" i="40"/>
  <c r="R25" i="40"/>
  <c r="R35" i="46"/>
  <c r="R74" i="46"/>
  <c r="R22" i="40"/>
  <c r="R70" i="46"/>
  <c r="R87" i="46"/>
  <c r="R58" i="46"/>
  <c r="R85" i="46"/>
  <c r="R47" i="40" l="1"/>
  <c r="R50" i="40" l="1"/>
  <c r="R56" i="40" l="1"/>
  <c r="R57" i="40"/>
  <c r="Q54" i="48"/>
  <c r="Q32" i="48"/>
  <c r="Q25" i="48"/>
  <c r="Q50" i="48" l="1"/>
  <c r="Q56" i="48" l="1"/>
  <c r="Q57" i="48" l="1"/>
  <c r="Q59" i="48"/>
  <c r="Q58" i="48"/>
</calcChain>
</file>

<file path=xl/sharedStrings.xml><?xml version="1.0" encoding="utf-8"?>
<sst xmlns="http://schemas.openxmlformats.org/spreadsheetml/2006/main" count="423" uniqueCount="173">
  <si>
    <t>Silicon Valley Power</t>
  </si>
  <si>
    <t>Total North of Path 15</t>
  </si>
  <si>
    <t>Total Zone Path 26</t>
  </si>
  <si>
    <t>Modesto Irrigation District</t>
  </si>
  <si>
    <t>Total LADWP Control Area</t>
  </si>
  <si>
    <t>Imperial Irrigation District Control Area</t>
  </si>
  <si>
    <t>LADWP</t>
  </si>
  <si>
    <t>Burbank</t>
  </si>
  <si>
    <t>Glendale</t>
  </si>
  <si>
    <t>SMUD</t>
  </si>
  <si>
    <t>Redding</t>
  </si>
  <si>
    <t>Roseville</t>
  </si>
  <si>
    <t>Turlock Irrigation District</t>
  </si>
  <si>
    <t>Anaheim</t>
  </si>
  <si>
    <t>Riverside</t>
  </si>
  <si>
    <t>Vernon</t>
  </si>
  <si>
    <t>CCSF</t>
  </si>
  <si>
    <t>CDWR-N</t>
  </si>
  <si>
    <t>CDWR-ZP26</t>
  </si>
  <si>
    <t>Merced</t>
  </si>
  <si>
    <t>MWD</t>
  </si>
  <si>
    <t>CDWR-S</t>
  </si>
  <si>
    <t>Total SCE TAC Area</t>
  </si>
  <si>
    <t>SDG&amp;E Service Area</t>
  </si>
  <si>
    <t>Total Turlock Irrigation District Control Area</t>
  </si>
  <si>
    <t>WAPA</t>
  </si>
  <si>
    <t>City of Shasta Lake</t>
  </si>
  <si>
    <t>NCPA - Greater Bay Area</t>
  </si>
  <si>
    <t>Greater Bay Area Subtotal</t>
  </si>
  <si>
    <t>Total Valley</t>
  </si>
  <si>
    <t>Total North of Path 26</t>
  </si>
  <si>
    <t>Other SP15 LSEs - LA Basin</t>
  </si>
  <si>
    <t>LA Basin Subtotal</t>
  </si>
  <si>
    <t>Big Creek/Ventura Subtotal</t>
  </si>
  <si>
    <t>Total South of Path 26</t>
  </si>
  <si>
    <t>Agency</t>
  </si>
  <si>
    <t>PG&amp;E Service Area - Greater Bay Area</t>
  </si>
  <si>
    <t>NCPA - Non Bay Area</t>
  </si>
  <si>
    <t>Other NP15 LSEs - Non Bay Area</t>
  </si>
  <si>
    <t>PG&amp;E Service Area - Non Bay Area</t>
  </si>
  <si>
    <t>PG&amp;E Service Area - ZP26</t>
  </si>
  <si>
    <t>SCE Service Area - LA Basin</t>
  </si>
  <si>
    <t>SCE Service Area - Big Creek Ventura</t>
  </si>
  <si>
    <t>Other SP15 LSEs - Out of LA Basin</t>
  </si>
  <si>
    <t>SCE Service Area - Out of LA Basin</t>
  </si>
  <si>
    <t>Other NP15 LSEs - Bay Area</t>
  </si>
  <si>
    <t>Total CAISO</t>
  </si>
  <si>
    <t>Total Statewide</t>
  </si>
  <si>
    <t>Planning Area</t>
  </si>
  <si>
    <t>PGE</t>
  </si>
  <si>
    <t>Calaveras Public Power Agency</t>
  </si>
  <si>
    <t>City of Alameda</t>
  </si>
  <si>
    <t>City of Biggs</t>
  </si>
  <si>
    <t>City of Gridley</t>
  </si>
  <si>
    <t>City of Healdsburg</t>
  </si>
  <si>
    <t>City of Lodi</t>
  </si>
  <si>
    <t>City of Lompoc</t>
  </si>
  <si>
    <t>City of Palo Alto</t>
  </si>
  <si>
    <t>City of Redding</t>
  </si>
  <si>
    <t>City of Roseville</t>
  </si>
  <si>
    <t>City of San Francisco</t>
  </si>
  <si>
    <t>City of Ukiah</t>
  </si>
  <si>
    <t>Lassen Municipal Utility District</t>
  </si>
  <si>
    <t>Merced Irrigation District</t>
  </si>
  <si>
    <t>Pacific Gas and Electric Company (Bundled)</t>
  </si>
  <si>
    <t>Pacific Gas and Electric Company (Direct Access)</t>
  </si>
  <si>
    <t>Plumas-Sierra Rural Electric Cooperation</t>
  </si>
  <si>
    <t>Port of Oakland</t>
  </si>
  <si>
    <t>Port of Stockton</t>
  </si>
  <si>
    <t>Tuolumne County Public Power Agency</t>
  </si>
  <si>
    <t>PGE Total</t>
  </si>
  <si>
    <t>Sacramento Municipal Utility District</t>
  </si>
  <si>
    <t>SCE</t>
  </si>
  <si>
    <t>Anza Electric Cooperative, Inc.</t>
  </si>
  <si>
    <t>Azusa Light &amp; Water</t>
  </si>
  <si>
    <t>Bear Valley Electric Service</t>
  </si>
  <si>
    <t>City of Anaheim</t>
  </si>
  <si>
    <t>City of Banning</t>
  </si>
  <si>
    <t>City of Colton</t>
  </si>
  <si>
    <t>City of Corona</t>
  </si>
  <si>
    <t>City of Rancho Cucamonga</t>
  </si>
  <si>
    <t>City of Riverside</t>
  </si>
  <si>
    <t>City of Vernon</t>
  </si>
  <si>
    <t>Metropolitan Water District</t>
  </si>
  <si>
    <t>Moreno Valley Utilities</t>
  </si>
  <si>
    <t>Southern California Edison Company (Bundled)</t>
  </si>
  <si>
    <t>Southern California Edison Company (Direct Access)</t>
  </si>
  <si>
    <t>Valley Electric Association, Inc.</t>
  </si>
  <si>
    <t>Victorville Municipal</t>
  </si>
  <si>
    <t>SCE Total</t>
  </si>
  <si>
    <t>Los Angeles Department of Water and Power</t>
  </si>
  <si>
    <t>BUGL</t>
  </si>
  <si>
    <t>City of Burbank</t>
  </si>
  <si>
    <t>City of Glendale</t>
  </si>
  <si>
    <t>BUGL Total</t>
  </si>
  <si>
    <t>City of Pasadena</t>
  </si>
  <si>
    <t>SDGE</t>
  </si>
  <si>
    <t>San Diego Gas and Electric Company (Bundled)</t>
  </si>
  <si>
    <t>San Diego Gas and Electric Company (Direct Access)</t>
  </si>
  <si>
    <t>SDGE Total</t>
  </si>
  <si>
    <t>IID</t>
  </si>
  <si>
    <t>Imperial Irrigation District</t>
  </si>
  <si>
    <t>OTHER</t>
  </si>
  <si>
    <t>City of Needles</t>
  </si>
  <si>
    <t>PacifiCorp</t>
  </si>
  <si>
    <t>Surprise Valley Electrification Corporation</t>
  </si>
  <si>
    <t>Truckee-Donner Public Utility District</t>
  </si>
  <si>
    <t>OTHER Total</t>
  </si>
  <si>
    <t>Statewide Total</t>
  </si>
  <si>
    <t>Total Pumping Load</t>
  </si>
  <si>
    <t>Total Statewide Retail Deliveries excluding pumping</t>
  </si>
  <si>
    <t>List of Forms</t>
  </si>
  <si>
    <t>Form 1.5b:  1 in 2 Net Electricity Peak Demand by Agency and Balancing Authority</t>
  </si>
  <si>
    <t>Island Energy/Pittsburg</t>
  </si>
  <si>
    <t>Valley Electric Association</t>
  </si>
  <si>
    <t>Kirkwood Meadows Public Utility District</t>
  </si>
  <si>
    <t>Department of Water Resources (North)</t>
  </si>
  <si>
    <t>Pacific Gas and Electric Company (Marin Clean Energy CCA)</t>
  </si>
  <si>
    <t>Pacific Gas and Electric Company (Sonoma Clean Power CCA)</t>
  </si>
  <si>
    <t>Department of Water Resources (South)</t>
  </si>
  <si>
    <t>VEA</t>
  </si>
  <si>
    <t>Northern California Non-CAISO</t>
  </si>
  <si>
    <t>Northern California Non-CAISO Total</t>
  </si>
  <si>
    <t>WAPA (BANC)</t>
  </si>
  <si>
    <t>Southern California Edison Company (Lancaster Energy Clean CCA)</t>
  </si>
  <si>
    <t>Pasadena</t>
  </si>
  <si>
    <t>Total CAISO Noncoincident Peak</t>
  </si>
  <si>
    <t>Total CAISO Coincident Peak</t>
  </si>
  <si>
    <t>Total Statewide Noncoincident Peak</t>
  </si>
  <si>
    <t>Total Statewide Coincident Peak</t>
  </si>
  <si>
    <t>City of Cerritos</t>
  </si>
  <si>
    <t>Lathrop Irrigation District</t>
  </si>
  <si>
    <t>Liberty Utilities</t>
  </si>
  <si>
    <t>Average Annual Growth 2017 - 2030</t>
  </si>
  <si>
    <t>Average Annual Growth 2016 - 2030</t>
  </si>
  <si>
    <t>Southern California Edison Company (Apple Valley Choice Energy CCA)</t>
  </si>
  <si>
    <t>Southern California Edison Company (Pico Rivera Innovative Municipal Energy CCA)</t>
  </si>
  <si>
    <t>Southern California Edison Company (Los Angeles Community Choice Energy CCA)</t>
  </si>
  <si>
    <t>Pacific Gas and Electric Company (Peninsula Clean Energy Authority CCA)</t>
  </si>
  <si>
    <t>Pacific Gas and Electric Company (Clean Power San Francisco Clean CCA)</t>
  </si>
  <si>
    <t>Pacific Gas and Electric Company (Redwood Coast Energy Authority CCA)</t>
  </si>
  <si>
    <t>Pacific Gas and Electric Company (Pioneer Community Energy CCA)</t>
  </si>
  <si>
    <t>Pacific Gas and Electric Company (Monterrey Bay Community Power Authority CCA)</t>
  </si>
  <si>
    <t>Form 1.5c:  1 in 5 Net Electricity Peak Demand by Agency and Balancing Authority</t>
  </si>
  <si>
    <t>Form 1.5d:  1 in 10 Net Electricity Peak Demand by Agency and Balancing Authority</t>
  </si>
  <si>
    <t>Form 1.5e:  1 in 20 Net Electricity Peak Demand by Agency and Balancing Authority</t>
  </si>
  <si>
    <t>Pacific Gas and Electric Company (Silicon Valley Clean Energy CCA)</t>
  </si>
  <si>
    <t>Form 1.1c - Statewide</t>
  </si>
  <si>
    <t>Electricity Deliveries to End Users by Agency (GWh)</t>
  </si>
  <si>
    <t>Pacific Gas and Electric Company (Direct Access) includes BART.</t>
  </si>
  <si>
    <t>Form 1.5a - Statewide</t>
  </si>
  <si>
    <t>Table developed based on actual 2016 data.</t>
  </si>
  <si>
    <t>Form 1.5b - Statewide</t>
  </si>
  <si>
    <t>1 in 2 Net Electricity Peak Demand by Agency and Balancing Authority (MW)</t>
  </si>
  <si>
    <t>Form 1.5c - Statewide</t>
  </si>
  <si>
    <t>1 in 5 Net Electricity Peak Demand by Agency and Balancing Authority (MW)</t>
  </si>
  <si>
    <t>Form 1.5d - Statewide</t>
  </si>
  <si>
    <t>1 in 10 Net Electricity Peak Demand by Agency and Balancing Authority (MW)</t>
  </si>
  <si>
    <t>Form 1.5e - Statewide</t>
  </si>
  <si>
    <t>1 in 20 Net Electricity Peak Demand by Agency and Balancing Authority (MW)</t>
  </si>
  <si>
    <t>This table includes retail sales and other deliveries only measured at the customer level. Losses and consumption served by self-generation are excluded. Table developed based on actual 2016 data.</t>
  </si>
  <si>
    <t>Total BANC Control Area</t>
  </si>
  <si>
    <t>--</t>
  </si>
  <si>
    <t>Table developed based on actual 2017 load data.</t>
  </si>
  <si>
    <t>WAPA (CAISO)</t>
  </si>
  <si>
    <t>Balancing Authority/Load Pocket</t>
  </si>
  <si>
    <t>Incorporates peak shift for the PG&amp;E, SCE, and SDG&amp;E TAC areas.</t>
  </si>
  <si>
    <t>January 2018</t>
  </si>
  <si>
    <t>Total Energy to Serve Load by Agency and Balancing Authority (GWh)</t>
  </si>
  <si>
    <t>Form 1.1c:  Electricity Deliveries to End Users by Agency (Retail Sales)</t>
  </si>
  <si>
    <t>Form 1.5a:  Total Energy to Serve Load by Agency and Balancing Authority (Sales plus Line Losses)</t>
  </si>
  <si>
    <t>Table includes sales from entities outside of California control area. Thus, total sales in row 85 are higher than state totals given in Form 1.1b.</t>
  </si>
  <si>
    <t>California Energy Demand Forecast 2018 - 2030, Mid Demand Baseline Case, Mid AAEE and AAPV 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</si>
</sst>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&quot;$&quot;#,##0\ ;\(&quot;$&quot;#,##0\)"/>
    <numFmt numFmtId="167" formatCode="m/d"/>
  </numFmts>
  <fonts count="9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2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9" fontId="7" fillId="0" borderId="0" applyFont="0" applyFill="0" applyBorder="0" applyAlignment="0" applyProtection="0"/>
    <xf numFmtId="0" fontId="1" fillId="0" borderId="1" applyNumberFormat="0" applyFont="0" applyBorder="0" applyAlignment="0" applyProtection="0"/>
  </cellStyleXfs>
  <cellXfs count="83">
    <xf numFmtId="0" fontId="0" fillId="0" borderId="0" xfId="0"/>
    <xf numFmtId="0" fontId="0" fillId="0" borderId="0" xfId="0" applyBorder="1"/>
    <xf numFmtId="0" fontId="5" fillId="0" borderId="0" xfId="9" applyFont="1" applyBorder="1"/>
    <xf numFmtId="165" fontId="5" fillId="0" borderId="0" xfId="2" applyNumberFormat="1" applyFont="1" applyBorder="1"/>
    <xf numFmtId="165" fontId="0" fillId="0" borderId="0" xfId="1" applyNumberFormat="1" applyFont="1" applyBorder="1" applyAlignment="1">
      <alignment horizontal="centerContinuous" vertical="center"/>
    </xf>
    <xf numFmtId="0" fontId="5" fillId="0" borderId="5" xfId="9" applyFont="1" applyBorder="1"/>
    <xf numFmtId="0" fontId="6" fillId="0" borderId="5" xfId="9" applyFont="1" applyBorder="1"/>
    <xf numFmtId="0" fontId="6" fillId="0" borderId="6" xfId="9" applyFont="1" applyBorder="1"/>
    <xf numFmtId="0" fontId="6" fillId="0" borderId="0" xfId="9" applyFont="1" applyBorder="1"/>
    <xf numFmtId="0" fontId="3" fillId="0" borderId="0" xfId="16" applyFont="1" applyBorder="1" applyAlignment="1">
      <alignment horizontal="centerContinuous" vertical="center"/>
    </xf>
    <xf numFmtId="0" fontId="3" fillId="0" borderId="0" xfId="16" quotePrefix="1" applyFont="1" applyBorder="1" applyAlignment="1">
      <alignment horizontal="centerContinuous" vertical="center"/>
    </xf>
    <xf numFmtId="0" fontId="3" fillId="0" borderId="0" xfId="16" applyFont="1" applyBorder="1" applyAlignment="1">
      <alignment vertical="center"/>
    </xf>
    <xf numFmtId="0" fontId="3" fillId="0" borderId="0" xfId="15" applyFont="1" applyBorder="1" applyAlignment="1">
      <alignment horizontal="centerContinuous" vertical="center"/>
    </xf>
    <xf numFmtId="0" fontId="3" fillId="0" borderId="0" xfId="14" applyFont="1" applyBorder="1" applyAlignment="1">
      <alignment horizontal="centerContinuous" vertical="center"/>
    </xf>
    <xf numFmtId="0" fontId="4" fillId="0" borderId="0" xfId="16" applyBorder="1" applyAlignment="1">
      <alignment horizontal="centerContinuous" vertical="center"/>
    </xf>
    <xf numFmtId="0" fontId="4" fillId="0" borderId="0" xfId="16" applyBorder="1" applyAlignment="1">
      <alignment vertical="center"/>
    </xf>
    <xf numFmtId="0" fontId="5" fillId="0" borderId="4" xfId="9" applyFont="1" applyBorder="1"/>
    <xf numFmtId="0" fontId="6" fillId="0" borderId="7" xfId="9" applyFont="1" applyBorder="1" applyAlignment="1">
      <alignment horizontal="center" wrapText="1"/>
    </xf>
    <xf numFmtId="0" fontId="6" fillId="0" borderId="7" xfId="9" applyFont="1" applyBorder="1" applyAlignment="1">
      <alignment horizontal="center"/>
    </xf>
    <xf numFmtId="165" fontId="5" fillId="0" borderId="2" xfId="2" applyNumberFormat="1" applyFont="1" applyBorder="1"/>
    <xf numFmtId="0" fontId="3" fillId="0" borderId="0" xfId="16" applyFont="1" applyBorder="1" applyAlignment="1">
      <alignment horizontal="centerContinuous" vertical="center" wrapText="1"/>
    </xf>
    <xf numFmtId="0" fontId="4" fillId="0" borderId="0" xfId="16" applyBorder="1" applyAlignment="1">
      <alignment horizontal="centerContinuous" vertical="center" wrapText="1"/>
    </xf>
    <xf numFmtId="0" fontId="0" fillId="0" borderId="0" xfId="0" applyBorder="1" applyAlignment="1">
      <alignment wrapText="1"/>
    </xf>
    <xf numFmtId="164" fontId="5" fillId="0" borderId="0" xfId="17" applyNumberFormat="1" applyFont="1" applyBorder="1" applyAlignment="1">
      <alignment wrapText="1"/>
    </xf>
    <xf numFmtId="0" fontId="3" fillId="0" borderId="0" xfId="16" applyFont="1" applyAlignment="1">
      <alignment horizontal="centerContinuous" vertical="center"/>
    </xf>
    <xf numFmtId="0" fontId="3" fillId="0" borderId="0" xfId="16" quotePrefix="1" applyFont="1" applyAlignment="1">
      <alignment horizontal="centerContinuous" vertical="center"/>
    </xf>
    <xf numFmtId="0" fontId="3" fillId="0" borderId="0" xfId="16" applyFont="1" applyAlignment="1">
      <alignment vertical="center"/>
    </xf>
    <xf numFmtId="0" fontId="3" fillId="0" borderId="0" xfId="15" applyFont="1" applyAlignment="1">
      <alignment horizontal="centerContinuous" vertical="center"/>
    </xf>
    <xf numFmtId="0" fontId="3" fillId="0" borderId="0" xfId="14" applyFont="1" applyAlignment="1">
      <alignment horizontal="centerContinuous" vertical="center"/>
    </xf>
    <xf numFmtId="0" fontId="4" fillId="0" borderId="0" xfId="16" applyAlignment="1">
      <alignment horizontal="centerContinuous" vertical="center"/>
    </xf>
    <xf numFmtId="0" fontId="4" fillId="0" borderId="0" xfId="16" applyAlignment="1">
      <alignment vertical="center"/>
    </xf>
    <xf numFmtId="0" fontId="6" fillId="0" borderId="8" xfId="9" applyFont="1" applyBorder="1" applyAlignment="1">
      <alignment horizontal="center" wrapText="1"/>
    </xf>
    <xf numFmtId="0" fontId="6" fillId="0" borderId="9" xfId="9" applyFont="1" applyBorder="1" applyAlignment="1">
      <alignment horizontal="center"/>
    </xf>
    <xf numFmtId="0" fontId="6" fillId="0" borderId="10" xfId="9" applyFont="1" applyBorder="1" applyAlignment="1">
      <alignment horizontal="center"/>
    </xf>
    <xf numFmtId="164" fontId="8" fillId="0" borderId="2" xfId="0" applyNumberFormat="1" applyFont="1" applyBorder="1" applyAlignment="1">
      <alignment horizontal="center" wrapText="1"/>
    </xf>
    <xf numFmtId="0" fontId="5" fillId="0" borderId="10" xfId="9" applyFont="1" applyBorder="1"/>
    <xf numFmtId="165" fontId="5" fillId="0" borderId="10" xfId="2" applyNumberFormat="1" applyFont="1" applyBorder="1"/>
    <xf numFmtId="0" fontId="5" fillId="0" borderId="11" xfId="9" applyFont="1" applyBorder="1"/>
    <xf numFmtId="0" fontId="5" fillId="0" borderId="12" xfId="9" applyFont="1" applyBorder="1"/>
    <xf numFmtId="0" fontId="5" fillId="0" borderId="13" xfId="9" applyFont="1" applyBorder="1"/>
    <xf numFmtId="165" fontId="5" fillId="0" borderId="7" xfId="2" applyNumberFormat="1" applyFont="1" applyBorder="1"/>
    <xf numFmtId="0" fontId="5" fillId="0" borderId="14" xfId="9" applyFont="1" applyBorder="1"/>
    <xf numFmtId="0" fontId="5" fillId="0" borderId="15" xfId="9" applyFont="1" applyBorder="1"/>
    <xf numFmtId="0" fontId="5" fillId="0" borderId="8" xfId="9" applyFont="1" applyBorder="1"/>
    <xf numFmtId="0" fontId="5" fillId="0" borderId="0" xfId="9" applyFont="1"/>
    <xf numFmtId="0" fontId="1" fillId="0" borderId="0" xfId="0" applyFont="1"/>
    <xf numFmtId="0" fontId="6" fillId="0" borderId="0" xfId="0" applyFont="1"/>
    <xf numFmtId="15" fontId="6" fillId="0" borderId="0" xfId="0" quotePrefix="1" applyNumberFormat="1" applyFont="1"/>
    <xf numFmtId="164" fontId="8" fillId="0" borderId="7" xfId="0" applyNumberFormat="1" applyFont="1" applyBorder="1" applyAlignment="1">
      <alignment horizontal="center" wrapText="1"/>
    </xf>
    <xf numFmtId="0" fontId="1" fillId="0" borderId="12" xfId="9" applyFont="1" applyBorder="1"/>
    <xf numFmtId="0" fontId="5" fillId="0" borderId="16" xfId="9" applyFont="1" applyBorder="1"/>
    <xf numFmtId="0" fontId="1" fillId="0" borderId="10" xfId="9" applyFont="1" applyBorder="1"/>
    <xf numFmtId="0" fontId="1" fillId="0" borderId="14" xfId="9" applyFont="1" applyBorder="1"/>
    <xf numFmtId="165" fontId="5" fillId="0" borderId="17" xfId="2" applyNumberFormat="1" applyFont="1" applyBorder="1"/>
    <xf numFmtId="164" fontId="8" fillId="0" borderId="0" xfId="0" applyNumberFormat="1" applyFont="1" applyBorder="1" applyAlignment="1">
      <alignment horizontal="center" wrapText="1"/>
    </xf>
    <xf numFmtId="0" fontId="1" fillId="0" borderId="5" xfId="9" applyFont="1" applyBorder="1"/>
    <xf numFmtId="0" fontId="1" fillId="0" borderId="0" xfId="9" applyFont="1" applyBorder="1"/>
    <xf numFmtId="165" fontId="1" fillId="0" borderId="2" xfId="2" applyNumberFormat="1" applyFont="1" applyBorder="1"/>
    <xf numFmtId="10" fontId="1" fillId="0" borderId="2" xfId="2" applyNumberFormat="1" applyFont="1" applyBorder="1" applyAlignment="1">
      <alignment wrapText="1"/>
    </xf>
    <xf numFmtId="0" fontId="1" fillId="0" borderId="4" xfId="9" applyFont="1" applyBorder="1"/>
    <xf numFmtId="165" fontId="1" fillId="0" borderId="0" xfId="2" applyNumberFormat="1" applyFont="1" applyBorder="1"/>
    <xf numFmtId="164" fontId="1" fillId="0" borderId="0" xfId="17" applyNumberFormat="1" applyFont="1" applyBorder="1" applyAlignment="1">
      <alignment wrapText="1"/>
    </xf>
    <xf numFmtId="0" fontId="1" fillId="0" borderId="0" xfId="9" applyFont="1" applyFill="1" applyBorder="1"/>
    <xf numFmtId="0" fontId="1" fillId="0" borderId="18" xfId="9" applyFont="1" applyBorder="1"/>
    <xf numFmtId="0" fontId="1" fillId="0" borderId="0" xfId="9" applyFont="1"/>
    <xf numFmtId="165" fontId="0" fillId="0" borderId="0" xfId="1" applyNumberFormat="1" applyFont="1" applyBorder="1"/>
    <xf numFmtId="0" fontId="0" fillId="0" borderId="0" xfId="0" applyFill="1" applyBorder="1"/>
    <xf numFmtId="165" fontId="1" fillId="0" borderId="7" xfId="2" applyNumberFormat="1" applyFont="1" applyBorder="1"/>
    <xf numFmtId="10" fontId="1" fillId="0" borderId="7" xfId="2" applyNumberFormat="1" applyFont="1" applyBorder="1" applyAlignment="1">
      <alignment wrapText="1"/>
    </xf>
    <xf numFmtId="165" fontId="0" fillId="0" borderId="0" xfId="1" applyNumberFormat="1" applyFont="1" applyFill="1" applyBorder="1"/>
    <xf numFmtId="165" fontId="0" fillId="0" borderId="7" xfId="1" applyNumberFormat="1" applyFont="1" applyFill="1" applyBorder="1"/>
    <xf numFmtId="165" fontId="1" fillId="0" borderId="7" xfId="2" applyNumberFormat="1" applyFont="1" applyFill="1" applyBorder="1"/>
    <xf numFmtId="165" fontId="0" fillId="0" borderId="0" xfId="0" applyNumberFormat="1"/>
    <xf numFmtId="0" fontId="0" fillId="0" borderId="0" xfId="0" applyFill="1" applyBorder="1" applyAlignment="1">
      <alignment wrapText="1"/>
    </xf>
    <xf numFmtId="165" fontId="0" fillId="0" borderId="0" xfId="1" applyNumberFormat="1" applyFont="1" applyFill="1" applyBorder="1" applyAlignment="1">
      <alignment wrapText="1"/>
    </xf>
    <xf numFmtId="165" fontId="0" fillId="0" borderId="0" xfId="0" applyNumberFormat="1" applyFill="1" applyBorder="1"/>
    <xf numFmtId="43" fontId="0" fillId="0" borderId="0" xfId="0" applyNumberFormat="1" applyFill="1" applyBorder="1"/>
    <xf numFmtId="0" fontId="1" fillId="0" borderId="5" xfId="9" applyFont="1" applyFill="1" applyBorder="1"/>
    <xf numFmtId="0" fontId="6" fillId="0" borderId="5" xfId="9" applyFont="1" applyFill="1" applyBorder="1"/>
    <xf numFmtId="10" fontId="1" fillId="0" borderId="3" xfId="2" applyNumberFormat="1" applyFont="1" applyBorder="1" applyAlignment="1">
      <alignment wrapText="1"/>
    </xf>
    <xf numFmtId="164" fontId="1" fillId="0" borderId="7" xfId="17" applyNumberFormat="1" applyFont="1" applyBorder="1"/>
    <xf numFmtId="164" fontId="1" fillId="0" borderId="7" xfId="17" quotePrefix="1" applyNumberFormat="1" applyFont="1" applyBorder="1" applyAlignment="1">
      <alignment horizontal="center"/>
    </xf>
    <xf numFmtId="165" fontId="0" fillId="0" borderId="0" xfId="0" applyNumberFormat="1" applyBorder="1"/>
  </cellXfs>
  <cellStyles count="19">
    <cellStyle name="Comma" xfId="1" builtinId="3"/>
    <cellStyle name="Comma 2" xfId="2"/>
    <cellStyle name="Comma0" xfId="3"/>
    <cellStyle name="Currency0" xfId="4"/>
    <cellStyle name="Date" xfId="5"/>
    <cellStyle name="Fixed" xfId="6"/>
    <cellStyle name="Heading 1" xfId="7" builtinId="16" customBuiltin="1"/>
    <cellStyle name="Heading 2" xfId="8" builtinId="17" customBuiltin="1"/>
    <cellStyle name="Normal" xfId="0" builtinId="0"/>
    <cellStyle name="Normal 2" xfId="9"/>
    <cellStyle name="Normal 3" xfId="10"/>
    <cellStyle name="Normal 5" xfId="11"/>
    <cellStyle name="Normal 7" xfId="12"/>
    <cellStyle name="Normal 8" xfId="13"/>
    <cellStyle name="Normal_AppendixF1" xfId="14"/>
    <cellStyle name="Normal_CED 2002 consumption" xfId="15"/>
    <cellStyle name="Normal_Form 1.4NetPeak" xfId="16"/>
    <cellStyle name="Percent 2" xfId="17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\home\CED%202005\F&amp;I\2004-10-25_DEMAND_FOR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NIT_320\CED%202009\Revised\ControlAreaworkfiles\revisedEnergyandPeakforecastbyL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List&amp;FilerInfo"/>
      <sheetName val="Form1.1"/>
      <sheetName val="Form1.2"/>
      <sheetName val="Form1.3"/>
      <sheetName val="Form1.4"/>
      <sheetName val="Form1.5"/>
      <sheetName val="Form1.6"/>
      <sheetName val="Form1.7"/>
      <sheetName val="Form2.1"/>
      <sheetName val="Form2.2"/>
      <sheetName val="Form2.3"/>
      <sheetName val="Form2.4"/>
      <sheetName val="Form3.1a"/>
      <sheetName val="Form3.1b"/>
      <sheetName val="Form3.2"/>
      <sheetName val="Form3.3"/>
      <sheetName val="Form3.4"/>
    </sheetNames>
    <sheetDataSet>
      <sheetData sheetId="0" refreshError="1"/>
      <sheetData sheetId="1" refreshError="1">
        <row r="3">
          <cell r="C3" t="str">
            <v>Participant Name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ks2008"/>
      <sheetName val="peakbyagency"/>
      <sheetName val="LU"/>
      <sheetName val="copkdata"/>
      <sheetName val="planreanel"/>
      <sheetName val="BApeakTable"/>
      <sheetName val="BApeakTable1in20"/>
      <sheetName val="BApeakTable1in10"/>
      <sheetName val="BApeakTable1in5"/>
      <sheetName val="BANELTable"/>
      <sheetName val="nelbyagency"/>
      <sheetName val="salesbyagency"/>
      <sheetName val="qfer"/>
      <sheetName val="baynb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2007</v>
          </cell>
        </row>
      </sheetData>
      <sheetData sheetId="5" refreshError="1"/>
      <sheetData sheetId="6" refreshError="1"/>
      <sheetData sheetId="7">
        <row r="93">
          <cell r="A93" t="str">
            <v>Control Area</v>
          </cell>
          <cell r="B93" t="str">
            <v>onein5</v>
          </cell>
          <cell r="C93" t="str">
            <v>1-in-10</v>
          </cell>
          <cell r="D93" t="str">
            <v>1-in-20</v>
          </cell>
        </row>
        <row r="94">
          <cell r="A94" t="str">
            <v>PGE</v>
          </cell>
          <cell r="B94">
            <v>1.0569999999999999</v>
          </cell>
          <cell r="C94">
            <v>1.073</v>
          </cell>
          <cell r="D94">
            <v>1.087</v>
          </cell>
        </row>
        <row r="95">
          <cell r="A95" t="str">
            <v>SCE</v>
          </cell>
          <cell r="B95">
            <v>1.0680000000000001</v>
          </cell>
          <cell r="C95">
            <v>1.0880000000000001</v>
          </cell>
          <cell r="D95">
            <v>1.1040000000000001</v>
          </cell>
        </row>
        <row r="96">
          <cell r="A96" t="str">
            <v>SDGE</v>
          </cell>
          <cell r="B96">
            <v>1.0780000000000001</v>
          </cell>
          <cell r="C96">
            <v>1.1000000000000001</v>
          </cell>
          <cell r="D96">
            <v>1.119</v>
          </cell>
        </row>
        <row r="97">
          <cell r="A97" t="str">
            <v>LADWP</v>
          </cell>
          <cell r="B97">
            <v>1.0663</v>
          </cell>
          <cell r="C97">
            <v>1.0851</v>
          </cell>
          <cell r="D97">
            <v>1.1013999999999999</v>
          </cell>
        </row>
        <row r="98">
          <cell r="A98" t="str">
            <v>SMUD</v>
          </cell>
          <cell r="B98">
            <v>1.0724899999999999</v>
          </cell>
          <cell r="C98">
            <v>1.09301</v>
          </cell>
          <cell r="D98">
            <v>1.11083</v>
          </cell>
        </row>
        <row r="99">
          <cell r="A99" t="str">
            <v>TID</v>
          </cell>
          <cell r="B99">
            <v>1.0527599999999999</v>
          </cell>
          <cell r="C99">
            <v>1.0677000000000001</v>
          </cell>
          <cell r="D99">
            <v>1.08066</v>
          </cell>
        </row>
        <row r="100">
          <cell r="A100" t="str">
            <v>IID</v>
          </cell>
          <cell r="B100">
            <v>1.0676000000000001</v>
          </cell>
          <cell r="C100">
            <v>1.0780000000000001</v>
          </cell>
          <cell r="D100">
            <v>1.117</v>
          </cell>
        </row>
        <row r="101">
          <cell r="A101" t="str">
            <v>LADWPBA</v>
          </cell>
          <cell r="B101">
            <v>1.07633</v>
          </cell>
          <cell r="C101">
            <v>1.0979399999999999</v>
          </cell>
          <cell r="D101">
            <v>1.1167</v>
          </cell>
        </row>
        <row r="102">
          <cell r="A102" t="str">
            <v>SMUDBA</v>
          </cell>
          <cell r="B102">
            <v>1.0710999999999999</v>
          </cell>
          <cell r="C102">
            <v>1.0912299999999999</v>
          </cell>
          <cell r="D102">
            <v>1.1087</v>
          </cell>
        </row>
        <row r="103">
          <cell r="A103" t="str">
            <v>TID</v>
          </cell>
          <cell r="B103">
            <v>1.0653900000000001</v>
          </cell>
          <cell r="C103">
            <v>1.0839000000000001</v>
          </cell>
          <cell r="D103">
            <v>1.0999699999999999</v>
          </cell>
        </row>
        <row r="104">
          <cell r="A104" t="str">
            <v>SP26</v>
          </cell>
          <cell r="B104">
            <v>1.0730999999999999</v>
          </cell>
          <cell r="C104">
            <v>1.09379</v>
          </cell>
          <cell r="D104">
            <v>1.11175</v>
          </cell>
        </row>
        <row r="105">
          <cell r="A105" t="str">
            <v>GBAY</v>
          </cell>
          <cell r="B105">
            <v>1.0579099999999999</v>
          </cell>
          <cell r="C105">
            <v>1.0743100000000001</v>
          </cell>
          <cell r="D105">
            <v>1.0885400000000001</v>
          </cell>
        </row>
        <row r="106">
          <cell r="A106" t="str">
            <v>BCVTOTAL</v>
          </cell>
          <cell r="B106">
            <v>1.054</v>
          </cell>
          <cell r="C106">
            <v>1.069</v>
          </cell>
          <cell r="D106">
            <v>1.0820000000000001</v>
          </cell>
        </row>
        <row r="107">
          <cell r="A107" t="str">
            <v>labasinlra</v>
          </cell>
          <cell r="B107">
            <v>1.077</v>
          </cell>
          <cell r="C107">
            <v>1.0980000000000001</v>
          </cell>
          <cell r="D107">
            <v>1.117</v>
          </cell>
        </row>
        <row r="108">
          <cell r="C108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B1" sqref="B1"/>
    </sheetView>
  </sheetViews>
  <sheetFormatPr defaultRowHeight="12.75" x14ac:dyDescent="0.2"/>
  <sheetData>
    <row r="1" spans="1:4" x14ac:dyDescent="0.2">
      <c r="A1" s="45"/>
      <c r="B1" s="46" t="s">
        <v>172</v>
      </c>
    </row>
    <row r="2" spans="1:4" x14ac:dyDescent="0.2">
      <c r="D2" s="47" t="s">
        <v>167</v>
      </c>
    </row>
    <row r="3" spans="1:4" x14ac:dyDescent="0.2">
      <c r="D3" s="47"/>
    </row>
    <row r="4" spans="1:4" x14ac:dyDescent="0.2">
      <c r="D4" s="46" t="s">
        <v>111</v>
      </c>
    </row>
    <row r="6" spans="1:4" x14ac:dyDescent="0.2">
      <c r="B6" t="s">
        <v>169</v>
      </c>
    </row>
    <row r="7" spans="1:4" x14ac:dyDescent="0.2">
      <c r="B7" t="s">
        <v>170</v>
      </c>
    </row>
    <row r="8" spans="1:4" x14ac:dyDescent="0.2">
      <c r="B8" t="s">
        <v>112</v>
      </c>
    </row>
    <row r="9" spans="1:4" x14ac:dyDescent="0.2">
      <c r="B9" t="s">
        <v>143</v>
      </c>
    </row>
    <row r="10" spans="1:4" x14ac:dyDescent="0.2">
      <c r="B10" t="s">
        <v>144</v>
      </c>
    </row>
    <row r="11" spans="1:4" x14ac:dyDescent="0.2">
      <c r="B11" t="s">
        <v>145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5"/>
  <sheetViews>
    <sheetView zoomScale="80" zoomScaleNormal="80" workbookViewId="0">
      <selection activeCell="C6" sqref="C6"/>
    </sheetView>
  </sheetViews>
  <sheetFormatPr defaultRowHeight="12.75" x14ac:dyDescent="0.2"/>
  <cols>
    <col min="1" max="1" width="28.85546875" customWidth="1"/>
    <col min="2" max="2" width="74.140625" customWidth="1"/>
    <col min="3" max="13" width="10.140625" customWidth="1"/>
    <col min="14" max="14" width="10.85546875" customWidth="1"/>
    <col min="15" max="15" width="10" customWidth="1"/>
    <col min="16" max="16" width="11" customWidth="1"/>
    <col min="17" max="17" width="10.7109375" customWidth="1"/>
    <col min="18" max="18" width="10" customWidth="1"/>
    <col min="256" max="256" width="45.85546875" customWidth="1"/>
    <col min="257" max="269" width="10.140625" customWidth="1"/>
    <col min="270" max="270" width="10.85546875" customWidth="1"/>
    <col min="512" max="512" width="45.85546875" customWidth="1"/>
    <col min="513" max="525" width="10.140625" customWidth="1"/>
    <col min="526" max="526" width="10.85546875" customWidth="1"/>
    <col min="768" max="768" width="45.85546875" customWidth="1"/>
    <col min="769" max="781" width="10.140625" customWidth="1"/>
    <col min="782" max="782" width="10.85546875" customWidth="1"/>
    <col min="1024" max="1024" width="45.85546875" customWidth="1"/>
    <col min="1025" max="1037" width="10.140625" customWidth="1"/>
    <col min="1038" max="1038" width="10.85546875" customWidth="1"/>
    <col min="1280" max="1280" width="45.85546875" customWidth="1"/>
    <col min="1281" max="1293" width="10.140625" customWidth="1"/>
    <col min="1294" max="1294" width="10.85546875" customWidth="1"/>
    <col min="1536" max="1536" width="45.85546875" customWidth="1"/>
    <col min="1537" max="1549" width="10.140625" customWidth="1"/>
    <col min="1550" max="1550" width="10.85546875" customWidth="1"/>
    <col min="1792" max="1792" width="45.85546875" customWidth="1"/>
    <col min="1793" max="1805" width="10.140625" customWidth="1"/>
    <col min="1806" max="1806" width="10.85546875" customWidth="1"/>
    <col min="2048" max="2048" width="45.85546875" customWidth="1"/>
    <col min="2049" max="2061" width="10.140625" customWidth="1"/>
    <col min="2062" max="2062" width="10.85546875" customWidth="1"/>
    <col min="2304" max="2304" width="45.85546875" customWidth="1"/>
    <col min="2305" max="2317" width="10.140625" customWidth="1"/>
    <col min="2318" max="2318" width="10.85546875" customWidth="1"/>
    <col min="2560" max="2560" width="45.85546875" customWidth="1"/>
    <col min="2561" max="2573" width="10.140625" customWidth="1"/>
    <col min="2574" max="2574" width="10.85546875" customWidth="1"/>
    <col min="2816" max="2816" width="45.85546875" customWidth="1"/>
    <col min="2817" max="2829" width="10.140625" customWidth="1"/>
    <col min="2830" max="2830" width="10.85546875" customWidth="1"/>
    <col min="3072" max="3072" width="45.85546875" customWidth="1"/>
    <col min="3073" max="3085" width="10.140625" customWidth="1"/>
    <col min="3086" max="3086" width="10.85546875" customWidth="1"/>
    <col min="3328" max="3328" width="45.85546875" customWidth="1"/>
    <col min="3329" max="3341" width="10.140625" customWidth="1"/>
    <col min="3342" max="3342" width="10.85546875" customWidth="1"/>
    <col min="3584" max="3584" width="45.85546875" customWidth="1"/>
    <col min="3585" max="3597" width="10.140625" customWidth="1"/>
    <col min="3598" max="3598" width="10.85546875" customWidth="1"/>
    <col min="3840" max="3840" width="45.85546875" customWidth="1"/>
    <col min="3841" max="3853" width="10.140625" customWidth="1"/>
    <col min="3854" max="3854" width="10.85546875" customWidth="1"/>
    <col min="4096" max="4096" width="45.85546875" customWidth="1"/>
    <col min="4097" max="4109" width="10.140625" customWidth="1"/>
    <col min="4110" max="4110" width="10.85546875" customWidth="1"/>
    <col min="4352" max="4352" width="45.85546875" customWidth="1"/>
    <col min="4353" max="4365" width="10.140625" customWidth="1"/>
    <col min="4366" max="4366" width="10.85546875" customWidth="1"/>
    <col min="4608" max="4608" width="45.85546875" customWidth="1"/>
    <col min="4609" max="4621" width="10.140625" customWidth="1"/>
    <col min="4622" max="4622" width="10.85546875" customWidth="1"/>
    <col min="4864" max="4864" width="45.85546875" customWidth="1"/>
    <col min="4865" max="4877" width="10.140625" customWidth="1"/>
    <col min="4878" max="4878" width="10.85546875" customWidth="1"/>
    <col min="5120" max="5120" width="45.85546875" customWidth="1"/>
    <col min="5121" max="5133" width="10.140625" customWidth="1"/>
    <col min="5134" max="5134" width="10.85546875" customWidth="1"/>
    <col min="5376" max="5376" width="45.85546875" customWidth="1"/>
    <col min="5377" max="5389" width="10.140625" customWidth="1"/>
    <col min="5390" max="5390" width="10.85546875" customWidth="1"/>
    <col min="5632" max="5632" width="45.85546875" customWidth="1"/>
    <col min="5633" max="5645" width="10.140625" customWidth="1"/>
    <col min="5646" max="5646" width="10.85546875" customWidth="1"/>
    <col min="5888" max="5888" width="45.85546875" customWidth="1"/>
    <col min="5889" max="5901" width="10.140625" customWidth="1"/>
    <col min="5902" max="5902" width="10.85546875" customWidth="1"/>
    <col min="6144" max="6144" width="45.85546875" customWidth="1"/>
    <col min="6145" max="6157" width="10.140625" customWidth="1"/>
    <col min="6158" max="6158" width="10.85546875" customWidth="1"/>
    <col min="6400" max="6400" width="45.85546875" customWidth="1"/>
    <col min="6401" max="6413" width="10.140625" customWidth="1"/>
    <col min="6414" max="6414" width="10.85546875" customWidth="1"/>
    <col min="6656" max="6656" width="45.85546875" customWidth="1"/>
    <col min="6657" max="6669" width="10.140625" customWidth="1"/>
    <col min="6670" max="6670" width="10.85546875" customWidth="1"/>
    <col min="6912" max="6912" width="45.85546875" customWidth="1"/>
    <col min="6913" max="6925" width="10.140625" customWidth="1"/>
    <col min="6926" max="6926" width="10.85546875" customWidth="1"/>
    <col min="7168" max="7168" width="45.85546875" customWidth="1"/>
    <col min="7169" max="7181" width="10.140625" customWidth="1"/>
    <col min="7182" max="7182" width="10.85546875" customWidth="1"/>
    <col min="7424" max="7424" width="45.85546875" customWidth="1"/>
    <col min="7425" max="7437" width="10.140625" customWidth="1"/>
    <col min="7438" max="7438" width="10.85546875" customWidth="1"/>
    <col min="7680" max="7680" width="45.85546875" customWidth="1"/>
    <col min="7681" max="7693" width="10.140625" customWidth="1"/>
    <col min="7694" max="7694" width="10.85546875" customWidth="1"/>
    <col min="7936" max="7936" width="45.85546875" customWidth="1"/>
    <col min="7937" max="7949" width="10.140625" customWidth="1"/>
    <col min="7950" max="7950" width="10.85546875" customWidth="1"/>
    <col min="8192" max="8192" width="45.85546875" customWidth="1"/>
    <col min="8193" max="8205" width="10.140625" customWidth="1"/>
    <col min="8206" max="8206" width="10.85546875" customWidth="1"/>
    <col min="8448" max="8448" width="45.85546875" customWidth="1"/>
    <col min="8449" max="8461" width="10.140625" customWidth="1"/>
    <col min="8462" max="8462" width="10.85546875" customWidth="1"/>
    <col min="8704" max="8704" width="45.85546875" customWidth="1"/>
    <col min="8705" max="8717" width="10.140625" customWidth="1"/>
    <col min="8718" max="8718" width="10.85546875" customWidth="1"/>
    <col min="8960" max="8960" width="45.85546875" customWidth="1"/>
    <col min="8961" max="8973" width="10.140625" customWidth="1"/>
    <col min="8974" max="8974" width="10.85546875" customWidth="1"/>
    <col min="9216" max="9216" width="45.85546875" customWidth="1"/>
    <col min="9217" max="9229" width="10.140625" customWidth="1"/>
    <col min="9230" max="9230" width="10.85546875" customWidth="1"/>
    <col min="9472" max="9472" width="45.85546875" customWidth="1"/>
    <col min="9473" max="9485" width="10.140625" customWidth="1"/>
    <col min="9486" max="9486" width="10.85546875" customWidth="1"/>
    <col min="9728" max="9728" width="45.85546875" customWidth="1"/>
    <col min="9729" max="9741" width="10.140625" customWidth="1"/>
    <col min="9742" max="9742" width="10.85546875" customWidth="1"/>
    <col min="9984" max="9984" width="45.85546875" customWidth="1"/>
    <col min="9985" max="9997" width="10.140625" customWidth="1"/>
    <col min="9998" max="9998" width="10.85546875" customWidth="1"/>
    <col min="10240" max="10240" width="45.85546875" customWidth="1"/>
    <col min="10241" max="10253" width="10.140625" customWidth="1"/>
    <col min="10254" max="10254" width="10.85546875" customWidth="1"/>
    <col min="10496" max="10496" width="45.85546875" customWidth="1"/>
    <col min="10497" max="10509" width="10.140625" customWidth="1"/>
    <col min="10510" max="10510" width="10.85546875" customWidth="1"/>
    <col min="10752" max="10752" width="45.85546875" customWidth="1"/>
    <col min="10753" max="10765" width="10.140625" customWidth="1"/>
    <col min="10766" max="10766" width="10.85546875" customWidth="1"/>
    <col min="11008" max="11008" width="45.85546875" customWidth="1"/>
    <col min="11009" max="11021" width="10.140625" customWidth="1"/>
    <col min="11022" max="11022" width="10.85546875" customWidth="1"/>
    <col min="11264" max="11264" width="45.85546875" customWidth="1"/>
    <col min="11265" max="11277" width="10.140625" customWidth="1"/>
    <col min="11278" max="11278" width="10.85546875" customWidth="1"/>
    <col min="11520" max="11520" width="45.85546875" customWidth="1"/>
    <col min="11521" max="11533" width="10.140625" customWidth="1"/>
    <col min="11534" max="11534" width="10.85546875" customWidth="1"/>
    <col min="11776" max="11776" width="45.85546875" customWidth="1"/>
    <col min="11777" max="11789" width="10.140625" customWidth="1"/>
    <col min="11790" max="11790" width="10.85546875" customWidth="1"/>
    <col min="12032" max="12032" width="45.85546875" customWidth="1"/>
    <col min="12033" max="12045" width="10.140625" customWidth="1"/>
    <col min="12046" max="12046" width="10.85546875" customWidth="1"/>
    <col min="12288" max="12288" width="45.85546875" customWidth="1"/>
    <col min="12289" max="12301" width="10.140625" customWidth="1"/>
    <col min="12302" max="12302" width="10.85546875" customWidth="1"/>
    <col min="12544" max="12544" width="45.85546875" customWidth="1"/>
    <col min="12545" max="12557" width="10.140625" customWidth="1"/>
    <col min="12558" max="12558" width="10.85546875" customWidth="1"/>
    <col min="12800" max="12800" width="45.85546875" customWidth="1"/>
    <col min="12801" max="12813" width="10.140625" customWidth="1"/>
    <col min="12814" max="12814" width="10.85546875" customWidth="1"/>
    <col min="13056" max="13056" width="45.85546875" customWidth="1"/>
    <col min="13057" max="13069" width="10.140625" customWidth="1"/>
    <col min="13070" max="13070" width="10.85546875" customWidth="1"/>
    <col min="13312" max="13312" width="45.85546875" customWidth="1"/>
    <col min="13313" max="13325" width="10.140625" customWidth="1"/>
    <col min="13326" max="13326" width="10.85546875" customWidth="1"/>
    <col min="13568" max="13568" width="45.85546875" customWidth="1"/>
    <col min="13569" max="13581" width="10.140625" customWidth="1"/>
    <col min="13582" max="13582" width="10.85546875" customWidth="1"/>
    <col min="13824" max="13824" width="45.85546875" customWidth="1"/>
    <col min="13825" max="13837" width="10.140625" customWidth="1"/>
    <col min="13838" max="13838" width="10.85546875" customWidth="1"/>
    <col min="14080" max="14080" width="45.85546875" customWidth="1"/>
    <col min="14081" max="14093" width="10.140625" customWidth="1"/>
    <col min="14094" max="14094" width="10.85546875" customWidth="1"/>
    <col min="14336" max="14336" width="45.85546875" customWidth="1"/>
    <col min="14337" max="14349" width="10.140625" customWidth="1"/>
    <col min="14350" max="14350" width="10.85546875" customWidth="1"/>
    <col min="14592" max="14592" width="45.85546875" customWidth="1"/>
    <col min="14593" max="14605" width="10.140625" customWidth="1"/>
    <col min="14606" max="14606" width="10.85546875" customWidth="1"/>
    <col min="14848" max="14848" width="45.85546875" customWidth="1"/>
    <col min="14849" max="14861" width="10.140625" customWidth="1"/>
    <col min="14862" max="14862" width="10.85546875" customWidth="1"/>
    <col min="15104" max="15104" width="45.85546875" customWidth="1"/>
    <col min="15105" max="15117" width="10.140625" customWidth="1"/>
    <col min="15118" max="15118" width="10.85546875" customWidth="1"/>
    <col min="15360" max="15360" width="45.85546875" customWidth="1"/>
    <col min="15361" max="15373" width="10.140625" customWidth="1"/>
    <col min="15374" max="15374" width="10.85546875" customWidth="1"/>
    <col min="15616" max="15616" width="45.85546875" customWidth="1"/>
    <col min="15617" max="15629" width="10.140625" customWidth="1"/>
    <col min="15630" max="15630" width="10.85546875" customWidth="1"/>
    <col min="15872" max="15872" width="45.85546875" customWidth="1"/>
    <col min="15873" max="15885" width="10.140625" customWidth="1"/>
    <col min="15886" max="15886" width="10.85546875" customWidth="1"/>
    <col min="16128" max="16128" width="45.85546875" customWidth="1"/>
    <col min="16129" max="16141" width="10.140625" customWidth="1"/>
    <col min="16142" max="16142" width="10.85546875" customWidth="1"/>
  </cols>
  <sheetData>
    <row r="1" spans="1:18" s="26" customFormat="1" ht="15.75" x14ac:dyDescent="0.2">
      <c r="A1" s="24" t="s">
        <v>147</v>
      </c>
      <c r="B1" s="24"/>
      <c r="C1" s="25"/>
      <c r="D1" s="24"/>
      <c r="E1" s="24"/>
      <c r="F1" s="24"/>
      <c r="G1" s="24"/>
      <c r="H1" s="4"/>
      <c r="I1" s="24"/>
      <c r="J1" s="24"/>
      <c r="K1" s="24"/>
      <c r="L1" s="24"/>
      <c r="M1" s="24"/>
      <c r="N1" s="24"/>
    </row>
    <row r="2" spans="1:18" s="26" customFormat="1" ht="15.75" x14ac:dyDescent="0.2">
      <c r="A2" s="27" t="s">
        <v>172</v>
      </c>
      <c r="B2" s="27"/>
      <c r="C2" s="27"/>
      <c r="D2" s="27"/>
      <c r="E2" s="27"/>
      <c r="F2" s="27"/>
      <c r="G2" s="27"/>
      <c r="H2" s="4"/>
      <c r="I2" s="27"/>
      <c r="J2" s="27"/>
      <c r="K2" s="24"/>
      <c r="L2" s="24"/>
      <c r="M2" s="24"/>
      <c r="N2" s="24"/>
    </row>
    <row r="3" spans="1:18" s="26" customFormat="1" ht="15.75" x14ac:dyDescent="0.2">
      <c r="A3" s="28" t="s">
        <v>148</v>
      </c>
      <c r="B3" s="28"/>
      <c r="C3" s="28"/>
      <c r="D3" s="28"/>
      <c r="E3" s="28"/>
      <c r="F3" s="28"/>
      <c r="G3" s="28"/>
      <c r="H3" s="4"/>
      <c r="I3" s="24"/>
      <c r="J3" s="24"/>
      <c r="K3" s="24"/>
      <c r="L3" s="24"/>
      <c r="M3" s="24"/>
      <c r="N3" s="24"/>
    </row>
    <row r="4" spans="1:18" s="30" customFormat="1" ht="15" x14ac:dyDescent="0.2">
      <c r="A4" s="29"/>
      <c r="B4" s="29"/>
      <c r="C4" s="29"/>
      <c r="D4" s="29"/>
      <c r="E4" s="29"/>
      <c r="F4" s="29"/>
      <c r="G4" s="29"/>
      <c r="H4" s="4"/>
      <c r="I4" s="29"/>
      <c r="J4" s="29"/>
      <c r="K4" s="29"/>
      <c r="L4" s="29"/>
      <c r="M4" s="29"/>
      <c r="N4" s="29"/>
    </row>
    <row r="5" spans="1:18" ht="63.75" x14ac:dyDescent="0.2">
      <c r="A5" s="31" t="s">
        <v>48</v>
      </c>
      <c r="B5" s="32" t="s">
        <v>35</v>
      </c>
      <c r="C5" s="33">
        <v>2016</v>
      </c>
      <c r="D5" s="33">
        <v>2017</v>
      </c>
      <c r="E5" s="33">
        <v>2018</v>
      </c>
      <c r="F5" s="33">
        <v>2019</v>
      </c>
      <c r="G5" s="33">
        <v>2020</v>
      </c>
      <c r="H5" s="33">
        <v>2021</v>
      </c>
      <c r="I5" s="33">
        <v>2022</v>
      </c>
      <c r="J5" s="33">
        <v>2023</v>
      </c>
      <c r="K5" s="33">
        <v>2024</v>
      </c>
      <c r="L5" s="33">
        <v>2025</v>
      </c>
      <c r="M5" s="33">
        <v>2026</v>
      </c>
      <c r="N5" s="33">
        <v>2027</v>
      </c>
      <c r="O5" s="33">
        <v>2028</v>
      </c>
      <c r="P5" s="33">
        <v>2029</v>
      </c>
      <c r="Q5" s="33">
        <v>2030</v>
      </c>
      <c r="R5" s="34" t="s">
        <v>134</v>
      </c>
    </row>
    <row r="6" spans="1:18" x14ac:dyDescent="0.2">
      <c r="A6" s="35" t="s">
        <v>49</v>
      </c>
      <c r="B6" s="35" t="s">
        <v>50</v>
      </c>
      <c r="C6" s="36">
        <v>33</v>
      </c>
      <c r="D6" s="36">
        <v>33</v>
      </c>
      <c r="E6" s="36">
        <v>33</v>
      </c>
      <c r="F6" s="36">
        <v>33</v>
      </c>
      <c r="G6" s="36">
        <v>33</v>
      </c>
      <c r="H6" s="36">
        <v>33</v>
      </c>
      <c r="I6" s="36">
        <v>34</v>
      </c>
      <c r="J6" s="36">
        <v>34</v>
      </c>
      <c r="K6" s="36">
        <v>34</v>
      </c>
      <c r="L6" s="36">
        <v>35</v>
      </c>
      <c r="M6" s="36">
        <v>35</v>
      </c>
      <c r="N6" s="36">
        <v>35</v>
      </c>
      <c r="O6" s="36">
        <v>35</v>
      </c>
      <c r="P6" s="36">
        <v>36</v>
      </c>
      <c r="Q6" s="36">
        <v>36</v>
      </c>
      <c r="R6" s="80">
        <f>(Q6/C6)^(1/14)-1</f>
        <v>6.2344521546704446E-3</v>
      </c>
    </row>
    <row r="7" spans="1:18" x14ac:dyDescent="0.2">
      <c r="A7" s="37"/>
      <c r="B7" s="38" t="s">
        <v>51</v>
      </c>
      <c r="C7" s="36">
        <v>360</v>
      </c>
      <c r="D7" s="36">
        <v>359.46982676649571</v>
      </c>
      <c r="E7" s="36">
        <v>354.31886153724054</v>
      </c>
      <c r="F7" s="36">
        <v>350.81399794569359</v>
      </c>
      <c r="G7" s="36">
        <v>351.8441266898779</v>
      </c>
      <c r="H7" s="36">
        <v>351.60832656707561</v>
      </c>
      <c r="I7" s="36">
        <v>352.46251436493299</v>
      </c>
      <c r="J7" s="36">
        <v>352.42233936069726</v>
      </c>
      <c r="K7" s="36">
        <v>351.88919603863678</v>
      </c>
      <c r="L7" s="36">
        <v>352.49928472910557</v>
      </c>
      <c r="M7" s="36">
        <v>352.32774182814234</v>
      </c>
      <c r="N7" s="36">
        <v>352.29983822875226</v>
      </c>
      <c r="O7" s="36">
        <v>352.61771211236589</v>
      </c>
      <c r="P7" s="36">
        <v>352.11487996458538</v>
      </c>
      <c r="Q7" s="36">
        <v>352.66930903278467</v>
      </c>
      <c r="R7" s="80">
        <f t="shared" ref="R7:R24" si="0">(Q7/C7)^(1/14)-1</f>
        <v>-1.4684361621728481E-3</v>
      </c>
    </row>
    <row r="8" spans="1:18" x14ac:dyDescent="0.2">
      <c r="A8" s="37"/>
      <c r="B8" s="38" t="s">
        <v>52</v>
      </c>
      <c r="C8" s="36">
        <v>16</v>
      </c>
      <c r="D8" s="36">
        <v>15.976436745177587</v>
      </c>
      <c r="E8" s="36">
        <v>15.895458416682171</v>
      </c>
      <c r="F8" s="36">
        <v>15.80546295201721</v>
      </c>
      <c r="G8" s="36">
        <v>15.705584553314551</v>
      </c>
      <c r="H8" s="36">
        <v>15.594757691309216</v>
      </c>
      <c r="I8" s="36">
        <v>15.487351406904581</v>
      </c>
      <c r="J8" s="36">
        <v>15.341772725484363</v>
      </c>
      <c r="K8" s="36">
        <v>15.216800338938022</v>
      </c>
      <c r="L8" s="36">
        <v>16.098155680294795</v>
      </c>
      <c r="M8" s="36">
        <v>15.98642595591828</v>
      </c>
      <c r="N8" s="36">
        <v>15.880317106048608</v>
      </c>
      <c r="O8" s="36">
        <v>15.787762657334264</v>
      </c>
      <c r="P8" s="36">
        <v>15.70186404263127</v>
      </c>
      <c r="Q8" s="36">
        <v>15.619611142553092</v>
      </c>
      <c r="R8" s="80">
        <f t="shared" si="0"/>
        <v>-1.7172005625615272E-3</v>
      </c>
    </row>
    <row r="9" spans="1:18" x14ac:dyDescent="0.2">
      <c r="A9" s="37"/>
      <c r="B9" s="38" t="s">
        <v>53</v>
      </c>
      <c r="C9" s="36">
        <v>33</v>
      </c>
      <c r="D9" s="36">
        <v>32.951400786928772</v>
      </c>
      <c r="E9" s="36">
        <v>32.688856542467803</v>
      </c>
      <c r="F9" s="36">
        <v>32.408686277247767</v>
      </c>
      <c r="G9" s="36">
        <v>32.121825657008458</v>
      </c>
      <c r="H9" s="36">
        <v>31.802475238772917</v>
      </c>
      <c r="I9" s="36">
        <v>32.475531546605048</v>
      </c>
      <c r="J9" s="36">
        <v>32.070109648649101</v>
      </c>
      <c r="K9" s="36">
        <v>31.718226562155255</v>
      </c>
      <c r="L9" s="36">
        <v>32.388662301406654</v>
      </c>
      <c r="M9" s="36">
        <v>32.081648399970192</v>
      </c>
      <c r="N9" s="36">
        <v>31.797776747187818</v>
      </c>
      <c r="O9" s="36">
        <v>32.551752811733344</v>
      </c>
      <c r="P9" s="36">
        <v>32.330163082286305</v>
      </c>
      <c r="Q9" s="36">
        <v>32.114050994353057</v>
      </c>
      <c r="R9" s="80">
        <f t="shared" si="0"/>
        <v>-1.9419620486438305E-3</v>
      </c>
    </row>
    <row r="10" spans="1:18" x14ac:dyDescent="0.2">
      <c r="A10" s="37"/>
      <c r="B10" s="38" t="s">
        <v>54</v>
      </c>
      <c r="C10" s="36">
        <v>73</v>
      </c>
      <c r="D10" s="36">
        <v>72.892492649872736</v>
      </c>
      <c r="E10" s="36">
        <v>72.055501679229366</v>
      </c>
      <c r="F10" s="36">
        <v>70.183771063480179</v>
      </c>
      <c r="G10" s="36">
        <v>70.262875074906177</v>
      </c>
      <c r="H10" s="36">
        <v>70.277186649649863</v>
      </c>
      <c r="I10" s="36">
        <v>70.337428017747925</v>
      </c>
      <c r="J10" s="36">
        <v>69.269960828356403</v>
      </c>
      <c r="K10" s="36">
        <v>69.33194797224543</v>
      </c>
      <c r="L10" s="36">
        <v>69.450274103124229</v>
      </c>
      <c r="M10" s="36">
        <v>68.635743789136498</v>
      </c>
      <c r="N10" s="36">
        <v>68.887294786566684</v>
      </c>
      <c r="O10" s="36">
        <v>69.239166770086484</v>
      </c>
      <c r="P10" s="36">
        <v>68.661192380757555</v>
      </c>
      <c r="Q10" s="36">
        <v>69.096613626051195</v>
      </c>
      <c r="R10" s="80">
        <f t="shared" si="0"/>
        <v>-3.9175718174496721E-3</v>
      </c>
    </row>
    <row r="11" spans="1:18" x14ac:dyDescent="0.2">
      <c r="A11" s="37"/>
      <c r="B11" s="38" t="s">
        <v>55</v>
      </c>
      <c r="C11" s="36">
        <v>411</v>
      </c>
      <c r="D11" s="36">
        <v>410.39471889174928</v>
      </c>
      <c r="E11" s="36">
        <v>405.24406325418335</v>
      </c>
      <c r="F11" s="36">
        <v>401.78020743341551</v>
      </c>
      <c r="G11" s="36">
        <v>401.92429720735765</v>
      </c>
      <c r="H11" s="36">
        <v>401.64882801509401</v>
      </c>
      <c r="I11" s="36">
        <v>402.39106886230616</v>
      </c>
      <c r="J11" s="36">
        <v>401.12890667903395</v>
      </c>
      <c r="K11" s="36">
        <v>399.39042622522345</v>
      </c>
      <c r="L11" s="36">
        <v>399.8092942114888</v>
      </c>
      <c r="M11" s="36">
        <v>398.43683944602441</v>
      </c>
      <c r="N11" s="36">
        <v>398.2637381096431</v>
      </c>
      <c r="O11" s="36">
        <v>397.48286110090157</v>
      </c>
      <c r="P11" s="36">
        <v>396.92314648940862</v>
      </c>
      <c r="Q11" s="36">
        <v>396.35133858225112</v>
      </c>
      <c r="R11" s="80">
        <f t="shared" si="0"/>
        <v>-2.5889413206175993E-3</v>
      </c>
    </row>
    <row r="12" spans="1:18" x14ac:dyDescent="0.2">
      <c r="A12" s="37"/>
      <c r="B12" s="38" t="s">
        <v>56</v>
      </c>
      <c r="C12" s="36">
        <v>125</v>
      </c>
      <c r="D12" s="36">
        <v>123.8159120716999</v>
      </c>
      <c r="E12" s="36">
        <v>123.06179727860003</v>
      </c>
      <c r="F12" s="36">
        <v>122.21686201520021</v>
      </c>
      <c r="G12" s="36">
        <v>122.26385696907222</v>
      </c>
      <c r="H12" s="36">
        <v>122.19640649260653</v>
      </c>
      <c r="I12" s="36">
        <v>123.143612054505</v>
      </c>
      <c r="J12" s="36">
        <v>122.77721230820258</v>
      </c>
      <c r="K12" s="36">
        <v>122.56055979676215</v>
      </c>
      <c r="L12" s="36">
        <v>122.38290856441377</v>
      </c>
      <c r="M12" s="36">
        <v>122.257012754556</v>
      </c>
      <c r="N12" s="36">
        <v>122.1794939603722</v>
      </c>
      <c r="O12" s="36">
        <v>122.2092998918887</v>
      </c>
      <c r="P12" s="36">
        <v>122.29427129824744</v>
      </c>
      <c r="Q12" s="36">
        <v>122.38647246751805</v>
      </c>
      <c r="R12" s="80">
        <f t="shared" si="0"/>
        <v>-1.5081396404168501E-3</v>
      </c>
    </row>
    <row r="13" spans="1:18" x14ac:dyDescent="0.2">
      <c r="A13" s="37"/>
      <c r="B13" s="38" t="s">
        <v>57</v>
      </c>
      <c r="C13" s="36">
        <v>885</v>
      </c>
      <c r="D13" s="36">
        <v>882.6966574676353</v>
      </c>
      <c r="E13" s="36">
        <v>867.76651444496417</v>
      </c>
      <c r="F13" s="36">
        <v>853.83030163347826</v>
      </c>
      <c r="G13" s="36">
        <v>848.6871693282186</v>
      </c>
      <c r="H13" s="36">
        <v>841.45525236766559</v>
      </c>
      <c r="I13" s="36">
        <v>837.44227833474645</v>
      </c>
      <c r="J13" s="36">
        <v>829.85433817181399</v>
      </c>
      <c r="K13" s="36">
        <v>821.63888515840881</v>
      </c>
      <c r="L13" s="36">
        <v>816.86184122668078</v>
      </c>
      <c r="M13" s="36">
        <v>809.65334466636489</v>
      </c>
      <c r="N13" s="36">
        <v>804.16738816902409</v>
      </c>
      <c r="O13" s="36">
        <v>797.73241659096539</v>
      </c>
      <c r="P13" s="36">
        <v>793.02363894521284</v>
      </c>
      <c r="Q13" s="36">
        <v>788.01102965305961</v>
      </c>
      <c r="R13" s="80">
        <f t="shared" si="0"/>
        <v>-8.2568348339913111E-3</v>
      </c>
    </row>
    <row r="14" spans="1:18" x14ac:dyDescent="0.2">
      <c r="A14" s="37"/>
      <c r="B14" s="38" t="s">
        <v>60</v>
      </c>
      <c r="C14" s="36">
        <v>949</v>
      </c>
      <c r="D14" s="36">
        <v>946.60240444834562</v>
      </c>
      <c r="E14" s="36">
        <v>936.42735693657346</v>
      </c>
      <c r="F14" s="36">
        <v>926.61136280984556</v>
      </c>
      <c r="G14" s="36">
        <v>929.05671352761124</v>
      </c>
      <c r="H14" s="36">
        <v>927.76442671815607</v>
      </c>
      <c r="I14" s="36">
        <v>929.75810499815191</v>
      </c>
      <c r="J14" s="36">
        <v>928.57710126221832</v>
      </c>
      <c r="K14" s="36">
        <v>926.71679374231906</v>
      </c>
      <c r="L14" s="36">
        <v>927.34512766590478</v>
      </c>
      <c r="M14" s="36">
        <v>926.45560961494061</v>
      </c>
      <c r="N14" s="36">
        <v>925.95067222960927</v>
      </c>
      <c r="O14" s="36">
        <v>926.31610023892222</v>
      </c>
      <c r="P14" s="36">
        <v>926.13833142634928</v>
      </c>
      <c r="Q14" s="36">
        <v>926.07354078394008</v>
      </c>
      <c r="R14" s="80">
        <f t="shared" si="0"/>
        <v>-1.7452716265585755E-3</v>
      </c>
    </row>
    <row r="15" spans="1:18" x14ac:dyDescent="0.2">
      <c r="A15" s="37"/>
      <c r="B15" s="38" t="s">
        <v>61</v>
      </c>
      <c r="C15" s="36">
        <v>103</v>
      </c>
      <c r="D15" s="36">
        <v>102.84831154708071</v>
      </c>
      <c r="E15" s="36">
        <v>101.96627488211796</v>
      </c>
      <c r="F15" s="36">
        <v>100.98400554064271</v>
      </c>
      <c r="G15" s="36">
        <v>100.89633901229053</v>
      </c>
      <c r="H15" s="36">
        <v>100.70316961228056</v>
      </c>
      <c r="I15" s="36">
        <v>100.50379904928047</v>
      </c>
      <c r="J15" s="36">
        <v>100.03447497051434</v>
      </c>
      <c r="K15" s="36">
        <v>99.673982126521608</v>
      </c>
      <c r="L15" s="36">
        <v>99.336064904241198</v>
      </c>
      <c r="M15" s="36">
        <v>99.034487427986349</v>
      </c>
      <c r="N15" s="36">
        <v>98.767294364753639</v>
      </c>
      <c r="O15" s="36">
        <v>97.582329560720979</v>
      </c>
      <c r="P15" s="36">
        <v>97.436748430856767</v>
      </c>
      <c r="Q15" s="36">
        <v>97.252198840367896</v>
      </c>
      <c r="R15" s="80">
        <f t="shared" si="0"/>
        <v>-4.0931284924594635E-3</v>
      </c>
    </row>
    <row r="16" spans="1:18" x14ac:dyDescent="0.2">
      <c r="A16" s="37"/>
      <c r="B16" s="49" t="s">
        <v>116</v>
      </c>
      <c r="C16" s="36">
        <v>1701</v>
      </c>
      <c r="D16" s="36">
        <v>1572</v>
      </c>
      <c r="E16" s="36">
        <v>1572</v>
      </c>
      <c r="F16" s="36">
        <v>1572</v>
      </c>
      <c r="G16" s="36">
        <v>1572</v>
      </c>
      <c r="H16" s="36">
        <v>1572</v>
      </c>
      <c r="I16" s="36">
        <v>1572</v>
      </c>
      <c r="J16" s="36">
        <v>1572</v>
      </c>
      <c r="K16" s="36">
        <v>1572</v>
      </c>
      <c r="L16" s="36">
        <v>1572</v>
      </c>
      <c r="M16" s="36">
        <v>1572</v>
      </c>
      <c r="N16" s="36">
        <v>1572</v>
      </c>
      <c r="O16" s="36">
        <v>1572</v>
      </c>
      <c r="P16" s="36">
        <v>1572</v>
      </c>
      <c r="Q16" s="36">
        <v>1572</v>
      </c>
      <c r="R16" s="80">
        <f t="shared" si="0"/>
        <v>-5.6175635348854058E-3</v>
      </c>
    </row>
    <row r="17" spans="1:18" x14ac:dyDescent="0.2">
      <c r="A17" s="37"/>
      <c r="B17" s="38" t="s">
        <v>113</v>
      </c>
      <c r="C17" s="36">
        <v>20</v>
      </c>
      <c r="D17" s="36">
        <v>19.970545931471985</v>
      </c>
      <c r="E17" s="36">
        <v>19.757075710527975</v>
      </c>
      <c r="F17" s="36">
        <v>19.546468609705403</v>
      </c>
      <c r="G17" s="36">
        <v>19.326272971039238</v>
      </c>
      <c r="H17" s="36">
        <v>20.09276582078137</v>
      </c>
      <c r="I17" s="36">
        <v>19.871353391942531</v>
      </c>
      <c r="J17" s="36">
        <v>19.609003707997381</v>
      </c>
      <c r="K17" s="36">
        <v>19.377220789872347</v>
      </c>
      <c r="L17" s="36">
        <v>19.159474572456791</v>
      </c>
      <c r="M17" s="36">
        <v>19.954805970456231</v>
      </c>
      <c r="N17" s="36">
        <v>19.760033318373736</v>
      </c>
      <c r="O17" s="36">
        <v>19.586032697774041</v>
      </c>
      <c r="P17" s="36">
        <v>19.423821000073261</v>
      </c>
      <c r="Q17" s="36">
        <v>19.264794483598845</v>
      </c>
      <c r="R17" s="80">
        <f t="shared" si="0"/>
        <v>-2.6716364813000881E-3</v>
      </c>
    </row>
    <row r="18" spans="1:18" x14ac:dyDescent="0.2">
      <c r="A18" s="37"/>
      <c r="B18" s="38" t="s">
        <v>62</v>
      </c>
      <c r="C18" s="36">
        <v>152</v>
      </c>
      <c r="D18" s="36">
        <v>150.77614907918706</v>
      </c>
      <c r="E18" s="36">
        <v>149.71395313701245</v>
      </c>
      <c r="F18" s="36">
        <v>148.54883514900399</v>
      </c>
      <c r="G18" s="36">
        <v>148.34712133733359</v>
      </c>
      <c r="H18" s="36">
        <v>149.02538189428174</v>
      </c>
      <c r="I18" s="36">
        <v>148.72250456582077</v>
      </c>
      <c r="J18" s="36">
        <v>149.05584087782182</v>
      </c>
      <c r="K18" s="36">
        <v>148.59286343053242</v>
      </c>
      <c r="L18" s="36">
        <v>149.19256009583785</v>
      </c>
      <c r="M18" s="36">
        <v>148.8755461898055</v>
      </c>
      <c r="N18" s="36">
        <v>148.62407385256844</v>
      </c>
      <c r="O18" s="36">
        <v>149.5162195651744</v>
      </c>
      <c r="P18" s="36">
        <v>149.48507895834967</v>
      </c>
      <c r="Q18" s="36">
        <v>149.47314549798747</v>
      </c>
      <c r="R18" s="80">
        <f t="shared" si="0"/>
        <v>-1.1966957397935296E-3</v>
      </c>
    </row>
    <row r="19" spans="1:18" x14ac:dyDescent="0.2">
      <c r="A19" s="37"/>
      <c r="B19" s="38" t="s">
        <v>64</v>
      </c>
      <c r="C19" s="36">
        <v>70430</v>
      </c>
      <c r="D19" s="36">
        <v>66413.931580533666</v>
      </c>
      <c r="E19" s="36">
        <v>60979.379921211621</v>
      </c>
      <c r="F19" s="36">
        <v>60192.520923530239</v>
      </c>
      <c r="G19" s="36">
        <v>60212.88230091094</v>
      </c>
      <c r="H19" s="36">
        <v>60023.783614703287</v>
      </c>
      <c r="I19" s="36">
        <v>60081.869059021818</v>
      </c>
      <c r="J19" s="36">
        <v>59882.003164902664</v>
      </c>
      <c r="K19" s="36">
        <v>59609.498842440233</v>
      </c>
      <c r="L19" s="36">
        <v>59560.883400040235</v>
      </c>
      <c r="M19" s="36">
        <v>59337.438545274352</v>
      </c>
      <c r="N19" s="36">
        <v>59151.886155664026</v>
      </c>
      <c r="O19" s="36">
        <v>58920.411103388629</v>
      </c>
      <c r="P19" s="36">
        <v>58741.566261347143</v>
      </c>
      <c r="Q19" s="36">
        <v>58587.147951604173</v>
      </c>
      <c r="R19" s="80">
        <f t="shared" si="0"/>
        <v>-1.3064195267169509E-2</v>
      </c>
    </row>
    <row r="20" spans="1:18" x14ac:dyDescent="0.2">
      <c r="A20" s="37"/>
      <c r="B20" s="38" t="s">
        <v>65</v>
      </c>
      <c r="C20" s="36">
        <v>9520</v>
      </c>
      <c r="D20" s="36">
        <v>9520</v>
      </c>
      <c r="E20" s="36">
        <v>9520</v>
      </c>
      <c r="F20" s="36">
        <v>9520</v>
      </c>
      <c r="G20" s="36">
        <v>9520</v>
      </c>
      <c r="H20" s="36">
        <v>9520</v>
      </c>
      <c r="I20" s="36">
        <v>9520</v>
      </c>
      <c r="J20" s="36">
        <v>9520</v>
      </c>
      <c r="K20" s="36">
        <v>9520</v>
      </c>
      <c r="L20" s="36">
        <v>9520</v>
      </c>
      <c r="M20" s="36">
        <v>9520</v>
      </c>
      <c r="N20" s="36">
        <v>9520</v>
      </c>
      <c r="O20" s="36">
        <v>9520</v>
      </c>
      <c r="P20" s="36">
        <v>9520</v>
      </c>
      <c r="Q20" s="36">
        <v>9520</v>
      </c>
      <c r="R20" s="80">
        <f t="shared" si="0"/>
        <v>0</v>
      </c>
    </row>
    <row r="21" spans="1:18" x14ac:dyDescent="0.2">
      <c r="A21" s="37"/>
      <c r="B21" s="49" t="s">
        <v>117</v>
      </c>
      <c r="C21" s="36">
        <v>1966</v>
      </c>
      <c r="D21" s="36">
        <v>1961.3106025737632</v>
      </c>
      <c r="E21" s="36">
        <v>3863.6174829823603</v>
      </c>
      <c r="F21" s="36">
        <v>3814.2008084764529</v>
      </c>
      <c r="G21" s="36">
        <v>3808.0855880959193</v>
      </c>
      <c r="H21" s="36">
        <v>3790.3148455560681</v>
      </c>
      <c r="I21" s="36">
        <v>3786.696096007377</v>
      </c>
      <c r="J21" s="36">
        <v>3767.3158267668391</v>
      </c>
      <c r="K21" s="36">
        <v>3745.2140730155338</v>
      </c>
      <c r="L21" s="36">
        <v>3735.3908332824217</v>
      </c>
      <c r="M21" s="36">
        <v>3716.7592213634448</v>
      </c>
      <c r="N21" s="36">
        <v>3700.2308062045308</v>
      </c>
      <c r="O21" s="36">
        <v>3682.0918942569992</v>
      </c>
      <c r="P21" s="36">
        <v>3666.5212631794147</v>
      </c>
      <c r="Q21" s="36">
        <v>3653.4734606949446</v>
      </c>
      <c r="R21" s="80">
        <f t="shared" si="0"/>
        <v>4.5256872456030051E-2</v>
      </c>
    </row>
    <row r="22" spans="1:18" x14ac:dyDescent="0.2">
      <c r="A22" s="37"/>
      <c r="B22" s="49" t="s">
        <v>118</v>
      </c>
      <c r="C22" s="36">
        <v>2108</v>
      </c>
      <c r="D22" s="36">
        <v>2103.1161553056745</v>
      </c>
      <c r="E22" s="36">
        <v>2071.0648931017408</v>
      </c>
      <c r="F22" s="36">
        <v>2044.26324365234</v>
      </c>
      <c r="G22" s="36">
        <v>2041.4578855404056</v>
      </c>
      <c r="H22" s="36">
        <v>2032.1567545451207</v>
      </c>
      <c r="I22" s="36">
        <v>2029.5263550277637</v>
      </c>
      <c r="J22" s="36">
        <v>2019.6587548703362</v>
      </c>
      <c r="K22" s="36">
        <v>2007.6683627276254</v>
      </c>
      <c r="L22" s="36">
        <v>2002.3568416654989</v>
      </c>
      <c r="M22" s="36">
        <v>1992.645314611359</v>
      </c>
      <c r="N22" s="36">
        <v>1983.5836239240709</v>
      </c>
      <c r="O22" s="36">
        <v>1973.788656794221</v>
      </c>
      <c r="P22" s="36">
        <v>1965.8320182410575</v>
      </c>
      <c r="Q22" s="36">
        <v>1958.3093108325365</v>
      </c>
      <c r="R22" s="80">
        <f t="shared" si="0"/>
        <v>-5.2474783588278839E-3</v>
      </c>
    </row>
    <row r="23" spans="1:18" x14ac:dyDescent="0.2">
      <c r="A23" s="37"/>
      <c r="B23" s="49" t="s">
        <v>139</v>
      </c>
      <c r="C23" s="36">
        <v>176</v>
      </c>
      <c r="D23" s="36">
        <v>175.75899493532702</v>
      </c>
      <c r="E23" s="36">
        <v>172.83564916204321</v>
      </c>
      <c r="F23" s="36">
        <v>170.84339428804179</v>
      </c>
      <c r="G23" s="36">
        <v>170.6840083800906</v>
      </c>
      <c r="H23" s="36">
        <v>170.29778046047593</v>
      </c>
      <c r="I23" s="36">
        <v>169.98809359556927</v>
      </c>
      <c r="J23" s="36">
        <v>169.30717001432504</v>
      </c>
      <c r="K23" s="36">
        <v>167.9140812463105</v>
      </c>
      <c r="L23" s="36">
        <v>167.53862912720774</v>
      </c>
      <c r="M23" s="36">
        <v>166.27607042941727</v>
      </c>
      <c r="N23" s="36">
        <v>165.95719562711349</v>
      </c>
      <c r="O23" s="36">
        <v>164.84388782017669</v>
      </c>
      <c r="P23" s="36">
        <v>164.74890768323135</v>
      </c>
      <c r="Q23" s="36">
        <v>163.82908408785417</v>
      </c>
      <c r="R23" s="80">
        <f t="shared" si="0"/>
        <v>-5.1055138222425578E-3</v>
      </c>
    </row>
    <row r="24" spans="1:18" x14ac:dyDescent="0.2">
      <c r="A24" s="37"/>
      <c r="B24" s="49" t="s">
        <v>138</v>
      </c>
      <c r="C24" s="36">
        <v>146</v>
      </c>
      <c r="D24" s="36">
        <v>145.80007534407812</v>
      </c>
      <c r="E24" s="36">
        <v>143.20668073426438</v>
      </c>
      <c r="F24" s="36">
        <v>141.55595526723462</v>
      </c>
      <c r="G24" s="36">
        <v>140.79019900278661</v>
      </c>
      <c r="H24" s="36">
        <v>140.80486876061698</v>
      </c>
      <c r="I24" s="36">
        <v>140.87411071456015</v>
      </c>
      <c r="J24" s="36">
        <v>139.70154465662884</v>
      </c>
      <c r="K24" s="36">
        <v>138.71163233390865</v>
      </c>
      <c r="L24" s="36">
        <v>138.71477895478489</v>
      </c>
      <c r="M24" s="36">
        <v>137.82241131850097</v>
      </c>
      <c r="N24" s="36">
        <v>136.98054242237941</v>
      </c>
      <c r="O24" s="36">
        <v>136.21310730404073</v>
      </c>
      <c r="P24" s="36">
        <v>135.57462194765915</v>
      </c>
      <c r="Q24" s="36">
        <v>135.816857274905</v>
      </c>
      <c r="R24" s="80">
        <f t="shared" si="0"/>
        <v>-5.1509226370949346E-3</v>
      </c>
    </row>
    <row r="25" spans="1:18" x14ac:dyDescent="0.2">
      <c r="A25" s="37"/>
      <c r="B25" s="49" t="s">
        <v>146</v>
      </c>
      <c r="C25" s="36">
        <v>0</v>
      </c>
      <c r="D25" s="36">
        <v>2597.4383285612821</v>
      </c>
      <c r="E25" s="36">
        <v>2555.0047107554615</v>
      </c>
      <c r="F25" s="36">
        <v>2522.6247476588569</v>
      </c>
      <c r="G25" s="36">
        <v>2518.7945191457438</v>
      </c>
      <c r="H25" s="36">
        <v>2506.8974944880119</v>
      </c>
      <c r="I25" s="36">
        <v>2504.7416885048801</v>
      </c>
      <c r="J25" s="36">
        <v>2491.4984090086191</v>
      </c>
      <c r="K25" s="36">
        <v>2476.7326983830799</v>
      </c>
      <c r="L25" s="36">
        <v>2470.7444069673702</v>
      </c>
      <c r="M25" s="36">
        <v>2458.5739825526139</v>
      </c>
      <c r="N25" s="36">
        <v>2447.2100751998164</v>
      </c>
      <c r="O25" s="36">
        <v>2435.3515426907156</v>
      </c>
      <c r="P25" s="36">
        <v>2424.8979849625616</v>
      </c>
      <c r="Q25" s="36">
        <v>2415.842348777373</v>
      </c>
      <c r="R25" s="81" t="s">
        <v>162</v>
      </c>
    </row>
    <row r="26" spans="1:18" x14ac:dyDescent="0.2">
      <c r="A26" s="37"/>
      <c r="B26" s="49" t="s">
        <v>140</v>
      </c>
      <c r="C26" s="36">
        <v>0</v>
      </c>
      <c r="D26" s="36">
        <v>371.49060293148671</v>
      </c>
      <c r="E26" s="36">
        <v>365.42394394260566</v>
      </c>
      <c r="F26" s="36">
        <v>360.23549995592811</v>
      </c>
      <c r="G26" s="36">
        <v>359.69002895917396</v>
      </c>
      <c r="H26" s="36">
        <v>357.72047739183773</v>
      </c>
      <c r="I26" s="36">
        <v>357.82024121498284</v>
      </c>
      <c r="J26" s="36">
        <v>356.19268008478218</v>
      </c>
      <c r="K26" s="36">
        <v>354.07969306287214</v>
      </c>
      <c r="L26" s="36">
        <v>353.09216461217972</v>
      </c>
      <c r="M26" s="36">
        <v>351.2248546503734</v>
      </c>
      <c r="N26" s="36">
        <v>349.47599925709613</v>
      </c>
      <c r="O26" s="36">
        <v>347.90736324153085</v>
      </c>
      <c r="P26" s="36">
        <v>346.6591599167993</v>
      </c>
      <c r="Q26" s="36">
        <v>345.48413069303956</v>
      </c>
      <c r="R26" s="81" t="s">
        <v>162</v>
      </c>
    </row>
    <row r="27" spans="1:18" x14ac:dyDescent="0.2">
      <c r="A27" s="37"/>
      <c r="B27" s="49" t="s">
        <v>141</v>
      </c>
      <c r="C27" s="36">
        <v>0</v>
      </c>
      <c r="D27" s="36">
        <v>1003.623806306839</v>
      </c>
      <c r="E27" s="36">
        <v>993.55807461151699</v>
      </c>
      <c r="F27" s="36">
        <v>976.2479673602387</v>
      </c>
      <c r="G27" s="36">
        <v>974.92391227272083</v>
      </c>
      <c r="H27" s="36">
        <v>970.41193335019807</v>
      </c>
      <c r="I27" s="36">
        <v>969.21388171617389</v>
      </c>
      <c r="J27" s="36">
        <v>964.03317570998183</v>
      </c>
      <c r="K27" s="36">
        <v>958.20535493818488</v>
      </c>
      <c r="L27" s="36">
        <v>955.69078227939463</v>
      </c>
      <c r="M27" s="36">
        <v>951.4192265212647</v>
      </c>
      <c r="N27" s="36">
        <v>946.5706713546474</v>
      </c>
      <c r="O27" s="36">
        <v>942.2129588037468</v>
      </c>
      <c r="P27" s="36">
        <v>937.86747967589508</v>
      </c>
      <c r="Q27" s="36">
        <v>934.58974912294002</v>
      </c>
      <c r="R27" s="81" t="s">
        <v>162</v>
      </c>
    </row>
    <row r="28" spans="1:18" x14ac:dyDescent="0.2">
      <c r="A28" s="37"/>
      <c r="B28" s="49" t="s">
        <v>142</v>
      </c>
      <c r="C28" s="36">
        <v>0</v>
      </c>
      <c r="D28" s="36">
        <v>0</v>
      </c>
      <c r="E28" s="36">
        <v>2446.3651598536057</v>
      </c>
      <c r="F28" s="36">
        <v>2402.5462476735474</v>
      </c>
      <c r="G28" s="36">
        <v>2399.2192816365273</v>
      </c>
      <c r="H28" s="36">
        <v>2387.9744634401932</v>
      </c>
      <c r="I28" s="36">
        <v>2385.468274766552</v>
      </c>
      <c r="J28" s="36">
        <v>2373.0759075778346</v>
      </c>
      <c r="K28" s="36">
        <v>2359.0103262049602</v>
      </c>
      <c r="L28" s="36">
        <v>2352.7467703240141</v>
      </c>
      <c r="M28" s="36">
        <v>2341.202638720084</v>
      </c>
      <c r="N28" s="36">
        <v>2330.4253819807368</v>
      </c>
      <c r="O28" s="36">
        <v>2319.093221807012</v>
      </c>
      <c r="P28" s="36">
        <v>2309.9169764753065</v>
      </c>
      <c r="Q28" s="36">
        <v>2301.2468754516717</v>
      </c>
      <c r="R28" s="81" t="s">
        <v>162</v>
      </c>
    </row>
    <row r="29" spans="1:18" x14ac:dyDescent="0.2">
      <c r="A29" s="37"/>
      <c r="B29" s="38" t="s">
        <v>66</v>
      </c>
      <c r="C29" s="36">
        <v>142</v>
      </c>
      <c r="D29" s="36">
        <v>142</v>
      </c>
      <c r="E29" s="36">
        <v>142</v>
      </c>
      <c r="F29" s="36">
        <v>141</v>
      </c>
      <c r="G29" s="36">
        <v>142.98116520791697</v>
      </c>
      <c r="H29" s="36">
        <v>143.94623634950619</v>
      </c>
      <c r="I29" s="36">
        <v>145.91129221568195</v>
      </c>
      <c r="J29" s="36">
        <v>146.87653231136525</v>
      </c>
      <c r="K29" s="36">
        <v>148.84201786177047</v>
      </c>
      <c r="L29" s="36">
        <v>149.80739401124501</v>
      </c>
      <c r="M29" s="36">
        <v>150.77283717252388</v>
      </c>
      <c r="N29" s="36">
        <v>152.73868839908178</v>
      </c>
      <c r="O29" s="36">
        <v>153.70513276401832</v>
      </c>
      <c r="P29" s="36">
        <v>154.67231789961778</v>
      </c>
      <c r="Q29" s="36">
        <v>155.64034268189113</v>
      </c>
      <c r="R29" s="80">
        <f>(Q29/C29)^(1/14)-1</f>
        <v>6.5729930851912144E-3</v>
      </c>
    </row>
    <row r="30" spans="1:18" x14ac:dyDescent="0.2">
      <c r="A30" s="37"/>
      <c r="B30" s="38" t="s">
        <v>67</v>
      </c>
      <c r="C30" s="36">
        <v>48</v>
      </c>
      <c r="D30" s="36">
        <v>47.92931023553276</v>
      </c>
      <c r="E30" s="36">
        <v>47.649957426245273</v>
      </c>
      <c r="F30" s="36">
        <v>46.339919243796615</v>
      </c>
      <c r="G30" s="36">
        <v>46.965580791406737</v>
      </c>
      <c r="H30" s="36">
        <v>46.528589617355365</v>
      </c>
      <c r="I30" s="36">
        <v>47.098549383860856</v>
      </c>
      <c r="J30" s="36">
        <v>46.549633460151213</v>
      </c>
      <c r="K30" s="36">
        <v>47.053906127920392</v>
      </c>
      <c r="L30" s="36">
        <v>46.564746100487504</v>
      </c>
      <c r="M30" s="36">
        <v>47.08481250660224</v>
      </c>
      <c r="N30" s="36">
        <v>46.614783211555626</v>
      </c>
      <c r="O30" s="36">
        <v>47.176771194565021</v>
      </c>
      <c r="P30" s="36">
        <v>46.751316661176993</v>
      </c>
      <c r="Q30" s="36">
        <v>46.320825005059461</v>
      </c>
      <c r="R30" s="80">
        <f t="shared" ref="R30:R53" si="1">(Q30/C30)^(1/14)-1</f>
        <v>-2.5402941788940092E-3</v>
      </c>
    </row>
    <row r="31" spans="1:18" x14ac:dyDescent="0.2">
      <c r="A31" s="37"/>
      <c r="B31" s="38" t="s">
        <v>68</v>
      </c>
      <c r="C31" s="36">
        <v>20</v>
      </c>
      <c r="D31" s="36">
        <v>20</v>
      </c>
      <c r="E31" s="36">
        <v>20</v>
      </c>
      <c r="F31" s="36">
        <v>20</v>
      </c>
      <c r="G31" s="36">
        <v>20</v>
      </c>
      <c r="H31" s="36">
        <v>20</v>
      </c>
      <c r="I31" s="36">
        <v>20</v>
      </c>
      <c r="J31" s="36">
        <v>21</v>
      </c>
      <c r="K31" s="36">
        <v>21</v>
      </c>
      <c r="L31" s="36">
        <v>21</v>
      </c>
      <c r="M31" s="36">
        <v>21</v>
      </c>
      <c r="N31" s="36">
        <v>21</v>
      </c>
      <c r="O31" s="36">
        <v>22</v>
      </c>
      <c r="P31" s="36">
        <v>22</v>
      </c>
      <c r="Q31" s="36">
        <v>22</v>
      </c>
      <c r="R31" s="80">
        <f t="shared" si="1"/>
        <v>6.8310962100188721E-3</v>
      </c>
    </row>
    <row r="32" spans="1:18" x14ac:dyDescent="0.2">
      <c r="A32" s="37"/>
      <c r="B32" s="38" t="s">
        <v>0</v>
      </c>
      <c r="C32" s="36">
        <v>3306</v>
      </c>
      <c r="D32" s="36">
        <v>3297.1312424723187</v>
      </c>
      <c r="E32" s="36">
        <v>3255.7545577760407</v>
      </c>
      <c r="F32" s="36">
        <v>3221.3843484914519</v>
      </c>
      <c r="G32" s="36">
        <v>3222.9525252407439</v>
      </c>
      <c r="H32" s="36">
        <v>3216.3528246680034</v>
      </c>
      <c r="I32" s="36">
        <v>3220.3296606678778</v>
      </c>
      <c r="J32" s="36">
        <v>3210.0349513027586</v>
      </c>
      <c r="K32" s="36">
        <v>3199.2650828371961</v>
      </c>
      <c r="L32" s="36">
        <v>3200.9665964353085</v>
      </c>
      <c r="M32" s="36">
        <v>3194.7709812196504</v>
      </c>
      <c r="N32" s="36">
        <v>3192.6863721716863</v>
      </c>
      <c r="O32" s="36">
        <v>3190.2160438829242</v>
      </c>
      <c r="P32" s="36">
        <v>3189.0039988660938</v>
      </c>
      <c r="Q32" s="36">
        <v>3190.1455689056061</v>
      </c>
      <c r="R32" s="80">
        <f t="shared" si="1"/>
        <v>-2.5447887183370765E-3</v>
      </c>
    </row>
    <row r="33" spans="1:18" x14ac:dyDescent="0.2">
      <c r="A33" s="37"/>
      <c r="B33" s="38" t="s">
        <v>69</v>
      </c>
      <c r="C33" s="36">
        <v>23</v>
      </c>
      <c r="D33" s="36">
        <v>23</v>
      </c>
      <c r="E33" s="36">
        <v>23</v>
      </c>
      <c r="F33" s="36">
        <v>23</v>
      </c>
      <c r="G33" s="36">
        <v>23</v>
      </c>
      <c r="H33" s="36">
        <v>23</v>
      </c>
      <c r="I33" s="36">
        <v>24</v>
      </c>
      <c r="J33" s="36">
        <v>24</v>
      </c>
      <c r="K33" s="36">
        <v>24</v>
      </c>
      <c r="L33" s="36">
        <v>24</v>
      </c>
      <c r="M33" s="36">
        <v>24</v>
      </c>
      <c r="N33" s="36">
        <v>25</v>
      </c>
      <c r="O33" s="36">
        <v>25</v>
      </c>
      <c r="P33" s="36">
        <v>25</v>
      </c>
      <c r="Q33" s="36">
        <v>25</v>
      </c>
      <c r="R33" s="80">
        <f t="shared" si="1"/>
        <v>5.9736004239756557E-3</v>
      </c>
    </row>
    <row r="34" spans="1:18" x14ac:dyDescent="0.2">
      <c r="A34" s="37"/>
      <c r="B34" s="49" t="s">
        <v>164</v>
      </c>
      <c r="C34" s="36">
        <v>1305</v>
      </c>
      <c r="D34" s="36">
        <v>1294</v>
      </c>
      <c r="E34" s="36">
        <v>1305</v>
      </c>
      <c r="F34" s="36">
        <v>1317</v>
      </c>
      <c r="G34" s="36">
        <v>1328</v>
      </c>
      <c r="H34" s="36">
        <v>1342</v>
      </c>
      <c r="I34" s="36">
        <v>1357</v>
      </c>
      <c r="J34" s="36">
        <v>1372</v>
      </c>
      <c r="K34" s="36">
        <v>1385</v>
      </c>
      <c r="L34" s="36">
        <v>1397</v>
      </c>
      <c r="M34" s="36">
        <v>1408</v>
      </c>
      <c r="N34" s="36">
        <v>1420</v>
      </c>
      <c r="O34" s="36">
        <v>1435</v>
      </c>
      <c r="P34" s="36">
        <v>1450</v>
      </c>
      <c r="Q34" s="36">
        <v>1463</v>
      </c>
      <c r="R34" s="80">
        <f t="shared" si="1"/>
        <v>8.1967020343998165E-3</v>
      </c>
    </row>
    <row r="35" spans="1:18" x14ac:dyDescent="0.2">
      <c r="A35" s="35" t="s">
        <v>70</v>
      </c>
      <c r="B35" s="50"/>
      <c r="C35" s="36">
        <v>94051</v>
      </c>
      <c r="D35" s="36">
        <v>93839.925555585607</v>
      </c>
      <c r="E35" s="36">
        <v>92587.75674537709</v>
      </c>
      <c r="F35" s="36">
        <v>91561.493017027853</v>
      </c>
      <c r="G35" s="36">
        <v>91575.863177512409</v>
      </c>
      <c r="H35" s="36">
        <v>91329.358860398381</v>
      </c>
      <c r="I35" s="36">
        <v>91399.13284943004</v>
      </c>
      <c r="J35" s="36">
        <v>91129.388811207056</v>
      </c>
      <c r="K35" s="36">
        <v>90774.302973361235</v>
      </c>
      <c r="L35" s="36">
        <v>90708.020991855097</v>
      </c>
      <c r="M35" s="36">
        <v>90419.690102383494</v>
      </c>
      <c r="N35" s="36">
        <v>90183.938216289636</v>
      </c>
      <c r="O35" s="36">
        <v>89902.633337946434</v>
      </c>
      <c r="P35" s="36">
        <v>89682.545442874718</v>
      </c>
      <c r="Q35" s="36">
        <v>89494.158610236453</v>
      </c>
      <c r="R35" s="80">
        <f t="shared" si="1"/>
        <v>-3.5411319304705646E-3</v>
      </c>
    </row>
    <row r="36" spans="1:18" x14ac:dyDescent="0.2">
      <c r="A36" s="35" t="s">
        <v>72</v>
      </c>
      <c r="B36" s="38" t="s">
        <v>73</v>
      </c>
      <c r="C36" s="36">
        <v>53</v>
      </c>
      <c r="D36" s="36">
        <v>53</v>
      </c>
      <c r="E36" s="36">
        <v>52</v>
      </c>
      <c r="F36" s="36">
        <v>53</v>
      </c>
      <c r="G36" s="36">
        <v>53</v>
      </c>
      <c r="H36" s="36">
        <v>54</v>
      </c>
      <c r="I36" s="36">
        <v>54</v>
      </c>
      <c r="J36" s="36">
        <v>55</v>
      </c>
      <c r="K36" s="36">
        <v>56</v>
      </c>
      <c r="L36" s="36">
        <v>56</v>
      </c>
      <c r="M36" s="36">
        <v>56</v>
      </c>
      <c r="N36" s="36">
        <v>57</v>
      </c>
      <c r="O36" s="36">
        <v>57</v>
      </c>
      <c r="P36" s="36">
        <v>58</v>
      </c>
      <c r="Q36" s="36">
        <v>58</v>
      </c>
      <c r="R36" s="80">
        <f t="shared" si="1"/>
        <v>6.4601413493854398E-3</v>
      </c>
    </row>
    <row r="37" spans="1:18" x14ac:dyDescent="0.2">
      <c r="A37" s="38"/>
      <c r="B37" s="38" t="s">
        <v>74</v>
      </c>
      <c r="C37" s="36">
        <v>266</v>
      </c>
      <c r="D37" s="36">
        <v>262.67839235603111</v>
      </c>
      <c r="E37" s="36">
        <v>259.06812018511573</v>
      </c>
      <c r="F37" s="36">
        <v>257.32949084049403</v>
      </c>
      <c r="G37" s="36">
        <v>257.3727973461763</v>
      </c>
      <c r="H37" s="36">
        <v>256.19558783045443</v>
      </c>
      <c r="I37" s="36">
        <v>257.05142259655446</v>
      </c>
      <c r="J37" s="36">
        <v>257.4240488162668</v>
      </c>
      <c r="K37" s="36">
        <v>256.09510066566264</v>
      </c>
      <c r="L37" s="36">
        <v>255.86888466864258</v>
      </c>
      <c r="M37" s="36">
        <v>253.7811560898781</v>
      </c>
      <c r="N37" s="36">
        <v>252.86873945349922</v>
      </c>
      <c r="O37" s="36">
        <v>252.21306587129601</v>
      </c>
      <c r="P37" s="36">
        <v>251.73279780199081</v>
      </c>
      <c r="Q37" s="36">
        <v>251.21103967332846</v>
      </c>
      <c r="R37" s="80">
        <f t="shared" si="1"/>
        <v>-4.0775873587323153E-3</v>
      </c>
    </row>
    <row r="38" spans="1:18" x14ac:dyDescent="0.2">
      <c r="A38" s="37"/>
      <c r="B38" s="38" t="s">
        <v>75</v>
      </c>
      <c r="C38" s="36">
        <v>129</v>
      </c>
      <c r="D38" s="36">
        <v>128</v>
      </c>
      <c r="E38" s="36">
        <v>127</v>
      </c>
      <c r="F38" s="36">
        <v>128</v>
      </c>
      <c r="G38" s="36">
        <v>128.99694515600598</v>
      </c>
      <c r="H38" s="36">
        <v>129.99110739898418</v>
      </c>
      <c r="I38" s="36">
        <v>131.98515103468395</v>
      </c>
      <c r="J38" s="36">
        <v>133.97922501189666</v>
      </c>
      <c r="K38" s="36">
        <v>134.97335453961398</v>
      </c>
      <c r="L38" s="36">
        <v>135.96745285868445</v>
      </c>
      <c r="M38" s="36">
        <v>136.96154300545089</v>
      </c>
      <c r="N38" s="36">
        <v>137.95574355155156</v>
      </c>
      <c r="O38" s="36">
        <v>138.95003698758305</v>
      </c>
      <c r="P38" s="36">
        <v>139.94440441725058</v>
      </c>
      <c r="Q38" s="36">
        <v>140.93886610594572</v>
      </c>
      <c r="R38" s="80">
        <f t="shared" si="1"/>
        <v>6.3424442484334431E-3</v>
      </c>
    </row>
    <row r="39" spans="1:18" x14ac:dyDescent="0.2">
      <c r="A39" s="37"/>
      <c r="B39" s="38" t="s">
        <v>76</v>
      </c>
      <c r="C39" s="36">
        <v>2484</v>
      </c>
      <c r="D39" s="36">
        <v>2456.9967165878998</v>
      </c>
      <c r="E39" s="36">
        <v>2421.6146027730479</v>
      </c>
      <c r="F39" s="36">
        <v>2403.6865263978075</v>
      </c>
      <c r="G39" s="36">
        <v>2397.5640936325635</v>
      </c>
      <c r="H39" s="36">
        <v>2391.972071241667</v>
      </c>
      <c r="I39" s="36">
        <v>2392.5035724136569</v>
      </c>
      <c r="J39" s="36">
        <v>2396.1220619303758</v>
      </c>
      <c r="K39" s="36">
        <v>2386.0403582701119</v>
      </c>
      <c r="L39" s="36">
        <v>2377.092046825122</v>
      </c>
      <c r="M39" s="36">
        <v>2363.7561166643877</v>
      </c>
      <c r="N39" s="36">
        <v>2355.016756166634</v>
      </c>
      <c r="O39" s="36">
        <v>2346.8186206109044</v>
      </c>
      <c r="P39" s="36">
        <v>2340.3071178600185</v>
      </c>
      <c r="Q39" s="36">
        <v>2333.4786956310199</v>
      </c>
      <c r="R39" s="80">
        <f t="shared" si="1"/>
        <v>-4.4550472399352836E-3</v>
      </c>
    </row>
    <row r="40" spans="1:18" x14ac:dyDescent="0.2">
      <c r="A40" s="37"/>
      <c r="B40" s="38" t="s">
        <v>77</v>
      </c>
      <c r="C40" s="36">
        <v>134</v>
      </c>
      <c r="D40" s="36">
        <v>132.83798712672245</v>
      </c>
      <c r="E40" s="36">
        <v>131.00123433529433</v>
      </c>
      <c r="F40" s="36">
        <v>131.06434320384631</v>
      </c>
      <c r="G40" s="36">
        <v>130.97536005874119</v>
      </c>
      <c r="H40" s="36">
        <v>130.71888046928507</v>
      </c>
      <c r="I40" s="36">
        <v>131.44163188162747</v>
      </c>
      <c r="J40" s="36">
        <v>131.89198855821644</v>
      </c>
      <c r="K40" s="36">
        <v>131.49631729544879</v>
      </c>
      <c r="L40" s="36">
        <v>131.17286233235021</v>
      </c>
      <c r="M40" s="36">
        <v>130.93218351758401</v>
      </c>
      <c r="N40" s="36">
        <v>130.75636957714366</v>
      </c>
      <c r="O40" s="36">
        <v>130.70516864447839</v>
      </c>
      <c r="P40" s="36">
        <v>130.7279117616728</v>
      </c>
      <c r="Q40" s="36">
        <v>130.75747960015732</v>
      </c>
      <c r="R40" s="80">
        <f t="shared" si="1"/>
        <v>-1.7481482975697515E-3</v>
      </c>
    </row>
    <row r="41" spans="1:18" x14ac:dyDescent="0.2">
      <c r="A41" s="37"/>
      <c r="B41" s="49" t="s">
        <v>130</v>
      </c>
      <c r="C41" s="36">
        <v>75</v>
      </c>
      <c r="D41" s="36">
        <v>75</v>
      </c>
      <c r="E41" s="36">
        <v>74</v>
      </c>
      <c r="F41" s="36">
        <v>75</v>
      </c>
      <c r="G41" s="36">
        <v>74.990771018778432</v>
      </c>
      <c r="H41" s="36">
        <v>75.97313458626796</v>
      </c>
      <c r="I41" s="36">
        <v>76.955139829617977</v>
      </c>
      <c r="J41" s="36">
        <v>77.937236737633697</v>
      </c>
      <c r="K41" s="36">
        <v>78.919501469133934</v>
      </c>
      <c r="L41" s="36">
        <v>79.901671916272548</v>
      </c>
      <c r="M41" s="36">
        <v>79.88381767408481</v>
      </c>
      <c r="N41" s="36">
        <v>80.866296959037726</v>
      </c>
      <c r="O41" s="36">
        <v>80.849056873518322</v>
      </c>
      <c r="P41" s="36">
        <v>81.832040329979819</v>
      </c>
      <c r="Q41" s="36">
        <v>81.815308552143648</v>
      </c>
      <c r="R41" s="80">
        <f t="shared" si="1"/>
        <v>6.2319280681144562E-3</v>
      </c>
    </row>
    <row r="42" spans="1:18" x14ac:dyDescent="0.2">
      <c r="A42" s="37"/>
      <c r="B42" s="38" t="s">
        <v>78</v>
      </c>
      <c r="C42" s="36">
        <v>371</v>
      </c>
      <c r="D42" s="36">
        <v>366.5514419702539</v>
      </c>
      <c r="E42" s="36">
        <v>360.535801034256</v>
      </c>
      <c r="F42" s="36">
        <v>358.36090395556437</v>
      </c>
      <c r="G42" s="36">
        <v>356.84182878368898</v>
      </c>
      <c r="H42" s="36">
        <v>355.97147557878276</v>
      </c>
      <c r="I42" s="36">
        <v>355.02771011820204</v>
      </c>
      <c r="J42" s="36">
        <v>355.35594867267218</v>
      </c>
      <c r="K42" s="36">
        <v>354.27031151669968</v>
      </c>
      <c r="L42" s="36">
        <v>352.62148374000242</v>
      </c>
      <c r="M42" s="36">
        <v>350.36481535014883</v>
      </c>
      <c r="N42" s="36">
        <v>349.43489636907128</v>
      </c>
      <c r="O42" s="36">
        <v>349.00388345631319</v>
      </c>
      <c r="P42" s="36">
        <v>347.92888121178078</v>
      </c>
      <c r="Q42" s="36">
        <v>347.86101185302078</v>
      </c>
      <c r="R42" s="80">
        <f t="shared" si="1"/>
        <v>-4.5893689311813368E-3</v>
      </c>
    </row>
    <row r="43" spans="1:18" x14ac:dyDescent="0.2">
      <c r="A43" s="37"/>
      <c r="B43" s="38" t="s">
        <v>79</v>
      </c>
      <c r="C43" s="36">
        <v>137</v>
      </c>
      <c r="D43" s="36">
        <v>135.83435997284309</v>
      </c>
      <c r="E43" s="36">
        <v>134.10515529584501</v>
      </c>
      <c r="F43" s="36">
        <v>134.28568280867754</v>
      </c>
      <c r="G43" s="36">
        <v>134.38751528404254</v>
      </c>
      <c r="H43" s="36">
        <v>135.40667783232652</v>
      </c>
      <c r="I43" s="36">
        <v>135.43711423300385</v>
      </c>
      <c r="J43" s="36">
        <v>136.18946118134971</v>
      </c>
      <c r="K43" s="36">
        <v>137.07445545312356</v>
      </c>
      <c r="L43" s="36">
        <v>136.99721761629002</v>
      </c>
      <c r="M43" s="36">
        <v>136.96870561364275</v>
      </c>
      <c r="N43" s="36">
        <v>136.98549186488231</v>
      </c>
      <c r="O43" s="36">
        <v>137.10037876489599</v>
      </c>
      <c r="P43" s="36">
        <v>137.26626450366143</v>
      </c>
      <c r="Q43" s="36">
        <v>137.43388153916575</v>
      </c>
      <c r="R43" s="80">
        <f t="shared" si="1"/>
        <v>2.258836574562384E-4</v>
      </c>
    </row>
    <row r="44" spans="1:18" x14ac:dyDescent="0.2">
      <c r="A44" s="37"/>
      <c r="B44" s="49" t="s">
        <v>95</v>
      </c>
      <c r="C44" s="36">
        <v>1154</v>
      </c>
      <c r="D44" s="36">
        <v>1141.604754807744</v>
      </c>
      <c r="E44" s="36">
        <v>1118.8453949612594</v>
      </c>
      <c r="F44" s="36">
        <v>1105.7321966916782</v>
      </c>
      <c r="G44" s="36">
        <v>1097.1057583786162</v>
      </c>
      <c r="H44" s="36">
        <v>1089.4624793086152</v>
      </c>
      <c r="I44" s="36">
        <v>1083.9144373940369</v>
      </c>
      <c r="J44" s="36">
        <v>1080.3716486845105</v>
      </c>
      <c r="K44" s="36">
        <v>1070.6628741465347</v>
      </c>
      <c r="L44" s="36">
        <v>1062.177956816558</v>
      </c>
      <c r="M44" s="36">
        <v>1052.8395874888445</v>
      </c>
      <c r="N44" s="36">
        <v>1045.5592188729795</v>
      </c>
      <c r="O44" s="36">
        <v>1038.8164200387732</v>
      </c>
      <c r="P44" s="36">
        <v>1033.1937154632615</v>
      </c>
      <c r="Q44" s="36">
        <v>1026.299556259195</v>
      </c>
      <c r="R44" s="80">
        <f t="shared" si="1"/>
        <v>-8.341762704917044E-3</v>
      </c>
    </row>
    <row r="45" spans="1:18" x14ac:dyDescent="0.2">
      <c r="A45" s="37"/>
      <c r="B45" s="38" t="s">
        <v>80</v>
      </c>
      <c r="C45" s="36">
        <v>77</v>
      </c>
      <c r="D45" s="36">
        <v>75.90690305043006</v>
      </c>
      <c r="E45" s="36">
        <v>75.326120320874438</v>
      </c>
      <c r="F45" s="36">
        <v>74.70502074049277</v>
      </c>
      <c r="G45" s="36">
        <v>74.984514551379036</v>
      </c>
      <c r="H45" s="36">
        <v>75.150440237894827</v>
      </c>
      <c r="I45" s="36">
        <v>75.288605332065657</v>
      </c>
      <c r="J45" s="36">
        <v>75.254632848666802</v>
      </c>
      <c r="K45" s="36">
        <v>74.298455392608801</v>
      </c>
      <c r="L45" s="36">
        <v>74.374180788900205</v>
      </c>
      <c r="M45" s="36">
        <v>74.493288653742283</v>
      </c>
      <c r="N45" s="36">
        <v>73.654095434665905</v>
      </c>
      <c r="O45" s="36">
        <v>73.886778754625539</v>
      </c>
      <c r="P45" s="36">
        <v>73.164204573197637</v>
      </c>
      <c r="Q45" s="36">
        <v>73.431585508826473</v>
      </c>
      <c r="R45" s="80">
        <f t="shared" si="1"/>
        <v>-3.3836381583552955E-3</v>
      </c>
    </row>
    <row r="46" spans="1:18" x14ac:dyDescent="0.2">
      <c r="A46" s="37"/>
      <c r="B46" s="38" t="s">
        <v>81</v>
      </c>
      <c r="C46" s="36">
        <v>2323</v>
      </c>
      <c r="D46" s="36">
        <v>2298.1913738460912</v>
      </c>
      <c r="E46" s="36">
        <v>2258.7684009653667</v>
      </c>
      <c r="F46" s="36">
        <v>2237.0611127192369</v>
      </c>
      <c r="G46" s="36">
        <v>2226.0763570606432</v>
      </c>
      <c r="H46" s="36">
        <v>2216.1032132449277</v>
      </c>
      <c r="I46" s="36">
        <v>2213.5118383299059</v>
      </c>
      <c r="J46" s="36">
        <v>2214.3932213265471</v>
      </c>
      <c r="K46" s="36">
        <v>2203.8381245002438</v>
      </c>
      <c r="L46" s="36">
        <v>2194.0626609375636</v>
      </c>
      <c r="M46" s="36">
        <v>2182.2074753473057</v>
      </c>
      <c r="N46" s="36">
        <v>2173.3938426991804</v>
      </c>
      <c r="O46" s="36">
        <v>2166.437674822605</v>
      </c>
      <c r="P46" s="36">
        <v>2161.5730422245911</v>
      </c>
      <c r="Q46" s="36">
        <v>2156.6804549885887</v>
      </c>
      <c r="R46" s="80">
        <f t="shared" si="1"/>
        <v>-5.2923203948733732E-3</v>
      </c>
    </row>
    <row r="47" spans="1:18" x14ac:dyDescent="0.2">
      <c r="A47" s="37"/>
      <c r="B47" s="38" t="s">
        <v>82</v>
      </c>
      <c r="C47" s="36">
        <v>1118</v>
      </c>
      <c r="D47" s="36">
        <v>1105.6482806542963</v>
      </c>
      <c r="E47" s="36">
        <v>1094.7491824804979</v>
      </c>
      <c r="F47" s="36">
        <v>1091.000565067977</v>
      </c>
      <c r="G47" s="36">
        <v>1092.3001518341432</v>
      </c>
      <c r="H47" s="36">
        <v>1274.5276523094271</v>
      </c>
      <c r="I47" s="36">
        <v>1279.094013788977</v>
      </c>
      <c r="J47" s="36">
        <v>1284.783459372467</v>
      </c>
      <c r="K47" s="36">
        <v>1285.0335069104813</v>
      </c>
      <c r="L47" s="36">
        <v>1285.8335897484317</v>
      </c>
      <c r="M47" s="36">
        <v>1285.1030609784143</v>
      </c>
      <c r="N47" s="36">
        <v>1284.8881985020312</v>
      </c>
      <c r="O47" s="36">
        <v>1285.5834792467067</v>
      </c>
      <c r="P47" s="36">
        <v>1285.8222373696296</v>
      </c>
      <c r="Q47" s="36">
        <v>1287.1576731591601</v>
      </c>
      <c r="R47" s="80">
        <f t="shared" si="1"/>
        <v>1.0114744436462875E-2</v>
      </c>
    </row>
    <row r="48" spans="1:18" x14ac:dyDescent="0.2">
      <c r="A48" s="37"/>
      <c r="B48" s="49" t="s">
        <v>119</v>
      </c>
      <c r="C48" s="36">
        <v>5167</v>
      </c>
      <c r="D48" s="36">
        <v>4953</v>
      </c>
      <c r="E48" s="36">
        <v>4953</v>
      </c>
      <c r="F48" s="36">
        <v>4953</v>
      </c>
      <c r="G48" s="36">
        <v>4953</v>
      </c>
      <c r="H48" s="36">
        <v>4953</v>
      </c>
      <c r="I48" s="36">
        <v>4953</v>
      </c>
      <c r="J48" s="36">
        <v>4953</v>
      </c>
      <c r="K48" s="36">
        <v>4953</v>
      </c>
      <c r="L48" s="36">
        <v>4953</v>
      </c>
      <c r="M48" s="36">
        <v>4953</v>
      </c>
      <c r="N48" s="36">
        <v>4953</v>
      </c>
      <c r="O48" s="36">
        <v>4953</v>
      </c>
      <c r="P48" s="36">
        <v>4953</v>
      </c>
      <c r="Q48" s="36">
        <v>4953</v>
      </c>
      <c r="R48" s="80">
        <f t="shared" si="1"/>
        <v>-3.0167828877791791E-3</v>
      </c>
    </row>
    <row r="49" spans="1:18" x14ac:dyDescent="0.2">
      <c r="A49" s="37"/>
      <c r="B49" s="38" t="s">
        <v>83</v>
      </c>
      <c r="C49" s="36">
        <v>2071</v>
      </c>
      <c r="D49" s="36">
        <v>2051</v>
      </c>
      <c r="E49" s="36">
        <v>2043</v>
      </c>
      <c r="F49" s="36">
        <v>2051</v>
      </c>
      <c r="G49" s="36">
        <v>2069</v>
      </c>
      <c r="H49" s="36">
        <v>2090</v>
      </c>
      <c r="I49" s="36">
        <v>2115</v>
      </c>
      <c r="J49" s="36">
        <v>2148</v>
      </c>
      <c r="K49" s="36">
        <v>2166</v>
      </c>
      <c r="L49" s="36">
        <v>2184</v>
      </c>
      <c r="M49" s="36">
        <v>2198</v>
      </c>
      <c r="N49" s="36">
        <v>2213</v>
      </c>
      <c r="O49" s="36">
        <v>2228</v>
      </c>
      <c r="P49" s="36">
        <v>2242</v>
      </c>
      <c r="Q49" s="36">
        <v>2256</v>
      </c>
      <c r="R49" s="80">
        <f t="shared" si="1"/>
        <v>6.1302673065324331E-3</v>
      </c>
    </row>
    <row r="50" spans="1:18" x14ac:dyDescent="0.2">
      <c r="A50" s="37"/>
      <c r="B50" s="38" t="s">
        <v>84</v>
      </c>
      <c r="C50" s="36">
        <v>192</v>
      </c>
      <c r="D50" s="36">
        <v>189.76786215172172</v>
      </c>
      <c r="E50" s="36">
        <v>187.2862771733293</v>
      </c>
      <c r="F50" s="36">
        <v>186.71572316308104</v>
      </c>
      <c r="G50" s="36">
        <v>186.80485861959224</v>
      </c>
      <c r="H50" s="36">
        <v>186.57200863363693</v>
      </c>
      <c r="I50" s="36">
        <v>186.51093705501222</v>
      </c>
      <c r="J50" s="36">
        <v>187.1950684296194</v>
      </c>
      <c r="K50" s="36">
        <v>187.17145139458665</v>
      </c>
      <c r="L50" s="36">
        <v>186.27187764438131</v>
      </c>
      <c r="M50" s="36">
        <v>186.50438749727834</v>
      </c>
      <c r="N50" s="36">
        <v>185.84593143395185</v>
      </c>
      <c r="O50" s="36">
        <v>185.38301518462987</v>
      </c>
      <c r="P50" s="36">
        <v>186.04111849992765</v>
      </c>
      <c r="Q50" s="36">
        <v>185.74729860534333</v>
      </c>
      <c r="R50" s="80">
        <f t="shared" si="1"/>
        <v>-2.3620795827944407E-3</v>
      </c>
    </row>
    <row r="51" spans="1:18" x14ac:dyDescent="0.2">
      <c r="A51" s="37"/>
      <c r="B51" s="38" t="s">
        <v>85</v>
      </c>
      <c r="C51" s="36">
        <v>73260</v>
      </c>
      <c r="D51" s="36">
        <v>72331.485959593483</v>
      </c>
      <c r="E51" s="36">
        <v>69215.925406597613</v>
      </c>
      <c r="F51" s="36">
        <v>68770.75173621795</v>
      </c>
      <c r="G51" s="36">
        <v>68567.229975778129</v>
      </c>
      <c r="H51" s="36">
        <v>68352.681376843029</v>
      </c>
      <c r="I51" s="36">
        <v>68304.924998887451</v>
      </c>
      <c r="J51" s="36">
        <v>68327.873431222077</v>
      </c>
      <c r="K51" s="36">
        <v>67922.734832137983</v>
      </c>
      <c r="L51" s="36">
        <v>67481.26928695527</v>
      </c>
      <c r="M51" s="36">
        <v>66936.723318502729</v>
      </c>
      <c r="N51" s="36">
        <v>66426.241496817747</v>
      </c>
      <c r="O51" s="36">
        <v>65925.074211026978</v>
      </c>
      <c r="P51" s="36">
        <v>65421.217035701025</v>
      </c>
      <c r="Q51" s="36">
        <v>64936.116483884594</v>
      </c>
      <c r="R51" s="80">
        <f t="shared" si="1"/>
        <v>-8.5780534559447563E-3</v>
      </c>
    </row>
    <row r="52" spans="1:18" x14ac:dyDescent="0.2">
      <c r="A52" s="37"/>
      <c r="B52" s="38" t="s">
        <v>86</v>
      </c>
      <c r="C52" s="36">
        <v>10929</v>
      </c>
      <c r="D52" s="36">
        <v>10806</v>
      </c>
      <c r="E52" s="36">
        <v>10451</v>
      </c>
      <c r="F52" s="36">
        <v>10499</v>
      </c>
      <c r="G52" s="36">
        <v>10599</v>
      </c>
      <c r="H52" s="36">
        <v>10713</v>
      </c>
      <c r="I52" s="36">
        <v>10852</v>
      </c>
      <c r="J52" s="36">
        <v>11026</v>
      </c>
      <c r="K52" s="36">
        <v>11129</v>
      </c>
      <c r="L52" s="36">
        <v>11226</v>
      </c>
      <c r="M52" s="36">
        <v>11302</v>
      </c>
      <c r="N52" s="36">
        <v>11385</v>
      </c>
      <c r="O52" s="36">
        <v>11465</v>
      </c>
      <c r="P52" s="36">
        <v>11541</v>
      </c>
      <c r="Q52" s="36">
        <v>11618</v>
      </c>
      <c r="R52" s="80">
        <f t="shared" si="1"/>
        <v>4.3763923330872867E-3</v>
      </c>
    </row>
    <row r="53" spans="1:18" x14ac:dyDescent="0.2">
      <c r="A53" s="37"/>
      <c r="B53" s="49" t="s">
        <v>124</v>
      </c>
      <c r="C53" s="36">
        <v>640</v>
      </c>
      <c r="D53" s="36">
        <v>633.09397526585587</v>
      </c>
      <c r="E53" s="36">
        <v>623.41558325334859</v>
      </c>
      <c r="F53" s="36">
        <v>619.51230623853974</v>
      </c>
      <c r="G53" s="36">
        <v>616.71419458825005</v>
      </c>
      <c r="H53" s="36">
        <v>614.88953181881038</v>
      </c>
      <c r="I53" s="36">
        <v>614.09923909204167</v>
      </c>
      <c r="J53" s="36">
        <v>613.83412650627054</v>
      </c>
      <c r="K53" s="36">
        <v>610.00539304763151</v>
      </c>
      <c r="L53" s="36">
        <v>605.3217553548194</v>
      </c>
      <c r="M53" s="36">
        <v>599.91334767576132</v>
      </c>
      <c r="N53" s="36">
        <v>595.37632916402413</v>
      </c>
      <c r="O53" s="36">
        <v>591.02931741633506</v>
      </c>
      <c r="P53" s="36">
        <v>586.03582386366452</v>
      </c>
      <c r="Q53" s="36">
        <v>581.17895128558575</v>
      </c>
      <c r="R53" s="80">
        <f t="shared" si="1"/>
        <v>-6.8627332411075326E-3</v>
      </c>
    </row>
    <row r="54" spans="1:18" x14ac:dyDescent="0.2">
      <c r="A54" s="37"/>
      <c r="B54" s="49" t="s">
        <v>135</v>
      </c>
      <c r="C54" s="36">
        <v>0</v>
      </c>
      <c r="D54" s="36">
        <v>220.68417749803493</v>
      </c>
      <c r="E54" s="36">
        <v>215.37971022064974</v>
      </c>
      <c r="F54" s="36">
        <v>213.01842706624865</v>
      </c>
      <c r="G54" s="36">
        <v>212.3272657424335</v>
      </c>
      <c r="H54" s="36">
        <v>212.2606278569578</v>
      </c>
      <c r="I54" s="36">
        <v>211.27267399955562</v>
      </c>
      <c r="J54" s="36">
        <v>211.69881772580712</v>
      </c>
      <c r="K54" s="36">
        <v>210.31529222985503</v>
      </c>
      <c r="L54" s="36">
        <v>208.94810221877472</v>
      </c>
      <c r="M54" s="36">
        <v>206.74480612095456</v>
      </c>
      <c r="N54" s="36">
        <v>205.42224222618376</v>
      </c>
      <c r="O54" s="36">
        <v>203.30036027238228</v>
      </c>
      <c r="P54" s="36">
        <v>202.11047893710796</v>
      </c>
      <c r="Q54" s="36">
        <v>200.11900761627055</v>
      </c>
      <c r="R54" s="81" t="s">
        <v>162</v>
      </c>
    </row>
    <row r="55" spans="1:18" x14ac:dyDescent="0.2">
      <c r="A55" s="37"/>
      <c r="B55" s="49" t="s">
        <v>136</v>
      </c>
      <c r="C55" s="36">
        <v>0</v>
      </c>
      <c r="D55" s="36">
        <v>76.889962295695426</v>
      </c>
      <c r="E55" s="36">
        <v>75.08650448059349</v>
      </c>
      <c r="F55" s="36">
        <v>75.240453596794254</v>
      </c>
      <c r="G55" s="36">
        <v>74.314543009851718</v>
      </c>
      <c r="H55" s="36">
        <v>74.243627680909</v>
      </c>
      <c r="I55" s="36">
        <v>74.180183315399532</v>
      </c>
      <c r="J55" s="36">
        <v>73.955918856177163</v>
      </c>
      <c r="K55" s="36">
        <v>73.7469206520271</v>
      </c>
      <c r="L55" s="36">
        <v>73.535383613474366</v>
      </c>
      <c r="M55" s="36">
        <v>72.449034623582364</v>
      </c>
      <c r="N55" s="36">
        <v>72.245958071073105</v>
      </c>
      <c r="O55" s="36">
        <v>71.198016466699286</v>
      </c>
      <c r="P55" s="36">
        <v>71.034645316807811</v>
      </c>
      <c r="Q55" s="36">
        <v>70.041652665694698</v>
      </c>
      <c r="R55" s="81" t="s">
        <v>162</v>
      </c>
    </row>
    <row r="56" spans="1:18" x14ac:dyDescent="0.2">
      <c r="A56" s="37"/>
      <c r="B56" s="49" t="s">
        <v>137</v>
      </c>
      <c r="C56" s="36">
        <v>0</v>
      </c>
      <c r="D56" s="36">
        <v>0</v>
      </c>
      <c r="E56" s="36">
        <v>2339.5374027637549</v>
      </c>
      <c r="F56" s="36">
        <v>2291.4138140841887</v>
      </c>
      <c r="G56" s="36">
        <v>2283.4832306663529</v>
      </c>
      <c r="H56" s="36">
        <v>2274.9008994534938</v>
      </c>
      <c r="I56" s="36">
        <v>2271.4159929107777</v>
      </c>
      <c r="J56" s="36">
        <v>2270.4467088846391</v>
      </c>
      <c r="K56" s="36">
        <v>2256.1094984657179</v>
      </c>
      <c r="L56" s="36">
        <v>2240.1388812982796</v>
      </c>
      <c r="M56" s="36">
        <v>2221.1813785815375</v>
      </c>
      <c r="N56" s="36">
        <v>2203.0665045528435</v>
      </c>
      <c r="O56" s="36">
        <v>2185.693324784937</v>
      </c>
      <c r="P56" s="36">
        <v>2168.2479832416102</v>
      </c>
      <c r="Q56" s="36">
        <v>2151.2793318749086</v>
      </c>
      <c r="R56" s="81" t="s">
        <v>162</v>
      </c>
    </row>
    <row r="57" spans="1:18" x14ac:dyDescent="0.2">
      <c r="A57" s="37"/>
      <c r="B57" s="38" t="s">
        <v>88</v>
      </c>
      <c r="C57" s="36">
        <v>93</v>
      </c>
      <c r="D57" s="36">
        <v>92.887558229740208</v>
      </c>
      <c r="E57" s="36">
        <v>91.385389695934307</v>
      </c>
      <c r="F57" s="36">
        <v>91.826883696258079</v>
      </c>
      <c r="G57" s="36">
        <v>91.21222905028668</v>
      </c>
      <c r="H57" s="36">
        <v>91.533975240512873</v>
      </c>
      <c r="I57" s="36">
        <v>91.85784595980499</v>
      </c>
      <c r="J57" s="36">
        <v>92.989496338000009</v>
      </c>
      <c r="K57" s="36">
        <v>93.214729745097827</v>
      </c>
      <c r="L57" s="36">
        <v>93.470832077368811</v>
      </c>
      <c r="M57" s="36">
        <v>92.765210248860669</v>
      </c>
      <c r="N57" s="36">
        <v>93.095308339624196</v>
      </c>
      <c r="O57" s="36">
        <v>93.49708202362072</v>
      </c>
      <c r="P57" s="36">
        <v>92.938502303192564</v>
      </c>
      <c r="Q57" s="36">
        <v>93.383393872153022</v>
      </c>
      <c r="R57" s="80">
        <f t="shared" ref="R57:R87" si="2">(Q57/C57)^(1/14)-1</f>
        <v>2.9390321484901172E-4</v>
      </c>
    </row>
    <row r="58" spans="1:18" x14ac:dyDescent="0.2">
      <c r="A58" s="35" t="s">
        <v>89</v>
      </c>
      <c r="B58" s="39"/>
      <c r="C58" s="36">
        <v>100673</v>
      </c>
      <c r="D58" s="36">
        <v>99587.059705406849</v>
      </c>
      <c r="E58" s="36">
        <v>98302.030286536785</v>
      </c>
      <c r="F58" s="36">
        <v>97800.70518648882</v>
      </c>
      <c r="G58" s="36">
        <v>97677.682390559683</v>
      </c>
      <c r="H58" s="36">
        <v>97748.554767565976</v>
      </c>
      <c r="I58" s="36">
        <v>97860.472508172388</v>
      </c>
      <c r="J58" s="36">
        <v>98103.696501103215</v>
      </c>
      <c r="K58" s="36">
        <v>97770.000477832582</v>
      </c>
      <c r="L58" s="36">
        <v>97394.026127411169</v>
      </c>
      <c r="M58" s="36">
        <v>96872.57323363419</v>
      </c>
      <c r="N58" s="36">
        <v>96410.673420056119</v>
      </c>
      <c r="O58" s="36">
        <v>95958.539891247288</v>
      </c>
      <c r="P58" s="36">
        <v>95505.118205380364</v>
      </c>
      <c r="Q58" s="36">
        <v>95069.931672675099</v>
      </c>
      <c r="R58" s="80">
        <f t="shared" si="2"/>
        <v>-4.081995697140739E-3</v>
      </c>
    </row>
    <row r="59" spans="1:18" x14ac:dyDescent="0.2">
      <c r="A59" s="35" t="s">
        <v>96</v>
      </c>
      <c r="B59" s="41" t="s">
        <v>97</v>
      </c>
      <c r="C59" s="36">
        <v>15653</v>
      </c>
      <c r="D59" s="36">
        <v>15188.333719732867</v>
      </c>
      <c r="E59" s="36">
        <v>15016.359668629628</v>
      </c>
      <c r="F59" s="36">
        <v>14916.27999739557</v>
      </c>
      <c r="G59" s="36">
        <v>14834.355261726163</v>
      </c>
      <c r="H59" s="36">
        <v>14751.394176597858</v>
      </c>
      <c r="I59" s="36">
        <v>14860.618011408091</v>
      </c>
      <c r="J59" s="36">
        <v>14870.248715271448</v>
      </c>
      <c r="K59" s="36">
        <v>14883.342662434159</v>
      </c>
      <c r="L59" s="36">
        <v>14863.598150753378</v>
      </c>
      <c r="M59" s="36">
        <v>14787.37497840777</v>
      </c>
      <c r="N59" s="36">
        <v>14679.580567311981</v>
      </c>
      <c r="O59" s="36">
        <v>14570.774347371749</v>
      </c>
      <c r="P59" s="36">
        <v>14447.841679366409</v>
      </c>
      <c r="Q59" s="36">
        <v>14318.380516830004</v>
      </c>
      <c r="R59" s="80">
        <f t="shared" si="2"/>
        <v>-6.3453916577507208E-3</v>
      </c>
    </row>
    <row r="60" spans="1:18" x14ac:dyDescent="0.2">
      <c r="A60" s="42"/>
      <c r="B60" s="38" t="s">
        <v>98</v>
      </c>
      <c r="C60" s="36">
        <v>3516</v>
      </c>
      <c r="D60" s="36">
        <v>3416</v>
      </c>
      <c r="E60" s="36">
        <v>3414</v>
      </c>
      <c r="F60" s="36">
        <v>3432</v>
      </c>
      <c r="G60" s="36">
        <v>3459</v>
      </c>
      <c r="H60" s="36">
        <v>3490</v>
      </c>
      <c r="I60" s="36">
        <v>3562</v>
      </c>
      <c r="J60" s="36">
        <v>3562</v>
      </c>
      <c r="K60" s="36">
        <v>3562</v>
      </c>
      <c r="L60" s="36">
        <v>3562</v>
      </c>
      <c r="M60" s="36">
        <v>3562</v>
      </c>
      <c r="N60" s="36">
        <v>3562</v>
      </c>
      <c r="O60" s="36">
        <v>3562</v>
      </c>
      <c r="P60" s="36">
        <v>3562</v>
      </c>
      <c r="Q60" s="36">
        <v>3562</v>
      </c>
      <c r="R60" s="80">
        <f t="shared" si="2"/>
        <v>9.2887435428945508E-4</v>
      </c>
    </row>
    <row r="61" spans="1:18" x14ac:dyDescent="0.2">
      <c r="A61" s="35" t="s">
        <v>99</v>
      </c>
      <c r="B61" s="39"/>
      <c r="C61" s="36">
        <v>19169</v>
      </c>
      <c r="D61" s="36">
        <v>18604.333719732866</v>
      </c>
      <c r="E61" s="36">
        <v>18430.35966862963</v>
      </c>
      <c r="F61" s="36">
        <v>18348.27999739557</v>
      </c>
      <c r="G61" s="36">
        <v>18293.355261726163</v>
      </c>
      <c r="H61" s="36">
        <v>18241.39417659786</v>
      </c>
      <c r="I61" s="36">
        <v>18422.618011408093</v>
      </c>
      <c r="J61" s="36">
        <v>18432.248715271446</v>
      </c>
      <c r="K61" s="36">
        <v>18445.342662434159</v>
      </c>
      <c r="L61" s="36">
        <v>18425.59815075338</v>
      </c>
      <c r="M61" s="36">
        <v>18349.37497840777</v>
      </c>
      <c r="N61" s="36">
        <v>18241.580567311983</v>
      </c>
      <c r="O61" s="36">
        <v>18132.774347371749</v>
      </c>
      <c r="P61" s="36">
        <v>18009.841679366407</v>
      </c>
      <c r="Q61" s="36">
        <v>17880.380516830002</v>
      </c>
      <c r="R61" s="80">
        <f t="shared" si="2"/>
        <v>-4.9584048688180449E-3</v>
      </c>
    </row>
    <row r="62" spans="1:18" x14ac:dyDescent="0.2">
      <c r="A62" s="51" t="s">
        <v>121</v>
      </c>
      <c r="B62" s="52" t="s">
        <v>58</v>
      </c>
      <c r="C62" s="36">
        <v>745</v>
      </c>
      <c r="D62" s="36">
        <v>738.22653610916166</v>
      </c>
      <c r="E62" s="36">
        <v>736.32060974337116</v>
      </c>
      <c r="F62" s="36">
        <v>734.61390613395656</v>
      </c>
      <c r="G62" s="36">
        <v>730.82633871803205</v>
      </c>
      <c r="H62" s="36">
        <v>726.9148663820522</v>
      </c>
      <c r="I62" s="36">
        <v>725.49446407389109</v>
      </c>
      <c r="J62" s="36">
        <v>720.39849150959094</v>
      </c>
      <c r="K62" s="36">
        <v>715.86814275236543</v>
      </c>
      <c r="L62" s="36">
        <v>710.90725032726914</v>
      </c>
      <c r="M62" s="36">
        <v>707.59094079495799</v>
      </c>
      <c r="N62" s="36">
        <v>704.24534520848488</v>
      </c>
      <c r="O62" s="36">
        <v>704.25976780724568</v>
      </c>
      <c r="P62" s="36">
        <v>704.22019702244597</v>
      </c>
      <c r="Q62" s="36">
        <v>704.42496815240565</v>
      </c>
      <c r="R62" s="80">
        <f t="shared" si="2"/>
        <v>-3.9921811440966071E-3</v>
      </c>
    </row>
    <row r="63" spans="1:18" x14ac:dyDescent="0.2">
      <c r="A63" s="38"/>
      <c r="B63" s="49" t="s">
        <v>59</v>
      </c>
      <c r="C63" s="36">
        <v>1173</v>
      </c>
      <c r="D63" s="36">
        <v>1162.2076870550961</v>
      </c>
      <c r="E63" s="36">
        <v>1156.0264640602529</v>
      </c>
      <c r="F63" s="36">
        <v>1149.6534451770392</v>
      </c>
      <c r="G63" s="36">
        <v>1140.0726069308578</v>
      </c>
      <c r="H63" s="36">
        <v>1130.1130232139242</v>
      </c>
      <c r="I63" s="36">
        <v>1122.0449063374908</v>
      </c>
      <c r="J63" s="36">
        <v>1109.5102880431764</v>
      </c>
      <c r="K63" s="36">
        <v>1097.1730250404091</v>
      </c>
      <c r="L63" s="36">
        <v>1086.3184916368787</v>
      </c>
      <c r="M63" s="36">
        <v>1076.8785067309848</v>
      </c>
      <c r="N63" s="36">
        <v>1068.2126799616362</v>
      </c>
      <c r="O63" s="36">
        <v>1063.5196792537256</v>
      </c>
      <c r="P63" s="36">
        <v>1058.8583722683838</v>
      </c>
      <c r="Q63" s="36">
        <v>1053.2057253754347</v>
      </c>
      <c r="R63" s="80">
        <f t="shared" si="2"/>
        <v>-7.6651846860676942E-3</v>
      </c>
    </row>
    <row r="64" spans="1:18" x14ac:dyDescent="0.2">
      <c r="A64" s="37"/>
      <c r="B64" s="49" t="s">
        <v>26</v>
      </c>
      <c r="C64" s="36">
        <v>197</v>
      </c>
      <c r="D64" s="36">
        <v>195.53104377651655</v>
      </c>
      <c r="E64" s="36">
        <v>195.57092149945001</v>
      </c>
      <c r="F64" s="36">
        <v>195.4020075636154</v>
      </c>
      <c r="G64" s="36">
        <v>193.67948564729596</v>
      </c>
      <c r="H64" s="36">
        <v>193.4289362336433</v>
      </c>
      <c r="I64" s="36">
        <v>192.19745829134825</v>
      </c>
      <c r="J64" s="36">
        <v>191.15921650910548</v>
      </c>
      <c r="K64" s="36">
        <v>189.54237138494702</v>
      </c>
      <c r="L64" s="36">
        <v>188.0899453734454</v>
      </c>
      <c r="M64" s="36">
        <v>186.83205783956208</v>
      </c>
      <c r="N64" s="36">
        <v>185.76670899491583</v>
      </c>
      <c r="O64" s="36">
        <v>185.04772069920099</v>
      </c>
      <c r="P64" s="36">
        <v>184.5429383392574</v>
      </c>
      <c r="Q64" s="36">
        <v>184.1252553420737</v>
      </c>
      <c r="R64" s="80">
        <f t="shared" si="2"/>
        <v>-4.8160417275877609E-3</v>
      </c>
    </row>
    <row r="65" spans="1:18" x14ac:dyDescent="0.2">
      <c r="A65" s="37"/>
      <c r="B65" s="49" t="s">
        <v>63</v>
      </c>
      <c r="C65" s="36">
        <v>460</v>
      </c>
      <c r="D65" s="36">
        <v>460.90497531572396</v>
      </c>
      <c r="E65" s="36">
        <v>456.20789281496224</v>
      </c>
      <c r="F65" s="36">
        <v>454.0088961388596</v>
      </c>
      <c r="G65" s="36">
        <v>451.06279457509686</v>
      </c>
      <c r="H65" s="36">
        <v>448.35720264300403</v>
      </c>
      <c r="I65" s="36">
        <v>446.75881755021322</v>
      </c>
      <c r="J65" s="36">
        <v>442.39684944669284</v>
      </c>
      <c r="K65" s="36">
        <v>439.06426435321885</v>
      </c>
      <c r="L65" s="36">
        <v>435.10162357788499</v>
      </c>
      <c r="M65" s="36">
        <v>431.52867930803274</v>
      </c>
      <c r="N65" s="36">
        <v>428.2668705192674</v>
      </c>
      <c r="O65" s="36">
        <v>425.69880038465374</v>
      </c>
      <c r="P65" s="36">
        <v>422.49864809686449</v>
      </c>
      <c r="Q65" s="36">
        <v>419.41908492998351</v>
      </c>
      <c r="R65" s="80">
        <f t="shared" si="2"/>
        <v>-6.5751361931084551E-3</v>
      </c>
    </row>
    <row r="66" spans="1:18" x14ac:dyDescent="0.2">
      <c r="A66" s="37"/>
      <c r="B66" s="49" t="s">
        <v>3</v>
      </c>
      <c r="C66" s="36">
        <v>2487</v>
      </c>
      <c r="D66" s="36">
        <v>2464.0797252395773</v>
      </c>
      <c r="E66" s="36">
        <v>2459.3405351770498</v>
      </c>
      <c r="F66" s="36">
        <v>2453.4477758523317</v>
      </c>
      <c r="G66" s="36">
        <v>2440.403935859104</v>
      </c>
      <c r="H66" s="36">
        <v>2428.2023097166589</v>
      </c>
      <c r="I66" s="36">
        <v>2418.9303893802717</v>
      </c>
      <c r="J66" s="36">
        <v>2397.527701321128</v>
      </c>
      <c r="K66" s="36">
        <v>2377.0656227225186</v>
      </c>
      <c r="L66" s="36">
        <v>2358.2139736125941</v>
      </c>
      <c r="M66" s="36">
        <v>2339.705442418021</v>
      </c>
      <c r="N66" s="36">
        <v>2325.9447965264867</v>
      </c>
      <c r="O66" s="36">
        <v>2319.6018142094822</v>
      </c>
      <c r="P66" s="36">
        <v>2315.1208541051892</v>
      </c>
      <c r="Q66" s="36">
        <v>2309.1277466768861</v>
      </c>
      <c r="R66" s="80">
        <f t="shared" si="2"/>
        <v>-5.2864991937349171E-3</v>
      </c>
    </row>
    <row r="67" spans="1:18" x14ac:dyDescent="0.2">
      <c r="A67" s="37"/>
      <c r="B67" s="49" t="s">
        <v>71</v>
      </c>
      <c r="C67" s="36">
        <v>10485</v>
      </c>
      <c r="D67" s="36">
        <v>10506.182648424507</v>
      </c>
      <c r="E67" s="36">
        <v>10499.817449790871</v>
      </c>
      <c r="F67" s="36">
        <v>10517.34916404109</v>
      </c>
      <c r="G67" s="36">
        <v>10535.240829635626</v>
      </c>
      <c r="H67" s="36">
        <v>10550.524244539554</v>
      </c>
      <c r="I67" s="36">
        <v>10575.235137649717</v>
      </c>
      <c r="J67" s="36">
        <v>10566.937786931472</v>
      </c>
      <c r="K67" s="36">
        <v>10565.49530694147</v>
      </c>
      <c r="L67" s="36">
        <v>10573.047422726642</v>
      </c>
      <c r="M67" s="36">
        <v>10571.247573433391</v>
      </c>
      <c r="N67" s="36">
        <v>10585.171416227658</v>
      </c>
      <c r="O67" s="36">
        <v>10624.816344640849</v>
      </c>
      <c r="P67" s="36">
        <v>10676.710397734209</v>
      </c>
      <c r="Q67" s="36">
        <v>10723.675244886375</v>
      </c>
      <c r="R67" s="80">
        <f t="shared" si="2"/>
        <v>1.6090268497039872E-3</v>
      </c>
    </row>
    <row r="68" spans="1:18" x14ac:dyDescent="0.2">
      <c r="A68" s="37"/>
      <c r="B68" s="49" t="s">
        <v>12</v>
      </c>
      <c r="C68" s="36">
        <v>2059</v>
      </c>
      <c r="D68" s="36">
        <v>2063.0985742936427</v>
      </c>
      <c r="E68" s="36">
        <v>2040.6414134214074</v>
      </c>
      <c r="F68" s="36">
        <v>2027.0920013374678</v>
      </c>
      <c r="G68" s="36">
        <v>2009.6001486540915</v>
      </c>
      <c r="H68" s="36">
        <v>1994.1403342379615</v>
      </c>
      <c r="I68" s="36">
        <v>1980.9904327824052</v>
      </c>
      <c r="J68" s="36">
        <v>1958.8202288589102</v>
      </c>
      <c r="K68" s="36">
        <v>1937.0982799167311</v>
      </c>
      <c r="L68" s="36">
        <v>1916.4980143608077</v>
      </c>
      <c r="M68" s="36">
        <v>1896.8007815044225</v>
      </c>
      <c r="N68" s="36">
        <v>1877.7427874426021</v>
      </c>
      <c r="O68" s="36">
        <v>1863.0118000147543</v>
      </c>
      <c r="P68" s="36">
        <v>1845.1696306649719</v>
      </c>
      <c r="Q68" s="36">
        <v>1824.7872388667849</v>
      </c>
      <c r="R68" s="80">
        <f t="shared" si="2"/>
        <v>-8.5884091711153632E-3</v>
      </c>
    </row>
    <row r="69" spans="1:18" x14ac:dyDescent="0.2">
      <c r="A69" s="37"/>
      <c r="B69" s="49" t="s">
        <v>123</v>
      </c>
      <c r="C69" s="36">
        <v>381</v>
      </c>
      <c r="D69" s="36">
        <v>382</v>
      </c>
      <c r="E69" s="36">
        <v>388</v>
      </c>
      <c r="F69" s="36">
        <v>393</v>
      </c>
      <c r="G69" s="36">
        <v>398.92647625660237</v>
      </c>
      <c r="H69" s="36">
        <v>404.78886403595232</v>
      </c>
      <c r="I69" s="36">
        <v>410.64398824927969</v>
      </c>
      <c r="J69" s="36">
        <v>417.49559224645975</v>
      </c>
      <c r="K69" s="36">
        <v>422.34901280164206</v>
      </c>
      <c r="L69" s="36">
        <v>428.20310081443563</v>
      </c>
      <c r="M69" s="36">
        <v>435.05844664727687</v>
      </c>
      <c r="N69" s="36">
        <v>439.91637875321447</v>
      </c>
      <c r="O69" s="36">
        <v>444.77794797458074</v>
      </c>
      <c r="P69" s="36">
        <v>449.64332958347745</v>
      </c>
      <c r="Q69" s="36">
        <v>453.51295341526929</v>
      </c>
      <c r="R69" s="80">
        <f t="shared" si="2"/>
        <v>1.2522360387286602E-2</v>
      </c>
    </row>
    <row r="70" spans="1:18" x14ac:dyDescent="0.2">
      <c r="A70" s="51" t="s">
        <v>122</v>
      </c>
      <c r="B70" s="39"/>
      <c r="C70" s="36">
        <v>17987</v>
      </c>
      <c r="D70" s="36">
        <v>17972.231190214225</v>
      </c>
      <c r="E70" s="36">
        <v>17931.925286507365</v>
      </c>
      <c r="F70" s="36">
        <v>17924.567196244359</v>
      </c>
      <c r="G70" s="36">
        <v>17899.812616276704</v>
      </c>
      <c r="H70" s="36">
        <v>17876.46978100275</v>
      </c>
      <c r="I70" s="36">
        <v>17872.295594314619</v>
      </c>
      <c r="J70" s="36">
        <v>17804.246154866538</v>
      </c>
      <c r="K70" s="36">
        <v>17743.656025913304</v>
      </c>
      <c r="L70" s="36">
        <v>17696.379822429957</v>
      </c>
      <c r="M70" s="36">
        <v>17645.642428676649</v>
      </c>
      <c r="N70" s="36">
        <v>17615.266983634268</v>
      </c>
      <c r="O70" s="36">
        <v>17630.733874984493</v>
      </c>
      <c r="P70" s="36">
        <v>17656.764367814798</v>
      </c>
      <c r="Q70" s="36">
        <v>17672.278217645213</v>
      </c>
      <c r="R70" s="80">
        <f t="shared" si="2"/>
        <v>-1.2600672574434313E-3</v>
      </c>
    </row>
    <row r="71" spans="1:18" x14ac:dyDescent="0.2">
      <c r="A71" s="35" t="s">
        <v>6</v>
      </c>
      <c r="B71" s="35" t="s">
        <v>90</v>
      </c>
      <c r="C71" s="36">
        <v>23495</v>
      </c>
      <c r="D71" s="36">
        <v>22986.697859365169</v>
      </c>
      <c r="E71" s="36">
        <v>22458.704660724467</v>
      </c>
      <c r="F71" s="36">
        <v>22281.897411398037</v>
      </c>
      <c r="G71" s="36">
        <v>22188.54440907199</v>
      </c>
      <c r="H71" s="36">
        <v>22118.489796217931</v>
      </c>
      <c r="I71" s="36">
        <v>22087.614887494929</v>
      </c>
      <c r="J71" s="36">
        <v>21821.73945831116</v>
      </c>
      <c r="K71" s="36">
        <v>21676.336562198117</v>
      </c>
      <c r="L71" s="36">
        <v>21425.435036577779</v>
      </c>
      <c r="M71" s="36">
        <v>21338.19447564055</v>
      </c>
      <c r="N71" s="36">
        <v>21153.836533001417</v>
      </c>
      <c r="O71" s="36">
        <v>21001.064752214588</v>
      </c>
      <c r="P71" s="36">
        <v>20834.702694296211</v>
      </c>
      <c r="Q71" s="36">
        <v>20646.522165432616</v>
      </c>
      <c r="R71" s="80">
        <f t="shared" si="2"/>
        <v>-9.1890025071948989E-3</v>
      </c>
    </row>
    <row r="72" spans="1:18" x14ac:dyDescent="0.2">
      <c r="A72" s="35" t="s">
        <v>91</v>
      </c>
      <c r="B72" s="35" t="s">
        <v>92</v>
      </c>
      <c r="C72" s="36">
        <v>1047</v>
      </c>
      <c r="D72" s="36">
        <v>1048.267665559436</v>
      </c>
      <c r="E72" s="36">
        <v>1048.16894883129</v>
      </c>
      <c r="F72" s="36">
        <v>1049.1351768536156</v>
      </c>
      <c r="G72" s="36">
        <v>1053.0175543070175</v>
      </c>
      <c r="H72" s="36">
        <v>1057.3616669200787</v>
      </c>
      <c r="I72" s="36">
        <v>1072.3347894919921</v>
      </c>
      <c r="J72" s="36">
        <v>1078.3111481422047</v>
      </c>
      <c r="K72" s="36">
        <v>1082.429387484523</v>
      </c>
      <c r="L72" s="36">
        <v>1092.8883778482159</v>
      </c>
      <c r="M72" s="36">
        <v>1097.2365772096177</v>
      </c>
      <c r="N72" s="36">
        <v>1103.5049836241792</v>
      </c>
      <c r="O72" s="36">
        <v>1115.2173118849416</v>
      </c>
      <c r="P72" s="36">
        <v>1128.8834898508071</v>
      </c>
      <c r="Q72" s="36">
        <v>1145.0071936960808</v>
      </c>
      <c r="R72" s="80">
        <f t="shared" si="2"/>
        <v>6.4120402322704884E-3</v>
      </c>
    </row>
    <row r="73" spans="1:18" x14ac:dyDescent="0.2">
      <c r="A73" s="37"/>
      <c r="B73" s="38" t="s">
        <v>93</v>
      </c>
      <c r="C73" s="36">
        <v>1066</v>
      </c>
      <c r="D73" s="36">
        <v>1066.2362287357771</v>
      </c>
      <c r="E73" s="36">
        <v>1067.9655847246599</v>
      </c>
      <c r="F73" s="36">
        <v>1069.9502216575258</v>
      </c>
      <c r="G73" s="36">
        <v>1074.5500919657482</v>
      </c>
      <c r="H73" s="36">
        <v>1080.7378573749966</v>
      </c>
      <c r="I73" s="36">
        <v>1096.9854297416957</v>
      </c>
      <c r="J73" s="36">
        <v>1105.3109195967083</v>
      </c>
      <c r="K73" s="36">
        <v>1113.0781707806225</v>
      </c>
      <c r="L73" s="36">
        <v>1127.037261601379</v>
      </c>
      <c r="M73" s="36">
        <v>1135.1758966686662</v>
      </c>
      <c r="N73" s="36">
        <v>1146.299959259733</v>
      </c>
      <c r="O73" s="36">
        <v>1162.0581011126524</v>
      </c>
      <c r="P73" s="36">
        <v>1180.8875785516998</v>
      </c>
      <c r="Q73" s="36">
        <v>1202.7038651231542</v>
      </c>
      <c r="R73" s="80">
        <f t="shared" si="2"/>
        <v>8.6557402374050074E-3</v>
      </c>
    </row>
    <row r="74" spans="1:18" x14ac:dyDescent="0.2">
      <c r="A74" s="35" t="s">
        <v>94</v>
      </c>
      <c r="B74" s="39"/>
      <c r="C74" s="36">
        <v>2113</v>
      </c>
      <c r="D74" s="36">
        <v>2114.5038942952133</v>
      </c>
      <c r="E74" s="36">
        <v>2116.1345335559499</v>
      </c>
      <c r="F74" s="36">
        <v>2119.0853985111416</v>
      </c>
      <c r="G74" s="36">
        <v>2127.5676462727656</v>
      </c>
      <c r="H74" s="36">
        <v>2138.0995242950753</v>
      </c>
      <c r="I74" s="36">
        <v>2169.3202192336876</v>
      </c>
      <c r="J74" s="36">
        <v>2183.6220677389128</v>
      </c>
      <c r="K74" s="36">
        <v>2195.5075582651452</v>
      </c>
      <c r="L74" s="36">
        <v>2219.9256394495951</v>
      </c>
      <c r="M74" s="36">
        <v>2232.4124738782839</v>
      </c>
      <c r="N74" s="36">
        <v>2249.8049428839122</v>
      </c>
      <c r="O74" s="36">
        <v>2277.2754129975938</v>
      </c>
      <c r="P74" s="36">
        <v>2309.7710684025069</v>
      </c>
      <c r="Q74" s="36">
        <v>2347.7110588192349</v>
      </c>
      <c r="R74" s="80">
        <f t="shared" si="2"/>
        <v>7.5520955443419968E-3</v>
      </c>
    </row>
    <row r="75" spans="1:18" x14ac:dyDescent="0.2">
      <c r="A75" s="35" t="s">
        <v>100</v>
      </c>
      <c r="B75" s="35" t="s">
        <v>101</v>
      </c>
      <c r="C75" s="36">
        <v>3386</v>
      </c>
      <c r="D75" s="36">
        <v>3406.3967201401765</v>
      </c>
      <c r="E75" s="36">
        <v>3426.123006353107</v>
      </c>
      <c r="F75" s="36">
        <v>3423.3290589167368</v>
      </c>
      <c r="G75" s="36">
        <v>3437.0080238364772</v>
      </c>
      <c r="H75" s="36">
        <v>3436.0966068965331</v>
      </c>
      <c r="I75" s="36">
        <v>3447.7001578604509</v>
      </c>
      <c r="J75" s="36">
        <v>3444.4499935040508</v>
      </c>
      <c r="K75" s="36">
        <v>3438.6260139813357</v>
      </c>
      <c r="L75" s="36">
        <v>3439.6640653155896</v>
      </c>
      <c r="M75" s="36">
        <v>3434.6449619231644</v>
      </c>
      <c r="N75" s="36">
        <v>3428.337457771574</v>
      </c>
      <c r="O75" s="36">
        <v>3426.0552375213879</v>
      </c>
      <c r="P75" s="36">
        <v>3419.1319978135707</v>
      </c>
      <c r="Q75" s="36">
        <v>3409.4870457823808</v>
      </c>
      <c r="R75" s="80">
        <f t="shared" si="2"/>
        <v>4.9387690366597958E-4</v>
      </c>
    </row>
    <row r="76" spans="1:18" x14ac:dyDescent="0.2">
      <c r="A76" s="51" t="s">
        <v>120</v>
      </c>
      <c r="B76" s="63" t="s">
        <v>87</v>
      </c>
      <c r="C76" s="36">
        <v>10</v>
      </c>
      <c r="D76" s="36">
        <v>10</v>
      </c>
      <c r="E76" s="36">
        <v>11</v>
      </c>
      <c r="F76" s="36">
        <v>11</v>
      </c>
      <c r="G76" s="36">
        <v>11</v>
      </c>
      <c r="H76" s="36">
        <v>11</v>
      </c>
      <c r="I76" s="36">
        <v>11</v>
      </c>
      <c r="J76" s="36">
        <v>12</v>
      </c>
      <c r="K76" s="36">
        <v>12</v>
      </c>
      <c r="L76" s="36">
        <v>12</v>
      </c>
      <c r="M76" s="36">
        <v>12</v>
      </c>
      <c r="N76" s="36">
        <v>12</v>
      </c>
      <c r="O76" s="36">
        <v>13</v>
      </c>
      <c r="P76" s="36">
        <v>13</v>
      </c>
      <c r="Q76" s="36">
        <v>13</v>
      </c>
      <c r="R76" s="80">
        <f t="shared" si="2"/>
        <v>1.891700620110659E-2</v>
      </c>
    </row>
    <row r="77" spans="1:18" x14ac:dyDescent="0.2">
      <c r="A77" s="35" t="s">
        <v>102</v>
      </c>
      <c r="B77" s="38" t="s">
        <v>115</v>
      </c>
      <c r="C77" s="36">
        <v>7</v>
      </c>
      <c r="D77" s="36">
        <v>7</v>
      </c>
      <c r="E77" s="36">
        <v>7</v>
      </c>
      <c r="F77" s="36">
        <v>7</v>
      </c>
      <c r="G77" s="36">
        <v>7</v>
      </c>
      <c r="H77" s="36">
        <v>7</v>
      </c>
      <c r="I77" s="36">
        <v>7</v>
      </c>
      <c r="J77" s="36">
        <v>7</v>
      </c>
      <c r="K77" s="36">
        <v>7</v>
      </c>
      <c r="L77" s="36">
        <v>7</v>
      </c>
      <c r="M77" s="36">
        <v>7</v>
      </c>
      <c r="N77" s="36">
        <v>7</v>
      </c>
      <c r="O77" s="36">
        <v>7</v>
      </c>
      <c r="P77" s="36">
        <v>7</v>
      </c>
      <c r="Q77" s="36">
        <v>7</v>
      </c>
      <c r="R77" s="80">
        <f t="shared" si="2"/>
        <v>0</v>
      </c>
    </row>
    <row r="78" spans="1:18" x14ac:dyDescent="0.2">
      <c r="A78" s="37"/>
      <c r="B78" s="38" t="s">
        <v>131</v>
      </c>
      <c r="C78" s="36">
        <v>4</v>
      </c>
      <c r="D78" s="36">
        <v>4</v>
      </c>
      <c r="E78" s="36">
        <v>4</v>
      </c>
      <c r="F78" s="36">
        <v>4</v>
      </c>
      <c r="G78" s="36">
        <v>4</v>
      </c>
      <c r="H78" s="36">
        <v>4</v>
      </c>
      <c r="I78" s="36">
        <v>4</v>
      </c>
      <c r="J78" s="36">
        <v>4</v>
      </c>
      <c r="K78" s="36">
        <v>4</v>
      </c>
      <c r="L78" s="36">
        <v>4</v>
      </c>
      <c r="M78" s="36">
        <v>4</v>
      </c>
      <c r="N78" s="36">
        <v>4</v>
      </c>
      <c r="O78" s="36">
        <v>4</v>
      </c>
      <c r="P78" s="36">
        <v>4</v>
      </c>
      <c r="Q78" s="36">
        <v>4</v>
      </c>
      <c r="R78" s="80">
        <f t="shared" si="2"/>
        <v>0</v>
      </c>
    </row>
    <row r="79" spans="1:18" x14ac:dyDescent="0.2">
      <c r="A79" s="37"/>
      <c r="B79" s="38" t="s">
        <v>132</v>
      </c>
      <c r="C79" s="36">
        <v>558</v>
      </c>
      <c r="D79" s="36">
        <v>557</v>
      </c>
      <c r="E79" s="36">
        <v>555</v>
      </c>
      <c r="F79" s="36">
        <v>554</v>
      </c>
      <c r="G79" s="36">
        <v>560</v>
      </c>
      <c r="H79" s="36">
        <v>565</v>
      </c>
      <c r="I79" s="36">
        <v>572</v>
      </c>
      <c r="J79" s="36">
        <v>578</v>
      </c>
      <c r="K79" s="36">
        <v>583</v>
      </c>
      <c r="L79" s="36">
        <v>588</v>
      </c>
      <c r="M79" s="36">
        <v>593</v>
      </c>
      <c r="N79" s="36">
        <v>598</v>
      </c>
      <c r="O79" s="36">
        <v>602</v>
      </c>
      <c r="P79" s="36">
        <v>606</v>
      </c>
      <c r="Q79" s="36">
        <v>610</v>
      </c>
      <c r="R79" s="80">
        <f t="shared" si="2"/>
        <v>6.3845804375661785E-3</v>
      </c>
    </row>
    <row r="80" spans="1:18" x14ac:dyDescent="0.2">
      <c r="A80" s="37"/>
      <c r="B80" s="38" t="s">
        <v>103</v>
      </c>
      <c r="C80" s="36">
        <v>36</v>
      </c>
      <c r="D80" s="36">
        <v>36</v>
      </c>
      <c r="E80" s="36">
        <v>36</v>
      </c>
      <c r="F80" s="36">
        <v>36</v>
      </c>
      <c r="G80" s="36">
        <v>36</v>
      </c>
      <c r="H80" s="36">
        <v>36</v>
      </c>
      <c r="I80" s="36">
        <v>37</v>
      </c>
      <c r="J80" s="36">
        <v>37</v>
      </c>
      <c r="K80" s="36">
        <v>38</v>
      </c>
      <c r="L80" s="36">
        <v>38</v>
      </c>
      <c r="M80" s="36">
        <v>38</v>
      </c>
      <c r="N80" s="36">
        <v>38</v>
      </c>
      <c r="O80" s="36">
        <v>39</v>
      </c>
      <c r="P80" s="36">
        <v>39</v>
      </c>
      <c r="Q80" s="36">
        <v>39</v>
      </c>
      <c r="R80" s="80">
        <f t="shared" si="2"/>
        <v>5.7337114219209173E-3</v>
      </c>
    </row>
    <row r="81" spans="1:18" x14ac:dyDescent="0.2">
      <c r="A81" s="37"/>
      <c r="B81" s="38" t="s">
        <v>104</v>
      </c>
      <c r="C81" s="36">
        <v>740</v>
      </c>
      <c r="D81" s="36">
        <v>739</v>
      </c>
      <c r="E81" s="36">
        <v>736</v>
      </c>
      <c r="F81" s="36">
        <v>735</v>
      </c>
      <c r="G81" s="36">
        <v>743</v>
      </c>
      <c r="H81" s="36">
        <v>749</v>
      </c>
      <c r="I81" s="36">
        <v>758</v>
      </c>
      <c r="J81" s="36">
        <v>767</v>
      </c>
      <c r="K81" s="36">
        <v>774</v>
      </c>
      <c r="L81" s="36">
        <v>780</v>
      </c>
      <c r="M81" s="36">
        <v>786</v>
      </c>
      <c r="N81" s="36">
        <v>793</v>
      </c>
      <c r="O81" s="36">
        <v>798</v>
      </c>
      <c r="P81" s="36">
        <v>804</v>
      </c>
      <c r="Q81" s="36">
        <v>809</v>
      </c>
      <c r="R81" s="80">
        <f t="shared" si="2"/>
        <v>6.3880838174936727E-3</v>
      </c>
    </row>
    <row r="82" spans="1:18" x14ac:dyDescent="0.2">
      <c r="A82" s="37"/>
      <c r="B82" s="38" t="s">
        <v>105</v>
      </c>
      <c r="C82" s="36">
        <v>102</v>
      </c>
      <c r="D82" s="36">
        <v>102</v>
      </c>
      <c r="E82" s="36">
        <v>102</v>
      </c>
      <c r="F82" s="36">
        <v>102</v>
      </c>
      <c r="G82" s="36">
        <v>103</v>
      </c>
      <c r="H82" s="36">
        <v>104</v>
      </c>
      <c r="I82" s="36">
        <v>105</v>
      </c>
      <c r="J82" s="36">
        <v>106</v>
      </c>
      <c r="K82" s="36">
        <v>107</v>
      </c>
      <c r="L82" s="36">
        <v>108</v>
      </c>
      <c r="M82" s="36">
        <v>109</v>
      </c>
      <c r="N82" s="36">
        <v>110</v>
      </c>
      <c r="O82" s="36">
        <v>111</v>
      </c>
      <c r="P82" s="36">
        <v>111</v>
      </c>
      <c r="Q82" s="36">
        <v>112</v>
      </c>
      <c r="R82" s="80">
        <f t="shared" si="2"/>
        <v>6.7027965780468435E-3</v>
      </c>
    </row>
    <row r="83" spans="1:18" x14ac:dyDescent="0.2">
      <c r="A83" s="37"/>
      <c r="B83" s="38" t="s">
        <v>106</v>
      </c>
      <c r="C83" s="36">
        <v>163</v>
      </c>
      <c r="D83" s="36">
        <v>163</v>
      </c>
      <c r="E83" s="36">
        <v>162</v>
      </c>
      <c r="F83" s="36">
        <v>162</v>
      </c>
      <c r="G83" s="36">
        <v>164</v>
      </c>
      <c r="H83" s="36">
        <v>165</v>
      </c>
      <c r="I83" s="36">
        <v>167</v>
      </c>
      <c r="J83" s="36">
        <v>169</v>
      </c>
      <c r="K83" s="36">
        <v>171</v>
      </c>
      <c r="L83" s="36">
        <v>172</v>
      </c>
      <c r="M83" s="36">
        <v>174</v>
      </c>
      <c r="N83" s="36">
        <v>175</v>
      </c>
      <c r="O83" s="36">
        <v>176</v>
      </c>
      <c r="P83" s="36">
        <v>177</v>
      </c>
      <c r="Q83" s="36">
        <v>179</v>
      </c>
      <c r="R83" s="80">
        <f t="shared" si="2"/>
        <v>6.7106738441928826E-3</v>
      </c>
    </row>
    <row r="84" spans="1:18" x14ac:dyDescent="0.2">
      <c r="A84" s="35" t="s">
        <v>107</v>
      </c>
      <c r="B84" s="39"/>
      <c r="C84" s="36">
        <v>1610</v>
      </c>
      <c r="D84" s="36">
        <v>1608</v>
      </c>
      <c r="E84" s="36">
        <v>1602</v>
      </c>
      <c r="F84" s="36">
        <v>1600</v>
      </c>
      <c r="G84" s="36">
        <v>1617</v>
      </c>
      <c r="H84" s="36">
        <v>1630</v>
      </c>
      <c r="I84" s="36">
        <v>1650</v>
      </c>
      <c r="J84" s="36">
        <v>1668</v>
      </c>
      <c r="K84" s="36">
        <v>1684</v>
      </c>
      <c r="L84" s="36">
        <v>1697</v>
      </c>
      <c r="M84" s="36">
        <v>1711</v>
      </c>
      <c r="N84" s="36">
        <v>1725</v>
      </c>
      <c r="O84" s="36">
        <v>1737</v>
      </c>
      <c r="P84" s="36">
        <v>1748</v>
      </c>
      <c r="Q84" s="36">
        <v>1760</v>
      </c>
      <c r="R84" s="80">
        <f t="shared" si="2"/>
        <v>6.3831165277288271E-3</v>
      </c>
    </row>
    <row r="85" spans="1:18" x14ac:dyDescent="0.2">
      <c r="A85" s="35" t="s">
        <v>108</v>
      </c>
      <c r="B85" s="39"/>
      <c r="C85" s="36">
        <v>262494</v>
      </c>
      <c r="D85" s="36">
        <v>260129.14864474011</v>
      </c>
      <c r="E85" s="36">
        <v>256866.03418768439</v>
      </c>
      <c r="F85" s="36">
        <v>255070.35726598254</v>
      </c>
      <c r="G85" s="36">
        <v>254827.8335252562</v>
      </c>
      <c r="H85" s="36">
        <v>254529.4635129745</v>
      </c>
      <c r="I85" s="36">
        <v>254920.15422791414</v>
      </c>
      <c r="J85" s="36">
        <v>254599.39170200232</v>
      </c>
      <c r="K85" s="36">
        <v>253739.77227398587</v>
      </c>
      <c r="L85" s="36">
        <v>253018.04983379258</v>
      </c>
      <c r="M85" s="36">
        <v>252015.53265454408</v>
      </c>
      <c r="N85" s="36">
        <v>251020.43812094891</v>
      </c>
      <c r="O85" s="36">
        <v>250079.07685428351</v>
      </c>
      <c r="P85" s="36">
        <v>249178.87545594855</v>
      </c>
      <c r="Q85" s="36">
        <v>248293.469287421</v>
      </c>
      <c r="R85" s="80">
        <f t="shared" si="2"/>
        <v>-3.9647505517814707E-3</v>
      </c>
    </row>
    <row r="86" spans="1:18" x14ac:dyDescent="0.2">
      <c r="A86" s="35" t="s">
        <v>109</v>
      </c>
      <c r="B86" s="39"/>
      <c r="C86" s="36">
        <v>8939</v>
      </c>
      <c r="D86" s="36">
        <v>8576</v>
      </c>
      <c r="E86" s="36">
        <v>8567</v>
      </c>
      <c r="F86" s="36">
        <v>8575</v>
      </c>
      <c r="G86" s="36">
        <v>8593</v>
      </c>
      <c r="H86" s="36">
        <v>8614</v>
      </c>
      <c r="I86" s="36">
        <v>8640</v>
      </c>
      <c r="J86" s="36">
        <v>8672</v>
      </c>
      <c r="K86" s="36">
        <v>8691</v>
      </c>
      <c r="L86" s="36">
        <v>8709</v>
      </c>
      <c r="M86" s="36">
        <v>8723</v>
      </c>
      <c r="N86" s="36">
        <v>8738</v>
      </c>
      <c r="O86" s="36">
        <v>8753</v>
      </c>
      <c r="P86" s="36">
        <v>8767</v>
      </c>
      <c r="Q86" s="36">
        <v>8781</v>
      </c>
      <c r="R86" s="80">
        <f t="shared" si="2"/>
        <v>-1.2730054493850229E-3</v>
      </c>
    </row>
    <row r="87" spans="1:18" x14ac:dyDescent="0.2">
      <c r="A87" s="43" t="s">
        <v>110</v>
      </c>
      <c r="B87" s="43"/>
      <c r="C87" s="53">
        <v>253555</v>
      </c>
      <c r="D87" s="53">
        <v>251553.14864474011</v>
      </c>
      <c r="E87" s="53">
        <v>248299.03418768439</v>
      </c>
      <c r="F87" s="53">
        <v>246495.35726598254</v>
      </c>
      <c r="G87" s="53">
        <v>246234.8335252562</v>
      </c>
      <c r="H87" s="53">
        <v>245915.4635129745</v>
      </c>
      <c r="I87" s="53">
        <v>246280.15422791414</v>
      </c>
      <c r="J87" s="53">
        <v>245927.39170200232</v>
      </c>
      <c r="K87" s="53">
        <v>245048.77227398587</v>
      </c>
      <c r="L87" s="53">
        <v>244309.04983379258</v>
      </c>
      <c r="M87" s="53">
        <v>243292.53265454408</v>
      </c>
      <c r="N87" s="53">
        <v>242282.43812094891</v>
      </c>
      <c r="O87" s="53">
        <v>241326.07685428351</v>
      </c>
      <c r="P87" s="53">
        <v>240411.87545594855</v>
      </c>
      <c r="Q87" s="53">
        <v>239512.469287421</v>
      </c>
      <c r="R87" s="80">
        <f t="shared" si="2"/>
        <v>-4.0613931934055936E-3</v>
      </c>
    </row>
    <row r="88" spans="1:18" x14ac:dyDescent="0.2">
      <c r="A88" s="64" t="s">
        <v>160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</row>
    <row r="89" spans="1:18" x14ac:dyDescent="0.2">
      <c r="A89" s="62" t="s">
        <v>171</v>
      </c>
    </row>
    <row r="90" spans="1:18" x14ac:dyDescent="0.2">
      <c r="A90" t="s">
        <v>149</v>
      </c>
    </row>
    <row r="92" spans="1:18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8" x14ac:dyDescent="0.2">
      <c r="A93" s="2"/>
      <c r="B93" s="2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8" x14ac:dyDescent="0.2">
      <c r="A94" s="2"/>
      <c r="B94" s="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72"/>
    </row>
    <row r="95" spans="1:18" x14ac:dyDescent="0.2">
      <c r="A95" s="2"/>
      <c r="B95" s="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8" x14ac:dyDescent="0.2">
      <c r="A96" s="2"/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x14ac:dyDescent="0.2">
      <c r="A97" s="2"/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x14ac:dyDescent="0.2">
      <c r="A98" s="2"/>
      <c r="B98" s="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x14ac:dyDescent="0.2">
      <c r="A99" s="2"/>
      <c r="B99" s="2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x14ac:dyDescent="0.2">
      <c r="A100" s="2"/>
      <c r="B100" s="2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x14ac:dyDescent="0.2">
      <c r="A101" s="2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x14ac:dyDescent="0.2">
      <c r="A102" s="2"/>
      <c r="B102" s="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x14ac:dyDescent="0.2">
      <c r="A103" s="2"/>
      <c r="B103" s="56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x14ac:dyDescent="0.2">
      <c r="A104" s="2"/>
      <c r="B104" s="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x14ac:dyDescent="0.2">
      <c r="A105" s="2"/>
      <c r="B105" s="2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x14ac:dyDescent="0.2">
      <c r="A106" s="2"/>
      <c r="B106" s="2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x14ac:dyDescent="0.2">
      <c r="A107" s="2"/>
      <c r="B107" s="2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x14ac:dyDescent="0.2">
      <c r="A108" s="2"/>
      <c r="B108" s="56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x14ac:dyDescent="0.2">
      <c r="A109" s="2"/>
      <c r="B109" s="56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x14ac:dyDescent="0.2">
      <c r="A110" s="2"/>
      <c r="B110" s="56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x14ac:dyDescent="0.2">
      <c r="A111" s="2"/>
      <c r="B111" s="56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x14ac:dyDescent="0.2">
      <c r="A112" s="2"/>
      <c r="B112" s="56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1:17" x14ac:dyDescent="0.2">
      <c r="A113" s="2"/>
      <c r="B113" s="56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x14ac:dyDescent="0.2">
      <c r="A114" s="2"/>
      <c r="B114" s="56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1:17" x14ac:dyDescent="0.2">
      <c r="A115" s="2"/>
      <c r="B115" s="56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1:17" x14ac:dyDescent="0.2">
      <c r="A116" s="2"/>
      <c r="B116" s="2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spans="1:17" x14ac:dyDescent="0.2">
      <c r="A117" s="2"/>
      <c r="B117" s="2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 spans="1:17" x14ac:dyDescent="0.2">
      <c r="A118" s="2"/>
      <c r="B118" s="2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19" spans="1:17" x14ac:dyDescent="0.2">
      <c r="A119" s="2"/>
      <c r="B119" s="2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spans="1:17" x14ac:dyDescent="0.2">
      <c r="A120" s="2"/>
      <c r="B120" s="2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 spans="1:17" x14ac:dyDescent="0.2">
      <c r="A121" s="2"/>
      <c r="B121" s="56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 spans="1:17" x14ac:dyDescent="0.2">
      <c r="A122" s="2"/>
      <c r="B122" s="2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spans="1:17" x14ac:dyDescent="0.2">
      <c r="A123" s="2"/>
      <c r="B123" s="2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1:17" x14ac:dyDescent="0.2">
      <c r="A124" s="2"/>
      <c r="B124" s="2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</row>
    <row r="125" spans="1:17" x14ac:dyDescent="0.2">
      <c r="A125" s="2"/>
      <c r="B125" s="2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</row>
    <row r="126" spans="1:17" x14ac:dyDescent="0.2">
      <c r="A126" s="2"/>
      <c r="B126" s="2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 spans="1:17" x14ac:dyDescent="0.2">
      <c r="A127" s="2"/>
      <c r="B127" s="2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 spans="1:17" x14ac:dyDescent="0.2">
      <c r="A128" s="2"/>
      <c r="B128" s="56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</row>
    <row r="129" spans="1:17" x14ac:dyDescent="0.2">
      <c r="A129" s="2"/>
      <c r="B129" s="2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</row>
    <row r="130" spans="1:17" x14ac:dyDescent="0.2">
      <c r="A130" s="2"/>
      <c r="B130" s="2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</row>
    <row r="131" spans="1:17" x14ac:dyDescent="0.2">
      <c r="A131" s="2"/>
      <c r="B131" s="56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</row>
    <row r="132" spans="1:17" x14ac:dyDescent="0.2">
      <c r="A132" s="2"/>
      <c r="B132" s="2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</row>
    <row r="133" spans="1:17" x14ac:dyDescent="0.2">
      <c r="A133" s="2"/>
      <c r="B133" s="2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</row>
    <row r="134" spans="1:17" x14ac:dyDescent="0.2">
      <c r="A134" s="2"/>
      <c r="B134" s="2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</row>
    <row r="135" spans="1:17" x14ac:dyDescent="0.2">
      <c r="A135" s="2"/>
      <c r="B135" s="56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</row>
    <row r="136" spans="1:17" x14ac:dyDescent="0.2">
      <c r="A136" s="2"/>
      <c r="B136" s="2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</row>
    <row r="137" spans="1:17" x14ac:dyDescent="0.2">
      <c r="A137" s="2"/>
      <c r="B137" s="2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</row>
    <row r="138" spans="1:17" x14ac:dyDescent="0.2">
      <c r="A138" s="2"/>
      <c r="B138" s="2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</row>
    <row r="139" spans="1:17" x14ac:dyDescent="0.2">
      <c r="A139" s="2"/>
      <c r="B139" s="2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</row>
    <row r="140" spans="1:17" x14ac:dyDescent="0.2">
      <c r="A140" s="2"/>
      <c r="B140" s="56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</row>
    <row r="141" spans="1:17" x14ac:dyDescent="0.2">
      <c r="A141" s="2"/>
      <c r="B141" s="56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</row>
    <row r="142" spans="1:17" x14ac:dyDescent="0.2">
      <c r="A142" s="2"/>
      <c r="B142" s="56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</row>
    <row r="143" spans="1:17" x14ac:dyDescent="0.2">
      <c r="A143" s="2"/>
      <c r="B143" s="56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</row>
    <row r="144" spans="1:17" x14ac:dyDescent="0.2">
      <c r="A144" s="2"/>
      <c r="B144" s="2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</row>
    <row r="145" spans="1:17" x14ac:dyDescent="0.2">
      <c r="A145" s="2"/>
      <c r="B145" s="2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</row>
    <row r="146" spans="1:17" x14ac:dyDescent="0.2">
      <c r="A146" s="2"/>
      <c r="B146" s="2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</row>
    <row r="147" spans="1:17" x14ac:dyDescent="0.2">
      <c r="A147" s="2"/>
      <c r="B147" s="2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</row>
    <row r="148" spans="1:17" x14ac:dyDescent="0.2">
      <c r="A148" s="2"/>
      <c r="B148" s="2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</row>
    <row r="149" spans="1:17" x14ac:dyDescent="0.2">
      <c r="A149" s="56"/>
      <c r="B149" s="56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</row>
    <row r="150" spans="1:17" x14ac:dyDescent="0.2">
      <c r="A150" s="2"/>
      <c r="B150" s="56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</row>
    <row r="151" spans="1:17" x14ac:dyDescent="0.2">
      <c r="A151" s="2"/>
      <c r="B151" s="56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</row>
    <row r="152" spans="1:17" x14ac:dyDescent="0.2">
      <c r="A152" s="2"/>
      <c r="B152" s="56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</row>
    <row r="153" spans="1:17" x14ac:dyDescent="0.2">
      <c r="A153" s="2"/>
      <c r="B153" s="56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spans="1:17" x14ac:dyDescent="0.2">
      <c r="A154" s="2"/>
      <c r="B154" s="56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</row>
    <row r="155" spans="1:17" x14ac:dyDescent="0.2">
      <c r="A155" s="2"/>
      <c r="B155" s="56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</row>
    <row r="156" spans="1:17" x14ac:dyDescent="0.2">
      <c r="A156" s="2"/>
      <c r="B156" s="56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</row>
    <row r="157" spans="1:17" x14ac:dyDescent="0.2">
      <c r="A157" s="56"/>
      <c r="B157" s="2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</row>
    <row r="158" spans="1:17" x14ac:dyDescent="0.2">
      <c r="A158" s="2"/>
      <c r="B158" s="2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</row>
    <row r="159" spans="1:17" x14ac:dyDescent="0.2">
      <c r="A159" s="2"/>
      <c r="B159" s="2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</row>
    <row r="160" spans="1:17" x14ac:dyDescent="0.2">
      <c r="A160" s="2"/>
      <c r="B160" s="2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</row>
    <row r="161" spans="1:17" x14ac:dyDescent="0.2">
      <c r="A161" s="2"/>
      <c r="B161" s="2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</row>
    <row r="162" spans="1:17" x14ac:dyDescent="0.2">
      <c r="A162" s="2"/>
      <c r="B162" s="2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</row>
    <row r="163" spans="1:17" x14ac:dyDescent="0.2">
      <c r="A163" s="56"/>
      <c r="B163" s="56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</row>
    <row r="164" spans="1:17" x14ac:dyDescent="0.2">
      <c r="A164" s="2"/>
      <c r="B164" s="2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</row>
    <row r="165" spans="1:17" x14ac:dyDescent="0.2">
      <c r="A165" s="2"/>
      <c r="B165" s="2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</row>
    <row r="166" spans="1:17" x14ac:dyDescent="0.2">
      <c r="A166" s="2"/>
      <c r="B166" s="2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</row>
    <row r="167" spans="1:17" x14ac:dyDescent="0.2">
      <c r="A167" s="2"/>
      <c r="B167" s="2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</row>
    <row r="168" spans="1:17" x14ac:dyDescent="0.2">
      <c r="A168" s="2"/>
      <c r="B168" s="2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</row>
    <row r="169" spans="1:17" x14ac:dyDescent="0.2">
      <c r="A169" s="2"/>
      <c r="B169" s="2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</row>
    <row r="170" spans="1:17" x14ac:dyDescent="0.2">
      <c r="A170" s="2"/>
      <c r="B170" s="2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</row>
    <row r="171" spans="1:17" x14ac:dyDescent="0.2">
      <c r="A171" s="2"/>
      <c r="B171" s="2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</row>
    <row r="172" spans="1:17" x14ac:dyDescent="0.2">
      <c r="A172" s="2"/>
      <c r="B172" s="2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</row>
    <row r="173" spans="1:17" x14ac:dyDescent="0.2">
      <c r="A173" s="2"/>
      <c r="B173" s="2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</row>
    <row r="174" spans="1:17" x14ac:dyDescent="0.2">
      <c r="A174" s="2"/>
      <c r="B174" s="2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</row>
    <row r="175" spans="1:17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2"/>
  <sheetViews>
    <sheetView zoomScale="90" zoomScaleNormal="90" workbookViewId="0">
      <selection activeCell="A5" sqref="A5"/>
    </sheetView>
  </sheetViews>
  <sheetFormatPr defaultColWidth="9.140625" defaultRowHeight="12.75" x14ac:dyDescent="0.2"/>
  <cols>
    <col min="1" max="1" width="9.85546875" style="1" customWidth="1"/>
    <col min="2" max="2" width="45.85546875" style="1" customWidth="1"/>
    <col min="3" max="13" width="10.140625" style="1" customWidth="1"/>
    <col min="14" max="14" width="10.85546875" style="22" customWidth="1"/>
    <col min="15" max="17" width="9.140625" style="1"/>
    <col min="18" max="18" width="13.5703125" style="1" customWidth="1"/>
    <col min="19" max="93" width="9.140625" style="1"/>
    <col min="94" max="94" width="9.140625" style="1" customWidth="1"/>
    <col min="95" max="16384" width="9.140625" style="1"/>
  </cols>
  <sheetData>
    <row r="1" spans="1:18" s="11" customFormat="1" ht="15.75" x14ac:dyDescent="0.2">
      <c r="A1" s="9" t="s">
        <v>150</v>
      </c>
      <c r="B1" s="9"/>
      <c r="C1" s="10"/>
      <c r="D1" s="9"/>
      <c r="E1" s="9"/>
      <c r="F1" s="9"/>
      <c r="G1" s="9"/>
      <c r="H1" s="4"/>
      <c r="I1" s="9"/>
      <c r="J1" s="9"/>
      <c r="K1" s="9"/>
      <c r="L1" s="9"/>
      <c r="M1" s="9"/>
      <c r="N1" s="20"/>
    </row>
    <row r="2" spans="1:18" s="11" customFormat="1" ht="15.75" x14ac:dyDescent="0.2">
      <c r="A2" s="12" t="s">
        <v>172</v>
      </c>
      <c r="B2" s="12"/>
      <c r="C2" s="12"/>
      <c r="D2" s="12"/>
      <c r="E2" s="12"/>
      <c r="F2" s="12"/>
      <c r="G2" s="12"/>
      <c r="H2" s="4"/>
      <c r="I2" s="12"/>
      <c r="J2" s="12"/>
      <c r="K2" s="9"/>
      <c r="L2" s="9"/>
      <c r="M2" s="9"/>
      <c r="N2" s="20"/>
    </row>
    <row r="3" spans="1:18" s="11" customFormat="1" ht="15.75" x14ac:dyDescent="0.2">
      <c r="A3" s="13" t="s">
        <v>168</v>
      </c>
      <c r="B3" s="13"/>
      <c r="C3" s="13"/>
      <c r="D3" s="13"/>
      <c r="E3" s="13"/>
      <c r="F3" s="13"/>
      <c r="G3" s="13"/>
      <c r="H3" s="4"/>
      <c r="I3" s="9"/>
      <c r="J3" s="9"/>
      <c r="K3" s="9"/>
      <c r="L3" s="9"/>
      <c r="M3" s="9"/>
      <c r="N3" s="20"/>
    </row>
    <row r="4" spans="1:18" s="15" customFormat="1" ht="15" x14ac:dyDescent="0.2">
      <c r="A4" s="14"/>
      <c r="B4" s="14"/>
      <c r="C4" s="14"/>
      <c r="D4" s="14"/>
      <c r="E4" s="14"/>
      <c r="F4" s="14"/>
      <c r="G4" s="14"/>
      <c r="H4" s="4"/>
      <c r="I4" s="14"/>
      <c r="J4" s="14"/>
      <c r="K4" s="14"/>
      <c r="L4" s="14"/>
      <c r="M4" s="14"/>
      <c r="N4" s="21"/>
    </row>
    <row r="5" spans="1:18" ht="54.75" customHeight="1" x14ac:dyDescent="0.2">
      <c r="A5" s="17" t="s">
        <v>165</v>
      </c>
      <c r="B5" s="18" t="s">
        <v>35</v>
      </c>
      <c r="C5" s="33">
        <v>2016</v>
      </c>
      <c r="D5" s="33">
        <v>2017</v>
      </c>
      <c r="E5" s="33">
        <v>2018</v>
      </c>
      <c r="F5" s="33">
        <v>2019</v>
      </c>
      <c r="G5" s="33">
        <v>2020</v>
      </c>
      <c r="H5" s="33">
        <v>2021</v>
      </c>
      <c r="I5" s="33">
        <v>2022</v>
      </c>
      <c r="J5" s="33">
        <v>2023</v>
      </c>
      <c r="K5" s="33">
        <v>2024</v>
      </c>
      <c r="L5" s="33">
        <v>2025</v>
      </c>
      <c r="M5" s="33">
        <v>2026</v>
      </c>
      <c r="N5" s="33">
        <v>2027</v>
      </c>
      <c r="O5" s="33">
        <v>2028</v>
      </c>
      <c r="P5" s="33">
        <v>2029</v>
      </c>
      <c r="Q5" s="33">
        <v>2030</v>
      </c>
      <c r="R5" s="48" t="s">
        <v>134</v>
      </c>
    </row>
    <row r="6" spans="1:18" x14ac:dyDescent="0.2">
      <c r="A6" s="5"/>
      <c r="B6" s="2" t="s">
        <v>16</v>
      </c>
      <c r="C6" s="19">
        <v>1039</v>
      </c>
      <c r="D6" s="19">
        <v>1036.4682352753869</v>
      </c>
      <c r="E6" s="19">
        <v>1024.6043832024845</v>
      </c>
      <c r="F6" s="19">
        <v>1015.0380536395908</v>
      </c>
      <c r="G6" s="19">
        <v>1016.6621580262619</v>
      </c>
      <c r="H6" s="19">
        <v>1015.477811683099</v>
      </c>
      <c r="I6" s="19">
        <v>1017.6068830779744</v>
      </c>
      <c r="J6" s="19">
        <v>1016.3525029833912</v>
      </c>
      <c r="K6" s="19">
        <v>1013.5456059415816</v>
      </c>
      <c r="L6" s="19">
        <v>1015.2742599218317</v>
      </c>
      <c r="M6" s="19">
        <v>1013.5313481379749</v>
      </c>
      <c r="N6" s="19">
        <v>1013.2099367636516</v>
      </c>
      <c r="O6" s="19">
        <v>1012.8424458618587</v>
      </c>
      <c r="P6" s="19">
        <v>1011.9756112432788</v>
      </c>
      <c r="Q6" s="19">
        <v>1012.2326006991983</v>
      </c>
      <c r="R6" s="79">
        <f>(Q6/C6)^(1/14)-1</f>
        <v>-1.8625721893602565E-3</v>
      </c>
    </row>
    <row r="7" spans="1:18" x14ac:dyDescent="0.2">
      <c r="A7" s="5"/>
      <c r="B7" s="2" t="s">
        <v>27</v>
      </c>
      <c r="C7" s="19">
        <v>1416</v>
      </c>
      <c r="D7" s="19">
        <v>1411.9129907387514</v>
      </c>
      <c r="E7" s="19">
        <v>1389.0779254156612</v>
      </c>
      <c r="F7" s="19">
        <v>1368.7187038299735</v>
      </c>
      <c r="G7" s="19">
        <v>1364.5525769832157</v>
      </c>
      <c r="H7" s="19">
        <v>1356.8330167330978</v>
      </c>
      <c r="I7" s="19">
        <v>1353.4596629235602</v>
      </c>
      <c r="J7" s="19">
        <v>1344.2496368479581</v>
      </c>
      <c r="K7" s="19">
        <v>1335.1578581081626</v>
      </c>
      <c r="L7" s="19">
        <v>1329.7107557736763</v>
      </c>
      <c r="M7" s="19">
        <v>1322.1362253052159</v>
      </c>
      <c r="N7" s="19">
        <v>1315.5218825318277</v>
      </c>
      <c r="O7" s="19">
        <v>1308.4734822880944</v>
      </c>
      <c r="P7" s="19">
        <v>1303.4312597857888</v>
      </c>
      <c r="Q7" s="19">
        <v>1297.1132754052303</v>
      </c>
      <c r="R7" s="79">
        <f t="shared" ref="R7:R57" si="0">(Q7/C7)^(1/14)-1</f>
        <v>-6.2443338405170357E-3</v>
      </c>
    </row>
    <row r="8" spans="1:18" x14ac:dyDescent="0.2">
      <c r="A8" s="5"/>
      <c r="B8" s="2" t="s">
        <v>45</v>
      </c>
      <c r="C8" s="19">
        <v>22</v>
      </c>
      <c r="D8" s="19">
        <v>21.967718340893295</v>
      </c>
      <c r="E8" s="19">
        <v>21.733754978738659</v>
      </c>
      <c r="F8" s="19">
        <v>21.502929596237124</v>
      </c>
      <c r="G8" s="19">
        <v>21.261595176259004</v>
      </c>
      <c r="H8" s="19">
        <v>22.005671339576381</v>
      </c>
      <c r="I8" s="19">
        <v>21.763003317569012</v>
      </c>
      <c r="J8" s="19">
        <v>21.475468063965131</v>
      </c>
      <c r="K8" s="19">
        <v>21.221433985700092</v>
      </c>
      <c r="L8" s="19">
        <v>20.982784131412647</v>
      </c>
      <c r="M8" s="19">
        <v>21.758467343620026</v>
      </c>
      <c r="N8" s="19">
        <v>21.544996516937612</v>
      </c>
      <c r="O8" s="19">
        <v>21.35429183676035</v>
      </c>
      <c r="P8" s="19">
        <v>21.176507816080292</v>
      </c>
      <c r="Q8" s="19">
        <v>21.002214754024333</v>
      </c>
      <c r="R8" s="79">
        <f t="shared" si="0"/>
        <v>-3.3098358566812092E-3</v>
      </c>
    </row>
    <row r="9" spans="1:18" x14ac:dyDescent="0.2">
      <c r="A9" s="5"/>
      <c r="B9" s="2" t="s">
        <v>36</v>
      </c>
      <c r="C9" s="19">
        <v>35794</v>
      </c>
      <c r="D9" s="19">
        <v>35767.503821353333</v>
      </c>
      <c r="E9" s="19">
        <v>35264.058516776102</v>
      </c>
      <c r="F9" s="19">
        <v>34851.407471729908</v>
      </c>
      <c r="G9" s="19">
        <v>34847.904056007159</v>
      </c>
      <c r="H9" s="19">
        <v>34739.936013990933</v>
      </c>
      <c r="I9" s="19">
        <v>34755.608358145524</v>
      </c>
      <c r="J9" s="19">
        <v>34641.079280151651</v>
      </c>
      <c r="K9" s="19">
        <v>34491.345896390565</v>
      </c>
      <c r="L9" s="19">
        <v>34453.544775684692</v>
      </c>
      <c r="M9" s="19">
        <v>34328.037585568702</v>
      </c>
      <c r="N9" s="19">
        <v>34222.371595352401</v>
      </c>
      <c r="O9" s="19">
        <v>34094.547625071158</v>
      </c>
      <c r="P9" s="19">
        <v>33992.389155989891</v>
      </c>
      <c r="Q9" s="19">
        <v>33902.000855886326</v>
      </c>
      <c r="R9" s="79">
        <f t="shared" si="0"/>
        <v>-3.8715039475923918E-3</v>
      </c>
    </row>
    <row r="10" spans="1:18" x14ac:dyDescent="0.2">
      <c r="A10" s="5"/>
      <c r="B10" s="2" t="s">
        <v>0</v>
      </c>
      <c r="C10" s="19">
        <v>3619</v>
      </c>
      <c r="D10" s="19">
        <v>3609.6638417496615</v>
      </c>
      <c r="E10" s="19">
        <v>3564.5629953225407</v>
      </c>
      <c r="F10" s="19">
        <v>3526.2772459466314</v>
      </c>
      <c r="G10" s="19">
        <v>3527.6359676638554</v>
      </c>
      <c r="H10" s="19">
        <v>3519.5226958361313</v>
      </c>
      <c r="I10" s="19">
        <v>3523.0413080919943</v>
      </c>
      <c r="J10" s="19">
        <v>3512.5903066278238</v>
      </c>
      <c r="K10" s="19">
        <v>3500.1945307895676</v>
      </c>
      <c r="L10" s="19">
        <v>3501.507389693098</v>
      </c>
      <c r="M10" s="19">
        <v>3494.1249954167365</v>
      </c>
      <c r="N10" s="19">
        <v>3491.0562639001678</v>
      </c>
      <c r="O10" s="19">
        <v>3487.9487840956845</v>
      </c>
      <c r="P10" s="19">
        <v>3487.3163827572389</v>
      </c>
      <c r="Q10" s="19">
        <v>3487.0715435205443</v>
      </c>
      <c r="R10" s="79">
        <f t="shared" si="0"/>
        <v>-2.6490179921804247E-3</v>
      </c>
    </row>
    <row r="11" spans="1:18" x14ac:dyDescent="0.2">
      <c r="A11" s="6" t="s">
        <v>28</v>
      </c>
      <c r="B11" s="8"/>
      <c r="C11" s="19">
        <v>41890</v>
      </c>
      <c r="D11" s="19">
        <v>41847.516607458034</v>
      </c>
      <c r="E11" s="19">
        <v>41264.037575695533</v>
      </c>
      <c r="F11" s="19">
        <v>40782.944404742339</v>
      </c>
      <c r="G11" s="19">
        <v>40778.01635385675</v>
      </c>
      <c r="H11" s="19">
        <v>40653.77520958284</v>
      </c>
      <c r="I11" s="19">
        <v>40671.479215556625</v>
      </c>
      <c r="J11" s="19">
        <v>40535.74719467479</v>
      </c>
      <c r="K11" s="19">
        <v>40361.465325215577</v>
      </c>
      <c r="L11" s="19">
        <v>40321.019965204709</v>
      </c>
      <c r="M11" s="19">
        <v>40179.588621772251</v>
      </c>
      <c r="N11" s="19">
        <v>40063.704675064982</v>
      </c>
      <c r="O11" s="19">
        <v>39925.166629153558</v>
      </c>
      <c r="P11" s="19">
        <v>39816.288917592276</v>
      </c>
      <c r="Q11" s="19">
        <v>39719.420490265322</v>
      </c>
      <c r="R11" s="79">
        <f t="shared" si="0"/>
        <v>-3.7932791111485731E-3</v>
      </c>
    </row>
    <row r="12" spans="1:18" x14ac:dyDescent="0.2">
      <c r="A12" s="5"/>
      <c r="B12" s="2" t="s">
        <v>17</v>
      </c>
      <c r="C12" s="19">
        <v>602</v>
      </c>
      <c r="D12" s="19">
        <v>556</v>
      </c>
      <c r="E12" s="19">
        <v>556</v>
      </c>
      <c r="F12" s="19">
        <v>556</v>
      </c>
      <c r="G12" s="19">
        <v>556</v>
      </c>
      <c r="H12" s="19">
        <v>556</v>
      </c>
      <c r="I12" s="19">
        <v>556</v>
      </c>
      <c r="J12" s="19">
        <v>556</v>
      </c>
      <c r="K12" s="19">
        <v>556</v>
      </c>
      <c r="L12" s="19">
        <v>556</v>
      </c>
      <c r="M12" s="19">
        <v>556</v>
      </c>
      <c r="N12" s="19">
        <v>556</v>
      </c>
      <c r="O12" s="19">
        <v>556</v>
      </c>
      <c r="P12" s="19">
        <v>556</v>
      </c>
      <c r="Q12" s="19">
        <v>556</v>
      </c>
      <c r="R12" s="79">
        <f t="shared" si="0"/>
        <v>-5.6617082805431318E-3</v>
      </c>
    </row>
    <row r="13" spans="1:18" x14ac:dyDescent="0.2">
      <c r="A13" s="5"/>
      <c r="B13" s="2" t="s">
        <v>37</v>
      </c>
      <c r="C13" s="19">
        <v>989</v>
      </c>
      <c r="D13" s="19">
        <v>986.77168287098982</v>
      </c>
      <c r="E13" s="19">
        <v>976.23149945039563</v>
      </c>
      <c r="F13" s="19">
        <v>968.07137882907591</v>
      </c>
      <c r="G13" s="19">
        <v>970.15491427532584</v>
      </c>
      <c r="H13" s="19">
        <v>970.40128981394435</v>
      </c>
      <c r="I13" s="19">
        <v>973.72209113572205</v>
      </c>
      <c r="J13" s="19">
        <v>973.03487054088021</v>
      </c>
      <c r="K13" s="19">
        <v>971.42842112844357</v>
      </c>
      <c r="L13" s="19">
        <v>972.15493813873104</v>
      </c>
      <c r="M13" s="19">
        <v>972.31267446094273</v>
      </c>
      <c r="N13" s="19">
        <v>971.88400540712462</v>
      </c>
      <c r="O13" s="19">
        <v>971.25990289012532</v>
      </c>
      <c r="P13" s="19">
        <v>972.09359517169105</v>
      </c>
      <c r="Q13" s="19">
        <v>971.90484865514418</v>
      </c>
      <c r="R13" s="79">
        <f t="shared" si="0"/>
        <v>-1.2446836154165197E-3</v>
      </c>
    </row>
    <row r="14" spans="1:18" x14ac:dyDescent="0.2">
      <c r="A14" s="5"/>
      <c r="B14" s="2" t="s">
        <v>38</v>
      </c>
      <c r="C14" s="19">
        <v>249</v>
      </c>
      <c r="D14" s="19">
        <v>248.75465939078904</v>
      </c>
      <c r="E14" s="19">
        <v>246.59049263816564</v>
      </c>
      <c r="F14" s="19">
        <v>244.31352332330837</v>
      </c>
      <c r="G14" s="19">
        <v>245.99644498571763</v>
      </c>
      <c r="H14" s="19">
        <v>246.54781855613277</v>
      </c>
      <c r="I14" s="19">
        <v>248.11986500413957</v>
      </c>
      <c r="J14" s="19">
        <v>249.29320160209269</v>
      </c>
      <c r="K14" s="19">
        <v>249.68977831986354</v>
      </c>
      <c r="L14" s="19">
        <v>250.15504586503829</v>
      </c>
      <c r="M14" s="19">
        <v>250.71159862402681</v>
      </c>
      <c r="N14" s="19">
        <v>252.33998494241501</v>
      </c>
      <c r="O14" s="19">
        <v>252.12577664343112</v>
      </c>
      <c r="P14" s="19">
        <v>252.99564653835125</v>
      </c>
      <c r="Q14" s="19">
        <v>253.88656746579429</v>
      </c>
      <c r="R14" s="79">
        <f t="shared" si="0"/>
        <v>1.3891558432470585E-3</v>
      </c>
    </row>
    <row r="15" spans="1:18" x14ac:dyDescent="0.2">
      <c r="A15" s="5"/>
      <c r="B15" s="2" t="s">
        <v>39</v>
      </c>
      <c r="C15" s="19">
        <v>46915</v>
      </c>
      <c r="D15" s="19">
        <v>46879.990138864079</v>
      </c>
      <c r="E15" s="19">
        <v>46220.59309113722</v>
      </c>
      <c r="F15" s="19">
        <v>45679.513930672205</v>
      </c>
      <c r="G15" s="19">
        <v>45674.691186445525</v>
      </c>
      <c r="H15" s="19">
        <v>45533.436748625092</v>
      </c>
      <c r="I15" s="19">
        <v>45554.192710862764</v>
      </c>
      <c r="J15" s="19">
        <v>45402.894221537776</v>
      </c>
      <c r="K15" s="19">
        <v>45207.542457570664</v>
      </c>
      <c r="L15" s="19">
        <v>45157.682552688748</v>
      </c>
      <c r="M15" s="19">
        <v>44994.178482360112</v>
      </c>
      <c r="N15" s="19">
        <v>44855.118227367559</v>
      </c>
      <c r="O15" s="19">
        <v>44687.0712229032</v>
      </c>
      <c r="P15" s="19">
        <v>44554.088792858565</v>
      </c>
      <c r="Q15" s="19">
        <v>44435.50039527355</v>
      </c>
      <c r="R15" s="79">
        <f t="shared" si="0"/>
        <v>-3.8709702129269274E-3</v>
      </c>
    </row>
    <row r="16" spans="1:18" x14ac:dyDescent="0.2">
      <c r="A16" s="5"/>
      <c r="B16" s="2" t="s">
        <v>25</v>
      </c>
      <c r="C16" s="19">
        <v>1397</v>
      </c>
      <c r="D16" s="19">
        <v>1385</v>
      </c>
      <c r="E16" s="19">
        <v>1397</v>
      </c>
      <c r="F16" s="19">
        <v>1410</v>
      </c>
      <c r="G16" s="19">
        <v>1422</v>
      </c>
      <c r="H16" s="19">
        <v>1437</v>
      </c>
      <c r="I16" s="19">
        <v>1453</v>
      </c>
      <c r="J16" s="19">
        <v>1469</v>
      </c>
      <c r="K16" s="19">
        <v>1482</v>
      </c>
      <c r="L16" s="19">
        <v>1495</v>
      </c>
      <c r="M16" s="19">
        <v>1507</v>
      </c>
      <c r="N16" s="19">
        <v>1520</v>
      </c>
      <c r="O16" s="19">
        <v>1536</v>
      </c>
      <c r="P16" s="19">
        <v>1551</v>
      </c>
      <c r="Q16" s="19">
        <v>1565</v>
      </c>
      <c r="R16" s="79">
        <f t="shared" si="0"/>
        <v>8.1443248724655248E-3</v>
      </c>
    </row>
    <row r="17" spans="1:18" x14ac:dyDescent="0.2">
      <c r="A17" s="6" t="s">
        <v>1</v>
      </c>
      <c r="B17" s="2"/>
      <c r="C17" s="19">
        <v>92042</v>
      </c>
      <c r="D17" s="19">
        <v>91904.033088583892</v>
      </c>
      <c r="E17" s="19">
        <v>90660.452658921306</v>
      </c>
      <c r="F17" s="19">
        <v>89640.843237566936</v>
      </c>
      <c r="G17" s="19">
        <v>89646.858899563318</v>
      </c>
      <c r="H17" s="19">
        <v>89397.161066578003</v>
      </c>
      <c r="I17" s="19">
        <v>89456.513882559258</v>
      </c>
      <c r="J17" s="19">
        <v>89185.969488355535</v>
      </c>
      <c r="K17" s="19">
        <v>88828.125982234546</v>
      </c>
      <c r="L17" s="19">
        <v>88752.012501897232</v>
      </c>
      <c r="M17" s="19">
        <v>88459.791377217334</v>
      </c>
      <c r="N17" s="19">
        <v>88219.046892782091</v>
      </c>
      <c r="O17" s="19">
        <v>87927.623531590318</v>
      </c>
      <c r="P17" s="19">
        <v>87702.466952160874</v>
      </c>
      <c r="Q17" s="19">
        <v>87501.712301659805</v>
      </c>
      <c r="R17" s="79">
        <f t="shared" si="0"/>
        <v>-3.6068106527290533E-3</v>
      </c>
    </row>
    <row r="18" spans="1:18" x14ac:dyDescent="0.2">
      <c r="A18" s="5"/>
      <c r="B18" s="2" t="s">
        <v>18</v>
      </c>
      <c r="C18" s="19">
        <v>1164</v>
      </c>
      <c r="D18" s="19">
        <v>1075</v>
      </c>
      <c r="E18" s="19">
        <v>1075</v>
      </c>
      <c r="F18" s="19">
        <v>1075</v>
      </c>
      <c r="G18" s="19">
        <v>1075</v>
      </c>
      <c r="H18" s="19">
        <v>1075</v>
      </c>
      <c r="I18" s="19">
        <v>1075</v>
      </c>
      <c r="J18" s="19">
        <v>1075</v>
      </c>
      <c r="K18" s="19">
        <v>1075</v>
      </c>
      <c r="L18" s="19">
        <v>1075</v>
      </c>
      <c r="M18" s="19">
        <v>1075</v>
      </c>
      <c r="N18" s="19">
        <v>1075</v>
      </c>
      <c r="O18" s="19">
        <v>1075</v>
      </c>
      <c r="P18" s="19">
        <v>1075</v>
      </c>
      <c r="Q18" s="19">
        <v>1075</v>
      </c>
      <c r="R18" s="79">
        <f t="shared" si="0"/>
        <v>-5.6654396466900847E-3</v>
      </c>
    </row>
    <row r="19" spans="1:18" x14ac:dyDescent="0.2">
      <c r="A19" s="5"/>
      <c r="B19" s="2" t="s">
        <v>40</v>
      </c>
      <c r="C19" s="19">
        <v>9766</v>
      </c>
      <c r="D19" s="19">
        <v>9758.1333203379436</v>
      </c>
      <c r="E19" s="19">
        <v>9621.3367340120021</v>
      </c>
      <c r="F19" s="19">
        <v>9508.4891090956044</v>
      </c>
      <c r="G19" s="19">
        <v>9507.9351429902817</v>
      </c>
      <c r="H19" s="19">
        <v>9477.9202444185794</v>
      </c>
      <c r="I19" s="19">
        <v>9481.9837204160704</v>
      </c>
      <c r="J19" s="19">
        <v>9450.5366487274187</v>
      </c>
      <c r="K19" s="19">
        <v>9410.6700765693276</v>
      </c>
      <c r="L19" s="19">
        <v>9400.0665051759624</v>
      </c>
      <c r="M19" s="19">
        <v>9366.2049749949565</v>
      </c>
      <c r="N19" s="19">
        <v>9336.6133922713525</v>
      </c>
      <c r="O19" s="19">
        <v>9302.2786067989982</v>
      </c>
      <c r="P19" s="19">
        <v>9274.5388532298039</v>
      </c>
      <c r="Q19" s="19">
        <v>9249.2215351593422</v>
      </c>
      <c r="R19" s="79">
        <f t="shared" si="0"/>
        <v>-3.8758676471698505E-3</v>
      </c>
    </row>
    <row r="20" spans="1:18" x14ac:dyDescent="0.2">
      <c r="A20" s="6" t="s">
        <v>2</v>
      </c>
      <c r="B20" s="2"/>
      <c r="C20" s="19">
        <v>10930</v>
      </c>
      <c r="D20" s="19">
        <v>10833.133320337944</v>
      </c>
      <c r="E20" s="19">
        <v>10696.336734012002</v>
      </c>
      <c r="F20" s="19">
        <v>10583.489109095604</v>
      </c>
      <c r="G20" s="19">
        <v>10582.935142990282</v>
      </c>
      <c r="H20" s="19">
        <v>10552.920244418579</v>
      </c>
      <c r="I20" s="19">
        <v>10556.98372041607</v>
      </c>
      <c r="J20" s="19">
        <v>10525.536648727419</v>
      </c>
      <c r="K20" s="19">
        <v>10485.670076569328</v>
      </c>
      <c r="L20" s="19">
        <v>10475.066505175962</v>
      </c>
      <c r="M20" s="19">
        <v>10441.204974994957</v>
      </c>
      <c r="N20" s="19">
        <v>10411.613392271352</v>
      </c>
      <c r="O20" s="19">
        <v>10377.278606798998</v>
      </c>
      <c r="P20" s="19">
        <v>10349.538853229804</v>
      </c>
      <c r="Q20" s="19">
        <v>10324.221535159342</v>
      </c>
      <c r="R20" s="79">
        <f t="shared" si="0"/>
        <v>-4.0644720330844653E-3</v>
      </c>
    </row>
    <row r="21" spans="1:18" x14ac:dyDescent="0.2">
      <c r="A21" s="6" t="s">
        <v>29</v>
      </c>
      <c r="B21" s="2"/>
      <c r="C21" s="19">
        <v>61082</v>
      </c>
      <c r="D21" s="19">
        <v>60889.649801463805</v>
      </c>
      <c r="E21" s="19">
        <v>60092.751817237782</v>
      </c>
      <c r="F21" s="19">
        <v>59441.387941920199</v>
      </c>
      <c r="G21" s="19">
        <v>59451.77768869685</v>
      </c>
      <c r="H21" s="19">
        <v>59296.306101413749</v>
      </c>
      <c r="I21" s="19">
        <v>59342.018387418699</v>
      </c>
      <c r="J21" s="19">
        <v>59175.758942408167</v>
      </c>
      <c r="K21" s="19">
        <v>58952.3307335883</v>
      </c>
      <c r="L21" s="19">
        <v>58906.059041868481</v>
      </c>
      <c r="M21" s="19">
        <v>58721.407730440042</v>
      </c>
      <c r="N21" s="19">
        <v>58566.95560998845</v>
      </c>
      <c r="O21" s="19">
        <v>58379.735509235761</v>
      </c>
      <c r="P21" s="19">
        <v>58235.716887798408</v>
      </c>
      <c r="Q21" s="19">
        <v>58106.513346553831</v>
      </c>
      <c r="R21" s="79">
        <f t="shared" si="0"/>
        <v>-3.5607497549865474E-3</v>
      </c>
    </row>
    <row r="22" spans="1:18" x14ac:dyDescent="0.2">
      <c r="A22" s="6" t="s">
        <v>30</v>
      </c>
      <c r="B22" s="2"/>
      <c r="C22" s="19">
        <v>102972</v>
      </c>
      <c r="D22" s="19">
        <v>102737.16640892184</v>
      </c>
      <c r="E22" s="19">
        <v>101356.78939293331</v>
      </c>
      <c r="F22" s="19">
        <v>100224.33234666253</v>
      </c>
      <c r="G22" s="19">
        <v>100229.79404255361</v>
      </c>
      <c r="H22" s="19">
        <v>99950.081310996582</v>
      </c>
      <c r="I22" s="19">
        <v>100013.49760297532</v>
      </c>
      <c r="J22" s="19">
        <v>99711.506137082964</v>
      </c>
      <c r="K22" s="19">
        <v>99313.796058803884</v>
      </c>
      <c r="L22" s="19">
        <v>99227.079007073189</v>
      </c>
      <c r="M22" s="19">
        <v>98900.9963522123</v>
      </c>
      <c r="N22" s="19">
        <v>98630.660285053425</v>
      </c>
      <c r="O22" s="19">
        <v>98304.902138389327</v>
      </c>
      <c r="P22" s="19">
        <v>98052.005805390683</v>
      </c>
      <c r="Q22" s="19">
        <v>97825.933836819153</v>
      </c>
      <c r="R22" s="79">
        <f t="shared" si="0"/>
        <v>-3.655259825863566E-3</v>
      </c>
    </row>
    <row r="23" spans="1:18" x14ac:dyDescent="0.2">
      <c r="A23" s="5"/>
      <c r="B23" s="2" t="s">
        <v>19</v>
      </c>
      <c r="C23" s="19">
        <v>489</v>
      </c>
      <c r="D23" s="19">
        <v>489.83489373593028</v>
      </c>
      <c r="E23" s="19">
        <v>485.83719795511979</v>
      </c>
      <c r="F23" s="19">
        <v>483.30546549174665</v>
      </c>
      <c r="G23" s="19">
        <v>479.97881342790305</v>
      </c>
      <c r="H23" s="19">
        <v>476.84406361215628</v>
      </c>
      <c r="I23" s="19">
        <v>474.82338187342685</v>
      </c>
      <c r="J23" s="19">
        <v>470.9262478112812</v>
      </c>
      <c r="K23" s="19">
        <v>467.12437727182487</v>
      </c>
      <c r="L23" s="19">
        <v>462.71612748686971</v>
      </c>
      <c r="M23" s="19">
        <v>458.72251478374682</v>
      </c>
      <c r="N23" s="19">
        <v>455.05995023250046</v>
      </c>
      <c r="O23" s="19">
        <v>453.1355236092715</v>
      </c>
      <c r="P23" s="19">
        <v>449.60256157506376</v>
      </c>
      <c r="Q23" s="19">
        <v>445.19790636550243</v>
      </c>
      <c r="R23" s="79">
        <f t="shared" si="0"/>
        <v>-6.6806965960668485E-3</v>
      </c>
    </row>
    <row r="24" spans="1:18" x14ac:dyDescent="0.2">
      <c r="A24" s="5"/>
      <c r="B24" s="2" t="s">
        <v>12</v>
      </c>
      <c r="C24" s="19">
        <v>2191</v>
      </c>
      <c r="D24" s="19">
        <v>2194.7848830484359</v>
      </c>
      <c r="E24" s="19">
        <v>2170.7624638803773</v>
      </c>
      <c r="F24" s="19">
        <v>2156.5138894230658</v>
      </c>
      <c r="G24" s="19">
        <v>2137.0705581679535</v>
      </c>
      <c r="H24" s="19">
        <v>2120.4053156291911</v>
      </c>
      <c r="I24" s="19">
        <v>2107.0698204804789</v>
      </c>
      <c r="J24" s="19">
        <v>2083.2007235058804</v>
      </c>
      <c r="K24" s="19">
        <v>2060.064569831402</v>
      </c>
      <c r="L24" s="19">
        <v>2037.1858872798994</v>
      </c>
      <c r="M24" s="19">
        <v>2016.3320315207059</v>
      </c>
      <c r="N24" s="19">
        <v>1996.2223258389286</v>
      </c>
      <c r="O24" s="19">
        <v>1980.6525552156986</v>
      </c>
      <c r="P24" s="19">
        <v>1960.0924870275298</v>
      </c>
      <c r="Q24" s="19">
        <v>1939.0216221542591</v>
      </c>
      <c r="R24" s="79">
        <f t="shared" si="0"/>
        <v>-8.6887847946610641E-3</v>
      </c>
    </row>
    <row r="25" spans="1:18" x14ac:dyDescent="0.2">
      <c r="A25" s="6" t="s">
        <v>24</v>
      </c>
      <c r="B25" s="2"/>
      <c r="C25" s="19">
        <v>2680</v>
      </c>
      <c r="D25" s="19">
        <v>2684.619776784366</v>
      </c>
      <c r="E25" s="19">
        <v>2656.599661835497</v>
      </c>
      <c r="F25" s="19">
        <v>2639.8193549148127</v>
      </c>
      <c r="G25" s="19">
        <v>2617.0493715958564</v>
      </c>
      <c r="H25" s="19">
        <v>2597.2493792413475</v>
      </c>
      <c r="I25" s="19">
        <v>2581.893202353906</v>
      </c>
      <c r="J25" s="19">
        <v>2554.1269713171614</v>
      </c>
      <c r="K25" s="19">
        <v>2527.1889471032268</v>
      </c>
      <c r="L25" s="19">
        <v>2499.9020147667688</v>
      </c>
      <c r="M25" s="19">
        <v>2475.0545463044527</v>
      </c>
      <c r="N25" s="19">
        <v>2451.2822760714289</v>
      </c>
      <c r="O25" s="19">
        <v>2433.7880788249699</v>
      </c>
      <c r="P25" s="19">
        <v>2409.6950486025935</v>
      </c>
      <c r="Q25" s="19">
        <v>2384.2195285197618</v>
      </c>
      <c r="R25" s="79">
        <f t="shared" si="0"/>
        <v>-8.3184206838800012E-3</v>
      </c>
    </row>
    <row r="26" spans="1:18" x14ac:dyDescent="0.2">
      <c r="A26" s="5"/>
      <c r="B26" s="2" t="s">
        <v>26</v>
      </c>
      <c r="C26" s="19">
        <v>210</v>
      </c>
      <c r="D26" s="19">
        <v>208.50103057821363</v>
      </c>
      <c r="E26" s="19">
        <v>208.41546047541482</v>
      </c>
      <c r="F26" s="19">
        <v>208.10773604768679</v>
      </c>
      <c r="G26" s="19">
        <v>207.21097272872291</v>
      </c>
      <c r="H26" s="19">
        <v>205.75238815259647</v>
      </c>
      <c r="I26" s="19">
        <v>205.31409562199451</v>
      </c>
      <c r="J26" s="19">
        <v>203.01740636568823</v>
      </c>
      <c r="K26" s="19">
        <v>201.16908315358361</v>
      </c>
      <c r="L26" s="19">
        <v>200.49570187734588</v>
      </c>
      <c r="M26" s="19">
        <v>199.02930954129403</v>
      </c>
      <c r="N26" s="19">
        <v>197.76777837059043</v>
      </c>
      <c r="O26" s="19">
        <v>196.87477482394985</v>
      </c>
      <c r="P26" s="19">
        <v>196.20968639296987</v>
      </c>
      <c r="Q26" s="19">
        <v>196.63727168396642</v>
      </c>
      <c r="R26" s="79">
        <f t="shared" si="0"/>
        <v>-4.6851872272611894E-3</v>
      </c>
    </row>
    <row r="27" spans="1:18" x14ac:dyDescent="0.2">
      <c r="A27" s="5"/>
      <c r="B27" s="2" t="s">
        <v>3</v>
      </c>
      <c r="C27" s="19">
        <v>2650</v>
      </c>
      <c r="D27" s="19">
        <v>2625.70082765491</v>
      </c>
      <c r="E27" s="19">
        <v>2621.1863294283808</v>
      </c>
      <c r="F27" s="19">
        <v>2614.3164335068809</v>
      </c>
      <c r="G27" s="19">
        <v>2600.9657877540867</v>
      </c>
      <c r="H27" s="19">
        <v>2587.1272575385246</v>
      </c>
      <c r="I27" s="19">
        <v>2577.2139343006093</v>
      </c>
      <c r="J27" s="19">
        <v>2554.5214742056796</v>
      </c>
      <c r="K27" s="19">
        <v>2533.0858225767597</v>
      </c>
      <c r="L27" s="19">
        <v>2512.3636679238002</v>
      </c>
      <c r="M27" s="19">
        <v>2493.1345907327741</v>
      </c>
      <c r="N27" s="19">
        <v>2477.8292635041812</v>
      </c>
      <c r="O27" s="19">
        <v>2471.2243303188889</v>
      </c>
      <c r="P27" s="19">
        <v>2465.664588767921</v>
      </c>
      <c r="Q27" s="19">
        <v>2459.6239224642068</v>
      </c>
      <c r="R27" s="79">
        <f t="shared" si="0"/>
        <v>-5.3109310716086267E-3</v>
      </c>
    </row>
    <row r="28" spans="1:18" x14ac:dyDescent="0.2">
      <c r="A28" s="5"/>
      <c r="B28" s="2" t="s">
        <v>10</v>
      </c>
      <c r="C28" s="19">
        <v>794</v>
      </c>
      <c r="D28" s="19">
        <v>787.11303442014798</v>
      </c>
      <c r="E28" s="19">
        <v>784.63712876694694</v>
      </c>
      <c r="F28" s="19">
        <v>782.30919612652974</v>
      </c>
      <c r="G28" s="19">
        <v>778.83122439598606</v>
      </c>
      <c r="H28" s="19">
        <v>775.1574178305035</v>
      </c>
      <c r="I28" s="19">
        <v>773.00610977462009</v>
      </c>
      <c r="J28" s="19">
        <v>767.00799496620482</v>
      </c>
      <c r="K28" s="19">
        <v>762.67570388851686</v>
      </c>
      <c r="L28" s="19">
        <v>757.94931434821444</v>
      </c>
      <c r="M28" s="19">
        <v>753.90876100583523</v>
      </c>
      <c r="N28" s="19">
        <v>750.90104730182793</v>
      </c>
      <c r="O28" s="19">
        <v>750.34039294690945</v>
      </c>
      <c r="P28" s="19">
        <v>750.78628963188248</v>
      </c>
      <c r="Q28" s="19">
        <v>750.49216611415955</v>
      </c>
      <c r="R28" s="79">
        <f t="shared" si="0"/>
        <v>-4.0172127862148077E-3</v>
      </c>
    </row>
    <row r="29" spans="1:18" x14ac:dyDescent="0.2">
      <c r="A29" s="5"/>
      <c r="B29" s="2" t="s">
        <v>11</v>
      </c>
      <c r="C29" s="19">
        <v>1250</v>
      </c>
      <c r="D29" s="19">
        <v>1239.0289790266222</v>
      </c>
      <c r="E29" s="19">
        <v>1231.7481577601091</v>
      </c>
      <c r="F29" s="19">
        <v>1225.1992656683699</v>
      </c>
      <c r="G29" s="19">
        <v>1215.3012537744326</v>
      </c>
      <c r="H29" s="19">
        <v>1204.8722566996153</v>
      </c>
      <c r="I29" s="19">
        <v>1196.3277803430904</v>
      </c>
      <c r="J29" s="19">
        <v>1182.0309464779398</v>
      </c>
      <c r="K29" s="19">
        <v>1169.1360986429952</v>
      </c>
      <c r="L29" s="19">
        <v>1157.8188751016389</v>
      </c>
      <c r="M29" s="19">
        <v>1147.0067311617679</v>
      </c>
      <c r="N29" s="19">
        <v>1138.0182914791808</v>
      </c>
      <c r="O29" s="19">
        <v>1132.128938725964</v>
      </c>
      <c r="P29" s="19">
        <v>1127.3373080935603</v>
      </c>
      <c r="Q29" s="19">
        <v>1121.5548917994622</v>
      </c>
      <c r="R29" s="79">
        <f t="shared" si="0"/>
        <v>-7.7149098817840267E-3</v>
      </c>
    </row>
    <row r="30" spans="1:18" x14ac:dyDescent="0.2">
      <c r="A30" s="5"/>
      <c r="B30" s="2" t="s">
        <v>9</v>
      </c>
      <c r="C30" s="19">
        <v>11156</v>
      </c>
      <c r="D30" s="19">
        <v>11177.362337923676</v>
      </c>
      <c r="E30" s="19">
        <v>11170.141766577486</v>
      </c>
      <c r="F30" s="19">
        <v>11187.491510539719</v>
      </c>
      <c r="G30" s="19">
        <v>11205.136242732306</v>
      </c>
      <c r="H30" s="19">
        <v>11220.597796190086</v>
      </c>
      <c r="I30" s="19">
        <v>11246.002186459298</v>
      </c>
      <c r="J30" s="19">
        <v>11235.925805295086</v>
      </c>
      <c r="K30" s="19">
        <v>11233.655006585723</v>
      </c>
      <c r="L30" s="19">
        <v>11240.210457781148</v>
      </c>
      <c r="M30" s="19">
        <v>11238.223418133126</v>
      </c>
      <c r="N30" s="19">
        <v>11251.774386866227</v>
      </c>
      <c r="O30" s="19">
        <v>11292.116590697862</v>
      </c>
      <c r="P30" s="19">
        <v>11345.555863189196</v>
      </c>
      <c r="Q30" s="19">
        <v>11394.006460559105</v>
      </c>
      <c r="R30" s="79">
        <f t="shared" si="0"/>
        <v>1.508994409924469E-3</v>
      </c>
    </row>
    <row r="31" spans="1:18" x14ac:dyDescent="0.2">
      <c r="A31" s="55"/>
      <c r="B31" s="56" t="s">
        <v>123</v>
      </c>
      <c r="C31" s="19">
        <v>397</v>
      </c>
      <c r="D31" s="19">
        <v>398</v>
      </c>
      <c r="E31" s="19">
        <v>404</v>
      </c>
      <c r="F31" s="19">
        <v>409</v>
      </c>
      <c r="G31" s="19">
        <v>413.92177073702493</v>
      </c>
      <c r="H31" s="19">
        <v>420.77535133425329</v>
      </c>
      <c r="I31" s="19">
        <v>427.62120349723358</v>
      </c>
      <c r="J31" s="19">
        <v>433.46331015023321</v>
      </c>
      <c r="K31" s="19">
        <v>439.30734962094715</v>
      </c>
      <c r="L31" s="19">
        <v>446.15209926655956</v>
      </c>
      <c r="M31" s="19">
        <v>451.99818723270255</v>
      </c>
      <c r="N31" s="19">
        <v>457.84702699342023</v>
      </c>
      <c r="O31" s="19">
        <v>462.69973664495393</v>
      </c>
      <c r="P31" s="19">
        <v>467.55650267682</v>
      </c>
      <c r="Q31" s="19">
        <v>471.41778243384653</v>
      </c>
      <c r="R31" s="79">
        <f t="shared" si="0"/>
        <v>1.2347641187358871E-2</v>
      </c>
    </row>
    <row r="32" spans="1:18" x14ac:dyDescent="0.2">
      <c r="A32" s="6" t="s">
        <v>161</v>
      </c>
      <c r="B32" s="56"/>
      <c r="C32" s="19">
        <v>16457</v>
      </c>
      <c r="D32" s="19">
        <v>16435.70620960357</v>
      </c>
      <c r="E32" s="19">
        <v>16420.128843008337</v>
      </c>
      <c r="F32" s="19">
        <v>16426.424141889187</v>
      </c>
      <c r="G32" s="19">
        <v>16421.36725212256</v>
      </c>
      <c r="H32" s="19">
        <v>16414.282467745579</v>
      </c>
      <c r="I32" s="19">
        <v>16425.485309996846</v>
      </c>
      <c r="J32" s="19">
        <v>16375.966937460831</v>
      </c>
      <c r="K32" s="19">
        <v>16339.029064468526</v>
      </c>
      <c r="L32" s="19">
        <v>16314.990116298706</v>
      </c>
      <c r="M32" s="19">
        <v>16283.300997807501</v>
      </c>
      <c r="N32" s="19">
        <v>16274.137794515429</v>
      </c>
      <c r="O32" s="19">
        <v>16305.384764158529</v>
      </c>
      <c r="P32" s="19">
        <v>16353.11023875235</v>
      </c>
      <c r="Q32" s="19">
        <v>16393.732495054748</v>
      </c>
      <c r="R32" s="79">
        <f t="shared" si="0"/>
        <v>-2.7509228106403771E-4</v>
      </c>
    </row>
    <row r="33" spans="1:18" x14ac:dyDescent="0.2">
      <c r="A33" s="5"/>
      <c r="B33" s="2" t="s">
        <v>13</v>
      </c>
      <c r="C33" s="19">
        <v>2649</v>
      </c>
      <c r="D33" s="19">
        <v>2619.792493315877</v>
      </c>
      <c r="E33" s="19">
        <v>2581.6843957616147</v>
      </c>
      <c r="F33" s="19">
        <v>2562.9252101928587</v>
      </c>
      <c r="G33" s="19">
        <v>2555.8904519995776</v>
      </c>
      <c r="H33" s="19">
        <v>2550.2181720861008</v>
      </c>
      <c r="I33" s="19">
        <v>2550.6778153377854</v>
      </c>
      <c r="J33" s="19">
        <v>2553.8903621416412</v>
      </c>
      <c r="K33" s="19">
        <v>2543.6271026324794</v>
      </c>
      <c r="L33" s="19">
        <v>2533.57430600923</v>
      </c>
      <c r="M33" s="19">
        <v>2519.2435325975662</v>
      </c>
      <c r="N33" s="19">
        <v>2509.617895585965</v>
      </c>
      <c r="O33" s="19">
        <v>2500.7062868124458</v>
      </c>
      <c r="P33" s="19">
        <v>2493.5960018745</v>
      </c>
      <c r="Q33" s="19">
        <v>2486.1472469339292</v>
      </c>
      <c r="R33" s="79">
        <f t="shared" si="0"/>
        <v>-4.5217451659150809E-3</v>
      </c>
    </row>
    <row r="34" spans="1:18" x14ac:dyDescent="0.2">
      <c r="A34" s="5"/>
      <c r="B34" s="2" t="s">
        <v>20</v>
      </c>
      <c r="C34" s="19">
        <v>199</v>
      </c>
      <c r="D34" s="19">
        <v>197</v>
      </c>
      <c r="E34" s="19">
        <v>196</v>
      </c>
      <c r="F34" s="19">
        <v>197</v>
      </c>
      <c r="G34" s="19">
        <v>199</v>
      </c>
      <c r="H34" s="19">
        <v>201</v>
      </c>
      <c r="I34" s="19">
        <v>203</v>
      </c>
      <c r="J34" s="19">
        <v>206</v>
      </c>
      <c r="K34" s="19">
        <v>208</v>
      </c>
      <c r="L34" s="19">
        <v>210</v>
      </c>
      <c r="M34" s="19">
        <v>211</v>
      </c>
      <c r="N34" s="19">
        <v>212</v>
      </c>
      <c r="O34" s="19">
        <v>214</v>
      </c>
      <c r="P34" s="19">
        <v>215</v>
      </c>
      <c r="Q34" s="19">
        <v>216</v>
      </c>
      <c r="R34" s="79">
        <f t="shared" si="0"/>
        <v>5.8724314426545909E-3</v>
      </c>
    </row>
    <row r="35" spans="1:18" x14ac:dyDescent="0.2">
      <c r="A35" s="5"/>
      <c r="B35" s="2" t="s">
        <v>31</v>
      </c>
      <c r="C35" s="19">
        <v>1529</v>
      </c>
      <c r="D35" s="19">
        <v>1513.4801789987066</v>
      </c>
      <c r="E35" s="19">
        <v>1495.5286525121553</v>
      </c>
      <c r="F35" s="19">
        <v>1489.9285239125827</v>
      </c>
      <c r="G35" s="19">
        <v>1490.9987029940562</v>
      </c>
      <c r="H35" s="19">
        <v>1491.7139058222317</v>
      </c>
      <c r="I35" s="19">
        <v>1496.5291565022596</v>
      </c>
      <c r="J35" s="19">
        <v>1504.0070877537516</v>
      </c>
      <c r="K35" s="19">
        <v>1502.1312761723059</v>
      </c>
      <c r="L35" s="19">
        <v>1501.1155745119793</v>
      </c>
      <c r="M35" s="19">
        <v>1498.9944104251331</v>
      </c>
      <c r="N35" s="19">
        <v>1497.6885590395823</v>
      </c>
      <c r="O35" s="19">
        <v>1497.7135986858796</v>
      </c>
      <c r="P35" s="19">
        <v>1497.6169814702248</v>
      </c>
      <c r="Q35" s="19">
        <v>1497.5338314957107</v>
      </c>
      <c r="R35" s="79">
        <f t="shared" si="0"/>
        <v>-1.4842034940111271E-3</v>
      </c>
    </row>
    <row r="36" spans="1:18" x14ac:dyDescent="0.2">
      <c r="A36" s="5"/>
      <c r="B36" s="56" t="s">
        <v>125</v>
      </c>
      <c r="C36" s="19">
        <v>1231</v>
      </c>
      <c r="D36" s="19">
        <v>1217.5098781346705</v>
      </c>
      <c r="E36" s="19">
        <v>1193.5428818186251</v>
      </c>
      <c r="F36" s="19">
        <v>1178.1979860667122</v>
      </c>
      <c r="G36" s="19">
        <v>1169.3049499483623</v>
      </c>
      <c r="H36" s="19">
        <v>1161.3259279016011</v>
      </c>
      <c r="I36" s="19">
        <v>1155.4486191368314</v>
      </c>
      <c r="J36" s="19">
        <v>1151.4409207950571</v>
      </c>
      <c r="K36" s="19">
        <v>1141.3919495884988</v>
      </c>
      <c r="L36" s="19">
        <v>1132.6500578800838</v>
      </c>
      <c r="M36" s="19">
        <v>1122.1326794380859</v>
      </c>
      <c r="N36" s="19">
        <v>1113.7452457563422</v>
      </c>
      <c r="O36" s="19">
        <v>1106.9999366014099</v>
      </c>
      <c r="P36" s="19">
        <v>1100.4508881147633</v>
      </c>
      <c r="Q36" s="19">
        <v>1093.6119260848202</v>
      </c>
      <c r="R36" s="79">
        <f t="shared" si="0"/>
        <v>-8.4172984523578354E-3</v>
      </c>
    </row>
    <row r="37" spans="1:18" x14ac:dyDescent="0.2">
      <c r="A37" s="5"/>
      <c r="B37" s="2" t="s">
        <v>14</v>
      </c>
      <c r="C37" s="19">
        <v>2477</v>
      </c>
      <c r="D37" s="19">
        <v>2450.0003872676257</v>
      </c>
      <c r="E37" s="19">
        <v>2408.5766522310114</v>
      </c>
      <c r="F37" s="19">
        <v>2385.7812683841453</v>
      </c>
      <c r="G37" s="19">
        <v>2372.6215493407667</v>
      </c>
      <c r="H37" s="19">
        <v>2362.4062317455828</v>
      </c>
      <c r="I37" s="19">
        <v>2359.6666433363393</v>
      </c>
      <c r="J37" s="19">
        <v>2360.1599603767527</v>
      </c>
      <c r="K37" s="19">
        <v>2349.4591169662599</v>
      </c>
      <c r="L37" s="19">
        <v>2338.6589218813178</v>
      </c>
      <c r="M37" s="19">
        <v>2325.9095836709225</v>
      </c>
      <c r="N37" s="19">
        <v>2316.3406240027248</v>
      </c>
      <c r="O37" s="19">
        <v>2308.8234367105424</v>
      </c>
      <c r="P37" s="19">
        <v>2303.5400090958638</v>
      </c>
      <c r="Q37" s="19">
        <v>2297.2267259278128</v>
      </c>
      <c r="R37" s="79">
        <f t="shared" si="0"/>
        <v>-5.3673672506362458E-3</v>
      </c>
    </row>
    <row r="38" spans="1:18" x14ac:dyDescent="0.2">
      <c r="A38" s="5"/>
      <c r="B38" s="2" t="s">
        <v>41</v>
      </c>
      <c r="C38" s="19">
        <v>71107</v>
      </c>
      <c r="D38" s="19">
        <v>70465.125248302837</v>
      </c>
      <c r="E38" s="19">
        <v>69500.065410938594</v>
      </c>
      <c r="F38" s="19">
        <v>69117.383838873138</v>
      </c>
      <c r="G38" s="19">
        <v>69016.788144448306</v>
      </c>
      <c r="H38" s="19">
        <v>68917.798561938296</v>
      </c>
      <c r="I38" s="19">
        <v>68986.627008268057</v>
      </c>
      <c r="J38" s="19">
        <v>69146.661797409513</v>
      </c>
      <c r="K38" s="19">
        <v>68870.423715666519</v>
      </c>
      <c r="L38" s="19">
        <v>68558.882901106685</v>
      </c>
      <c r="M38" s="19">
        <v>68139.579312455418</v>
      </c>
      <c r="N38" s="19">
        <v>67755.091342719927</v>
      </c>
      <c r="O38" s="19">
        <v>67377.024099843678</v>
      </c>
      <c r="P38" s="19">
        <v>66990.930237710054</v>
      </c>
      <c r="Q38" s="19">
        <v>66622.282767427183</v>
      </c>
      <c r="R38" s="79">
        <f t="shared" si="0"/>
        <v>-4.6425248095242067E-3</v>
      </c>
    </row>
    <row r="39" spans="1:18" x14ac:dyDescent="0.2">
      <c r="A39" s="5"/>
      <c r="B39" s="2" t="s">
        <v>15</v>
      </c>
      <c r="C39" s="19">
        <v>1192</v>
      </c>
      <c r="D39" s="19">
        <v>1179.5563637387884</v>
      </c>
      <c r="E39" s="19">
        <v>1167.1881268891718</v>
      </c>
      <c r="F39" s="19">
        <v>1162.9126034925994</v>
      </c>
      <c r="G39" s="19">
        <v>1164.6205621588651</v>
      </c>
      <c r="H39" s="19">
        <v>1359.4915326664679</v>
      </c>
      <c r="I39" s="19">
        <v>1363.4164067266272</v>
      </c>
      <c r="J39" s="19">
        <v>1370.3367346097946</v>
      </c>
      <c r="K39" s="19">
        <v>1370.9237853803938</v>
      </c>
      <c r="L39" s="19">
        <v>1371.0982738513246</v>
      </c>
      <c r="M39" s="19">
        <v>1369.7740691249462</v>
      </c>
      <c r="N39" s="19">
        <v>1370.0005960001693</v>
      </c>
      <c r="O39" s="19">
        <v>1370.1991558354825</v>
      </c>
      <c r="P39" s="19">
        <v>1370.9781495107643</v>
      </c>
      <c r="Q39" s="19">
        <v>1371.8603949339827</v>
      </c>
      <c r="R39" s="79">
        <f t="shared" si="0"/>
        <v>1.0088780778992223E-2</v>
      </c>
    </row>
    <row r="40" spans="1:18" x14ac:dyDescent="0.2">
      <c r="A40" s="6" t="s">
        <v>32</v>
      </c>
      <c r="B40" s="2"/>
      <c r="C40" s="19">
        <v>80384</v>
      </c>
      <c r="D40" s="19">
        <v>79642.464549758501</v>
      </c>
      <c r="E40" s="19">
        <v>78542.586120151173</v>
      </c>
      <c r="F40" s="19">
        <v>78094.129430922039</v>
      </c>
      <c r="G40" s="19">
        <v>77969.22436088993</v>
      </c>
      <c r="H40" s="19">
        <v>78043.954332160269</v>
      </c>
      <c r="I40" s="19">
        <v>78115.365649307903</v>
      </c>
      <c r="J40" s="19">
        <v>78292.496863086504</v>
      </c>
      <c r="K40" s="19">
        <v>77985.956946406455</v>
      </c>
      <c r="L40" s="19">
        <v>77645.980035240616</v>
      </c>
      <c r="M40" s="19">
        <v>77186.633587712073</v>
      </c>
      <c r="N40" s="19">
        <v>76774.484263104707</v>
      </c>
      <c r="O40" s="19">
        <v>76375.466514489439</v>
      </c>
      <c r="P40" s="19">
        <v>75972.11226777616</v>
      </c>
      <c r="Q40" s="19">
        <v>75584.662892803448</v>
      </c>
      <c r="R40" s="79">
        <f t="shared" si="0"/>
        <v>-4.3876147832704326E-3</v>
      </c>
    </row>
    <row r="41" spans="1:18" x14ac:dyDescent="0.2">
      <c r="A41" s="5"/>
      <c r="B41" s="2" t="s">
        <v>21</v>
      </c>
      <c r="C41" s="19">
        <v>5363</v>
      </c>
      <c r="D41" s="19">
        <v>5141</v>
      </c>
      <c r="E41" s="19">
        <v>5141</v>
      </c>
      <c r="F41" s="19">
        <v>5141</v>
      </c>
      <c r="G41" s="19">
        <v>5141</v>
      </c>
      <c r="H41" s="19">
        <v>5141</v>
      </c>
      <c r="I41" s="19">
        <v>5141</v>
      </c>
      <c r="J41" s="19">
        <v>5141</v>
      </c>
      <c r="K41" s="19">
        <v>5141</v>
      </c>
      <c r="L41" s="19">
        <v>5141</v>
      </c>
      <c r="M41" s="19">
        <v>5141</v>
      </c>
      <c r="N41" s="19">
        <v>5141</v>
      </c>
      <c r="O41" s="19">
        <v>5141</v>
      </c>
      <c r="P41" s="19">
        <v>5141</v>
      </c>
      <c r="Q41" s="19">
        <v>5141</v>
      </c>
      <c r="R41" s="79">
        <f t="shared" si="0"/>
        <v>-3.015152906370111E-3</v>
      </c>
    </row>
    <row r="42" spans="1:18" x14ac:dyDescent="0.2">
      <c r="A42" s="5"/>
      <c r="B42" s="2" t="s">
        <v>42</v>
      </c>
      <c r="C42" s="19">
        <v>15560</v>
      </c>
      <c r="D42" s="19">
        <v>15418.771754330775</v>
      </c>
      <c r="E42" s="19">
        <v>15208.303155883856</v>
      </c>
      <c r="F42" s="19">
        <v>15124.327710772022</v>
      </c>
      <c r="G42" s="19">
        <v>15102.451548169907</v>
      </c>
      <c r="H42" s="19">
        <v>15080.288259498222</v>
      </c>
      <c r="I42" s="19">
        <v>15095.29138573321</v>
      </c>
      <c r="J42" s="19">
        <v>15130.384831203461</v>
      </c>
      <c r="K42" s="19">
        <v>15070.041999740113</v>
      </c>
      <c r="L42" s="19">
        <v>15002.343815100669</v>
      </c>
      <c r="M42" s="19">
        <v>14910.640434697933</v>
      </c>
      <c r="N42" s="19">
        <v>14826.579274273781</v>
      </c>
      <c r="O42" s="19">
        <v>14743.101427252695</v>
      </c>
      <c r="P42" s="19">
        <v>14658.752259549012</v>
      </c>
      <c r="Q42" s="19">
        <v>14577.950061498977</v>
      </c>
      <c r="R42" s="79">
        <f t="shared" si="0"/>
        <v>-4.6458460440336191E-3</v>
      </c>
    </row>
    <row r="43" spans="1:18" x14ac:dyDescent="0.2">
      <c r="A43" s="6" t="s">
        <v>33</v>
      </c>
      <c r="B43" s="2"/>
      <c r="C43" s="19">
        <v>20923</v>
      </c>
      <c r="D43" s="19">
        <v>20559.771754330774</v>
      </c>
      <c r="E43" s="19">
        <v>20349.303155883856</v>
      </c>
      <c r="F43" s="19">
        <v>20265.327710772021</v>
      </c>
      <c r="G43" s="19">
        <v>20243.451548169905</v>
      </c>
      <c r="H43" s="19">
        <v>20221.288259498222</v>
      </c>
      <c r="I43" s="19">
        <v>20236.29138573321</v>
      </c>
      <c r="J43" s="19">
        <v>20271.384831203461</v>
      </c>
      <c r="K43" s="19">
        <v>20211.041999740111</v>
      </c>
      <c r="L43" s="19">
        <v>20143.34381510067</v>
      </c>
      <c r="M43" s="19">
        <v>20051.640434697933</v>
      </c>
      <c r="N43" s="19">
        <v>19967.579274273783</v>
      </c>
      <c r="O43" s="19">
        <v>19884.101427252695</v>
      </c>
      <c r="P43" s="19">
        <v>19799.752259549012</v>
      </c>
      <c r="Q43" s="19">
        <v>19718.950061498977</v>
      </c>
      <c r="R43" s="79">
        <f t="shared" si="0"/>
        <v>-4.2245461732126621E-3</v>
      </c>
    </row>
    <row r="44" spans="1:18" x14ac:dyDescent="0.2">
      <c r="A44" s="5"/>
      <c r="B44" s="2" t="s">
        <v>20</v>
      </c>
      <c r="C44" s="19">
        <v>2010</v>
      </c>
      <c r="D44" s="19">
        <v>1990</v>
      </c>
      <c r="E44" s="19">
        <v>1982</v>
      </c>
      <c r="F44" s="19">
        <v>1990</v>
      </c>
      <c r="G44" s="19">
        <v>2007</v>
      </c>
      <c r="H44" s="19">
        <v>2028</v>
      </c>
      <c r="I44" s="19">
        <v>2052</v>
      </c>
      <c r="J44" s="19">
        <v>2084</v>
      </c>
      <c r="K44" s="19">
        <v>2102</v>
      </c>
      <c r="L44" s="19">
        <v>2119</v>
      </c>
      <c r="M44" s="19">
        <v>2132</v>
      </c>
      <c r="N44" s="19">
        <v>2147</v>
      </c>
      <c r="O44" s="19">
        <v>2161</v>
      </c>
      <c r="P44" s="19">
        <v>2175</v>
      </c>
      <c r="Q44" s="19">
        <v>2188</v>
      </c>
      <c r="R44" s="79">
        <f t="shared" si="0"/>
        <v>6.0793448400848771E-3</v>
      </c>
    </row>
    <row r="45" spans="1:18" x14ac:dyDescent="0.2">
      <c r="A45" s="5"/>
      <c r="B45" s="2" t="s">
        <v>43</v>
      </c>
      <c r="C45" s="19">
        <v>100</v>
      </c>
      <c r="D45" s="19">
        <v>98.879912189362543</v>
      </c>
      <c r="E45" s="19">
        <v>97.343596195257831</v>
      </c>
      <c r="F45" s="19">
        <v>97.747111787603629</v>
      </c>
      <c r="G45" s="19">
        <v>98.090660625706178</v>
      </c>
      <c r="H45" s="19">
        <v>98.366285556867751</v>
      </c>
      <c r="I45" s="19">
        <v>98.644179485071732</v>
      </c>
      <c r="J45" s="19">
        <v>98.716782088984004</v>
      </c>
      <c r="K45" s="19">
        <v>98.88933136776447</v>
      </c>
      <c r="L45" s="19">
        <v>99.0948486586299</v>
      </c>
      <c r="M45" s="19">
        <v>99.341244545783198</v>
      </c>
      <c r="N45" s="19">
        <v>98.625789306718644</v>
      </c>
      <c r="O45" s="19">
        <v>98.986883601226936</v>
      </c>
      <c r="P45" s="19">
        <v>99.390320459809658</v>
      </c>
      <c r="Q45" s="19">
        <v>98.797464655459422</v>
      </c>
      <c r="R45" s="79">
        <f t="shared" si="0"/>
        <v>-8.6378693149147256E-4</v>
      </c>
    </row>
    <row r="46" spans="1:18" x14ac:dyDescent="0.2">
      <c r="A46" s="5"/>
      <c r="B46" s="2" t="s">
        <v>44</v>
      </c>
      <c r="C46" s="19">
        <v>3943</v>
      </c>
      <c r="D46" s="19">
        <v>3907.1275490958669</v>
      </c>
      <c r="E46" s="19">
        <v>3854.0234737909968</v>
      </c>
      <c r="F46" s="19">
        <v>3832.7768856884195</v>
      </c>
      <c r="G46" s="19">
        <v>3826.510223432188</v>
      </c>
      <c r="H46" s="19">
        <v>3821.7956145450908</v>
      </c>
      <c r="I46" s="19">
        <v>3825.1754242019128</v>
      </c>
      <c r="J46" s="19">
        <v>3834.4253867992479</v>
      </c>
      <c r="K46" s="19">
        <v>3819.1202328108507</v>
      </c>
      <c r="L46" s="19">
        <v>3801.2972050752255</v>
      </c>
      <c r="M46" s="19">
        <v>3777.9489465655383</v>
      </c>
      <c r="N46" s="19">
        <v>3757.1778859347214</v>
      </c>
      <c r="O46" s="19">
        <v>3735.6777785087443</v>
      </c>
      <c r="P46" s="19">
        <v>3714.4153955612392</v>
      </c>
      <c r="Q46" s="19">
        <v>3693.8326074591223</v>
      </c>
      <c r="R46" s="79">
        <f t="shared" si="0"/>
        <v>-4.6518101493319142E-3</v>
      </c>
    </row>
    <row r="47" spans="1:18" x14ac:dyDescent="0.2">
      <c r="A47" s="6" t="s">
        <v>22</v>
      </c>
      <c r="B47" s="2"/>
      <c r="C47" s="19">
        <v>107360</v>
      </c>
      <c r="D47" s="19">
        <v>106198.24376537451</v>
      </c>
      <c r="E47" s="19">
        <v>104825.25634602128</v>
      </c>
      <c r="F47" s="19">
        <v>104279.98113917008</v>
      </c>
      <c r="G47" s="19">
        <v>104144.27679311772</v>
      </c>
      <c r="H47" s="19">
        <v>104213.40449176045</v>
      </c>
      <c r="I47" s="19">
        <v>104327.47663872808</v>
      </c>
      <c r="J47" s="19">
        <v>104581.0238631782</v>
      </c>
      <c r="K47" s="19">
        <v>104217.00851032519</v>
      </c>
      <c r="L47" s="19">
        <v>103808.71590407514</v>
      </c>
      <c r="M47" s="19">
        <v>103247.56421352134</v>
      </c>
      <c r="N47" s="19">
        <v>102744.86721261992</v>
      </c>
      <c r="O47" s="19">
        <v>102255.23260385211</v>
      </c>
      <c r="P47" s="19">
        <v>101760.67024334622</v>
      </c>
      <c r="Q47" s="19">
        <v>101284.24302641701</v>
      </c>
      <c r="R47" s="79">
        <f t="shared" si="0"/>
        <v>-4.1525557461821183E-3</v>
      </c>
    </row>
    <row r="48" spans="1:18" x14ac:dyDescent="0.2">
      <c r="A48" s="6" t="s">
        <v>23</v>
      </c>
      <c r="B48" s="2"/>
      <c r="C48" s="19">
        <v>20526</v>
      </c>
      <c r="D48" s="19">
        <v>19920.65578046193</v>
      </c>
      <c r="E48" s="19">
        <v>19732.19776913547</v>
      </c>
      <c r="F48" s="19">
        <v>19642.421349210916</v>
      </c>
      <c r="G48" s="19">
        <v>19582.25104978255</v>
      </c>
      <c r="H48" s="19">
        <v>19524.552923718646</v>
      </c>
      <c r="I48" s="19">
        <v>19715.840128416927</v>
      </c>
      <c r="J48" s="19">
        <v>19724.514349184192</v>
      </c>
      <c r="K48" s="19">
        <v>19736.677257200739</v>
      </c>
      <c r="L48" s="19">
        <v>19713.72955964179</v>
      </c>
      <c r="M48" s="19">
        <v>19630.19836437688</v>
      </c>
      <c r="N48" s="19">
        <v>19511.842729534401</v>
      </c>
      <c r="O48" s="19">
        <v>19392.687148600402</v>
      </c>
      <c r="P48" s="19">
        <v>19258.53795443349</v>
      </c>
      <c r="Q48" s="19">
        <v>19116.61009547325</v>
      </c>
      <c r="R48" s="79">
        <f t="shared" si="0"/>
        <v>-5.0681689562206422E-3</v>
      </c>
    </row>
    <row r="49" spans="1:18" x14ac:dyDescent="0.2">
      <c r="A49" s="6" t="s">
        <v>114</v>
      </c>
      <c r="B49" s="2"/>
      <c r="C49" s="19">
        <v>11</v>
      </c>
      <c r="D49" s="19">
        <v>11</v>
      </c>
      <c r="E49" s="19">
        <v>11</v>
      </c>
      <c r="F49" s="19">
        <v>11</v>
      </c>
      <c r="G49" s="19">
        <v>12</v>
      </c>
      <c r="H49" s="19">
        <v>12</v>
      </c>
      <c r="I49" s="19">
        <v>12</v>
      </c>
      <c r="J49" s="19">
        <v>12</v>
      </c>
      <c r="K49" s="19">
        <v>13</v>
      </c>
      <c r="L49" s="19">
        <v>13</v>
      </c>
      <c r="M49" s="19">
        <v>13</v>
      </c>
      <c r="N49" s="19">
        <v>13</v>
      </c>
      <c r="O49" s="19">
        <v>13</v>
      </c>
      <c r="P49" s="19">
        <v>14</v>
      </c>
      <c r="Q49" s="19">
        <v>14</v>
      </c>
      <c r="R49" s="79">
        <f t="shared" si="0"/>
        <v>1.737508193545656E-2</v>
      </c>
    </row>
    <row r="50" spans="1:18" x14ac:dyDescent="0.2">
      <c r="A50" s="6" t="s">
        <v>34</v>
      </c>
      <c r="B50" s="2"/>
      <c r="C50" s="19">
        <v>127897</v>
      </c>
      <c r="D50" s="19">
        <v>126129.89954583644</v>
      </c>
      <c r="E50" s="19">
        <v>124568.45411515675</v>
      </c>
      <c r="F50" s="19">
        <v>123933.40248838099</v>
      </c>
      <c r="G50" s="19">
        <v>123738.52784290028</v>
      </c>
      <c r="H50" s="19">
        <v>123749.95741547909</v>
      </c>
      <c r="I50" s="19">
        <v>124055.31676714501</v>
      </c>
      <c r="J50" s="19">
        <v>124317.53821236239</v>
      </c>
      <c r="K50" s="19">
        <v>123966.68576752592</v>
      </c>
      <c r="L50" s="19">
        <v>123535.44546371693</v>
      </c>
      <c r="M50" s="19">
        <v>122890.76257789822</v>
      </c>
      <c r="N50" s="19">
        <v>122269.70994215432</v>
      </c>
      <c r="O50" s="19">
        <v>121660.91975245252</v>
      </c>
      <c r="P50" s="19">
        <v>121033.20819777971</v>
      </c>
      <c r="Q50" s="19">
        <v>120414.85312189026</v>
      </c>
      <c r="R50" s="79">
        <f t="shared" si="0"/>
        <v>-4.296626006926485E-3</v>
      </c>
    </row>
    <row r="51" spans="1:18" x14ac:dyDescent="0.2">
      <c r="A51" s="5"/>
      <c r="B51" s="2" t="s">
        <v>7</v>
      </c>
      <c r="C51" s="19">
        <v>1114</v>
      </c>
      <c r="D51" s="19">
        <v>1115.1567961552398</v>
      </c>
      <c r="E51" s="19">
        <v>1115.0917615564927</v>
      </c>
      <c r="F51" s="19">
        <v>1116.0318281722468</v>
      </c>
      <c r="G51" s="19">
        <v>1119.8186777826666</v>
      </c>
      <c r="H51" s="19">
        <v>1124.9688136029638</v>
      </c>
      <c r="I51" s="19">
        <v>1139.7242160194796</v>
      </c>
      <c r="J51" s="19">
        <v>1146.2910616233057</v>
      </c>
      <c r="K51" s="19">
        <v>1151.0728682835324</v>
      </c>
      <c r="L51" s="19">
        <v>1162.2172340305017</v>
      </c>
      <c r="M51" s="19">
        <v>1166.3077181510332</v>
      </c>
      <c r="N51" s="19">
        <v>1173.3773025761266</v>
      </c>
      <c r="O51" s="19">
        <v>1184.9832198455779</v>
      </c>
      <c r="P51" s="19">
        <v>1199.604033201259</v>
      </c>
      <c r="Q51" s="19">
        <v>1217.6476540926299</v>
      </c>
      <c r="R51" s="79">
        <f t="shared" si="0"/>
        <v>6.3747832445411046E-3</v>
      </c>
    </row>
    <row r="52" spans="1:18" x14ac:dyDescent="0.2">
      <c r="A52" s="5"/>
      <c r="B52" s="2" t="s">
        <v>8</v>
      </c>
      <c r="C52" s="19">
        <v>1134</v>
      </c>
      <c r="D52" s="19">
        <v>1134.1233473748669</v>
      </c>
      <c r="E52" s="19">
        <v>1135.939382147038</v>
      </c>
      <c r="F52" s="19">
        <v>1137.9630358436075</v>
      </c>
      <c r="G52" s="19">
        <v>1143.513297851556</v>
      </c>
      <c r="H52" s="19">
        <v>1149.5610802469962</v>
      </c>
      <c r="I52" s="19">
        <v>1166.6724972451641</v>
      </c>
      <c r="J52" s="19">
        <v>1174.6748184508976</v>
      </c>
      <c r="K52" s="19">
        <v>1183.2751737105823</v>
      </c>
      <c r="L52" s="19">
        <v>1198.1436463438672</v>
      </c>
      <c r="M52" s="19">
        <v>1207.2671540554607</v>
      </c>
      <c r="N52" s="19">
        <v>1218.4391566523559</v>
      </c>
      <c r="O52" s="19">
        <v>1235.3498195838622</v>
      </c>
      <c r="P52" s="19">
        <v>1255.4003835790086</v>
      </c>
      <c r="Q52" s="19">
        <v>1278.4369124910359</v>
      </c>
      <c r="R52" s="79">
        <f t="shared" si="0"/>
        <v>8.600124997010905E-3</v>
      </c>
    </row>
    <row r="53" spans="1:18" x14ac:dyDescent="0.2">
      <c r="A53" s="5"/>
      <c r="B53" s="2" t="s">
        <v>6</v>
      </c>
      <c r="C53" s="19">
        <v>26663</v>
      </c>
      <c r="D53" s="19">
        <v>26118</v>
      </c>
      <c r="E53" s="19">
        <v>25990</v>
      </c>
      <c r="F53" s="19">
        <v>26286</v>
      </c>
      <c r="G53" s="19">
        <v>26651.896844986255</v>
      </c>
      <c r="H53" s="19">
        <v>27059.171616021253</v>
      </c>
      <c r="I53" s="19">
        <v>27499.498064768344</v>
      </c>
      <c r="J53" s="19">
        <v>27744.071754187062</v>
      </c>
      <c r="K53" s="19">
        <v>28108.348622549416</v>
      </c>
      <c r="L53" s="19">
        <v>28354.764180058606</v>
      </c>
      <c r="M53" s="19">
        <v>28781.242504074311</v>
      </c>
      <c r="N53" s="19">
        <v>29077.477103812093</v>
      </c>
      <c r="O53" s="19">
        <v>29387.304053553715</v>
      </c>
      <c r="P53" s="19">
        <v>29665.337002670349</v>
      </c>
      <c r="Q53" s="19">
        <v>29942.613335244554</v>
      </c>
      <c r="R53" s="79">
        <f t="shared" si="0"/>
        <v>8.3205553080503147E-3</v>
      </c>
    </row>
    <row r="54" spans="1:18" x14ac:dyDescent="0.2">
      <c r="A54" s="6" t="s">
        <v>4</v>
      </c>
      <c r="B54" s="2"/>
      <c r="C54" s="19">
        <v>28911</v>
      </c>
      <c r="D54" s="19">
        <v>28367.280143530108</v>
      </c>
      <c r="E54" s="19">
        <v>28241.031143703531</v>
      </c>
      <c r="F54" s="19">
        <v>28539.994864015855</v>
      </c>
      <c r="G54" s="19">
        <v>28915.228820620476</v>
      </c>
      <c r="H54" s="19">
        <v>29333.701509871215</v>
      </c>
      <c r="I54" s="19">
        <v>29805.894778032987</v>
      </c>
      <c r="J54" s="19">
        <v>30065.037634261265</v>
      </c>
      <c r="K54" s="19">
        <v>30442.696664543531</v>
      </c>
      <c r="L54" s="19">
        <v>30715.125060432976</v>
      </c>
      <c r="M54" s="19">
        <v>31154.817376280804</v>
      </c>
      <c r="N54" s="19">
        <v>31469.293563040574</v>
      </c>
      <c r="O54" s="19">
        <v>31807.637092983154</v>
      </c>
      <c r="P54" s="19">
        <v>32120.341419450615</v>
      </c>
      <c r="Q54" s="19">
        <v>32438.697901828222</v>
      </c>
      <c r="R54" s="79">
        <f t="shared" si="0"/>
        <v>8.2574738568612638E-3</v>
      </c>
    </row>
    <row r="55" spans="1:18" x14ac:dyDescent="0.2">
      <c r="A55" s="6" t="s">
        <v>5</v>
      </c>
      <c r="B55" s="2"/>
      <c r="C55" s="19">
        <v>3819</v>
      </c>
      <c r="D55" s="19">
        <v>3841.6795003181187</v>
      </c>
      <c r="E55" s="19">
        <v>3863.146751166305</v>
      </c>
      <c r="F55" s="19">
        <v>3859.7711784580788</v>
      </c>
      <c r="G55" s="19">
        <v>3875.5210508875462</v>
      </c>
      <c r="H55" s="19">
        <v>3873.4529725792891</v>
      </c>
      <c r="I55" s="19">
        <v>3885.9657780665884</v>
      </c>
      <c r="J55" s="19">
        <v>3881.4915926725698</v>
      </c>
      <c r="K55" s="19">
        <v>3875.138143770947</v>
      </c>
      <c r="L55" s="19">
        <v>3875.8850656759846</v>
      </c>
      <c r="M55" s="19">
        <v>3868.9515170493301</v>
      </c>
      <c r="N55" s="19">
        <v>3862.2046523663362</v>
      </c>
      <c r="O55" s="19">
        <v>3859.1263079241257</v>
      </c>
      <c r="P55" s="19">
        <v>3850.8368935337076</v>
      </c>
      <c r="Q55" s="19">
        <v>3838.8613876425256</v>
      </c>
      <c r="R55" s="79">
        <f t="shared" si="0"/>
        <v>3.705829883902112E-4</v>
      </c>
    </row>
    <row r="56" spans="1:18" x14ac:dyDescent="0.2">
      <c r="A56" s="6" t="s">
        <v>46</v>
      </c>
      <c r="B56" s="2"/>
      <c r="C56" s="19">
        <v>230869</v>
      </c>
      <c r="D56" s="19">
        <v>228867.06595475826</v>
      </c>
      <c r="E56" s="19">
        <v>225925.24350809006</v>
      </c>
      <c r="F56" s="19">
        <v>224157.73483504352</v>
      </c>
      <c r="G56" s="19">
        <v>223968.32188545389</v>
      </c>
      <c r="H56" s="19">
        <v>223700.03872647567</v>
      </c>
      <c r="I56" s="19">
        <v>224068.81437012032</v>
      </c>
      <c r="J56" s="19">
        <v>224029.04434944535</v>
      </c>
      <c r="K56" s="19">
        <v>223280.48182632981</v>
      </c>
      <c r="L56" s="19">
        <v>222762.52447079011</v>
      </c>
      <c r="M56" s="19">
        <v>221791.75893011052</v>
      </c>
      <c r="N56" s="19">
        <v>220900.37022720775</v>
      </c>
      <c r="O56" s="19">
        <v>219965.82189084185</v>
      </c>
      <c r="P56" s="19">
        <v>219085.21400317037</v>
      </c>
      <c r="Q56" s="19">
        <v>218240.78695870942</v>
      </c>
      <c r="R56" s="79">
        <f t="shared" si="0"/>
        <v>-4.0099008983952578E-3</v>
      </c>
    </row>
    <row r="57" spans="1:18" x14ac:dyDescent="0.2">
      <c r="A57" s="7" t="s">
        <v>47</v>
      </c>
      <c r="B57" s="16"/>
      <c r="C57" s="40">
        <v>282736</v>
      </c>
      <c r="D57" s="40">
        <v>280196.35158499441</v>
      </c>
      <c r="E57" s="40">
        <v>277106.14990780375</v>
      </c>
      <c r="F57" s="40">
        <v>275623.74437432142</v>
      </c>
      <c r="G57" s="40">
        <v>275797.48838068033</v>
      </c>
      <c r="H57" s="40">
        <v>275918.72505591309</v>
      </c>
      <c r="I57" s="40">
        <v>276768.05343857064</v>
      </c>
      <c r="J57" s="40">
        <v>276905.66748515714</v>
      </c>
      <c r="K57" s="40">
        <v>276464.53464621602</v>
      </c>
      <c r="L57" s="40">
        <v>276168.42672796454</v>
      </c>
      <c r="M57" s="40">
        <v>275573.8833675526</v>
      </c>
      <c r="N57" s="40">
        <v>274957.28851320152</v>
      </c>
      <c r="O57" s="40">
        <v>274371.7581347326</v>
      </c>
      <c r="P57" s="40">
        <v>273819.19760350964</v>
      </c>
      <c r="Q57" s="40">
        <v>273296.29827175464</v>
      </c>
      <c r="R57" s="79">
        <f t="shared" si="0"/>
        <v>-2.4225645415100194E-3</v>
      </c>
    </row>
    <row r="58" spans="1:18" x14ac:dyDescent="0.2">
      <c r="A58" s="2" t="s">
        <v>151</v>
      </c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8" x14ac:dyDescent="0.2">
      <c r="A59" s="2"/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23"/>
    </row>
    <row r="60" spans="1:18" x14ac:dyDescent="0.2">
      <c r="A60" s="2"/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23"/>
    </row>
    <row r="61" spans="1:18" x14ac:dyDescent="0.2">
      <c r="A61" s="2"/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8" x14ac:dyDescent="0.2">
      <c r="A62" s="2"/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8" x14ac:dyDescent="0.2">
      <c r="A63" s="2"/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8" x14ac:dyDescent="0.2">
      <c r="A64" s="2"/>
      <c r="B64" s="2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x14ac:dyDescent="0.2">
      <c r="A65" s="2"/>
      <c r="B65" s="2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 x14ac:dyDescent="0.2">
      <c r="A66" s="8"/>
      <c r="B66" s="8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x14ac:dyDescent="0.2">
      <c r="A67" s="2"/>
      <c r="B67" s="2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 x14ac:dyDescent="0.2">
      <c r="A68" s="2"/>
      <c r="B68" s="2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x14ac:dyDescent="0.2">
      <c r="A69" s="2"/>
      <c r="B69" s="2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x14ac:dyDescent="0.2">
      <c r="A70" s="2"/>
      <c r="B70" s="2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17" x14ac:dyDescent="0.2">
      <c r="A71" s="2"/>
      <c r="B71" s="2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x14ac:dyDescent="0.2">
      <c r="A72" s="8"/>
      <c r="B72" s="2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17" x14ac:dyDescent="0.2">
      <c r="A73" s="2"/>
      <c r="B73" s="2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x14ac:dyDescent="0.2">
      <c r="A74" s="2"/>
      <c r="B74" s="2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x14ac:dyDescent="0.2">
      <c r="A75" s="8"/>
      <c r="B75" s="2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x14ac:dyDescent="0.2">
      <c r="A76" s="8"/>
      <c r="B76" s="2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x14ac:dyDescent="0.2">
      <c r="A77" s="8"/>
      <c r="B77" s="2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17" x14ac:dyDescent="0.2">
      <c r="A78" s="2"/>
      <c r="B78" s="2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17" x14ac:dyDescent="0.2">
      <c r="A79" s="2"/>
      <c r="B79" s="2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x14ac:dyDescent="0.2">
      <c r="A80" s="8"/>
      <c r="B80" s="2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x14ac:dyDescent="0.2">
      <c r="A81" s="2"/>
      <c r="B81" s="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x14ac:dyDescent="0.2">
      <c r="A82" s="2"/>
      <c r="B82" s="2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1:17" x14ac:dyDescent="0.2">
      <c r="A83" s="2"/>
      <c r="B83" s="2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17" x14ac:dyDescent="0.2">
      <c r="A84" s="2"/>
      <c r="B84" s="2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17" x14ac:dyDescent="0.2">
      <c r="A85" s="2"/>
      <c r="B85" s="2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 x14ac:dyDescent="0.2">
      <c r="A86" s="56"/>
      <c r="B86" s="56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 x14ac:dyDescent="0.2">
      <c r="A87" s="8"/>
      <c r="B87" s="56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17" x14ac:dyDescent="0.2">
      <c r="A88" s="2"/>
      <c r="B88" s="2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17" x14ac:dyDescent="0.2">
      <c r="A89" s="2"/>
      <c r="B89" s="2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17" x14ac:dyDescent="0.2">
      <c r="A90" s="2"/>
      <c r="B90" s="2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17" x14ac:dyDescent="0.2">
      <c r="A91" s="2"/>
      <c r="B91" s="56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17" x14ac:dyDescent="0.2">
      <c r="A92" s="2"/>
      <c r="B92" s="2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17" x14ac:dyDescent="0.2">
      <c r="A93" s="2"/>
      <c r="B93" s="2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7" x14ac:dyDescent="0.2">
      <c r="A94" s="2"/>
      <c r="B94" s="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x14ac:dyDescent="0.2">
      <c r="A95" s="8"/>
      <c r="B95" s="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7" x14ac:dyDescent="0.2">
      <c r="A96" s="2"/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x14ac:dyDescent="0.2">
      <c r="A97" s="2"/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x14ac:dyDescent="0.2">
      <c r="A98" s="8"/>
      <c r="B98" s="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x14ac:dyDescent="0.2">
      <c r="A99" s="2"/>
      <c r="B99" s="2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x14ac:dyDescent="0.2">
      <c r="A100" s="2"/>
      <c r="B100" s="2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x14ac:dyDescent="0.2">
      <c r="A101" s="2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x14ac:dyDescent="0.2">
      <c r="A102" s="8"/>
      <c r="B102" s="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x14ac:dyDescent="0.2">
      <c r="A103" s="8"/>
      <c r="B103" s="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x14ac:dyDescent="0.2">
      <c r="A104" s="8"/>
      <c r="B104" s="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x14ac:dyDescent="0.2">
      <c r="A105" s="8"/>
      <c r="B105" s="2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x14ac:dyDescent="0.2">
      <c r="A106" s="2"/>
      <c r="B106" s="2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x14ac:dyDescent="0.2">
      <c r="A107" s="2"/>
      <c r="B107" s="2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x14ac:dyDescent="0.2">
      <c r="A108" s="2"/>
      <c r="B108" s="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x14ac:dyDescent="0.2">
      <c r="A109" s="8"/>
      <c r="B109" s="2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x14ac:dyDescent="0.2">
      <c r="A110" s="8"/>
      <c r="B110" s="2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x14ac:dyDescent="0.2">
      <c r="A111" s="8"/>
      <c r="B111" s="2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x14ac:dyDescent="0.2">
      <c r="A112" s="8"/>
      <c r="B112" s="2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8"/>
  <sheetViews>
    <sheetView zoomScale="90" zoomScaleNormal="90" workbookViewId="0">
      <selection activeCell="C6" sqref="C6"/>
    </sheetView>
  </sheetViews>
  <sheetFormatPr defaultColWidth="9.140625" defaultRowHeight="12.75" x14ac:dyDescent="0.2"/>
  <cols>
    <col min="1" max="1" width="9.85546875" style="1" customWidth="1"/>
    <col min="2" max="2" width="45.85546875" style="1" customWidth="1"/>
    <col min="3" max="14" width="10.140625" style="1" customWidth="1"/>
    <col min="15" max="16" width="10.85546875" style="22" customWidth="1"/>
    <col min="17" max="17" width="14.140625" style="1" customWidth="1"/>
    <col min="18" max="95" width="9.140625" style="1"/>
    <col min="96" max="96" width="9.140625" style="1" customWidth="1"/>
    <col min="97" max="16384" width="9.140625" style="1"/>
  </cols>
  <sheetData>
    <row r="1" spans="1:18" s="11" customFormat="1" ht="15.75" x14ac:dyDescent="0.2">
      <c r="A1" s="9" t="s">
        <v>152</v>
      </c>
      <c r="B1" s="9"/>
      <c r="C1" s="9"/>
      <c r="D1" s="9"/>
      <c r="E1" s="9"/>
      <c r="F1" s="9"/>
      <c r="G1" s="9"/>
      <c r="H1" s="4"/>
      <c r="I1" s="9"/>
      <c r="J1" s="9"/>
      <c r="K1" s="9"/>
      <c r="L1" s="9"/>
      <c r="M1" s="9"/>
      <c r="N1" s="9"/>
      <c r="O1" s="20"/>
      <c r="P1" s="20"/>
    </row>
    <row r="2" spans="1:18" s="11" customFormat="1" ht="15.75" x14ac:dyDescent="0.2">
      <c r="A2" s="12" t="s">
        <v>172</v>
      </c>
      <c r="B2" s="12"/>
      <c r="C2" s="12"/>
      <c r="D2" s="12"/>
      <c r="E2" s="12"/>
      <c r="F2" s="12"/>
      <c r="G2" s="12"/>
      <c r="H2" s="4"/>
      <c r="I2" s="12"/>
      <c r="J2" s="12"/>
      <c r="K2" s="9"/>
      <c r="L2" s="9"/>
      <c r="M2" s="9"/>
      <c r="N2" s="9"/>
      <c r="O2" s="20"/>
      <c r="P2" s="20"/>
    </row>
    <row r="3" spans="1:18" s="11" customFormat="1" ht="15.75" x14ac:dyDescent="0.2">
      <c r="A3" s="13" t="s">
        <v>153</v>
      </c>
      <c r="B3" s="13"/>
      <c r="C3" s="13"/>
      <c r="D3" s="13"/>
      <c r="E3" s="13"/>
      <c r="F3" s="13"/>
      <c r="G3" s="13"/>
      <c r="H3" s="4"/>
      <c r="I3" s="9"/>
      <c r="J3" s="9"/>
      <c r="K3" s="9"/>
      <c r="L3" s="9"/>
      <c r="M3" s="9"/>
      <c r="N3" s="9"/>
      <c r="O3" s="20"/>
      <c r="P3" s="20"/>
    </row>
    <row r="4" spans="1:18" s="15" customFormat="1" ht="15" x14ac:dyDescent="0.2">
      <c r="A4" s="14"/>
      <c r="B4" s="14"/>
      <c r="C4" s="14"/>
      <c r="D4" s="14"/>
      <c r="E4" s="14"/>
      <c r="F4" s="14"/>
      <c r="G4" s="14"/>
      <c r="H4" s="4"/>
      <c r="I4" s="14"/>
      <c r="J4" s="14"/>
      <c r="K4" s="14"/>
      <c r="L4" s="14"/>
      <c r="M4" s="14"/>
      <c r="N4" s="14"/>
      <c r="O4" s="21"/>
      <c r="P4" s="21"/>
    </row>
    <row r="5" spans="1:18" ht="54.75" customHeight="1" x14ac:dyDescent="0.2">
      <c r="A5" s="17" t="s">
        <v>165</v>
      </c>
      <c r="B5" s="18" t="s">
        <v>35</v>
      </c>
      <c r="C5" s="33">
        <v>2017</v>
      </c>
      <c r="D5" s="33">
        <v>2018</v>
      </c>
      <c r="E5" s="33">
        <v>2019</v>
      </c>
      <c r="F5" s="33">
        <v>2020</v>
      </c>
      <c r="G5" s="33">
        <v>2021</v>
      </c>
      <c r="H5" s="33">
        <v>2022</v>
      </c>
      <c r="I5" s="33">
        <v>2023</v>
      </c>
      <c r="J5" s="33">
        <v>2024</v>
      </c>
      <c r="K5" s="33">
        <v>2025</v>
      </c>
      <c r="L5" s="33">
        <v>2026</v>
      </c>
      <c r="M5" s="33">
        <v>2027</v>
      </c>
      <c r="N5" s="33">
        <v>2028</v>
      </c>
      <c r="O5" s="33">
        <v>2029</v>
      </c>
      <c r="P5" s="33">
        <v>2030</v>
      </c>
      <c r="Q5" s="48" t="s">
        <v>133</v>
      </c>
      <c r="R5" s="54"/>
    </row>
    <row r="6" spans="1:18" x14ac:dyDescent="0.2">
      <c r="A6" s="55"/>
      <c r="B6" s="56" t="s">
        <v>16</v>
      </c>
      <c r="C6" s="70">
        <v>205.96279494879118</v>
      </c>
      <c r="D6" s="70">
        <v>204.34591563889674</v>
      </c>
      <c r="E6" s="70">
        <v>203.6005851654206</v>
      </c>
      <c r="F6" s="70">
        <v>204.04755555350391</v>
      </c>
      <c r="G6" s="70">
        <v>205.6555098304537</v>
      </c>
      <c r="H6" s="70">
        <v>206.28810347767305</v>
      </c>
      <c r="I6" s="70">
        <v>208.45254829796846</v>
      </c>
      <c r="J6" s="70">
        <v>207.36165579291503</v>
      </c>
      <c r="K6" s="70">
        <v>210.30544340274923</v>
      </c>
      <c r="L6" s="70">
        <v>210.36749719785277</v>
      </c>
      <c r="M6" s="70">
        <v>210.71550363496479</v>
      </c>
      <c r="N6" s="70">
        <v>210.69431389518792</v>
      </c>
      <c r="O6" s="70">
        <v>212.0679477171457</v>
      </c>
      <c r="P6" s="70">
        <v>213.46941487089077</v>
      </c>
      <c r="Q6" s="58">
        <f>(P6/C6)^(1/13)-1</f>
        <v>2.7574888283588006E-3</v>
      </c>
    </row>
    <row r="7" spans="1:18" x14ac:dyDescent="0.2">
      <c r="A7" s="55"/>
      <c r="B7" s="56" t="s">
        <v>27</v>
      </c>
      <c r="C7" s="70">
        <v>280.94924942043843</v>
      </c>
      <c r="D7" s="70">
        <v>277.72916256621704</v>
      </c>
      <c r="E7" s="70">
        <v>275.04606839514611</v>
      </c>
      <c r="F7" s="70">
        <v>274.23972010410148</v>
      </c>
      <c r="G7" s="70">
        <v>274.53736043777616</v>
      </c>
      <c r="H7" s="70">
        <v>274.83030338959861</v>
      </c>
      <c r="I7" s="70">
        <v>275.98992843848953</v>
      </c>
      <c r="J7" s="70">
        <v>273.79022761344038</v>
      </c>
      <c r="K7" s="70">
        <v>275.61414481691281</v>
      </c>
      <c r="L7" s="70">
        <v>275.65318824749374</v>
      </c>
      <c r="M7" s="70">
        <v>274.38779339411144</v>
      </c>
      <c r="N7" s="70">
        <v>273.09422405751172</v>
      </c>
      <c r="O7" s="70">
        <v>273.6966841454153</v>
      </c>
      <c r="P7" s="70">
        <v>275.23311865811854</v>
      </c>
      <c r="Q7" s="58">
        <f t="shared" ref="Q7:Q59" si="0">(P7/C7)^(1/13)-1</f>
        <v>-1.5799508075156066E-3</v>
      </c>
    </row>
    <row r="8" spans="1:18" x14ac:dyDescent="0.2">
      <c r="A8" s="55"/>
      <c r="B8" s="56" t="s">
        <v>45</v>
      </c>
      <c r="C8" s="70">
        <v>3.9992775718211879</v>
      </c>
      <c r="D8" s="70">
        <v>3.9539565261001912</v>
      </c>
      <c r="E8" s="70">
        <v>3.9071178951745869</v>
      </c>
      <c r="F8" s="70">
        <v>3.8456963451920254</v>
      </c>
      <c r="G8" s="70">
        <v>4.783185528045423</v>
      </c>
      <c r="H8" s="70">
        <v>4.7263713890920194</v>
      </c>
      <c r="I8" s="70">
        <v>4.7110392795658944</v>
      </c>
      <c r="J8" s="70">
        <v>4.6627462890740317</v>
      </c>
      <c r="K8" s="70">
        <v>4.6164318911438373</v>
      </c>
      <c r="L8" s="70">
        <v>4.573106650421412</v>
      </c>
      <c r="M8" s="70">
        <v>4.493813997421034</v>
      </c>
      <c r="N8" s="70">
        <v>4.491662010559951</v>
      </c>
      <c r="O8" s="70">
        <v>4.4563516401293848</v>
      </c>
      <c r="P8" s="70">
        <v>4.4217922751613106</v>
      </c>
      <c r="Q8" s="58">
        <f t="shared" si="0"/>
        <v>7.755408458164359E-3</v>
      </c>
    </row>
    <row r="9" spans="1:18" x14ac:dyDescent="0.2">
      <c r="A9" s="55"/>
      <c r="B9" s="56" t="s">
        <v>36</v>
      </c>
      <c r="C9" s="70">
        <v>7089.2429633013771</v>
      </c>
      <c r="D9" s="70">
        <v>7023.3105207580802</v>
      </c>
      <c r="E9" s="70">
        <v>6983.0981882941778</v>
      </c>
      <c r="F9" s="70">
        <v>7000.6017090220448</v>
      </c>
      <c r="G9" s="70">
        <v>7049.9567743963889</v>
      </c>
      <c r="H9" s="70">
        <v>7088.0220416956099</v>
      </c>
      <c r="I9" s="70">
        <v>7149.1798022383546</v>
      </c>
      <c r="J9" s="70">
        <v>7116.4753327474809</v>
      </c>
      <c r="K9" s="70">
        <v>7214.7247260043941</v>
      </c>
      <c r="L9" s="70">
        <v>7244.8292232314552</v>
      </c>
      <c r="M9" s="70">
        <v>7252.3702501698544</v>
      </c>
      <c r="N9" s="70">
        <v>7237.1554276702718</v>
      </c>
      <c r="O9" s="70">
        <v>7283.1173880062233</v>
      </c>
      <c r="P9" s="70">
        <v>7342.8741359415444</v>
      </c>
      <c r="Q9" s="58">
        <f t="shared" si="0"/>
        <v>2.7076419874216828E-3</v>
      </c>
    </row>
    <row r="10" spans="1:18" x14ac:dyDescent="0.2">
      <c r="A10" s="55"/>
      <c r="B10" s="56" t="s">
        <v>0</v>
      </c>
      <c r="C10" s="70">
        <v>717.87032414190321</v>
      </c>
      <c r="D10" s="70">
        <v>712.62134248107884</v>
      </c>
      <c r="E10" s="70">
        <v>707.86140500206739</v>
      </c>
      <c r="F10" s="70">
        <v>708.09303296604537</v>
      </c>
      <c r="G10" s="70">
        <v>711.62213211695018</v>
      </c>
      <c r="H10" s="70">
        <v>713.12896095679014</v>
      </c>
      <c r="I10" s="70">
        <v>719.18643109373249</v>
      </c>
      <c r="J10" s="70">
        <v>713.83544023942147</v>
      </c>
      <c r="K10" s="70">
        <v>722.74775044631906</v>
      </c>
      <c r="L10" s="70">
        <v>725.17076050530898</v>
      </c>
      <c r="M10" s="70">
        <v>724.69022633219879</v>
      </c>
      <c r="N10" s="70">
        <v>724.13208791019133</v>
      </c>
      <c r="O10" s="70">
        <v>728.06919180496038</v>
      </c>
      <c r="P10" s="70">
        <v>734.08589186737356</v>
      </c>
      <c r="Q10" s="58">
        <f t="shared" si="0"/>
        <v>1.7197150914221027E-3</v>
      </c>
    </row>
    <row r="11" spans="1:18" x14ac:dyDescent="0.2">
      <c r="A11" s="6" t="s">
        <v>28</v>
      </c>
      <c r="B11" s="8"/>
      <c r="C11" s="70">
        <v>8298.0246093843307</v>
      </c>
      <c r="D11" s="70">
        <v>8221.9608979703735</v>
      </c>
      <c r="E11" s="70">
        <v>8173.513364751987</v>
      </c>
      <c r="F11" s="70">
        <v>8190.8277139908869</v>
      </c>
      <c r="G11" s="70">
        <v>8246.554962309614</v>
      </c>
      <c r="H11" s="70">
        <v>8286.9957809087628</v>
      </c>
      <c r="I11" s="70">
        <v>8357.5197493481101</v>
      </c>
      <c r="J11" s="70">
        <v>8316.1254026823317</v>
      </c>
      <c r="K11" s="70">
        <v>8428.0084965615188</v>
      </c>
      <c r="L11" s="70">
        <v>8460.5937758325326</v>
      </c>
      <c r="M11" s="70">
        <v>8466.6575875285507</v>
      </c>
      <c r="N11" s="70">
        <v>8449.5677155437224</v>
      </c>
      <c r="O11" s="70">
        <v>8501.4075633138746</v>
      </c>
      <c r="P11" s="70">
        <v>8570.0843536130888</v>
      </c>
      <c r="Q11" s="58">
        <f t="shared" si="0"/>
        <v>2.4846268010401129E-3</v>
      </c>
    </row>
    <row r="12" spans="1:18" x14ac:dyDescent="0.2">
      <c r="A12" s="55"/>
      <c r="B12" s="56" t="s">
        <v>17</v>
      </c>
      <c r="C12" s="70">
        <v>98</v>
      </c>
      <c r="D12" s="70">
        <v>98</v>
      </c>
      <c r="E12" s="70">
        <v>98</v>
      </c>
      <c r="F12" s="70">
        <v>98</v>
      </c>
      <c r="G12" s="70">
        <v>98</v>
      </c>
      <c r="H12" s="70">
        <v>98</v>
      </c>
      <c r="I12" s="70">
        <v>98</v>
      </c>
      <c r="J12" s="70">
        <v>98</v>
      </c>
      <c r="K12" s="70">
        <v>98</v>
      </c>
      <c r="L12" s="70">
        <v>98</v>
      </c>
      <c r="M12" s="70">
        <v>98</v>
      </c>
      <c r="N12" s="70">
        <v>98</v>
      </c>
      <c r="O12" s="70">
        <v>98</v>
      </c>
      <c r="P12" s="70">
        <v>98</v>
      </c>
      <c r="Q12" s="58">
        <f t="shared" si="0"/>
        <v>0</v>
      </c>
    </row>
    <row r="13" spans="1:18" x14ac:dyDescent="0.2">
      <c r="A13" s="55"/>
      <c r="B13" s="56" t="s">
        <v>37</v>
      </c>
      <c r="C13" s="70">
        <v>195.96460101923822</v>
      </c>
      <c r="D13" s="70">
        <v>194.62078948984365</v>
      </c>
      <c r="E13" s="70">
        <v>194.15745444419863</v>
      </c>
      <c r="F13" s="70">
        <v>194.92533112358777</v>
      </c>
      <c r="G13" s="70">
        <v>195.81637239741988</v>
      </c>
      <c r="H13" s="70">
        <v>197.67719272205184</v>
      </c>
      <c r="I13" s="70">
        <v>198.89387179267905</v>
      </c>
      <c r="J13" s="70">
        <v>197.99700842884656</v>
      </c>
      <c r="K13" s="70">
        <v>201.09874803366674</v>
      </c>
      <c r="L13" s="70">
        <v>201.29472723730532</v>
      </c>
      <c r="M13" s="70">
        <v>201.84607615117272</v>
      </c>
      <c r="N13" s="70">
        <v>201.87350709658926</v>
      </c>
      <c r="O13" s="70">
        <v>203.34795443278844</v>
      </c>
      <c r="P13" s="70">
        <v>204.82265206690269</v>
      </c>
      <c r="Q13" s="58">
        <f t="shared" si="0"/>
        <v>3.4065936784259954E-3</v>
      </c>
    </row>
    <row r="14" spans="1:18" x14ac:dyDescent="0.2">
      <c r="A14" s="55"/>
      <c r="B14" s="56" t="s">
        <v>38</v>
      </c>
      <c r="C14" s="70">
        <v>48.991150254809554</v>
      </c>
      <c r="D14" s="70">
        <v>48.743698090551803</v>
      </c>
      <c r="E14" s="70">
        <v>49.478439324559034</v>
      </c>
      <c r="F14" s="70">
        <v>49.05257311771306</v>
      </c>
      <c r="G14" s="70">
        <v>49.667296110574732</v>
      </c>
      <c r="H14" s="70">
        <v>50.277990199455012</v>
      </c>
      <c r="I14" s="70">
        <v>51.157706347179975</v>
      </c>
      <c r="J14" s="70">
        <v>50.832482205365558</v>
      </c>
      <c r="K14" s="70">
        <v>51.506271230621955</v>
      </c>
      <c r="L14" s="70">
        <v>52.192703936407376</v>
      </c>
      <c r="M14" s="70">
        <v>52.459346665955714</v>
      </c>
      <c r="N14" s="70">
        <v>51.618327837932334</v>
      </c>
      <c r="O14" s="70">
        <v>52.362479212447866</v>
      </c>
      <c r="P14" s="70">
        <v>53.11338108721651</v>
      </c>
      <c r="Q14" s="58">
        <f t="shared" si="0"/>
        <v>6.2339057687406108E-3</v>
      </c>
    </row>
    <row r="15" spans="1:18" x14ac:dyDescent="0.2">
      <c r="A15" s="55"/>
      <c r="B15" s="56" t="s">
        <v>39</v>
      </c>
      <c r="C15" s="70">
        <v>9341.3780626914704</v>
      </c>
      <c r="D15" s="70">
        <v>9254.8598585087839</v>
      </c>
      <c r="E15" s="70">
        <v>9202.2368142380838</v>
      </c>
      <c r="F15" s="70">
        <v>9225.7791455547558</v>
      </c>
      <c r="G15" s="70">
        <v>9291.4716760575811</v>
      </c>
      <c r="H15" s="70">
        <v>9341.1493048161137</v>
      </c>
      <c r="I15" s="70">
        <v>9420.2733463834938</v>
      </c>
      <c r="J15" s="70">
        <v>9377.1127365447428</v>
      </c>
      <c r="K15" s="70">
        <v>9507.1587806631196</v>
      </c>
      <c r="L15" s="70">
        <v>9547.6203923971443</v>
      </c>
      <c r="M15" s="70">
        <v>9557.0224057759187</v>
      </c>
      <c r="N15" s="70">
        <v>9536.8460856759139</v>
      </c>
      <c r="O15" s="70">
        <v>9597.0852722242034</v>
      </c>
      <c r="P15" s="70">
        <v>9676.2823101409776</v>
      </c>
      <c r="Q15" s="58">
        <f t="shared" si="0"/>
        <v>2.7132112755026139E-3</v>
      </c>
    </row>
    <row r="16" spans="1:18" x14ac:dyDescent="0.2">
      <c r="A16" s="55"/>
      <c r="B16" s="56" t="s">
        <v>25</v>
      </c>
      <c r="C16" s="70">
        <v>274.95033306270665</v>
      </c>
      <c r="D16" s="70">
        <v>278.87419003969944</v>
      </c>
      <c r="E16" s="70">
        <v>282.80488017122735</v>
      </c>
      <c r="F16" s="70">
        <v>284.91798370560764</v>
      </c>
      <c r="G16" s="70">
        <v>290.40882182295672</v>
      </c>
      <c r="H16" s="70">
        <v>293.88491312677121</v>
      </c>
      <c r="I16" s="70">
        <v>298.38988088756901</v>
      </c>
      <c r="J16" s="70">
        <v>300.34414879587706</v>
      </c>
      <c r="K16" s="70">
        <v>306.25314546955423</v>
      </c>
      <c r="L16" s="70">
        <v>310.10339653937382</v>
      </c>
      <c r="M16" s="70">
        <v>312.53519226423759</v>
      </c>
      <c r="N16" s="70">
        <v>315.87980820783321</v>
      </c>
      <c r="O16" s="70">
        <v>320.782326635846</v>
      </c>
      <c r="P16" s="70">
        <v>325.71395587872979</v>
      </c>
      <c r="Q16" s="58">
        <f t="shared" si="0"/>
        <v>1.3118306408711256E-2</v>
      </c>
    </row>
    <row r="17" spans="1:18" x14ac:dyDescent="0.2">
      <c r="A17" s="6" t="s">
        <v>1</v>
      </c>
      <c r="B17" s="56"/>
      <c r="C17" s="70">
        <v>18257.308756412556</v>
      </c>
      <c r="D17" s="70">
        <v>18097.059434099254</v>
      </c>
      <c r="E17" s="70">
        <v>18000.190952930054</v>
      </c>
      <c r="F17" s="70">
        <v>18043.502747492552</v>
      </c>
      <c r="G17" s="70">
        <v>18171.919128698148</v>
      </c>
      <c r="H17" s="70">
        <v>18267.985181773154</v>
      </c>
      <c r="I17" s="70">
        <v>18424.23455475903</v>
      </c>
      <c r="J17" s="70">
        <v>18340.411778657166</v>
      </c>
      <c r="K17" s="70">
        <v>18592.025441958482</v>
      </c>
      <c r="L17" s="70">
        <v>18669.804995942766</v>
      </c>
      <c r="M17" s="70">
        <v>18688.520608385836</v>
      </c>
      <c r="N17" s="70">
        <v>18653.785444361991</v>
      </c>
      <c r="O17" s="70">
        <v>18772.985595819162</v>
      </c>
      <c r="P17" s="70">
        <v>18928.016652786915</v>
      </c>
      <c r="Q17" s="58">
        <f t="shared" si="0"/>
        <v>2.7790627145460878E-3</v>
      </c>
    </row>
    <row r="18" spans="1:18" x14ac:dyDescent="0.2">
      <c r="A18" s="55"/>
      <c r="B18" s="56" t="s">
        <v>18</v>
      </c>
      <c r="C18" s="70">
        <v>117</v>
      </c>
      <c r="D18" s="70">
        <v>117</v>
      </c>
      <c r="E18" s="70">
        <v>117</v>
      </c>
      <c r="F18" s="70">
        <v>117</v>
      </c>
      <c r="G18" s="70">
        <v>117</v>
      </c>
      <c r="H18" s="70">
        <v>117</v>
      </c>
      <c r="I18" s="70">
        <v>117</v>
      </c>
      <c r="J18" s="70">
        <v>117</v>
      </c>
      <c r="K18" s="70">
        <v>117</v>
      </c>
      <c r="L18" s="70">
        <v>117</v>
      </c>
      <c r="M18" s="70">
        <v>117</v>
      </c>
      <c r="N18" s="70">
        <v>117</v>
      </c>
      <c r="O18" s="70">
        <v>117</v>
      </c>
      <c r="P18" s="70">
        <v>117</v>
      </c>
      <c r="Q18" s="58">
        <f t="shared" si="0"/>
        <v>0</v>
      </c>
    </row>
    <row r="19" spans="1:18" x14ac:dyDescent="0.2">
      <c r="A19" s="55"/>
      <c r="B19" s="56" t="s">
        <v>40</v>
      </c>
      <c r="C19" s="70">
        <v>1993.039910964683</v>
      </c>
      <c r="D19" s="70">
        <v>1975.9229430238443</v>
      </c>
      <c r="E19" s="70">
        <v>1964.8521372945384</v>
      </c>
      <c r="F19" s="70">
        <v>1969.7657655567832</v>
      </c>
      <c r="G19" s="70">
        <v>1984.0565290963502</v>
      </c>
      <c r="H19" s="70">
        <v>1994.571675549299</v>
      </c>
      <c r="I19" s="70">
        <v>2010.6773338484802</v>
      </c>
      <c r="J19" s="70">
        <v>2000.8369911244065</v>
      </c>
      <c r="K19" s="70">
        <v>2029.1702974718767</v>
      </c>
      <c r="L19" s="70">
        <v>2038.0391305550229</v>
      </c>
      <c r="M19" s="70">
        <v>2040.4360466791043</v>
      </c>
      <c r="N19" s="70">
        <v>2034.828487095401</v>
      </c>
      <c r="O19" s="70">
        <v>2048.1803429962019</v>
      </c>
      <c r="P19" s="70">
        <v>2064.8208470736095</v>
      </c>
      <c r="Q19" s="58">
        <f t="shared" si="0"/>
        <v>2.7254302647148343E-3</v>
      </c>
    </row>
    <row r="20" spans="1:18" x14ac:dyDescent="0.2">
      <c r="A20" s="6" t="s">
        <v>2</v>
      </c>
      <c r="B20" s="56"/>
      <c r="C20" s="70">
        <v>2110.0399109646833</v>
      </c>
      <c r="D20" s="70">
        <v>2092.9229430238443</v>
      </c>
      <c r="E20" s="70">
        <v>2081.8521372945384</v>
      </c>
      <c r="F20" s="70">
        <v>2086.7657655567832</v>
      </c>
      <c r="G20" s="70">
        <v>2101.0565290963505</v>
      </c>
      <c r="H20" s="70">
        <v>2111.571675549299</v>
      </c>
      <c r="I20" s="70">
        <v>2127.67733384848</v>
      </c>
      <c r="J20" s="70">
        <v>2117.8369911244063</v>
      </c>
      <c r="K20" s="70">
        <v>2146.1702974718764</v>
      </c>
      <c r="L20" s="70">
        <v>2155.0391305550229</v>
      </c>
      <c r="M20" s="70">
        <v>2157.436046679104</v>
      </c>
      <c r="N20" s="70">
        <v>2151.8284870954012</v>
      </c>
      <c r="O20" s="70">
        <v>2165.1803429962019</v>
      </c>
      <c r="P20" s="70">
        <v>2181.8208470736095</v>
      </c>
      <c r="Q20" s="58">
        <f t="shared" si="0"/>
        <v>2.5766150635877505E-3</v>
      </c>
    </row>
    <row r="21" spans="1:18" x14ac:dyDescent="0.2">
      <c r="A21" s="6" t="s">
        <v>29</v>
      </c>
      <c r="B21" s="56"/>
      <c r="C21" s="70">
        <v>12069.324057992908</v>
      </c>
      <c r="D21" s="70">
        <v>11968.021479152723</v>
      </c>
      <c r="E21" s="70">
        <v>11908.529725472607</v>
      </c>
      <c r="F21" s="70">
        <v>11939.440799058448</v>
      </c>
      <c r="G21" s="70">
        <v>12026.420695484885</v>
      </c>
      <c r="H21" s="70">
        <v>12092.561076413691</v>
      </c>
      <c r="I21" s="70">
        <v>12194.392139259402</v>
      </c>
      <c r="J21" s="70">
        <v>12142.123367099239</v>
      </c>
      <c r="K21" s="70">
        <v>12310.18724286884</v>
      </c>
      <c r="L21" s="70">
        <v>12364.250350665254</v>
      </c>
      <c r="M21" s="70">
        <v>12379.299067536387</v>
      </c>
      <c r="N21" s="70">
        <v>12356.04621591367</v>
      </c>
      <c r="O21" s="70">
        <v>12436.758375501488</v>
      </c>
      <c r="P21" s="70">
        <v>12539.753146247436</v>
      </c>
      <c r="Q21" s="58">
        <f t="shared" si="0"/>
        <v>2.9456235395823871E-3</v>
      </c>
    </row>
    <row r="22" spans="1:18" x14ac:dyDescent="0.2">
      <c r="A22" s="6" t="s">
        <v>30</v>
      </c>
      <c r="B22" s="56"/>
      <c r="C22" s="70">
        <v>20367.348667377239</v>
      </c>
      <c r="D22" s="70">
        <v>20189.982377123095</v>
      </c>
      <c r="E22" s="70">
        <v>20082.043090224593</v>
      </c>
      <c r="F22" s="70">
        <v>20130.268513049334</v>
      </c>
      <c r="G22" s="70">
        <v>20272.975657794501</v>
      </c>
      <c r="H22" s="70">
        <v>20379.556857322452</v>
      </c>
      <c r="I22" s="70">
        <v>20551.911888607512</v>
      </c>
      <c r="J22" s="70">
        <v>20458.24876978157</v>
      </c>
      <c r="K22" s="70">
        <v>20738.195739430361</v>
      </c>
      <c r="L22" s="70">
        <v>20824.844126497788</v>
      </c>
      <c r="M22" s="70">
        <v>20845.95665506494</v>
      </c>
      <c r="N22" s="70">
        <v>20805.613931457392</v>
      </c>
      <c r="O22" s="70">
        <v>20938.165938815364</v>
      </c>
      <c r="P22" s="70">
        <v>21109.837499860525</v>
      </c>
      <c r="Q22" s="58">
        <f t="shared" si="0"/>
        <v>2.7581120715891583E-3</v>
      </c>
    </row>
    <row r="23" spans="1:18" x14ac:dyDescent="0.2">
      <c r="A23" s="55"/>
      <c r="B23" s="56" t="s">
        <v>19</v>
      </c>
      <c r="C23" s="67">
        <v>120</v>
      </c>
      <c r="D23" s="67">
        <v>120.12075824554377</v>
      </c>
      <c r="E23" s="67">
        <v>121.18229021685362</v>
      </c>
      <c r="F23" s="67">
        <v>120.72397148489759</v>
      </c>
      <c r="G23" s="67">
        <v>118.84305268094677</v>
      </c>
      <c r="H23" s="67">
        <v>118.99901761775273</v>
      </c>
      <c r="I23" s="67">
        <v>117.2452963757631</v>
      </c>
      <c r="J23" s="67">
        <v>115.75788422169424</v>
      </c>
      <c r="K23" s="67">
        <v>114.36206417393659</v>
      </c>
      <c r="L23" s="67">
        <v>114.04613615098697</v>
      </c>
      <c r="M23" s="67">
        <v>112.78542086481731</v>
      </c>
      <c r="N23" s="67">
        <v>111.66151501463365</v>
      </c>
      <c r="O23" s="67">
        <v>110.61665769361903</v>
      </c>
      <c r="P23" s="67">
        <v>109.61453630644269</v>
      </c>
      <c r="Q23" s="58">
        <f t="shared" si="0"/>
        <v>-6.9390242881504083E-3</v>
      </c>
    </row>
    <row r="24" spans="1:18" x14ac:dyDescent="0.2">
      <c r="A24" s="55"/>
      <c r="B24" s="56" t="s">
        <v>12</v>
      </c>
      <c r="C24" s="67">
        <v>538</v>
      </c>
      <c r="D24" s="67">
        <v>538.39014175498448</v>
      </c>
      <c r="E24" s="67">
        <v>539.59606718943792</v>
      </c>
      <c r="F24" s="67">
        <v>536.11342958704302</v>
      </c>
      <c r="G24" s="67">
        <v>530.49699210931806</v>
      </c>
      <c r="H24" s="67">
        <v>527.02978979719319</v>
      </c>
      <c r="I24" s="67">
        <v>519.2283148054064</v>
      </c>
      <c r="J24" s="67">
        <v>512.5961721162297</v>
      </c>
      <c r="K24" s="67">
        <v>505.50364179681571</v>
      </c>
      <c r="L24" s="67">
        <v>499.804717286102</v>
      </c>
      <c r="M24" s="67">
        <v>494.41125025191508</v>
      </c>
      <c r="N24" s="67">
        <v>488.66314030771497</v>
      </c>
      <c r="O24" s="67">
        <v>483.32619942190075</v>
      </c>
      <c r="P24" s="67">
        <v>477.15492409502286</v>
      </c>
      <c r="Q24" s="58">
        <f t="shared" si="0"/>
        <v>-9.1896175640149291E-3</v>
      </c>
    </row>
    <row r="25" spans="1:18" x14ac:dyDescent="0.2">
      <c r="A25" s="6" t="s">
        <v>24</v>
      </c>
      <c r="B25" s="56"/>
      <c r="C25" s="67">
        <v>658</v>
      </c>
      <c r="D25" s="67">
        <v>658.5109000005283</v>
      </c>
      <c r="E25" s="67">
        <v>660.77835740629155</v>
      </c>
      <c r="F25" s="67">
        <v>656.83740107194058</v>
      </c>
      <c r="G25" s="67">
        <v>649.34004479026487</v>
      </c>
      <c r="H25" s="67">
        <v>646.02880741494596</v>
      </c>
      <c r="I25" s="67">
        <v>636.47361118116953</v>
      </c>
      <c r="J25" s="67">
        <v>628.35405633792391</v>
      </c>
      <c r="K25" s="67">
        <v>619.86570597075229</v>
      </c>
      <c r="L25" s="67">
        <v>613.85085343708897</v>
      </c>
      <c r="M25" s="67">
        <v>607.19667111673243</v>
      </c>
      <c r="N25" s="67">
        <v>600.32465532234858</v>
      </c>
      <c r="O25" s="67">
        <v>593.94285711551981</v>
      </c>
      <c r="P25" s="67">
        <v>586.76946040146549</v>
      </c>
      <c r="Q25" s="58">
        <f t="shared" si="0"/>
        <v>-8.7745790571035487E-3</v>
      </c>
    </row>
    <row r="26" spans="1:18" x14ac:dyDescent="0.2">
      <c r="A26" s="55"/>
      <c r="B26" s="56" t="s">
        <v>26</v>
      </c>
      <c r="C26" s="67">
        <v>56</v>
      </c>
      <c r="D26" s="67">
        <v>56.633562759460311</v>
      </c>
      <c r="E26" s="67">
        <v>56.242149221975886</v>
      </c>
      <c r="F26" s="67">
        <v>56.578099520002851</v>
      </c>
      <c r="G26" s="67">
        <v>55.697864998389996</v>
      </c>
      <c r="H26" s="67">
        <v>55.827714977434994</v>
      </c>
      <c r="I26" s="67">
        <v>54.561302034186056</v>
      </c>
      <c r="J26" s="67">
        <v>54.401931451717005</v>
      </c>
      <c r="K26" s="67">
        <v>53.282356492225368</v>
      </c>
      <c r="L26" s="67">
        <v>53.204461593043625</v>
      </c>
      <c r="M26" s="67">
        <v>53.167544473384474</v>
      </c>
      <c r="N26" s="67">
        <v>52.204558941096877</v>
      </c>
      <c r="O26" s="67">
        <v>51.293410773529544</v>
      </c>
      <c r="P26" s="67">
        <v>51.411819153506649</v>
      </c>
      <c r="Q26" s="58">
        <f t="shared" si="0"/>
        <v>-6.554089192798207E-3</v>
      </c>
    </row>
    <row r="27" spans="1:18" x14ac:dyDescent="0.2">
      <c r="A27" s="55"/>
      <c r="B27" s="56" t="s">
        <v>3</v>
      </c>
      <c r="C27" s="67">
        <v>708</v>
      </c>
      <c r="D27" s="67">
        <v>708.78584820467267</v>
      </c>
      <c r="E27" s="67">
        <v>710.20370508574194</v>
      </c>
      <c r="F27" s="67">
        <v>707.39366834378188</v>
      </c>
      <c r="G27" s="67">
        <v>700.93727616661067</v>
      </c>
      <c r="H27" s="67">
        <v>697.51752176250966</v>
      </c>
      <c r="I27" s="67">
        <v>688.74873320059953</v>
      </c>
      <c r="J27" s="67">
        <v>680.22637277305353</v>
      </c>
      <c r="K27" s="67">
        <v>671.0482532160172</v>
      </c>
      <c r="L27" s="67">
        <v>663.31728379010383</v>
      </c>
      <c r="M27" s="67">
        <v>657.15415802259815</v>
      </c>
      <c r="N27" s="67">
        <v>650.87205790103644</v>
      </c>
      <c r="O27" s="67">
        <v>644.25824764160086</v>
      </c>
      <c r="P27" s="67">
        <v>637.82447153374153</v>
      </c>
      <c r="Q27" s="58">
        <f t="shared" si="0"/>
        <v>-7.9971567045888925E-3</v>
      </c>
    </row>
    <row r="28" spans="1:18" x14ac:dyDescent="0.2">
      <c r="A28" s="55"/>
      <c r="B28" s="56" t="s">
        <v>10</v>
      </c>
      <c r="C28" s="67">
        <v>212</v>
      </c>
      <c r="D28" s="67">
        <v>212.32089744214798</v>
      </c>
      <c r="E28" s="67">
        <v>212.56773103030019</v>
      </c>
      <c r="F28" s="67">
        <v>211.91739624190896</v>
      </c>
      <c r="G28" s="67">
        <v>210.54268754102725</v>
      </c>
      <c r="H28" s="67">
        <v>209.30910081271711</v>
      </c>
      <c r="I28" s="67">
        <v>206.56049060734017</v>
      </c>
      <c r="J28" s="67">
        <v>204.23464902526953</v>
      </c>
      <c r="K28" s="67">
        <v>202.05343542949515</v>
      </c>
      <c r="L28" s="67">
        <v>200.00290028733019</v>
      </c>
      <c r="M28" s="67">
        <v>199.17781996694589</v>
      </c>
      <c r="N28" s="67">
        <v>197.64206158794741</v>
      </c>
      <c r="O28" s="67">
        <v>196.34762841627671</v>
      </c>
      <c r="P28" s="67">
        <v>194.15007881273803</v>
      </c>
      <c r="Q28" s="58">
        <f t="shared" si="0"/>
        <v>-6.742918623368177E-3</v>
      </c>
    </row>
    <row r="29" spans="1:18" x14ac:dyDescent="0.2">
      <c r="A29" s="55"/>
      <c r="B29" s="56" t="s">
        <v>11</v>
      </c>
      <c r="C29" s="67">
        <v>334</v>
      </c>
      <c r="D29" s="67">
        <v>333.73573580326257</v>
      </c>
      <c r="E29" s="67">
        <v>333.41549883717539</v>
      </c>
      <c r="F29" s="67">
        <v>331.36384998215289</v>
      </c>
      <c r="G29" s="67">
        <v>326.89943401335319</v>
      </c>
      <c r="H29" s="67">
        <v>324.45237921393834</v>
      </c>
      <c r="I29" s="67">
        <v>319.2648301350693</v>
      </c>
      <c r="J29" s="67">
        <v>313.93681004316295</v>
      </c>
      <c r="K29" s="67">
        <v>308.99935873687207</v>
      </c>
      <c r="L29" s="67">
        <v>304.37347289616287</v>
      </c>
      <c r="M29" s="67">
        <v>300.8620132372331</v>
      </c>
      <c r="N29" s="67">
        <v>296.70395595566885</v>
      </c>
      <c r="O29" s="67">
        <v>292.74694668017332</v>
      </c>
      <c r="P29" s="67">
        <v>288.80490403243596</v>
      </c>
      <c r="Q29" s="58">
        <f t="shared" si="0"/>
        <v>-1.1121509421253561E-2</v>
      </c>
    </row>
    <row r="30" spans="1:18" x14ac:dyDescent="0.2">
      <c r="A30" s="55"/>
      <c r="B30" s="62" t="s">
        <v>9</v>
      </c>
      <c r="C30" s="71">
        <v>3040.436071601725</v>
      </c>
      <c r="D30" s="71">
        <v>3048.1847231950237</v>
      </c>
      <c r="E30" s="71">
        <v>3060.4294736742459</v>
      </c>
      <c r="F30" s="71">
        <v>3056.6952980118272</v>
      </c>
      <c r="G30" s="71">
        <v>3046.1994876041858</v>
      </c>
      <c r="H30" s="71">
        <v>3042.7848254106625</v>
      </c>
      <c r="I30" s="71">
        <v>3029.9237637163428</v>
      </c>
      <c r="J30" s="71">
        <v>3014.6445546725349</v>
      </c>
      <c r="K30" s="71">
        <v>3000.9308524745802</v>
      </c>
      <c r="L30" s="71">
        <v>2990.8500023156516</v>
      </c>
      <c r="M30" s="71">
        <v>2985.6950691034272</v>
      </c>
      <c r="N30" s="71">
        <v>2977.4688790683595</v>
      </c>
      <c r="O30" s="71">
        <v>2974.3172614816162</v>
      </c>
      <c r="P30" s="71">
        <v>2970.3195004045051</v>
      </c>
      <c r="Q30" s="58">
        <f t="shared" si="0"/>
        <v>-1.7931155834426393E-3</v>
      </c>
    </row>
    <row r="31" spans="1:18" x14ac:dyDescent="0.2">
      <c r="A31" s="55"/>
      <c r="B31" s="56" t="s">
        <v>123</v>
      </c>
      <c r="C31" s="67">
        <v>107</v>
      </c>
      <c r="D31" s="67">
        <v>109</v>
      </c>
      <c r="E31" s="67">
        <v>110</v>
      </c>
      <c r="F31" s="67">
        <v>110.98321181764977</v>
      </c>
      <c r="G31" s="67">
        <v>112.95412509674456</v>
      </c>
      <c r="H31" s="67">
        <v>113.92342253648695</v>
      </c>
      <c r="I31" s="67">
        <v>115.89211044270644</v>
      </c>
      <c r="J31" s="67">
        <v>116.86115916348095</v>
      </c>
      <c r="K31" s="67">
        <v>118.83034865227361</v>
      </c>
      <c r="L31" s="67">
        <v>120.7998140793064</v>
      </c>
      <c r="M31" s="67">
        <v>121.76983971396281</v>
      </c>
      <c r="N31" s="67">
        <v>122.74063957880485</v>
      </c>
      <c r="O31" s="67">
        <v>124.71224244131336</v>
      </c>
      <c r="P31" s="67">
        <v>124.68475048550772</v>
      </c>
      <c r="Q31" s="58">
        <f t="shared" si="0"/>
        <v>1.1835625618813239E-2</v>
      </c>
    </row>
    <row r="32" spans="1:18" x14ac:dyDescent="0.2">
      <c r="A32" s="6" t="s">
        <v>161</v>
      </c>
      <c r="B32" s="56"/>
      <c r="C32" s="67">
        <v>4457.4360716017254</v>
      </c>
      <c r="D32" s="67">
        <v>4468.6607674045672</v>
      </c>
      <c r="E32" s="67">
        <v>4482.8585578494394</v>
      </c>
      <c r="F32" s="67">
        <v>4474.9315239173238</v>
      </c>
      <c r="G32" s="67">
        <v>4453.2308754203113</v>
      </c>
      <c r="H32" s="67">
        <v>4443.8149647137498</v>
      </c>
      <c r="I32" s="67">
        <v>4414.9512301362447</v>
      </c>
      <c r="J32" s="67">
        <v>4384.3054771292182</v>
      </c>
      <c r="K32" s="67">
        <v>4355.1446050014638</v>
      </c>
      <c r="L32" s="67">
        <v>4332.547934961598</v>
      </c>
      <c r="M32" s="67">
        <v>4317.8264445175519</v>
      </c>
      <c r="N32" s="67">
        <v>4297.6321530329142</v>
      </c>
      <c r="O32" s="67">
        <v>4283.6757374345107</v>
      </c>
      <c r="P32" s="67">
        <v>4267.1955244224346</v>
      </c>
      <c r="Q32" s="58">
        <f t="shared" si="0"/>
        <v>-3.3495241919114793E-3</v>
      </c>
      <c r="R32" s="82"/>
    </row>
    <row r="33" spans="1:17" x14ac:dyDescent="0.2">
      <c r="A33" s="55"/>
      <c r="B33" s="56" t="s">
        <v>13</v>
      </c>
      <c r="C33" s="70">
        <v>574.932378187935</v>
      </c>
      <c r="D33" s="70">
        <v>565.36857627709435</v>
      </c>
      <c r="E33" s="70">
        <v>559.39504038682389</v>
      </c>
      <c r="F33" s="70">
        <v>556.47480335790954</v>
      </c>
      <c r="G33" s="70">
        <v>553.01584348628683</v>
      </c>
      <c r="H33" s="70">
        <v>552.33452389100501</v>
      </c>
      <c r="I33" s="70">
        <v>548.44292774023313</v>
      </c>
      <c r="J33" s="70">
        <v>542.38632026783682</v>
      </c>
      <c r="K33" s="70">
        <v>537.12641405580484</v>
      </c>
      <c r="L33" s="70">
        <v>530.44779827069806</v>
      </c>
      <c r="M33" s="70">
        <v>530.33553359717712</v>
      </c>
      <c r="N33" s="70">
        <v>523.55066223922768</v>
      </c>
      <c r="O33" s="70">
        <v>530.75861848903367</v>
      </c>
      <c r="P33" s="70">
        <v>539.75550696315918</v>
      </c>
      <c r="Q33" s="58">
        <f t="shared" si="0"/>
        <v>-4.8448532365473751E-3</v>
      </c>
    </row>
    <row r="34" spans="1:17" x14ac:dyDescent="0.2">
      <c r="A34" s="55"/>
      <c r="B34" s="56" t="s">
        <v>20</v>
      </c>
      <c r="C34" s="70">
        <v>19.997647936971653</v>
      </c>
      <c r="D34" s="70">
        <v>19.996664067076701</v>
      </c>
      <c r="E34" s="70">
        <v>19.993634489533974</v>
      </c>
      <c r="F34" s="70">
        <v>19.930363338542083</v>
      </c>
      <c r="G34" s="70">
        <v>19.929959855193935</v>
      </c>
      <c r="H34" s="70">
        <v>19.92424592584258</v>
      </c>
      <c r="I34" s="70">
        <v>20.913782801191648</v>
      </c>
      <c r="J34" s="70">
        <v>20.909700280090327</v>
      </c>
      <c r="K34" s="70">
        <v>20.908874940498269</v>
      </c>
      <c r="L34" s="70">
        <v>20.906935550106024</v>
      </c>
      <c r="M34" s="70">
        <v>20.900797041534357</v>
      </c>
      <c r="N34" s="70">
        <v>20.896243738063259</v>
      </c>
      <c r="O34" s="70">
        <v>20.89143149650387</v>
      </c>
      <c r="P34" s="70">
        <v>20.888142649233519</v>
      </c>
      <c r="Q34" s="58">
        <f t="shared" si="0"/>
        <v>3.3569293809176948E-3</v>
      </c>
    </row>
    <row r="35" spans="1:17" x14ac:dyDescent="0.2">
      <c r="A35" s="55"/>
      <c r="B35" s="56" t="s">
        <v>31</v>
      </c>
      <c r="C35" s="70">
        <v>331.96095575372948</v>
      </c>
      <c r="D35" s="70">
        <v>327.25614620277707</v>
      </c>
      <c r="E35" s="70">
        <v>325.42528729107227</v>
      </c>
      <c r="F35" s="70">
        <v>324.71121525124414</v>
      </c>
      <c r="G35" s="70">
        <v>323.44469511190317</v>
      </c>
      <c r="H35" s="70">
        <v>324.0667050504797</v>
      </c>
      <c r="I35" s="70">
        <v>323.72276433911304</v>
      </c>
      <c r="J35" s="70">
        <v>321.52209996290838</v>
      </c>
      <c r="K35" s="70">
        <v>319.59681684326472</v>
      </c>
      <c r="L35" s="70">
        <v>317.95220026630733</v>
      </c>
      <c r="M35" s="70">
        <v>318.22407871400759</v>
      </c>
      <c r="N35" s="70">
        <v>316.00043405922213</v>
      </c>
      <c r="O35" s="70">
        <v>320.03224171988245</v>
      </c>
      <c r="P35" s="70">
        <v>323.75810009051605</v>
      </c>
      <c r="Q35" s="58">
        <f t="shared" si="0"/>
        <v>-1.9228202820976703E-3</v>
      </c>
    </row>
    <row r="36" spans="1:17" x14ac:dyDescent="0.2">
      <c r="A36" s="55"/>
      <c r="B36" s="56" t="s">
        <v>125</v>
      </c>
      <c r="C36" s="70">
        <v>266.96859995857159</v>
      </c>
      <c r="D36" s="70">
        <v>261.54509646364261</v>
      </c>
      <c r="E36" s="70">
        <v>256.87178517594049</v>
      </c>
      <c r="F36" s="70">
        <v>254.0148032768347</v>
      </c>
      <c r="G36" s="70">
        <v>252.22602355243268</v>
      </c>
      <c r="H36" s="70">
        <v>250.33250284452564</v>
      </c>
      <c r="I36" s="70">
        <v>247.28890471970891</v>
      </c>
      <c r="J36" s="70">
        <v>241.76848966994331</v>
      </c>
      <c r="K36" s="70">
        <v>238.19351192382646</v>
      </c>
      <c r="L36" s="70">
        <v>234.03497253863139</v>
      </c>
      <c r="M36" s="70">
        <v>233.81169839148063</v>
      </c>
      <c r="N36" s="70">
        <v>230.22974215605964</v>
      </c>
      <c r="O36" s="70">
        <v>233.89251398543874</v>
      </c>
      <c r="P36" s="70">
        <v>238.78346440527989</v>
      </c>
      <c r="Q36" s="58">
        <f t="shared" si="0"/>
        <v>-8.5458833050355842E-3</v>
      </c>
    </row>
    <row r="37" spans="1:17" x14ac:dyDescent="0.2">
      <c r="A37" s="55"/>
      <c r="B37" s="56" t="s">
        <v>14</v>
      </c>
      <c r="C37" s="70">
        <v>537.93672950453754</v>
      </c>
      <c r="D37" s="70">
        <v>527.48912207328817</v>
      </c>
      <c r="E37" s="70">
        <v>520.55640333688791</v>
      </c>
      <c r="F37" s="70">
        <v>515.93526101412294</v>
      </c>
      <c r="G37" s="70">
        <v>512.88567679091921</v>
      </c>
      <c r="H37" s="70">
        <v>509.92792038012328</v>
      </c>
      <c r="I37" s="70">
        <v>507.0016871884834</v>
      </c>
      <c r="J37" s="70">
        <v>499.80316283795122</v>
      </c>
      <c r="K37" s="70">
        <v>493.80016352163568</v>
      </c>
      <c r="L37" s="70">
        <v>488.48525800027431</v>
      </c>
      <c r="M37" s="70">
        <v>489.02771987444459</v>
      </c>
      <c r="N37" s="70">
        <v>482.80730010626593</v>
      </c>
      <c r="O37" s="70">
        <v>490.8348650456827</v>
      </c>
      <c r="P37" s="70">
        <v>499.59436353617718</v>
      </c>
      <c r="Q37" s="58">
        <f t="shared" si="0"/>
        <v>-5.6718886696952575E-3</v>
      </c>
    </row>
    <row r="38" spans="1:17" x14ac:dyDescent="0.2">
      <c r="A38" s="55"/>
      <c r="B38" s="56" t="s">
        <v>41</v>
      </c>
      <c r="C38" s="70">
        <v>16297.250657244118</v>
      </c>
      <c r="D38" s="70">
        <v>16074.202699208556</v>
      </c>
      <c r="E38" s="70">
        <v>15993.474020268366</v>
      </c>
      <c r="F38" s="70">
        <v>15900.736714432094</v>
      </c>
      <c r="G38" s="70">
        <v>15882.419505852597</v>
      </c>
      <c r="H38" s="70">
        <v>15882.606189051821</v>
      </c>
      <c r="I38" s="70">
        <v>15840.917817814026</v>
      </c>
      <c r="J38" s="70">
        <v>15757.017024126737</v>
      </c>
      <c r="K38" s="70">
        <v>15645.012293162406</v>
      </c>
      <c r="L38" s="70">
        <v>15514.140868566519</v>
      </c>
      <c r="M38" s="70">
        <v>15421.296355388364</v>
      </c>
      <c r="N38" s="70">
        <v>15239.292036226603</v>
      </c>
      <c r="O38" s="70">
        <v>15218.790147151252</v>
      </c>
      <c r="P38" s="70">
        <v>15239.63911312372</v>
      </c>
      <c r="Q38" s="58">
        <f t="shared" si="0"/>
        <v>-5.1479767848942037E-3</v>
      </c>
    </row>
    <row r="39" spans="1:17" x14ac:dyDescent="0.2">
      <c r="A39" s="55"/>
      <c r="B39" s="56" t="s">
        <v>15</v>
      </c>
      <c r="C39" s="70">
        <v>258.96954078378292</v>
      </c>
      <c r="D39" s="70">
        <v>255.05730162561474</v>
      </c>
      <c r="E39" s="70">
        <v>254.03539833164379</v>
      </c>
      <c r="F39" s="70">
        <v>253.34108912656961</v>
      </c>
      <c r="G39" s="70">
        <v>277.43058832455222</v>
      </c>
      <c r="H39" s="70">
        <v>278.03443174642331</v>
      </c>
      <c r="I39" s="70">
        <v>277.86123188706898</v>
      </c>
      <c r="J39" s="70">
        <v>276.14223289561357</v>
      </c>
      <c r="K39" s="70">
        <v>275.36412046701111</v>
      </c>
      <c r="L39" s="70">
        <v>273.75616182520463</v>
      </c>
      <c r="M39" s="70">
        <v>274.56048595883368</v>
      </c>
      <c r="N39" s="70">
        <v>273.27041570261883</v>
      </c>
      <c r="O39" s="70">
        <v>275.99860654228416</v>
      </c>
      <c r="P39" s="70">
        <v>278.82092187346149</v>
      </c>
      <c r="Q39" s="58">
        <f t="shared" si="0"/>
        <v>5.697652307363521E-3</v>
      </c>
    </row>
    <row r="40" spans="1:17" x14ac:dyDescent="0.2">
      <c r="A40" s="6" t="s">
        <v>32</v>
      </c>
      <c r="B40" s="56"/>
      <c r="C40" s="70">
        <v>18288.016509369645</v>
      </c>
      <c r="D40" s="70">
        <v>18030.915605918046</v>
      </c>
      <c r="E40" s="70">
        <v>17929.75156928027</v>
      </c>
      <c r="F40" s="70">
        <v>17825.144249797318</v>
      </c>
      <c r="G40" s="70">
        <v>17821.352292973883</v>
      </c>
      <c r="H40" s="70">
        <v>17817.22651889022</v>
      </c>
      <c r="I40" s="70">
        <v>17766.149116489825</v>
      </c>
      <c r="J40" s="70">
        <v>17659.549030041082</v>
      </c>
      <c r="K40" s="70">
        <v>17530.002194914447</v>
      </c>
      <c r="L40" s="70">
        <v>17379.724195017741</v>
      </c>
      <c r="M40" s="70">
        <v>17288.156668965843</v>
      </c>
      <c r="N40" s="70">
        <v>17086.046834228062</v>
      </c>
      <c r="O40" s="70">
        <v>17091.19842443008</v>
      </c>
      <c r="P40" s="70">
        <v>17141.239612641548</v>
      </c>
      <c r="Q40" s="58">
        <f t="shared" si="0"/>
        <v>-4.9690575250301849E-3</v>
      </c>
    </row>
    <row r="41" spans="1:17" x14ac:dyDescent="0.2">
      <c r="A41" s="55"/>
      <c r="B41" s="56" t="s">
        <v>21</v>
      </c>
      <c r="C41" s="70">
        <v>160</v>
      </c>
      <c r="D41" s="70">
        <v>160</v>
      </c>
      <c r="E41" s="70">
        <v>160</v>
      </c>
      <c r="F41" s="70">
        <v>160</v>
      </c>
      <c r="G41" s="70">
        <v>160</v>
      </c>
      <c r="H41" s="70">
        <v>160</v>
      </c>
      <c r="I41" s="70">
        <v>160</v>
      </c>
      <c r="J41" s="70">
        <v>160</v>
      </c>
      <c r="K41" s="70">
        <v>160</v>
      </c>
      <c r="L41" s="70">
        <v>160</v>
      </c>
      <c r="M41" s="70">
        <v>160</v>
      </c>
      <c r="N41" s="70">
        <v>160</v>
      </c>
      <c r="O41" s="70">
        <v>160</v>
      </c>
      <c r="P41" s="70">
        <v>160</v>
      </c>
      <c r="Q41" s="58">
        <f t="shared" si="0"/>
        <v>0</v>
      </c>
    </row>
    <row r="42" spans="1:17" x14ac:dyDescent="0.2">
      <c r="A42" s="55"/>
      <c r="B42" s="56" t="s">
        <v>42</v>
      </c>
      <c r="C42" s="70">
        <v>3739.5505000538701</v>
      </c>
      <c r="D42" s="70">
        <v>3691.6781772214863</v>
      </c>
      <c r="E42" s="70">
        <v>3670.0214323274131</v>
      </c>
      <c r="F42" s="70">
        <v>3641.2939068707406</v>
      </c>
      <c r="G42" s="70">
        <v>3628.0466500500647</v>
      </c>
      <c r="H42" s="70">
        <v>3618.4852254760658</v>
      </c>
      <c r="I42" s="70">
        <v>3597.0193710207841</v>
      </c>
      <c r="J42" s="70">
        <v>3571.6274033975178</v>
      </c>
      <c r="K42" s="70">
        <v>3539.1965167808266</v>
      </c>
      <c r="L42" s="70">
        <v>3504.5816482287837</v>
      </c>
      <c r="M42" s="70">
        <v>3479.1138983381479</v>
      </c>
      <c r="N42" s="70">
        <v>3432.8786185301055</v>
      </c>
      <c r="O42" s="70">
        <v>3423.3630791233982</v>
      </c>
      <c r="P42" s="70">
        <v>3423.4471444329151</v>
      </c>
      <c r="Q42" s="58">
        <f t="shared" si="0"/>
        <v>-6.7706243088365703E-3</v>
      </c>
    </row>
    <row r="43" spans="1:17" x14ac:dyDescent="0.2">
      <c r="A43" s="6" t="s">
        <v>33</v>
      </c>
      <c r="B43" s="56"/>
      <c r="C43" s="70">
        <v>3899.5505000538701</v>
      </c>
      <c r="D43" s="70">
        <v>3851.6781772214863</v>
      </c>
      <c r="E43" s="70">
        <v>3830.0214323274131</v>
      </c>
      <c r="F43" s="70">
        <v>3801.2939068707406</v>
      </c>
      <c r="G43" s="70">
        <v>3788.0466500500647</v>
      </c>
      <c r="H43" s="70">
        <v>3778.4852254760658</v>
      </c>
      <c r="I43" s="70">
        <v>3757.0193710207841</v>
      </c>
      <c r="J43" s="70">
        <v>3731.6274033975178</v>
      </c>
      <c r="K43" s="70">
        <v>3699.1965167808266</v>
      </c>
      <c r="L43" s="70">
        <v>3664.5816482287837</v>
      </c>
      <c r="M43" s="70">
        <v>3639.1138983381479</v>
      </c>
      <c r="N43" s="70">
        <v>3592.8786185301055</v>
      </c>
      <c r="O43" s="70">
        <v>3583.3630791233982</v>
      </c>
      <c r="P43" s="70">
        <v>3583.4471444329151</v>
      </c>
      <c r="Q43" s="58">
        <f t="shared" si="0"/>
        <v>-6.4816768316574569E-3</v>
      </c>
    </row>
    <row r="44" spans="1:17" x14ac:dyDescent="0.2">
      <c r="A44" s="55"/>
      <c r="B44" s="56" t="s">
        <v>20</v>
      </c>
      <c r="C44" s="70">
        <v>195.97694978232221</v>
      </c>
      <c r="D44" s="70">
        <v>194.96747465399784</v>
      </c>
      <c r="E44" s="70">
        <v>195.93761799743297</v>
      </c>
      <c r="F44" s="70">
        <v>196.31407888463951</v>
      </c>
      <c r="G44" s="70">
        <v>198.30310055917965</v>
      </c>
      <c r="H44" s="70">
        <v>200.23867155471791</v>
      </c>
      <c r="I44" s="70">
        <v>202.16656707818592</v>
      </c>
      <c r="J44" s="70">
        <v>204.11850273421507</v>
      </c>
      <c r="K44" s="70">
        <v>205.1061065591735</v>
      </c>
      <c r="L44" s="70">
        <v>206.08265042247365</v>
      </c>
      <c r="M44" s="70">
        <v>208.01269436574671</v>
      </c>
      <c r="N44" s="70">
        <v>207.96737815501052</v>
      </c>
      <c r="O44" s="70">
        <v>209.9091450363008</v>
      </c>
      <c r="P44" s="70">
        <v>210.87077341130978</v>
      </c>
      <c r="Q44" s="58">
        <f t="shared" si="0"/>
        <v>5.6503996593026962E-3</v>
      </c>
    </row>
    <row r="45" spans="1:17" x14ac:dyDescent="0.2">
      <c r="A45" s="55"/>
      <c r="B45" s="56" t="s">
        <v>43</v>
      </c>
      <c r="C45" s="70">
        <v>21.99741273066882</v>
      </c>
      <c r="D45" s="70">
        <v>20.85497722142777</v>
      </c>
      <c r="E45" s="70">
        <v>21.708324865386235</v>
      </c>
      <c r="F45" s="70">
        <v>21.507478687143141</v>
      </c>
      <c r="G45" s="70">
        <v>21.34316240914853</v>
      </c>
      <c r="H45" s="70">
        <v>21.171457663211104</v>
      </c>
      <c r="I45" s="70">
        <v>20.929850090218043</v>
      </c>
      <c r="J45" s="70">
        <v>21.637182895127836</v>
      </c>
      <c r="K45" s="70">
        <v>21.415004819690569</v>
      </c>
      <c r="L45" s="70">
        <v>21.205540169188204</v>
      </c>
      <c r="M45" s="70">
        <v>21.102848186700655</v>
      </c>
      <c r="N45" s="70">
        <v>20.917588083517344</v>
      </c>
      <c r="O45" s="70">
        <v>20.963416906969027</v>
      </c>
      <c r="P45" s="70">
        <v>21.092476903597113</v>
      </c>
      <c r="Q45" s="58">
        <f t="shared" si="0"/>
        <v>-3.2262008429355671E-3</v>
      </c>
    </row>
    <row r="46" spans="1:17" x14ac:dyDescent="0.2">
      <c r="A46" s="55"/>
      <c r="B46" s="56" t="s">
        <v>44</v>
      </c>
      <c r="C46" s="70">
        <v>866.73693833024288</v>
      </c>
      <c r="D46" s="70">
        <v>854.82110730940246</v>
      </c>
      <c r="E46" s="70">
        <v>850.70625278253215</v>
      </c>
      <c r="F46" s="70">
        <v>846.11380907590001</v>
      </c>
      <c r="G46" s="70">
        <v>845.36077722668801</v>
      </c>
      <c r="H46" s="70">
        <v>844.81947814105433</v>
      </c>
      <c r="I46" s="70">
        <v>842.89062504284175</v>
      </c>
      <c r="J46" s="70">
        <v>838.97287999270566</v>
      </c>
      <c r="K46" s="70">
        <v>832.75212159548857</v>
      </c>
      <c r="L46" s="70">
        <v>825.92622774276094</v>
      </c>
      <c r="M46" s="70">
        <v>821.06379423611577</v>
      </c>
      <c r="N46" s="70">
        <v>811.07432263847113</v>
      </c>
      <c r="O46" s="70">
        <v>810.22763453867753</v>
      </c>
      <c r="P46" s="70">
        <v>811.70078279783706</v>
      </c>
      <c r="Q46" s="58">
        <f t="shared" si="0"/>
        <v>-5.0337293831396179E-3</v>
      </c>
    </row>
    <row r="47" spans="1:17" x14ac:dyDescent="0.2">
      <c r="A47" s="6" t="s">
        <v>22</v>
      </c>
      <c r="B47" s="56"/>
      <c r="C47" s="70">
        <v>23272.278310266749</v>
      </c>
      <c r="D47" s="70">
        <v>22953.237342324359</v>
      </c>
      <c r="E47" s="70">
        <v>22828.125197253034</v>
      </c>
      <c r="F47" s="70">
        <v>22690.373523315742</v>
      </c>
      <c r="G47" s="70">
        <v>22674.405983218967</v>
      </c>
      <c r="H47" s="70">
        <v>22661.941351725269</v>
      </c>
      <c r="I47" s="70">
        <v>22589.155529721855</v>
      </c>
      <c r="J47" s="70">
        <v>22455.904999060647</v>
      </c>
      <c r="K47" s="70">
        <v>22288.471944669625</v>
      </c>
      <c r="L47" s="70">
        <v>22097.52026158095</v>
      </c>
      <c r="M47" s="70">
        <v>21977.449904092551</v>
      </c>
      <c r="N47" s="70">
        <v>21718.884741635167</v>
      </c>
      <c r="O47" s="70">
        <v>21715.661700035427</v>
      </c>
      <c r="P47" s="70">
        <v>21768.350790187207</v>
      </c>
      <c r="Q47" s="58">
        <f t="shared" si="0"/>
        <v>-5.1257233282524517E-3</v>
      </c>
    </row>
    <row r="48" spans="1:17" x14ac:dyDescent="0.2">
      <c r="A48" s="6" t="s">
        <v>23</v>
      </c>
      <c r="B48" s="56"/>
      <c r="C48" s="70">
        <v>4155.1742586023738</v>
      </c>
      <c r="D48" s="70">
        <v>4077.7070893670743</v>
      </c>
      <c r="E48" s="70">
        <v>4038.4977976317332</v>
      </c>
      <c r="F48" s="70">
        <v>4009.9601435036925</v>
      </c>
      <c r="G48" s="70">
        <v>4037.808784448308</v>
      </c>
      <c r="H48" s="70">
        <v>4109.8046033399187</v>
      </c>
      <c r="I48" s="70">
        <v>4138.3702658196144</v>
      </c>
      <c r="J48" s="70">
        <v>4163.5214987302925</v>
      </c>
      <c r="K48" s="70">
        <v>4180.2276755551111</v>
      </c>
      <c r="L48" s="70">
        <v>4193.6656425941846</v>
      </c>
      <c r="M48" s="70">
        <v>4210.4885066446195</v>
      </c>
      <c r="N48" s="70">
        <v>4216.9210677471165</v>
      </c>
      <c r="O48" s="70">
        <v>4205.5333886466724</v>
      </c>
      <c r="P48" s="70">
        <v>4206.5024850030086</v>
      </c>
      <c r="Q48" s="58">
        <f t="shared" si="0"/>
        <v>9.4484391778437704E-4</v>
      </c>
    </row>
    <row r="49" spans="1:17" x14ac:dyDescent="0.2">
      <c r="A49" s="6" t="s">
        <v>114</v>
      </c>
      <c r="B49" s="56"/>
      <c r="C49" s="67">
        <v>125</v>
      </c>
      <c r="D49" s="67">
        <v>126</v>
      </c>
      <c r="E49" s="67">
        <v>128</v>
      </c>
      <c r="F49" s="67">
        <v>130</v>
      </c>
      <c r="G49" s="67">
        <v>131</v>
      </c>
      <c r="H49" s="67">
        <v>133</v>
      </c>
      <c r="I49" s="67">
        <v>135</v>
      </c>
      <c r="J49" s="67">
        <v>136</v>
      </c>
      <c r="K49" s="67">
        <v>138</v>
      </c>
      <c r="L49" s="67">
        <v>139</v>
      </c>
      <c r="M49" s="67">
        <v>141</v>
      </c>
      <c r="N49" s="67">
        <v>142</v>
      </c>
      <c r="O49" s="67">
        <v>144</v>
      </c>
      <c r="P49" s="67">
        <v>145</v>
      </c>
      <c r="Q49" s="58">
        <f t="shared" si="0"/>
        <v>1.1482345276265127E-2</v>
      </c>
    </row>
    <row r="50" spans="1:17" x14ac:dyDescent="0.2">
      <c r="A50" s="6" t="s">
        <v>34</v>
      </c>
      <c r="B50" s="56"/>
      <c r="C50" s="67">
        <v>27552.452568869121</v>
      </c>
      <c r="D50" s="67">
        <v>27156.944431691434</v>
      </c>
      <c r="E50" s="67">
        <v>26994.622994884769</v>
      </c>
      <c r="F50" s="67">
        <v>26830.333666819435</v>
      </c>
      <c r="G50" s="67">
        <v>26843.214767667276</v>
      </c>
      <c r="H50" s="67">
        <v>26904.745955065187</v>
      </c>
      <c r="I50" s="67">
        <v>26862.525795541471</v>
      </c>
      <c r="J50" s="67">
        <v>26755.426497790941</v>
      </c>
      <c r="K50" s="67">
        <v>26606.699620224736</v>
      </c>
      <c r="L50" s="67">
        <v>26430.185904175134</v>
      </c>
      <c r="M50" s="67">
        <v>26328.93841073717</v>
      </c>
      <c r="N50" s="67">
        <v>26077.805809382284</v>
      </c>
      <c r="O50" s="67">
        <v>26065.1950886821</v>
      </c>
      <c r="P50" s="67">
        <v>26119.853275190217</v>
      </c>
      <c r="Q50" s="58">
        <f t="shared" si="0"/>
        <v>-4.0989506628532624E-3</v>
      </c>
    </row>
    <row r="51" spans="1:17" x14ac:dyDescent="0.2">
      <c r="A51" s="55"/>
      <c r="B51" s="56" t="s">
        <v>7</v>
      </c>
      <c r="C51" s="67">
        <v>306</v>
      </c>
      <c r="D51" s="67">
        <v>305.51643030142043</v>
      </c>
      <c r="E51" s="67">
        <v>306.8706665493329</v>
      </c>
      <c r="F51" s="67">
        <v>305.30279662351228</v>
      </c>
      <c r="G51" s="67">
        <v>302.93716609839026</v>
      </c>
      <c r="H51" s="67">
        <v>302.4839353011115</v>
      </c>
      <c r="I51" s="67">
        <v>300.50275405258549</v>
      </c>
      <c r="J51" s="67">
        <v>299.71987298773507</v>
      </c>
      <c r="K51" s="67">
        <v>296.94831998094469</v>
      </c>
      <c r="L51" s="67">
        <v>294.30899798252068</v>
      </c>
      <c r="M51" s="67">
        <v>291.85133490289672</v>
      </c>
      <c r="N51" s="67">
        <v>290.64400242810501</v>
      </c>
      <c r="O51" s="67">
        <v>289.62719485685648</v>
      </c>
      <c r="P51" s="67">
        <v>289.4132592083476</v>
      </c>
      <c r="Q51" s="58">
        <f t="shared" si="0"/>
        <v>-4.2777069434088988E-3</v>
      </c>
    </row>
    <row r="52" spans="1:17" x14ac:dyDescent="0.2">
      <c r="A52" s="55"/>
      <c r="B52" s="56" t="s">
        <v>8</v>
      </c>
      <c r="C52" s="67">
        <v>311</v>
      </c>
      <c r="D52" s="67">
        <v>311.70745755767513</v>
      </c>
      <c r="E52" s="67">
        <v>312.29370066558823</v>
      </c>
      <c r="F52" s="67">
        <v>311.93992928655479</v>
      </c>
      <c r="G52" s="67">
        <v>309.87235111271468</v>
      </c>
      <c r="H52" s="67">
        <v>309.82907124667963</v>
      </c>
      <c r="I52" s="67">
        <v>308.32937647234991</v>
      </c>
      <c r="J52" s="67">
        <v>308.40789472491269</v>
      </c>
      <c r="K52" s="67">
        <v>306.77216288445533</v>
      </c>
      <c r="L52" s="67">
        <v>306.39175950878604</v>
      </c>
      <c r="M52" s="67">
        <v>304.24351102348641</v>
      </c>
      <c r="N52" s="67">
        <v>305.4450051254143</v>
      </c>
      <c r="O52" s="67">
        <v>304.90833028628128</v>
      </c>
      <c r="P52" s="67">
        <v>307.36490963124209</v>
      </c>
      <c r="Q52" s="58">
        <f t="shared" si="0"/>
        <v>-9.0399420724984747E-4</v>
      </c>
    </row>
    <row r="53" spans="1:17" x14ac:dyDescent="0.2">
      <c r="A53" s="55"/>
      <c r="B53" s="56" t="s">
        <v>6</v>
      </c>
      <c r="C53" s="67">
        <v>5995</v>
      </c>
      <c r="D53" s="67">
        <v>5907.847294225181</v>
      </c>
      <c r="E53" s="67">
        <v>5885.9614502577979</v>
      </c>
      <c r="F53" s="67">
        <v>5840.5956767701828</v>
      </c>
      <c r="G53" s="67">
        <v>5774.8055709658429</v>
      </c>
      <c r="H53" s="67">
        <v>5736.1840664353867</v>
      </c>
      <c r="I53" s="67">
        <v>5663.4596413282015</v>
      </c>
      <c r="J53" s="67">
        <v>5601.781715009517</v>
      </c>
      <c r="K53" s="67">
        <v>5526.3827370165855</v>
      </c>
      <c r="L53" s="67">
        <v>5457.7581504231766</v>
      </c>
      <c r="M53" s="67">
        <v>5380.9785318918448</v>
      </c>
      <c r="N53" s="67">
        <v>5298.3993424194459</v>
      </c>
      <c r="O53" s="67">
        <v>5244.5682880153208</v>
      </c>
      <c r="P53" s="67">
        <v>5172.6509547009982</v>
      </c>
      <c r="Q53" s="58">
        <f t="shared" si="0"/>
        <v>-1.1285107263328098E-2</v>
      </c>
    </row>
    <row r="54" spans="1:17" x14ac:dyDescent="0.2">
      <c r="A54" s="6" t="s">
        <v>4</v>
      </c>
      <c r="B54" s="56"/>
      <c r="C54" s="67">
        <v>6612</v>
      </c>
      <c r="D54" s="67">
        <v>6525.0711820842771</v>
      </c>
      <c r="E54" s="67">
        <v>6505.1258174727191</v>
      </c>
      <c r="F54" s="67">
        <v>6457.8384026802496</v>
      </c>
      <c r="G54" s="67">
        <v>6387.6150881769481</v>
      </c>
      <c r="H54" s="67">
        <v>6348.4970729831775</v>
      </c>
      <c r="I54" s="67">
        <v>6272.2917718531371</v>
      </c>
      <c r="J54" s="67">
        <v>6209.9094827221652</v>
      </c>
      <c r="K54" s="67">
        <v>6130.1032198819858</v>
      </c>
      <c r="L54" s="67">
        <v>6058.4589079144835</v>
      </c>
      <c r="M54" s="67">
        <v>5977.0733778182275</v>
      </c>
      <c r="N54" s="67">
        <v>5894.4883499729649</v>
      </c>
      <c r="O54" s="67">
        <v>5839.1038131584583</v>
      </c>
      <c r="P54" s="67">
        <v>5769.4291235405881</v>
      </c>
      <c r="Q54" s="58">
        <f t="shared" si="0"/>
        <v>-1.0430836240474139E-2</v>
      </c>
    </row>
    <row r="55" spans="1:17" x14ac:dyDescent="0.2">
      <c r="A55" s="6" t="s">
        <v>5</v>
      </c>
      <c r="B55" s="56"/>
      <c r="C55" s="67">
        <v>1065</v>
      </c>
      <c r="D55" s="67">
        <v>1074.6707029763932</v>
      </c>
      <c r="E55" s="67">
        <v>1081.5987732481765</v>
      </c>
      <c r="F55" s="67">
        <v>1080.3691584697453</v>
      </c>
      <c r="G55" s="67">
        <v>1073.7287093333005</v>
      </c>
      <c r="H55" s="67">
        <v>1071.2894711308766</v>
      </c>
      <c r="I55" s="67">
        <v>1064.1064449542102</v>
      </c>
      <c r="J55" s="67">
        <v>1057.4942875462937</v>
      </c>
      <c r="K55" s="67">
        <v>1049.5621536206693</v>
      </c>
      <c r="L55" s="67">
        <v>1042.2682101976532</v>
      </c>
      <c r="M55" s="67">
        <v>1035.7631713423452</v>
      </c>
      <c r="N55" s="67">
        <v>1027.2814718198376</v>
      </c>
      <c r="O55" s="67">
        <v>1020.5053163265416</v>
      </c>
      <c r="P55" s="67">
        <v>1010.7214504973756</v>
      </c>
      <c r="Q55" s="58">
        <f t="shared" si="0"/>
        <v>-4.015793194965589E-3</v>
      </c>
    </row>
    <row r="56" spans="1:17" x14ac:dyDescent="0.2">
      <c r="A56" s="8" t="s">
        <v>126</v>
      </c>
      <c r="B56" s="56"/>
      <c r="C56" s="67">
        <v>47919.801236246363</v>
      </c>
      <c r="D56" s="67">
        <v>47346.926808814533</v>
      </c>
      <c r="E56" s="67">
        <v>47076.666085109362</v>
      </c>
      <c r="F56" s="67">
        <v>46960.602179868773</v>
      </c>
      <c r="G56" s="67">
        <v>47116.190425461777</v>
      </c>
      <c r="H56" s="67">
        <v>47284.302812387643</v>
      </c>
      <c r="I56" s="67">
        <v>47414.437684148987</v>
      </c>
      <c r="J56" s="67">
        <v>47213.675267572515</v>
      </c>
      <c r="K56" s="67">
        <v>47344.8953596551</v>
      </c>
      <c r="L56" s="67">
        <v>47255.030030672919</v>
      </c>
      <c r="M56" s="67">
        <v>47174.895065802106</v>
      </c>
      <c r="N56" s="67">
        <v>46883.419740839672</v>
      </c>
      <c r="O56" s="67">
        <v>47003.361027497464</v>
      </c>
      <c r="P56" s="67">
        <v>47229.690775050738</v>
      </c>
      <c r="Q56" s="58">
        <f t="shared" si="0"/>
        <v>-1.1152291540068582E-3</v>
      </c>
    </row>
    <row r="57" spans="1:17" x14ac:dyDescent="0.2">
      <c r="A57" s="8" t="s">
        <v>127</v>
      </c>
      <c r="B57" s="56"/>
      <c r="C57" s="67">
        <v>46242.608192977736</v>
      </c>
      <c r="D57" s="67">
        <v>45689.784370506022</v>
      </c>
      <c r="E57" s="67">
        <v>45428.982772130534</v>
      </c>
      <c r="F57" s="67">
        <v>45316.981103573366</v>
      </c>
      <c r="G57" s="67">
        <v>45467.123760570612</v>
      </c>
      <c r="H57" s="67">
        <v>45629.352213954073</v>
      </c>
      <c r="I57" s="67">
        <v>45754.932365203771</v>
      </c>
      <c r="J57" s="67">
        <v>45561.196633207473</v>
      </c>
      <c r="K57" s="67">
        <v>45687.824022067172</v>
      </c>
      <c r="L57" s="67">
        <v>45601.103979599364</v>
      </c>
      <c r="M57" s="67">
        <v>45523.773738499032</v>
      </c>
      <c r="N57" s="67">
        <v>45242.500049910283</v>
      </c>
      <c r="O57" s="67">
        <v>45358.243391535048</v>
      </c>
      <c r="P57" s="67">
        <v>45576.651597923963</v>
      </c>
      <c r="Q57" s="58">
        <f t="shared" si="0"/>
        <v>-1.1152291540068582E-3</v>
      </c>
    </row>
    <row r="58" spans="1:17" x14ac:dyDescent="0.2">
      <c r="A58" s="8" t="s">
        <v>128</v>
      </c>
      <c r="B58" s="56"/>
      <c r="C58" s="67">
        <v>60712.237307848089</v>
      </c>
      <c r="D58" s="67">
        <v>60073.840361280294</v>
      </c>
      <c r="E58" s="67">
        <v>59807.027591085993</v>
      </c>
      <c r="F58" s="67">
        <v>59630.578666008034</v>
      </c>
      <c r="G58" s="67">
        <v>59680.105143182605</v>
      </c>
      <c r="H58" s="67">
        <v>59793.933128630393</v>
      </c>
      <c r="I58" s="67">
        <v>59802.260742273749</v>
      </c>
      <c r="J58" s="67">
        <v>59493.738571308117</v>
      </c>
      <c r="K58" s="67">
        <v>59499.571044129974</v>
      </c>
      <c r="L58" s="67">
        <v>59302.155937183743</v>
      </c>
      <c r="M58" s="67">
        <v>59112.754730596964</v>
      </c>
      <c r="N58" s="67">
        <v>58703.146370987735</v>
      </c>
      <c r="O58" s="67">
        <v>58740.588751532494</v>
      </c>
      <c r="P58" s="67">
        <v>58863.806333912602</v>
      </c>
      <c r="Q58" s="58">
        <f t="shared" si="0"/>
        <v>-2.3755487186442048E-3</v>
      </c>
    </row>
    <row r="59" spans="1:17" x14ac:dyDescent="0.2">
      <c r="A59" s="7" t="s">
        <v>129</v>
      </c>
      <c r="B59" s="59"/>
      <c r="C59" s="67">
        <v>58587.309002073402</v>
      </c>
      <c r="D59" s="67">
        <v>57971.25594863548</v>
      </c>
      <c r="E59" s="67">
        <v>57713.781625397984</v>
      </c>
      <c r="F59" s="67">
        <v>57543.508412697753</v>
      </c>
      <c r="G59" s="67">
        <v>57591.301463171214</v>
      </c>
      <c r="H59" s="67">
        <v>57701.145469128329</v>
      </c>
      <c r="I59" s="67">
        <v>57709.181616294169</v>
      </c>
      <c r="J59" s="67">
        <v>57411.457721312334</v>
      </c>
      <c r="K59" s="67">
        <v>57417.086057585424</v>
      </c>
      <c r="L59" s="67">
        <v>57226.580479382312</v>
      </c>
      <c r="M59" s="67">
        <v>57043.808315026072</v>
      </c>
      <c r="N59" s="67">
        <v>56648.536248003162</v>
      </c>
      <c r="O59" s="67">
        <v>56684.668145228854</v>
      </c>
      <c r="P59" s="67">
        <v>56803.573112225662</v>
      </c>
      <c r="Q59" s="68">
        <f t="shared" si="0"/>
        <v>-2.3755487186442048E-3</v>
      </c>
    </row>
    <row r="60" spans="1:17" x14ac:dyDescent="0.2">
      <c r="A60" s="56" t="s">
        <v>163</v>
      </c>
      <c r="B60" s="56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</row>
    <row r="61" spans="1:17" x14ac:dyDescent="0.2">
      <c r="A61" s="56" t="s">
        <v>166</v>
      </c>
      <c r="B61" s="56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/>
      <c r="P61" s="61"/>
    </row>
    <row r="62" spans="1:17" x14ac:dyDescent="0.2">
      <c r="A62" s="56"/>
      <c r="B62" s="56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/>
      <c r="P62" s="61"/>
    </row>
    <row r="63" spans="1:17" x14ac:dyDescent="0.2">
      <c r="A63" s="56"/>
      <c r="B63" s="56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/>
      <c r="P63" s="61"/>
    </row>
    <row r="64" spans="1:17" x14ac:dyDescent="0.2">
      <c r="A64" s="56"/>
      <c r="B64" s="56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</row>
    <row r="65" spans="1:17" x14ac:dyDescent="0.2">
      <c r="A65" s="56"/>
      <c r="B65" s="56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/>
    </row>
    <row r="66" spans="1:17" x14ac:dyDescent="0.2">
      <c r="A66" s="56"/>
      <c r="B66" s="56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72"/>
    </row>
    <row r="67" spans="1:17" x14ac:dyDescent="0.2">
      <c r="A67" s="56"/>
      <c r="B67" s="56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5"/>
    </row>
    <row r="68" spans="1:17" x14ac:dyDescent="0.2">
      <c r="A68" s="56"/>
      <c r="B68" s="56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</row>
    <row r="69" spans="1:17" x14ac:dyDescent="0.2">
      <c r="A69" s="8"/>
      <c r="B69" s="8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</row>
    <row r="70" spans="1:17" x14ac:dyDescent="0.2">
      <c r="A70" s="56"/>
      <c r="B70" s="56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</row>
    <row r="71" spans="1:17" x14ac:dyDescent="0.2">
      <c r="A71" s="56"/>
      <c r="B71" s="56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</row>
    <row r="72" spans="1:17" x14ac:dyDescent="0.2">
      <c r="A72" s="56"/>
      <c r="B72" s="56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</row>
    <row r="73" spans="1:17" x14ac:dyDescent="0.2">
      <c r="A73" s="56"/>
      <c r="B73" s="56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</row>
    <row r="74" spans="1:17" x14ac:dyDescent="0.2">
      <c r="A74" s="56"/>
      <c r="B74" s="56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</row>
    <row r="75" spans="1:17" x14ac:dyDescent="0.2">
      <c r="A75" s="8"/>
      <c r="B75" s="56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</row>
    <row r="76" spans="1:17" x14ac:dyDescent="0.2">
      <c r="A76" s="56"/>
      <c r="B76" s="56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</row>
    <row r="77" spans="1:17" x14ac:dyDescent="0.2">
      <c r="A77" s="56"/>
      <c r="B77" s="56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</row>
    <row r="78" spans="1:17" x14ac:dyDescent="0.2">
      <c r="A78" s="8"/>
      <c r="B78" s="56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</row>
    <row r="79" spans="1:17" x14ac:dyDescent="0.2">
      <c r="A79" s="8"/>
      <c r="B79" s="56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</row>
    <row r="80" spans="1:17" x14ac:dyDescent="0.2">
      <c r="A80" s="8"/>
      <c r="B80" s="56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</row>
    <row r="81" spans="1:17" x14ac:dyDescent="0.2">
      <c r="A81" s="56"/>
      <c r="B81" s="56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</row>
    <row r="82" spans="1:17" x14ac:dyDescent="0.2">
      <c r="A82" s="56"/>
      <c r="B82" s="56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</row>
    <row r="83" spans="1:17" x14ac:dyDescent="0.2">
      <c r="A83" s="8"/>
      <c r="B83" s="56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</row>
    <row r="84" spans="1:17" x14ac:dyDescent="0.2">
      <c r="A84" s="56"/>
      <c r="B84" s="56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</row>
    <row r="85" spans="1:17" x14ac:dyDescent="0.2">
      <c r="A85" s="56"/>
      <c r="B85" s="56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</row>
    <row r="86" spans="1:17" x14ac:dyDescent="0.2">
      <c r="A86" s="56"/>
      <c r="B86" s="56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</row>
    <row r="87" spans="1:17" x14ac:dyDescent="0.2">
      <c r="A87" s="56"/>
      <c r="B87" s="56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</row>
    <row r="88" spans="1:17" x14ac:dyDescent="0.2">
      <c r="A88" s="56"/>
      <c r="B88" s="62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</row>
    <row r="89" spans="1:17" x14ac:dyDescent="0.2">
      <c r="A89" s="56"/>
      <c r="B89" s="56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</row>
    <row r="90" spans="1:17" x14ac:dyDescent="0.2">
      <c r="A90" s="8"/>
      <c r="B90" s="56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82"/>
    </row>
    <row r="91" spans="1:17" x14ac:dyDescent="0.2">
      <c r="A91" s="56"/>
      <c r="B91" s="56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</row>
    <row r="92" spans="1:17" x14ac:dyDescent="0.2">
      <c r="A92" s="56"/>
      <c r="B92" s="56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</row>
    <row r="93" spans="1:17" x14ac:dyDescent="0.2">
      <c r="A93" s="56"/>
      <c r="B93" s="56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</row>
    <row r="94" spans="1:17" x14ac:dyDescent="0.2">
      <c r="A94" s="56"/>
      <c r="B94" s="56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</row>
    <row r="95" spans="1:17" x14ac:dyDescent="0.2">
      <c r="A95" s="56"/>
      <c r="B95" s="56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</row>
    <row r="96" spans="1:17" x14ac:dyDescent="0.2">
      <c r="A96" s="56"/>
      <c r="B96" s="56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</row>
    <row r="97" spans="1:16" x14ac:dyDescent="0.2">
      <c r="A97" s="56"/>
      <c r="B97" s="56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</row>
    <row r="98" spans="1:16" x14ac:dyDescent="0.2">
      <c r="A98" s="8"/>
      <c r="B98" s="56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</row>
    <row r="99" spans="1:16" x14ac:dyDescent="0.2">
      <c r="A99" s="56"/>
      <c r="B99" s="56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</row>
    <row r="100" spans="1:16" x14ac:dyDescent="0.2">
      <c r="A100" s="56"/>
      <c r="B100" s="56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</row>
    <row r="101" spans="1:16" x14ac:dyDescent="0.2">
      <c r="A101" s="8"/>
      <c r="B101" s="56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</row>
    <row r="102" spans="1:16" x14ac:dyDescent="0.2">
      <c r="A102" s="56"/>
      <c r="B102" s="56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</row>
    <row r="103" spans="1:16" x14ac:dyDescent="0.2">
      <c r="A103" s="56"/>
      <c r="B103" s="56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</row>
    <row r="104" spans="1:16" x14ac:dyDescent="0.2">
      <c r="A104" s="56"/>
      <c r="B104" s="56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</row>
    <row r="105" spans="1:16" x14ac:dyDescent="0.2">
      <c r="A105" s="8"/>
      <c r="B105" s="56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</row>
    <row r="106" spans="1:16" x14ac:dyDescent="0.2">
      <c r="A106" s="8"/>
      <c r="B106" s="56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</row>
    <row r="107" spans="1:16" x14ac:dyDescent="0.2">
      <c r="A107" s="8"/>
      <c r="B107" s="56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</row>
    <row r="108" spans="1:16" x14ac:dyDescent="0.2">
      <c r="A108" s="8"/>
      <c r="B108" s="56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</row>
    <row r="109" spans="1:16" x14ac:dyDescent="0.2">
      <c r="A109" s="56"/>
      <c r="B109" s="56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</row>
    <row r="110" spans="1:16" x14ac:dyDescent="0.2">
      <c r="A110" s="56"/>
      <c r="B110" s="56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</row>
    <row r="111" spans="1:16" x14ac:dyDescent="0.2">
      <c r="A111" s="56"/>
      <c r="B111" s="56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</row>
    <row r="112" spans="1:16" x14ac:dyDescent="0.2">
      <c r="A112" s="8"/>
      <c r="B112" s="56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</row>
    <row r="113" spans="1:16" x14ac:dyDescent="0.2">
      <c r="A113" s="8"/>
      <c r="B113" s="56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</row>
    <row r="114" spans="1:16" x14ac:dyDescent="0.2">
      <c r="A114" s="8"/>
      <c r="B114" s="56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</row>
    <row r="115" spans="1:16" x14ac:dyDescent="0.2">
      <c r="A115" s="8"/>
      <c r="B115" s="56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</row>
    <row r="116" spans="1:16" x14ac:dyDescent="0.2">
      <c r="A116" s="8"/>
      <c r="B116" s="56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</row>
    <row r="117" spans="1:16" x14ac:dyDescent="0.2">
      <c r="A117" s="8"/>
      <c r="B117" s="56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</row>
    <row r="118" spans="1:16" x14ac:dyDescent="0.2">
      <c r="A118" s="62"/>
      <c r="B118" s="62"/>
      <c r="C118" s="76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</row>
    <row r="119" spans="1:16" x14ac:dyDescent="0.2">
      <c r="A119" s="62"/>
      <c r="B119" s="62"/>
      <c r="C119" s="76"/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N119" s="76"/>
      <c r="O119" s="76"/>
      <c r="P119" s="76"/>
    </row>
    <row r="120" spans="1:16" x14ac:dyDescent="0.2">
      <c r="A120" s="78"/>
      <c r="B120" s="62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</row>
    <row r="121" spans="1:16" x14ac:dyDescent="0.2">
      <c r="A121" s="77"/>
      <c r="B121" s="62"/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5"/>
    </row>
    <row r="122" spans="1:16" x14ac:dyDescent="0.2">
      <c r="A122" s="77"/>
      <c r="B122" s="62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</row>
    <row r="123" spans="1:16" x14ac:dyDescent="0.2">
      <c r="A123" s="78"/>
      <c r="B123" s="62"/>
      <c r="C123" s="76"/>
      <c r="D123" s="76"/>
      <c r="E123" s="76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6"/>
    </row>
    <row r="124" spans="1:16" x14ac:dyDescent="0.2">
      <c r="A124" s="77"/>
      <c r="B124" s="62"/>
      <c r="C124" s="76"/>
      <c r="D124" s="76"/>
      <c r="E124" s="76"/>
      <c r="F124" s="76"/>
      <c r="G124" s="76"/>
      <c r="H124" s="76"/>
      <c r="I124" s="76"/>
      <c r="J124" s="76"/>
      <c r="K124" s="76"/>
      <c r="L124" s="76"/>
      <c r="M124" s="76"/>
      <c r="N124" s="76"/>
      <c r="O124" s="76"/>
      <c r="P124" s="76"/>
    </row>
    <row r="125" spans="1:16" x14ac:dyDescent="0.2">
      <c r="A125" s="77"/>
      <c r="B125" s="62"/>
      <c r="C125" s="76"/>
      <c r="D125" s="76"/>
      <c r="E125" s="76"/>
      <c r="F125" s="76"/>
      <c r="G125" s="76"/>
      <c r="H125" s="76"/>
      <c r="I125" s="76"/>
      <c r="J125" s="76"/>
      <c r="K125" s="76"/>
      <c r="L125" s="76"/>
      <c r="M125" s="76"/>
      <c r="N125" s="76"/>
      <c r="O125" s="76"/>
      <c r="P125" s="76"/>
    </row>
    <row r="126" spans="1:16" x14ac:dyDescent="0.2">
      <c r="A126" s="77"/>
      <c r="B126" s="62"/>
      <c r="C126" s="76"/>
      <c r="D126" s="76"/>
      <c r="E126" s="76"/>
      <c r="F126" s="76"/>
      <c r="G126" s="76"/>
      <c r="H126" s="76"/>
      <c r="I126" s="76"/>
      <c r="J126" s="76"/>
      <c r="K126" s="76"/>
      <c r="L126" s="76"/>
      <c r="M126" s="76"/>
      <c r="N126" s="76"/>
      <c r="O126" s="76"/>
      <c r="P126" s="76"/>
    </row>
    <row r="127" spans="1:16" x14ac:dyDescent="0.2">
      <c r="A127" s="78"/>
      <c r="B127" s="62"/>
      <c r="C127" s="75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</row>
    <row r="128" spans="1:16" x14ac:dyDescent="0.2">
      <c r="A128" s="66"/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73"/>
      <c r="P128" s="73"/>
    </row>
    <row r="129" spans="1:16" x14ac:dyDescent="0.2">
      <c r="A129" s="78"/>
      <c r="B129" s="66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</row>
    <row r="130" spans="1:16" x14ac:dyDescent="0.2">
      <c r="A130" s="66"/>
      <c r="B130" s="66"/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73"/>
      <c r="P130" s="73"/>
    </row>
    <row r="131" spans="1:16" x14ac:dyDescent="0.2">
      <c r="A131" s="66"/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73"/>
      <c r="P131" s="73"/>
    </row>
    <row r="132" spans="1:16" x14ac:dyDescent="0.2">
      <c r="A132" s="66"/>
      <c r="B132" s="66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</row>
    <row r="133" spans="1:16" x14ac:dyDescent="0.2">
      <c r="A133" s="66"/>
      <c r="B133" s="66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</row>
    <row r="134" spans="1:16" x14ac:dyDescent="0.2">
      <c r="A134" s="66"/>
      <c r="B134" s="66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</row>
    <row r="135" spans="1:16" x14ac:dyDescent="0.2">
      <c r="A135" s="66"/>
      <c r="B135" s="66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</row>
    <row r="136" spans="1:16" x14ac:dyDescent="0.2">
      <c r="A136" s="66"/>
      <c r="B136" s="66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</row>
    <row r="137" spans="1:16" x14ac:dyDescent="0.2">
      <c r="A137" s="66"/>
      <c r="B137" s="66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</row>
    <row r="138" spans="1:16" x14ac:dyDescent="0.2">
      <c r="A138" s="66"/>
      <c r="B138" s="62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</row>
    <row r="139" spans="1:16" x14ac:dyDescent="0.2">
      <c r="A139" s="66"/>
      <c r="B139" s="62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</row>
    <row r="140" spans="1:16" x14ac:dyDescent="0.2">
      <c r="A140" s="66"/>
      <c r="B140" s="62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</row>
    <row r="141" spans="1:16" x14ac:dyDescent="0.2">
      <c r="A141" s="66"/>
      <c r="B141" s="62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</row>
    <row r="142" spans="1:16" x14ac:dyDescent="0.2">
      <c r="A142" s="66"/>
      <c r="B142" s="62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</row>
    <row r="143" spans="1:16" x14ac:dyDescent="0.2">
      <c r="A143" s="66"/>
      <c r="B143" s="66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</row>
    <row r="144" spans="1:16" x14ac:dyDescent="0.2">
      <c r="A144" s="66"/>
      <c r="B144" s="62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</row>
    <row r="145" spans="1:16" x14ac:dyDescent="0.2">
      <c r="A145" s="66"/>
      <c r="B145" s="62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</row>
    <row r="146" spans="1:16" x14ac:dyDescent="0.2">
      <c r="A146" s="66"/>
      <c r="B146" s="66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</row>
    <row r="147" spans="1:16" x14ac:dyDescent="0.2">
      <c r="A147" s="66"/>
      <c r="B147" s="66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</row>
    <row r="148" spans="1:16" x14ac:dyDescent="0.2">
      <c r="A148" s="66"/>
      <c r="B148" s="66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</row>
    <row r="149" spans="1:16" x14ac:dyDescent="0.2">
      <c r="A149" s="66"/>
      <c r="B149" s="66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74"/>
      <c r="P149" s="74"/>
    </row>
    <row r="150" spans="1:16" x14ac:dyDescent="0.2">
      <c r="A150" s="66"/>
      <c r="B150" s="66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</row>
    <row r="151" spans="1:16" x14ac:dyDescent="0.2">
      <c r="A151" s="66"/>
      <c r="B151" s="66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74"/>
      <c r="P151" s="74"/>
    </row>
    <row r="152" spans="1:16" x14ac:dyDescent="0.2">
      <c r="A152" s="77"/>
      <c r="B152" s="62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</row>
    <row r="153" spans="1:16" x14ac:dyDescent="0.2">
      <c r="A153" s="77"/>
      <c r="B153" s="62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</row>
    <row r="154" spans="1:16" x14ac:dyDescent="0.2">
      <c r="A154" s="77"/>
      <c r="B154" s="62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</row>
    <row r="155" spans="1:16" x14ac:dyDescent="0.2">
      <c r="A155" s="77"/>
      <c r="B155" s="62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</row>
    <row r="156" spans="1:16" x14ac:dyDescent="0.2">
      <c r="A156" s="77"/>
      <c r="B156" s="62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</row>
    <row r="157" spans="1:16" x14ac:dyDescent="0.2">
      <c r="A157" s="77"/>
      <c r="B157" s="62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</row>
    <row r="158" spans="1:16" x14ac:dyDescent="0.2">
      <c r="A158" s="77"/>
      <c r="B158" s="62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</row>
    <row r="159" spans="1:16" x14ac:dyDescent="0.2">
      <c r="A159" s="78"/>
      <c r="B159" s="62"/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69"/>
    </row>
    <row r="160" spans="1:16" x14ac:dyDescent="0.2">
      <c r="A160" s="77"/>
      <c r="B160" s="62"/>
      <c r="C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69"/>
    </row>
    <row r="161" spans="1:16" x14ac:dyDescent="0.2">
      <c r="A161" s="77"/>
      <c r="B161" s="62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</row>
    <row r="162" spans="1:16" x14ac:dyDescent="0.2">
      <c r="A162" s="78"/>
      <c r="B162" s="62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</row>
    <row r="163" spans="1:16" x14ac:dyDescent="0.2">
      <c r="A163" s="77"/>
      <c r="B163" s="62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</row>
    <row r="164" spans="1:16" x14ac:dyDescent="0.2">
      <c r="A164" s="77"/>
      <c r="B164" s="62"/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</row>
    <row r="165" spans="1:16" x14ac:dyDescent="0.2">
      <c r="A165" s="77"/>
      <c r="B165" s="62"/>
      <c r="C165" s="69"/>
      <c r="D165" s="69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69"/>
    </row>
    <row r="166" spans="1:16" x14ac:dyDescent="0.2">
      <c r="A166" s="78"/>
      <c r="B166" s="62"/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</row>
    <row r="167" spans="1:16" x14ac:dyDescent="0.2">
      <c r="A167" s="66"/>
      <c r="B167" s="66"/>
      <c r="C167" s="69"/>
      <c r="D167" s="69"/>
      <c r="E167" s="69"/>
      <c r="F167" s="69"/>
      <c r="G167" s="69"/>
      <c r="H167" s="69"/>
      <c r="I167" s="69"/>
      <c r="J167" s="69"/>
      <c r="K167" s="69"/>
      <c r="L167" s="69"/>
      <c r="M167" s="69"/>
      <c r="N167" s="69"/>
      <c r="O167" s="74"/>
      <c r="P167" s="74"/>
    </row>
    <row r="168" spans="1:16" x14ac:dyDescent="0.2">
      <c r="A168" s="78"/>
      <c r="B168" s="66"/>
      <c r="C168" s="69"/>
      <c r="D168" s="69"/>
      <c r="E168" s="69"/>
      <c r="F168" s="69"/>
      <c r="G168" s="69"/>
      <c r="H168" s="69"/>
      <c r="I168" s="69"/>
      <c r="J168" s="69"/>
      <c r="K168" s="69"/>
      <c r="L168" s="69"/>
      <c r="M168" s="69"/>
      <c r="N168" s="69"/>
      <c r="O168" s="69"/>
      <c r="P168" s="6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zoomScale="90" zoomScaleNormal="90" workbookViewId="0"/>
  </sheetViews>
  <sheetFormatPr defaultColWidth="9.140625" defaultRowHeight="12.75" x14ac:dyDescent="0.2"/>
  <cols>
    <col min="1" max="1" width="9.85546875" style="1" customWidth="1"/>
    <col min="2" max="2" width="45.85546875" style="1" customWidth="1"/>
    <col min="3" max="14" width="10.140625" style="1" customWidth="1"/>
    <col min="15" max="16" width="10.85546875" style="22" customWidth="1"/>
    <col min="17" max="17" width="13.28515625" style="1" customWidth="1"/>
    <col min="18" max="95" width="9.140625" style="1"/>
    <col min="96" max="96" width="9.140625" style="1" customWidth="1"/>
    <col min="97" max="16384" width="9.140625" style="1"/>
  </cols>
  <sheetData>
    <row r="1" spans="1:18" s="11" customFormat="1" ht="15.75" x14ac:dyDescent="0.2">
      <c r="A1" s="9" t="s">
        <v>154</v>
      </c>
      <c r="B1" s="9"/>
      <c r="C1" s="9"/>
      <c r="D1" s="9"/>
      <c r="E1" s="9"/>
      <c r="F1" s="9"/>
      <c r="G1" s="9"/>
      <c r="H1" s="4"/>
      <c r="I1" s="9"/>
      <c r="J1" s="9"/>
      <c r="K1" s="9"/>
      <c r="L1" s="9"/>
      <c r="M1" s="9"/>
      <c r="N1" s="9"/>
      <c r="O1" s="20"/>
      <c r="P1" s="20"/>
    </row>
    <row r="2" spans="1:18" s="11" customFormat="1" ht="15.75" x14ac:dyDescent="0.2">
      <c r="A2" s="12" t="s">
        <v>172</v>
      </c>
      <c r="B2" s="12"/>
      <c r="C2" s="12"/>
      <c r="D2" s="12"/>
      <c r="E2" s="12"/>
      <c r="F2" s="12"/>
      <c r="G2" s="12"/>
      <c r="H2" s="4"/>
      <c r="I2" s="12"/>
      <c r="J2" s="12"/>
      <c r="K2" s="9"/>
      <c r="L2" s="9"/>
      <c r="M2" s="9"/>
      <c r="N2" s="9"/>
      <c r="O2" s="20"/>
      <c r="P2" s="20"/>
    </row>
    <row r="3" spans="1:18" s="11" customFormat="1" ht="15.75" x14ac:dyDescent="0.2">
      <c r="A3" s="13" t="s">
        <v>155</v>
      </c>
      <c r="B3" s="13"/>
      <c r="C3" s="13"/>
      <c r="D3" s="13"/>
      <c r="E3" s="13"/>
      <c r="F3" s="13"/>
      <c r="G3" s="13"/>
      <c r="H3" s="4"/>
      <c r="I3" s="9"/>
      <c r="J3" s="9"/>
      <c r="K3" s="9"/>
      <c r="L3" s="9"/>
      <c r="M3" s="9"/>
      <c r="N3" s="9"/>
      <c r="O3" s="20"/>
      <c r="P3" s="20"/>
    </row>
    <row r="4" spans="1:18" s="15" customFormat="1" ht="15" x14ac:dyDescent="0.2">
      <c r="A4" s="14"/>
      <c r="B4" s="14"/>
      <c r="C4" s="14"/>
      <c r="D4" s="14"/>
      <c r="E4" s="14"/>
      <c r="F4" s="14"/>
      <c r="G4" s="14"/>
      <c r="H4" s="4"/>
      <c r="I4" s="14"/>
      <c r="J4" s="14"/>
      <c r="K4" s="14"/>
      <c r="L4" s="14"/>
      <c r="M4" s="14"/>
      <c r="N4" s="14"/>
      <c r="O4" s="21"/>
      <c r="P4" s="21"/>
    </row>
    <row r="5" spans="1:18" ht="54.75" customHeight="1" x14ac:dyDescent="0.2">
      <c r="A5" s="17" t="s">
        <v>165</v>
      </c>
      <c r="B5" s="18" t="s">
        <v>35</v>
      </c>
      <c r="C5" s="33">
        <v>2017</v>
      </c>
      <c r="D5" s="33">
        <v>2018</v>
      </c>
      <c r="E5" s="33">
        <v>2019</v>
      </c>
      <c r="F5" s="33">
        <v>2020</v>
      </c>
      <c r="G5" s="33">
        <v>2021</v>
      </c>
      <c r="H5" s="33">
        <v>2022</v>
      </c>
      <c r="I5" s="33">
        <v>2023</v>
      </c>
      <c r="J5" s="33">
        <v>2024</v>
      </c>
      <c r="K5" s="33">
        <v>2025</v>
      </c>
      <c r="L5" s="33">
        <v>2026</v>
      </c>
      <c r="M5" s="33">
        <v>2027</v>
      </c>
      <c r="N5" s="33">
        <v>2028</v>
      </c>
      <c r="O5" s="33">
        <v>2029</v>
      </c>
      <c r="P5" s="33">
        <v>2030</v>
      </c>
      <c r="Q5" s="48" t="s">
        <v>133</v>
      </c>
      <c r="R5" s="54"/>
    </row>
    <row r="6" spans="1:18" x14ac:dyDescent="0.2">
      <c r="A6" s="55"/>
      <c r="B6" s="56" t="s">
        <v>16</v>
      </c>
      <c r="C6" s="57">
        <v>217.96062766425473</v>
      </c>
      <c r="D6" s="57">
        <v>218.23350213862761</v>
      </c>
      <c r="E6" s="57">
        <v>217.37067305100459</v>
      </c>
      <c r="F6" s="57">
        <v>217.6507259237375</v>
      </c>
      <c r="G6" s="57">
        <v>220.07061565969113</v>
      </c>
      <c r="H6" s="57">
        <v>220.5476498010145</v>
      </c>
      <c r="I6" s="57">
        <v>221.71771046238464</v>
      </c>
      <c r="J6" s="57">
        <v>220.49768828658387</v>
      </c>
      <c r="K6" s="57">
        <v>223.33321423300805</v>
      </c>
      <c r="L6" s="57">
        <v>223.28479965737003</v>
      </c>
      <c r="M6" s="57">
        <v>223.43109437155749</v>
      </c>
      <c r="N6" s="57">
        <v>223.4086259405872</v>
      </c>
      <c r="O6" s="57">
        <v>225.60419969909117</v>
      </c>
      <c r="P6" s="57">
        <v>227.09512220307528</v>
      </c>
      <c r="Q6" s="58">
        <v>3.1630326965292888E-3</v>
      </c>
    </row>
    <row r="7" spans="1:18" x14ac:dyDescent="0.2">
      <c r="A7" s="55"/>
      <c r="B7" s="56" t="s">
        <v>27</v>
      </c>
      <c r="C7" s="57">
        <v>286.94816577817022</v>
      </c>
      <c r="D7" s="57">
        <v>284.64768263014412</v>
      </c>
      <c r="E7" s="57">
        <v>280.89811240355345</v>
      </c>
      <c r="F7" s="57">
        <v>279.99300094544623</v>
      </c>
      <c r="G7" s="57">
        <v>280.19792457051381</v>
      </c>
      <c r="H7" s="57">
        <v>280.40118791776615</v>
      </c>
      <c r="I7" s="57">
        <v>281.52818787203779</v>
      </c>
      <c r="J7" s="57">
        <v>279.24784012400727</v>
      </c>
      <c r="K7" s="57">
        <v>281.00074048108701</v>
      </c>
      <c r="L7" s="57">
        <v>280.97125618795985</v>
      </c>
      <c r="M7" s="57">
        <v>280.46600400727215</v>
      </c>
      <c r="N7" s="57">
        <v>278.27955742569236</v>
      </c>
      <c r="O7" s="57">
        <v>278.8284969731418</v>
      </c>
      <c r="P7" s="57">
        <v>280.39373963295827</v>
      </c>
      <c r="Q7" s="58">
        <v>-1.7758646715330118E-3</v>
      </c>
    </row>
    <row r="8" spans="1:18" x14ac:dyDescent="0.2">
      <c r="A8" s="55"/>
      <c r="B8" s="56" t="s">
        <v>45</v>
      </c>
      <c r="C8" s="57">
        <v>3.9992775718211879</v>
      </c>
      <c r="D8" s="57">
        <v>3.9539565261001912</v>
      </c>
      <c r="E8" s="57">
        <v>3.9071178951745869</v>
      </c>
      <c r="F8" s="57">
        <v>3.8456963451920254</v>
      </c>
      <c r="G8" s="57">
        <v>4.783185528045423</v>
      </c>
      <c r="H8" s="57">
        <v>4.7263713890920194</v>
      </c>
      <c r="I8" s="57">
        <v>4.7110392795658944</v>
      </c>
      <c r="J8" s="57">
        <v>4.6627462890740317</v>
      </c>
      <c r="K8" s="57">
        <v>4.6164318911438373</v>
      </c>
      <c r="L8" s="57">
        <v>4.573106650421412</v>
      </c>
      <c r="M8" s="57">
        <v>4.493813997421034</v>
      </c>
      <c r="N8" s="57">
        <v>4.491662010559951</v>
      </c>
      <c r="O8" s="57">
        <v>4.4563516401293848</v>
      </c>
      <c r="P8" s="57">
        <v>4.4217922751613106</v>
      </c>
      <c r="Q8" s="58">
        <v>7.755408458164359E-3</v>
      </c>
    </row>
    <row r="9" spans="1:18" x14ac:dyDescent="0.2">
      <c r="A9" s="55"/>
      <c r="B9" s="56" t="s">
        <v>36</v>
      </c>
      <c r="C9" s="57">
        <v>7356.3103113706438</v>
      </c>
      <c r="D9" s="57">
        <v>7287.8196859580758</v>
      </c>
      <c r="E9" s="57">
        <v>7245.2088765942963</v>
      </c>
      <c r="F9" s="57">
        <v>7263.7531276033051</v>
      </c>
      <c r="G9" s="57">
        <v>7315.0719015356499</v>
      </c>
      <c r="H9" s="57">
        <v>7355.1014398460866</v>
      </c>
      <c r="I9" s="57">
        <v>7419.0313824732984</v>
      </c>
      <c r="J9" s="57">
        <v>7385.621084005691</v>
      </c>
      <c r="K9" s="57">
        <v>7486.3313487358973</v>
      </c>
      <c r="L9" s="57">
        <v>7517.8547630487046</v>
      </c>
      <c r="M9" s="57">
        <v>7526.5397056659822</v>
      </c>
      <c r="N9" s="57">
        <v>7509.2493302094617</v>
      </c>
      <c r="O9" s="57">
        <v>7557.8842380530614</v>
      </c>
      <c r="P9" s="57">
        <v>7619.8954015805666</v>
      </c>
      <c r="Q9" s="58">
        <v>2.7116816778585129E-3</v>
      </c>
    </row>
    <row r="10" spans="1:18" x14ac:dyDescent="0.2">
      <c r="A10" s="55"/>
      <c r="B10" s="56" t="s">
        <v>0</v>
      </c>
      <c r="C10" s="57">
        <v>732.86761503623268</v>
      </c>
      <c r="D10" s="57">
        <v>728.47939739025446</v>
      </c>
      <c r="E10" s="57">
        <v>724.55161843484848</v>
      </c>
      <c r="F10" s="57">
        <v>723.59164928267558</v>
      </c>
      <c r="G10" s="57">
        <v>725.96935252253388</v>
      </c>
      <c r="H10" s="57">
        <v>727.29708600891183</v>
      </c>
      <c r="I10" s="57">
        <v>734.2282388028824</v>
      </c>
      <c r="J10" s="57">
        <v>728.70701191107617</v>
      </c>
      <c r="K10" s="57">
        <v>737.47891478662621</v>
      </c>
      <c r="L10" s="57">
        <v>739.7653921632774</v>
      </c>
      <c r="M10" s="57">
        <v>739.93742168819813</v>
      </c>
      <c r="N10" s="57">
        <v>739.3675402548364</v>
      </c>
      <c r="O10" s="57">
        <v>743.20021412853544</v>
      </c>
      <c r="P10" s="57">
        <v>749.34195563478841</v>
      </c>
      <c r="Q10" s="58">
        <v>1.7114898820680402E-3</v>
      </c>
    </row>
    <row r="11" spans="1:18" x14ac:dyDescent="0.2">
      <c r="A11" s="6" t="s">
        <v>28</v>
      </c>
      <c r="B11" s="8"/>
      <c r="C11" s="57">
        <v>8598.0859974211235</v>
      </c>
      <c r="D11" s="57">
        <v>8523.1342246432032</v>
      </c>
      <c r="E11" s="57">
        <v>8471.9363983788771</v>
      </c>
      <c r="F11" s="57">
        <v>8488.8342001003566</v>
      </c>
      <c r="G11" s="57">
        <v>8546.0929798164343</v>
      </c>
      <c r="H11" s="57">
        <v>8588.0737349628707</v>
      </c>
      <c r="I11" s="57">
        <v>8661.216558890168</v>
      </c>
      <c r="J11" s="57">
        <v>8618.7363706164324</v>
      </c>
      <c r="K11" s="57">
        <v>8732.7606501277623</v>
      </c>
      <c r="L11" s="57">
        <v>8766.4493177077329</v>
      </c>
      <c r="M11" s="57">
        <v>8774.8680397304306</v>
      </c>
      <c r="N11" s="57">
        <v>8754.7967158411375</v>
      </c>
      <c r="O11" s="57">
        <v>8809.9735004939594</v>
      </c>
      <c r="P11" s="57">
        <v>8881.1480113265497</v>
      </c>
      <c r="Q11" s="58">
        <v>2.4947381666859947E-3</v>
      </c>
    </row>
    <row r="12" spans="1:18" x14ac:dyDescent="0.2">
      <c r="A12" s="55"/>
      <c r="B12" s="56" t="s">
        <v>17</v>
      </c>
      <c r="C12" s="57">
        <v>98</v>
      </c>
      <c r="D12" s="57">
        <v>98</v>
      </c>
      <c r="E12" s="57">
        <v>98</v>
      </c>
      <c r="F12" s="57">
        <v>98</v>
      </c>
      <c r="G12" s="57">
        <v>98</v>
      </c>
      <c r="H12" s="57">
        <v>98</v>
      </c>
      <c r="I12" s="57">
        <v>98</v>
      </c>
      <c r="J12" s="57">
        <v>98</v>
      </c>
      <c r="K12" s="57">
        <v>98</v>
      </c>
      <c r="L12" s="57">
        <v>98</v>
      </c>
      <c r="M12" s="57">
        <v>98</v>
      </c>
      <c r="N12" s="57">
        <v>98</v>
      </c>
      <c r="O12" s="57">
        <v>98</v>
      </c>
      <c r="P12" s="57">
        <v>98</v>
      </c>
      <c r="Q12" s="58">
        <v>0</v>
      </c>
    </row>
    <row r="13" spans="1:18" x14ac:dyDescent="0.2">
      <c r="A13" s="55"/>
      <c r="B13" s="56" t="s">
        <v>37</v>
      </c>
      <c r="C13" s="57">
        <v>202.96333676992529</v>
      </c>
      <c r="D13" s="57">
        <v>200.57856875994091</v>
      </c>
      <c r="E13" s="57">
        <v>201.05645028739352</v>
      </c>
      <c r="F13" s="57">
        <v>201.74771771291333</v>
      </c>
      <c r="G13" s="57">
        <v>202.56866110077917</v>
      </c>
      <c r="H13" s="57">
        <v>205.31689099150313</v>
      </c>
      <c r="I13" s="57">
        <v>206.50703434933664</v>
      </c>
      <c r="J13" s="57">
        <v>205.53975160708833</v>
      </c>
      <c r="K13" s="57">
        <v>208.58149214654736</v>
      </c>
      <c r="L13" s="57">
        <v>208.71573100642257</v>
      </c>
      <c r="M13" s="57">
        <v>210.06605210303042</v>
      </c>
      <c r="N13" s="57">
        <v>210.09460014577164</v>
      </c>
      <c r="O13" s="57">
        <v>211.5181847448201</v>
      </c>
      <c r="P13" s="57">
        <v>213.05213362316218</v>
      </c>
      <c r="Q13" s="58">
        <v>3.7386281362814522E-3</v>
      </c>
    </row>
    <row r="14" spans="1:18" x14ac:dyDescent="0.2">
      <c r="A14" s="55"/>
      <c r="B14" s="56" t="s">
        <v>38</v>
      </c>
      <c r="C14" s="57">
        <v>49.99096964776485</v>
      </c>
      <c r="D14" s="57">
        <v>49.738467439338578</v>
      </c>
      <c r="E14" s="57">
        <v>49.478439324559034</v>
      </c>
      <c r="F14" s="57">
        <v>49.052573117713067</v>
      </c>
      <c r="G14" s="57">
        <v>49.667296110574732</v>
      </c>
      <c r="H14" s="57">
        <v>51.244874626367611</v>
      </c>
      <c r="I14" s="57">
        <v>52.1229460895796</v>
      </c>
      <c r="J14" s="57">
        <v>51.791585643202644</v>
      </c>
      <c r="K14" s="57">
        <v>52.46009106822607</v>
      </c>
      <c r="L14" s="57">
        <v>53.141662189796598</v>
      </c>
      <c r="M14" s="57">
        <v>53.39612071356207</v>
      </c>
      <c r="N14" s="57">
        <v>52.556842889531104</v>
      </c>
      <c r="O14" s="57">
        <v>53.297523484098726</v>
      </c>
      <c r="P14" s="57">
        <v>54.061834320916809</v>
      </c>
      <c r="Q14" s="58">
        <v>6.0401756131758244E-3</v>
      </c>
    </row>
    <row r="15" spans="1:18" x14ac:dyDescent="0.2">
      <c r="A15" s="55"/>
      <c r="B15" s="56" t="s">
        <v>39</v>
      </c>
      <c r="C15" s="57">
        <v>9563.6020127640313</v>
      </c>
      <c r="D15" s="57">
        <v>9475.942145840123</v>
      </c>
      <c r="E15" s="57">
        <v>9421.3144044590772</v>
      </c>
      <c r="F15" s="57">
        <v>9445.3944838560274</v>
      </c>
      <c r="G15" s="57">
        <v>9513.5175587157355</v>
      </c>
      <c r="H15" s="57">
        <v>9563.7154699415096</v>
      </c>
      <c r="I15" s="57">
        <v>9644.8351509146705</v>
      </c>
      <c r="J15" s="57">
        <v>9600.4663287347157</v>
      </c>
      <c r="K15" s="57">
        <v>9734.270120489804</v>
      </c>
      <c r="L15" s="57">
        <v>9775.6013145341058</v>
      </c>
      <c r="M15" s="57">
        <v>9785.0445271786393</v>
      </c>
      <c r="N15" s="57">
        <v>9764.6456319877925</v>
      </c>
      <c r="O15" s="57">
        <v>9826.0576472632347</v>
      </c>
      <c r="P15" s="57">
        <v>9907.1442103174322</v>
      </c>
      <c r="Q15" s="58">
        <v>2.7184343070685291E-3</v>
      </c>
    </row>
    <row r="16" spans="1:18" x14ac:dyDescent="0.2">
      <c r="A16" s="55"/>
      <c r="B16" s="56" t="s">
        <v>25</v>
      </c>
      <c r="C16" s="57">
        <v>297.94617910067848</v>
      </c>
      <c r="D16" s="57">
        <v>302.86336767752306</v>
      </c>
      <c r="E16" s="57">
        <v>305.78902237595605</v>
      </c>
      <c r="F16" s="57">
        <v>309.82340186169222</v>
      </c>
      <c r="G16" s="57">
        <v>315.2725908146482</v>
      </c>
      <c r="H16" s="57">
        <v>317.71341959650942</v>
      </c>
      <c r="I16" s="57">
        <v>322.2610713585745</v>
      </c>
      <c r="J16" s="57">
        <v>324.21255797170835</v>
      </c>
      <c r="K16" s="57">
        <v>332.10568372347763</v>
      </c>
      <c r="L16" s="57">
        <v>335.94534625098834</v>
      </c>
      <c r="M16" s="57">
        <v>338.16899352250311</v>
      </c>
      <c r="N16" s="57">
        <v>342.69979192359261</v>
      </c>
      <c r="O16" s="57">
        <v>347.59694836701578</v>
      </c>
      <c r="P16" s="57">
        <v>352.94081906363908</v>
      </c>
      <c r="Q16" s="58">
        <v>1.3115067741343855E-2</v>
      </c>
    </row>
    <row r="17" spans="1:17" x14ac:dyDescent="0.2">
      <c r="A17" s="6" t="s">
        <v>1</v>
      </c>
      <c r="B17" s="56"/>
      <c r="C17" s="57">
        <v>18810.588495703523</v>
      </c>
      <c r="D17" s="57">
        <v>18650.256774360128</v>
      </c>
      <c r="E17" s="57">
        <v>18547.574714825863</v>
      </c>
      <c r="F17" s="57">
        <v>18592.852376648705</v>
      </c>
      <c r="G17" s="57">
        <v>18725.119086558174</v>
      </c>
      <c r="H17" s="57">
        <v>18824.064390118761</v>
      </c>
      <c r="I17" s="57">
        <v>18984.942761602331</v>
      </c>
      <c r="J17" s="57">
        <v>18898.746594573146</v>
      </c>
      <c r="K17" s="57">
        <v>19158.178037555816</v>
      </c>
      <c r="L17" s="57">
        <v>19237.853371689045</v>
      </c>
      <c r="M17" s="57">
        <v>19259.543733248167</v>
      </c>
      <c r="N17" s="57">
        <v>19222.793582787825</v>
      </c>
      <c r="O17" s="57">
        <v>19346.443804353126</v>
      </c>
      <c r="P17" s="57">
        <v>19506.347008651697</v>
      </c>
      <c r="Q17" s="58">
        <v>2.7977503489597932E-3</v>
      </c>
    </row>
    <row r="18" spans="1:17" x14ac:dyDescent="0.2">
      <c r="A18" s="55"/>
      <c r="B18" s="56" t="s">
        <v>18</v>
      </c>
      <c r="C18" s="57">
        <v>117</v>
      </c>
      <c r="D18" s="57">
        <v>117</v>
      </c>
      <c r="E18" s="57">
        <v>117</v>
      </c>
      <c r="F18" s="57">
        <v>117</v>
      </c>
      <c r="G18" s="57">
        <v>117</v>
      </c>
      <c r="H18" s="57">
        <v>117</v>
      </c>
      <c r="I18" s="57">
        <v>117</v>
      </c>
      <c r="J18" s="57">
        <v>117</v>
      </c>
      <c r="K18" s="57">
        <v>117</v>
      </c>
      <c r="L18" s="57">
        <v>117</v>
      </c>
      <c r="M18" s="57">
        <v>117</v>
      </c>
      <c r="N18" s="57">
        <v>117</v>
      </c>
      <c r="O18" s="57">
        <v>117</v>
      </c>
      <c r="P18" s="57">
        <v>117</v>
      </c>
      <c r="Q18" s="58">
        <v>0</v>
      </c>
    </row>
    <row r="19" spans="1:17" x14ac:dyDescent="0.2">
      <c r="A19" s="55"/>
      <c r="B19" s="56" t="s">
        <v>40</v>
      </c>
      <c r="C19" s="57">
        <v>2094.6849464238821</v>
      </c>
      <c r="D19" s="57">
        <v>2075.6073672223501</v>
      </c>
      <c r="E19" s="57">
        <v>2065.5887077979419</v>
      </c>
      <c r="F19" s="57">
        <v>2070.3824844260885</v>
      </c>
      <c r="G19" s="57">
        <v>2085.5085272074034</v>
      </c>
      <c r="H19" s="57">
        <v>2095.9103124361818</v>
      </c>
      <c r="I19" s="57">
        <v>2112.5793291819555</v>
      </c>
      <c r="J19" s="57">
        <v>2101.7666478462356</v>
      </c>
      <c r="K19" s="57">
        <v>2132.9926242497891</v>
      </c>
      <c r="L19" s="57">
        <v>2141.9175345932358</v>
      </c>
      <c r="M19" s="57">
        <v>2144.4937608112978</v>
      </c>
      <c r="N19" s="57">
        <v>2138.7846292615363</v>
      </c>
      <c r="O19" s="57">
        <v>2153.2382562494049</v>
      </c>
      <c r="P19" s="57">
        <v>2170.7323065683977</v>
      </c>
      <c r="Q19" s="58">
        <v>2.7469521773435535E-3</v>
      </c>
    </row>
    <row r="20" spans="1:17" x14ac:dyDescent="0.2">
      <c r="A20" s="6" t="s">
        <v>2</v>
      </c>
      <c r="B20" s="56"/>
      <c r="C20" s="57">
        <v>2211.6849464238821</v>
      </c>
      <c r="D20" s="57">
        <v>2192.6073672223501</v>
      </c>
      <c r="E20" s="57">
        <v>2182.5887077979419</v>
      </c>
      <c r="F20" s="57">
        <v>2187.3824844260885</v>
      </c>
      <c r="G20" s="57">
        <v>2202.5085272074034</v>
      </c>
      <c r="H20" s="57">
        <v>2212.9103124361818</v>
      </c>
      <c r="I20" s="57">
        <v>2229.5793291819555</v>
      </c>
      <c r="J20" s="57">
        <v>2218.7666478462356</v>
      </c>
      <c r="K20" s="57">
        <v>2249.9926242497891</v>
      </c>
      <c r="L20" s="57">
        <v>2258.9175345932358</v>
      </c>
      <c r="M20" s="57">
        <v>2261.4937608112978</v>
      </c>
      <c r="N20" s="57">
        <v>2255.7846292615363</v>
      </c>
      <c r="O20" s="57">
        <v>2270.2382562494049</v>
      </c>
      <c r="P20" s="57">
        <v>2287.7323065683977</v>
      </c>
      <c r="Q20" s="58">
        <v>2.6038783379822572E-3</v>
      </c>
    </row>
    <row r="21" spans="1:17" x14ac:dyDescent="0.2">
      <c r="A21" s="6" t="s">
        <v>29</v>
      </c>
      <c r="B21" s="56"/>
      <c r="C21" s="57">
        <v>12424.187444706282</v>
      </c>
      <c r="D21" s="57">
        <v>12319.729916939275</v>
      </c>
      <c r="E21" s="57">
        <v>12258.227024244929</v>
      </c>
      <c r="F21" s="57">
        <v>12291.400660974436</v>
      </c>
      <c r="G21" s="57">
        <v>12381.534633949141</v>
      </c>
      <c r="H21" s="57">
        <v>12448.900967592072</v>
      </c>
      <c r="I21" s="57">
        <v>12553.305531894117</v>
      </c>
      <c r="J21" s="57">
        <v>12498.776871802951</v>
      </c>
      <c r="K21" s="57">
        <v>12675.410011677845</v>
      </c>
      <c r="L21" s="57">
        <v>12730.32158857455</v>
      </c>
      <c r="M21" s="57">
        <v>12746.169454329034</v>
      </c>
      <c r="N21" s="57">
        <v>12723.781496208225</v>
      </c>
      <c r="O21" s="57">
        <v>12806.708560108575</v>
      </c>
      <c r="P21" s="57">
        <v>12912.931303893547</v>
      </c>
      <c r="Q21" s="58">
        <v>2.9724137249955707E-3</v>
      </c>
    </row>
    <row r="22" spans="1:17" x14ac:dyDescent="0.2">
      <c r="A22" s="6" t="s">
        <v>30</v>
      </c>
      <c r="B22" s="56"/>
      <c r="C22" s="57">
        <v>21022.273442127407</v>
      </c>
      <c r="D22" s="57">
        <v>20842.864141582479</v>
      </c>
      <c r="E22" s="57">
        <v>20730.163422623806</v>
      </c>
      <c r="F22" s="57">
        <v>20780.234861074794</v>
      </c>
      <c r="G22" s="57">
        <v>20927.627613765573</v>
      </c>
      <c r="H22" s="57">
        <v>21036.974702554944</v>
      </c>
      <c r="I22" s="57">
        <v>21214.522090784285</v>
      </c>
      <c r="J22" s="57">
        <v>21117.513242419383</v>
      </c>
      <c r="K22" s="57">
        <v>21408.170661805605</v>
      </c>
      <c r="L22" s="57">
        <v>21496.770906282283</v>
      </c>
      <c r="M22" s="57">
        <v>21521.037494059463</v>
      </c>
      <c r="N22" s="57">
        <v>21478.57821204936</v>
      </c>
      <c r="O22" s="57">
        <v>21616.682060602536</v>
      </c>
      <c r="P22" s="57">
        <v>21794.079315220097</v>
      </c>
      <c r="Q22" s="58">
        <v>2.7773748651196417E-3</v>
      </c>
    </row>
    <row r="23" spans="1:17" x14ac:dyDescent="0.2">
      <c r="A23" s="55"/>
      <c r="B23" s="56" t="s">
        <v>19</v>
      </c>
      <c r="C23" s="57">
        <v>124</v>
      </c>
      <c r="D23" s="57">
        <v>124.09169240242124</v>
      </c>
      <c r="E23" s="57">
        <v>124.13795583189884</v>
      </c>
      <c r="F23" s="57">
        <v>123.64471273049995</v>
      </c>
      <c r="G23" s="57">
        <v>121.71828782645355</v>
      </c>
      <c r="H23" s="57">
        <v>121.83232756103256</v>
      </c>
      <c r="I23" s="57">
        <v>120.01487030589924</v>
      </c>
      <c r="J23" s="57">
        <v>118.4709596331402</v>
      </c>
      <c r="K23" s="57">
        <v>117.02164706170255</v>
      </c>
      <c r="L23" s="57">
        <v>116.65787972696377</v>
      </c>
      <c r="M23" s="57">
        <v>115.34872588447226</v>
      </c>
      <c r="N23" s="57">
        <v>114.18019580443742</v>
      </c>
      <c r="O23" s="57">
        <v>113.09315003004333</v>
      </c>
      <c r="P23" s="57">
        <v>112.06859308942275</v>
      </c>
      <c r="Q23" s="58">
        <v>-7.7521377872559194E-3</v>
      </c>
    </row>
    <row r="24" spans="1:17" x14ac:dyDescent="0.2">
      <c r="A24" s="55"/>
      <c r="B24" s="56" t="s">
        <v>12</v>
      </c>
      <c r="C24" s="57">
        <v>560</v>
      </c>
      <c r="D24" s="57">
        <v>559.21185994440373</v>
      </c>
      <c r="E24" s="57">
        <v>561.21922470886898</v>
      </c>
      <c r="F24" s="57">
        <v>557.44163112576814</v>
      </c>
      <c r="G24" s="57">
        <v>551.45019467018881</v>
      </c>
      <c r="H24" s="57">
        <v>548.56031406954742</v>
      </c>
      <c r="I24" s="57">
        <v>540.21645406819084</v>
      </c>
      <c r="J24" s="57">
        <v>533.10001900087889</v>
      </c>
      <c r="K24" s="57">
        <v>525.54947586806873</v>
      </c>
      <c r="L24" s="57">
        <v>520.27453505891162</v>
      </c>
      <c r="M24" s="57">
        <v>514.45494958645213</v>
      </c>
      <c r="N24" s="57">
        <v>507.48935844352309</v>
      </c>
      <c r="O24" s="57">
        <v>502.59501800350478</v>
      </c>
      <c r="P24" s="57">
        <v>496.17771176658522</v>
      </c>
      <c r="Q24" s="58">
        <v>-9.2647103541331211E-3</v>
      </c>
    </row>
    <row r="25" spans="1:17" x14ac:dyDescent="0.2">
      <c r="A25" s="6" t="s">
        <v>24</v>
      </c>
      <c r="B25" s="56"/>
      <c r="C25" s="57">
        <v>684</v>
      </c>
      <c r="D25" s="57">
        <v>683.30355234682497</v>
      </c>
      <c r="E25" s="57">
        <v>685.35718054076779</v>
      </c>
      <c r="F25" s="57">
        <v>681.08634385626806</v>
      </c>
      <c r="G25" s="57">
        <v>673.16848249664235</v>
      </c>
      <c r="H25" s="57">
        <v>670.39264163057999</v>
      </c>
      <c r="I25" s="57">
        <v>660.23132437409004</v>
      </c>
      <c r="J25" s="57">
        <v>651.57097863401907</v>
      </c>
      <c r="K25" s="57">
        <v>642.57112292977126</v>
      </c>
      <c r="L25" s="57">
        <v>636.93241478587538</v>
      </c>
      <c r="M25" s="57">
        <v>629.80367547092442</v>
      </c>
      <c r="N25" s="57">
        <v>621.66955424796049</v>
      </c>
      <c r="O25" s="57">
        <v>615.6881680335481</v>
      </c>
      <c r="P25" s="57">
        <v>608.24630485600801</v>
      </c>
      <c r="Q25" s="58">
        <v>-8.9884380530207419E-3</v>
      </c>
    </row>
    <row r="26" spans="1:17" x14ac:dyDescent="0.2">
      <c r="A26" s="55"/>
      <c r="B26" s="56" t="s">
        <v>26</v>
      </c>
      <c r="C26" s="57">
        <v>59</v>
      </c>
      <c r="D26" s="57">
        <v>59.614276588905589</v>
      </c>
      <c r="E26" s="57">
        <v>59.20226233892199</v>
      </c>
      <c r="F26" s="57">
        <v>59.504552943451273</v>
      </c>
      <c r="G26" s="57">
        <v>58.578789050030856</v>
      </c>
      <c r="H26" s="57">
        <v>58.666412349168979</v>
      </c>
      <c r="I26" s="57">
        <v>57.335605527449751</v>
      </c>
      <c r="J26" s="57">
        <v>57.122028024302857</v>
      </c>
      <c r="K26" s="57">
        <v>55.946474316836635</v>
      </c>
      <c r="L26" s="57">
        <v>55.821074458275277</v>
      </c>
      <c r="M26" s="57">
        <v>55.740167593064371</v>
      </c>
      <c r="N26" s="57">
        <v>54.73058598663382</v>
      </c>
      <c r="O26" s="57">
        <v>53.775350004506784</v>
      </c>
      <c r="P26" s="57">
        <v>53.899487822224714</v>
      </c>
      <c r="Q26" s="58">
        <v>-6.9309821328495946E-3</v>
      </c>
    </row>
    <row r="27" spans="1:17" x14ac:dyDescent="0.2">
      <c r="A27" s="55"/>
      <c r="B27" s="56" t="s">
        <v>3</v>
      </c>
      <c r="C27" s="57">
        <v>749</v>
      </c>
      <c r="D27" s="57">
        <v>750.47913339318279</v>
      </c>
      <c r="E27" s="57">
        <v>751.57479470238707</v>
      </c>
      <c r="F27" s="57">
        <v>749.23400911239617</v>
      </c>
      <c r="G27" s="57">
        <v>742.1125533184744</v>
      </c>
      <c r="H27" s="57">
        <v>738.99153657001023</v>
      </c>
      <c r="I27" s="57">
        <v>729.26336456534068</v>
      </c>
      <c r="J27" s="57">
        <v>719.86870443135069</v>
      </c>
      <c r="K27" s="57">
        <v>710.72916175047294</v>
      </c>
      <c r="L27" s="57">
        <v>702.18353088718015</v>
      </c>
      <c r="M27" s="57">
        <v>696.10917254455626</v>
      </c>
      <c r="N27" s="57">
        <v>689.10975223494154</v>
      </c>
      <c r="O27" s="57">
        <v>681.81956499459659</v>
      </c>
      <c r="P27" s="57">
        <v>675.01068913900406</v>
      </c>
      <c r="Q27" s="58">
        <v>-7.9688831384839842E-3</v>
      </c>
    </row>
    <row r="28" spans="1:17" x14ac:dyDescent="0.2">
      <c r="A28" s="55"/>
      <c r="B28" s="56" t="s">
        <v>10</v>
      </c>
      <c r="C28" s="57">
        <v>217</v>
      </c>
      <c r="D28" s="57">
        <v>217.28166607397389</v>
      </c>
      <c r="E28" s="57">
        <v>217.4882803597053</v>
      </c>
      <c r="F28" s="57">
        <v>216.77788698140228</v>
      </c>
      <c r="G28" s="57">
        <v>216.28476083760074</v>
      </c>
      <c r="H28" s="57">
        <v>214.96610353738515</v>
      </c>
      <c r="I28" s="57">
        <v>212.09336089146535</v>
      </c>
      <c r="J28" s="57">
        <v>209.65680784894926</v>
      </c>
      <c r="K28" s="57">
        <v>207.3706310986924</v>
      </c>
      <c r="L28" s="57">
        <v>205.22036725134748</v>
      </c>
      <c r="M28" s="57">
        <v>204.30686254120201</v>
      </c>
      <c r="N28" s="57">
        <v>202.68824188380989</v>
      </c>
      <c r="O28" s="57">
        <v>201.31845445213179</v>
      </c>
      <c r="P28" s="57">
        <v>199.06527068141494</v>
      </c>
      <c r="Q28" s="58">
        <v>-6.6137697432594456E-3</v>
      </c>
    </row>
    <row r="29" spans="1:17" x14ac:dyDescent="0.2">
      <c r="A29" s="55"/>
      <c r="B29" s="56" t="s">
        <v>11</v>
      </c>
      <c r="C29" s="57">
        <v>341</v>
      </c>
      <c r="D29" s="57">
        <v>339.67761833981922</v>
      </c>
      <c r="E29" s="57">
        <v>339.29930175783142</v>
      </c>
      <c r="F29" s="57">
        <v>337.16030216842961</v>
      </c>
      <c r="G29" s="57">
        <v>333.53217615275452</v>
      </c>
      <c r="H29" s="57">
        <v>330.96002005777092</v>
      </c>
      <c r="I29" s="57">
        <v>325.59586076097719</v>
      </c>
      <c r="J29" s="57">
        <v>320.10972484738244</v>
      </c>
      <c r="K29" s="57">
        <v>314.16369342328215</v>
      </c>
      <c r="L29" s="57">
        <v>309.41833708781201</v>
      </c>
      <c r="M29" s="57">
        <v>305.79417738866317</v>
      </c>
      <c r="N29" s="57">
        <v>302.33248628545118</v>
      </c>
      <c r="O29" s="57">
        <v>298.25562578437012</v>
      </c>
      <c r="P29" s="57">
        <v>294.23940491476674</v>
      </c>
      <c r="Q29" s="58">
        <v>-1.128117252763583E-2</v>
      </c>
    </row>
    <row r="30" spans="1:17" x14ac:dyDescent="0.2">
      <c r="A30" s="55"/>
      <c r="B30" s="56" t="s">
        <v>9</v>
      </c>
      <c r="C30" s="57">
        <v>3174.4552931789062</v>
      </c>
      <c r="D30" s="57">
        <v>3180.9730043745212</v>
      </c>
      <c r="E30" s="57">
        <v>3194.899915590016</v>
      </c>
      <c r="F30" s="57">
        <v>3190.5364314727444</v>
      </c>
      <c r="G30" s="57">
        <v>3179.2383862278757</v>
      </c>
      <c r="H30" s="57">
        <v>3175.16323206472</v>
      </c>
      <c r="I30" s="57">
        <v>3163.1278424927268</v>
      </c>
      <c r="J30" s="57">
        <v>3146.4776345863493</v>
      </c>
      <c r="K30" s="57">
        <v>3132.5506267059213</v>
      </c>
      <c r="L30" s="57">
        <v>3123.1015112319101</v>
      </c>
      <c r="M30" s="57">
        <v>3116.086386738069</v>
      </c>
      <c r="N30" s="57">
        <v>3108.3942724112026</v>
      </c>
      <c r="O30" s="57">
        <v>3105.3105087489412</v>
      </c>
      <c r="P30" s="57">
        <v>3101.1366804741338</v>
      </c>
      <c r="Q30" s="58">
        <v>-1.795873257011471E-3</v>
      </c>
    </row>
    <row r="31" spans="1:17" x14ac:dyDescent="0.2">
      <c r="A31" s="55"/>
      <c r="B31" s="56" t="s">
        <v>123</v>
      </c>
      <c r="C31" s="57">
        <v>116</v>
      </c>
      <c r="D31" s="57">
        <v>118</v>
      </c>
      <c r="E31" s="57">
        <v>119</v>
      </c>
      <c r="F31" s="57">
        <v>119.98185061367543</v>
      </c>
      <c r="G31" s="57">
        <v>122.95006537079276</v>
      </c>
      <c r="H31" s="57">
        <v>123.91670521512616</v>
      </c>
      <c r="I31" s="57">
        <v>124.88373970119228</v>
      </c>
      <c r="J31" s="57">
        <v>125.85047909913334</v>
      </c>
      <c r="K31" s="57">
        <v>128.81609223649829</v>
      </c>
      <c r="L31" s="57">
        <v>130.78326978833999</v>
      </c>
      <c r="M31" s="57">
        <v>131.75097411674665</v>
      </c>
      <c r="N31" s="57">
        <v>132.71955336569957</v>
      </c>
      <c r="O31" s="57">
        <v>134.68922183661843</v>
      </c>
      <c r="P31" s="57">
        <v>134.65953052434836</v>
      </c>
      <c r="Q31" s="58">
        <v>1.1539876955473094E-2</v>
      </c>
    </row>
    <row r="32" spans="1:17" x14ac:dyDescent="0.2">
      <c r="A32" s="6" t="s">
        <v>161</v>
      </c>
      <c r="B32" s="56"/>
      <c r="C32" s="57">
        <v>4656.4552931789058</v>
      </c>
      <c r="D32" s="57">
        <v>4666.0256987704024</v>
      </c>
      <c r="E32" s="57">
        <v>4681.4645547488617</v>
      </c>
      <c r="F32" s="57">
        <v>4673.1950332920987</v>
      </c>
      <c r="G32" s="57">
        <v>4652.6967309575293</v>
      </c>
      <c r="H32" s="57">
        <v>4642.6640097941818</v>
      </c>
      <c r="I32" s="57">
        <v>4612.2997739391521</v>
      </c>
      <c r="J32" s="57">
        <v>4579.0853788374679</v>
      </c>
      <c r="K32" s="57">
        <v>4549.576679531704</v>
      </c>
      <c r="L32" s="57">
        <v>4526.5280907048646</v>
      </c>
      <c r="M32" s="57">
        <v>4509.787740922302</v>
      </c>
      <c r="N32" s="57">
        <v>4489.9748921677383</v>
      </c>
      <c r="O32" s="57">
        <v>4475.168725821165</v>
      </c>
      <c r="P32" s="57">
        <v>4458.0110635558922</v>
      </c>
      <c r="Q32" s="58">
        <v>-3.3445311149012946E-3</v>
      </c>
    </row>
    <row r="33" spans="1:17" x14ac:dyDescent="0.2">
      <c r="A33" s="55"/>
      <c r="B33" s="56" t="s">
        <v>13</v>
      </c>
      <c r="C33" s="57">
        <v>620.92696844296972</v>
      </c>
      <c r="D33" s="57">
        <v>609.84687336183083</v>
      </c>
      <c r="E33" s="57">
        <v>603.32658806118172</v>
      </c>
      <c r="F33" s="57">
        <v>600.76172542445602</v>
      </c>
      <c r="G33" s="57">
        <v>596.72499950066685</v>
      </c>
      <c r="H33" s="57">
        <v>594.53325661612416</v>
      </c>
      <c r="I33" s="57">
        <v>591.7653102676129</v>
      </c>
      <c r="J33" s="57">
        <v>583.90008188567458</v>
      </c>
      <c r="K33" s="57">
        <v>578.85359002377641</v>
      </c>
      <c r="L33" s="57">
        <v>570.64647820554501</v>
      </c>
      <c r="M33" s="57">
        <v>571.99855423983593</v>
      </c>
      <c r="N33" s="57">
        <v>564.61345927759851</v>
      </c>
      <c r="O33" s="57">
        <v>571.18917775805244</v>
      </c>
      <c r="P33" s="57">
        <v>580.87140457623616</v>
      </c>
      <c r="Q33" s="58">
        <v>-5.1164105197631926E-3</v>
      </c>
    </row>
    <row r="34" spans="1:17" x14ac:dyDescent="0.2">
      <c r="A34" s="55"/>
      <c r="B34" s="56" t="s">
        <v>20</v>
      </c>
      <c r="C34" s="57">
        <v>19.997647936971653</v>
      </c>
      <c r="D34" s="57">
        <v>19.996664067076701</v>
      </c>
      <c r="E34" s="57">
        <v>19.993634489533974</v>
      </c>
      <c r="F34" s="57">
        <v>19.930363338542083</v>
      </c>
      <c r="G34" s="57">
        <v>19.929959855193935</v>
      </c>
      <c r="H34" s="57">
        <v>19.92424592584258</v>
      </c>
      <c r="I34" s="57">
        <v>20.913782801191648</v>
      </c>
      <c r="J34" s="57">
        <v>20.909700280090327</v>
      </c>
      <c r="K34" s="57">
        <v>20.908874940498269</v>
      </c>
      <c r="L34" s="57">
        <v>20.906935550106024</v>
      </c>
      <c r="M34" s="57">
        <v>20.900797041534357</v>
      </c>
      <c r="N34" s="57">
        <v>20.896243738063259</v>
      </c>
      <c r="O34" s="57">
        <v>20.89143149650387</v>
      </c>
      <c r="P34" s="57">
        <v>20.888142649233519</v>
      </c>
      <c r="Q34" s="58">
        <v>3.3569293809176948E-3</v>
      </c>
    </row>
    <row r="35" spans="1:17" x14ac:dyDescent="0.2">
      <c r="A35" s="55"/>
      <c r="B35" s="56" t="s">
        <v>31</v>
      </c>
      <c r="C35" s="57">
        <v>348.95895650015541</v>
      </c>
      <c r="D35" s="57">
        <v>344.11479615867773</v>
      </c>
      <c r="E35" s="57">
        <v>342.13897274106694</v>
      </c>
      <c r="F35" s="57">
        <v>342.21062206119143</v>
      </c>
      <c r="G35" s="57">
        <v>340.77208949289798</v>
      </c>
      <c r="H35" s="57">
        <v>341.2231776707992</v>
      </c>
      <c r="I35" s="57">
        <v>340.66174619406667</v>
      </c>
      <c r="J35" s="57">
        <v>337.27390313112005</v>
      </c>
      <c r="K35" s="57">
        <v>336.99607048229632</v>
      </c>
      <c r="L35" s="57">
        <v>333.35159458119972</v>
      </c>
      <c r="M35" s="57">
        <v>333.54931763224596</v>
      </c>
      <c r="N35" s="57">
        <v>333.8535659269748</v>
      </c>
      <c r="O35" s="57">
        <v>336.16832113433031</v>
      </c>
      <c r="P35" s="57">
        <v>340.08203791020594</v>
      </c>
      <c r="Q35" s="58">
        <v>-1.9801473516550816E-3</v>
      </c>
    </row>
    <row r="36" spans="1:17" x14ac:dyDescent="0.2">
      <c r="A36" s="55"/>
      <c r="B36" s="56" t="s">
        <v>125</v>
      </c>
      <c r="C36" s="57">
        <v>293.96542467348331</v>
      </c>
      <c r="D36" s="57">
        <v>289.07615924928916</v>
      </c>
      <c r="E36" s="57">
        <v>283.91092045761843</v>
      </c>
      <c r="F36" s="57">
        <v>280.55366332068309</v>
      </c>
      <c r="G36" s="57">
        <v>278.28627690840358</v>
      </c>
      <c r="H36" s="57">
        <v>275.91392649287133</v>
      </c>
      <c r="I36" s="57">
        <v>273.17835683837882</v>
      </c>
      <c r="J36" s="57">
        <v>266.89854773599478</v>
      </c>
      <c r="K36" s="57">
        <v>262.77576048536019</v>
      </c>
      <c r="L36" s="57">
        <v>258.10239879260411</v>
      </c>
      <c r="M36" s="57">
        <v>257.68683660751213</v>
      </c>
      <c r="N36" s="57">
        <v>253.65662820000955</v>
      </c>
      <c r="O36" s="57">
        <v>258.34120882712222</v>
      </c>
      <c r="P36" s="57">
        <v>263.74340841976908</v>
      </c>
      <c r="Q36" s="58">
        <v>-8.3103125809856904E-3</v>
      </c>
    </row>
    <row r="37" spans="1:17" x14ac:dyDescent="0.2">
      <c r="A37" s="55"/>
      <c r="B37" s="56" t="s">
        <v>14</v>
      </c>
      <c r="C37" s="57">
        <v>577.93202537848083</v>
      </c>
      <c r="D37" s="57">
        <v>566.927561106805</v>
      </c>
      <c r="E37" s="57">
        <v>559.40389612322292</v>
      </c>
      <c r="F37" s="57">
        <v>555.10812342445445</v>
      </c>
      <c r="G37" s="57">
        <v>552.41081151609092</v>
      </c>
      <c r="H37" s="57">
        <v>548.86787066369629</v>
      </c>
      <c r="I37" s="57">
        <v>545.23161692262397</v>
      </c>
      <c r="J37" s="57">
        <v>538.04433010135324</v>
      </c>
      <c r="K37" s="57">
        <v>531.3814149046982</v>
      </c>
      <c r="L37" s="57">
        <v>525.46565605311207</v>
      </c>
      <c r="M37" s="57">
        <v>525.79029322164934</v>
      </c>
      <c r="N37" s="57">
        <v>519.88150814234916</v>
      </c>
      <c r="O37" s="57">
        <v>528.19945684846823</v>
      </c>
      <c r="P37" s="57">
        <v>537.62576837284121</v>
      </c>
      <c r="Q37" s="58">
        <v>-5.5456074401115663E-3</v>
      </c>
    </row>
    <row r="38" spans="1:17" x14ac:dyDescent="0.2">
      <c r="A38" s="55"/>
      <c r="B38" s="56" t="s">
        <v>41</v>
      </c>
      <c r="C38" s="57">
        <v>17267.836260996417</v>
      </c>
      <c r="D38" s="57">
        <v>16865.630352441709</v>
      </c>
      <c r="E38" s="57">
        <v>16781.310526886831</v>
      </c>
      <c r="F38" s="57">
        <v>16682.883156498818</v>
      </c>
      <c r="G38" s="57">
        <v>16664.450190801235</v>
      </c>
      <c r="H38" s="57">
        <v>16663.826897490122</v>
      </c>
      <c r="I38" s="57">
        <v>16621.129561749356</v>
      </c>
      <c r="J38" s="57">
        <v>16532.37547695516</v>
      </c>
      <c r="K38" s="57">
        <v>16415.035270227232</v>
      </c>
      <c r="L38" s="57">
        <v>16279.08665821318</v>
      </c>
      <c r="M38" s="57">
        <v>16181.245368823733</v>
      </c>
      <c r="N38" s="57">
        <v>15989.252039613522</v>
      </c>
      <c r="O38" s="57">
        <v>15968.488502695578</v>
      </c>
      <c r="P38" s="57">
        <v>15990.364517162256</v>
      </c>
      <c r="Q38" s="58">
        <v>-5.8948087455926723E-3</v>
      </c>
    </row>
    <row r="39" spans="1:17" x14ac:dyDescent="0.2">
      <c r="A39" s="55"/>
      <c r="B39" s="56" t="s">
        <v>15</v>
      </c>
      <c r="C39" s="57">
        <v>276.96742392705738</v>
      </c>
      <c r="D39" s="57">
        <v>271.92879628567488</v>
      </c>
      <c r="E39" s="57">
        <v>269.78953156151317</v>
      </c>
      <c r="F39" s="57">
        <v>268.93130999589698</v>
      </c>
      <c r="G39" s="57">
        <v>294.37291432910501</v>
      </c>
      <c r="H39" s="57">
        <v>295.87060283959005</v>
      </c>
      <c r="I39" s="57">
        <v>294.44996214898356</v>
      </c>
      <c r="J39" s="57">
        <v>292.50621706720545</v>
      </c>
      <c r="K39" s="57">
        <v>292.5743779961993</v>
      </c>
      <c r="L39" s="57">
        <v>289.8004790017734</v>
      </c>
      <c r="M39" s="57">
        <v>290.53491423280218</v>
      </c>
      <c r="N39" s="57">
        <v>290.10228913357724</v>
      </c>
      <c r="O39" s="57">
        <v>291.88341842960989</v>
      </c>
      <c r="P39" s="57">
        <v>294.86816917553125</v>
      </c>
      <c r="Q39" s="58">
        <v>4.8291982638200004E-3</v>
      </c>
    </row>
    <row r="40" spans="1:17" x14ac:dyDescent="0.2">
      <c r="A40" s="6" t="s">
        <v>32</v>
      </c>
      <c r="B40" s="56"/>
      <c r="C40" s="57">
        <v>19406.584707855534</v>
      </c>
      <c r="D40" s="57">
        <v>18967.521202671065</v>
      </c>
      <c r="E40" s="57">
        <v>18859.87407032097</v>
      </c>
      <c r="F40" s="57">
        <v>18750.378964064043</v>
      </c>
      <c r="G40" s="57">
        <v>18746.947242403596</v>
      </c>
      <c r="H40" s="57">
        <v>18740.159977699044</v>
      </c>
      <c r="I40" s="57">
        <v>18687.330336922216</v>
      </c>
      <c r="J40" s="57">
        <v>18571.9082571566</v>
      </c>
      <c r="K40" s="57">
        <v>18438.525359060062</v>
      </c>
      <c r="L40" s="57">
        <v>18277.360200397521</v>
      </c>
      <c r="M40" s="57">
        <v>18181.706081799312</v>
      </c>
      <c r="N40" s="57">
        <v>17972.255734032096</v>
      </c>
      <c r="O40" s="57">
        <v>17975.161517189666</v>
      </c>
      <c r="P40" s="57">
        <v>18028.443448266073</v>
      </c>
      <c r="Q40" s="58">
        <v>-5.6502633487516274E-3</v>
      </c>
    </row>
    <row r="41" spans="1:17" x14ac:dyDescent="0.2">
      <c r="A41" s="55"/>
      <c r="B41" s="56" t="s">
        <v>21</v>
      </c>
      <c r="C41" s="57">
        <v>160</v>
      </c>
      <c r="D41" s="57">
        <v>160</v>
      </c>
      <c r="E41" s="57">
        <v>160</v>
      </c>
      <c r="F41" s="57">
        <v>160</v>
      </c>
      <c r="G41" s="57">
        <v>160</v>
      </c>
      <c r="H41" s="57">
        <v>160</v>
      </c>
      <c r="I41" s="57">
        <v>160</v>
      </c>
      <c r="J41" s="57">
        <v>160</v>
      </c>
      <c r="K41" s="57">
        <v>160</v>
      </c>
      <c r="L41" s="57">
        <v>160</v>
      </c>
      <c r="M41" s="57">
        <v>160</v>
      </c>
      <c r="N41" s="57">
        <v>160</v>
      </c>
      <c r="O41" s="57">
        <v>160</v>
      </c>
      <c r="P41" s="57">
        <v>160</v>
      </c>
      <c r="Q41" s="58">
        <v>0</v>
      </c>
    </row>
    <row r="42" spans="1:17" x14ac:dyDescent="0.2">
      <c r="A42" s="55"/>
      <c r="B42" s="56" t="s">
        <v>42</v>
      </c>
      <c r="C42" s="57">
        <v>3926.278388841607</v>
      </c>
      <c r="D42" s="57">
        <v>3873.9343576906986</v>
      </c>
      <c r="E42" s="57">
        <v>3849.7896127652925</v>
      </c>
      <c r="F42" s="57">
        <v>3821.5655775329597</v>
      </c>
      <c r="G42" s="57">
        <v>3806.5223646518398</v>
      </c>
      <c r="H42" s="57">
        <v>3796.9414747912547</v>
      </c>
      <c r="I42" s="57">
        <v>3774.7654517734368</v>
      </c>
      <c r="J42" s="57">
        <v>3747.7195133740088</v>
      </c>
      <c r="K42" s="57">
        <v>3714.6562978593524</v>
      </c>
      <c r="L42" s="57">
        <v>3677.6584798838899</v>
      </c>
      <c r="M42" s="57">
        <v>3650.9438617489427</v>
      </c>
      <c r="N42" s="57">
        <v>3603.1256507308608</v>
      </c>
      <c r="O42" s="57">
        <v>3592.8450603075826</v>
      </c>
      <c r="P42" s="57">
        <v>3592.9332874763227</v>
      </c>
      <c r="Q42" s="58">
        <v>-6.8016145020446395E-3</v>
      </c>
    </row>
    <row r="43" spans="1:17" x14ac:dyDescent="0.2">
      <c r="A43" s="6" t="s">
        <v>33</v>
      </c>
      <c r="B43" s="56"/>
      <c r="C43" s="57">
        <v>4086.278388841607</v>
      </c>
      <c r="D43" s="57">
        <v>4033.9343576906986</v>
      </c>
      <c r="E43" s="57">
        <v>4009.7896127652925</v>
      </c>
      <c r="F43" s="57">
        <v>3981.5655775329597</v>
      </c>
      <c r="G43" s="57">
        <v>3966.5223646518398</v>
      </c>
      <c r="H43" s="57">
        <v>3956.9414747912547</v>
      </c>
      <c r="I43" s="57">
        <v>3934.7654517734368</v>
      </c>
      <c r="J43" s="57">
        <v>3907.7195133740088</v>
      </c>
      <c r="K43" s="57">
        <v>3874.6562978593524</v>
      </c>
      <c r="L43" s="57">
        <v>3837.6584798838899</v>
      </c>
      <c r="M43" s="57">
        <v>3810.9438617489427</v>
      </c>
      <c r="N43" s="57">
        <v>3763.1256507308608</v>
      </c>
      <c r="O43" s="57">
        <v>3752.8450603075826</v>
      </c>
      <c r="P43" s="57">
        <v>3752.9332874763227</v>
      </c>
      <c r="Q43" s="58">
        <v>-6.5245361937528168E-3</v>
      </c>
    </row>
    <row r="44" spans="1:17" x14ac:dyDescent="0.2">
      <c r="A44" s="55"/>
      <c r="B44" s="56" t="s">
        <v>20</v>
      </c>
      <c r="C44" s="57">
        <v>195.97694978232221</v>
      </c>
      <c r="D44" s="57">
        <v>194.96747465399784</v>
      </c>
      <c r="E44" s="57">
        <v>195.93761799743297</v>
      </c>
      <c r="F44" s="57">
        <v>196.31407888463951</v>
      </c>
      <c r="G44" s="57">
        <v>198.30310055917968</v>
      </c>
      <c r="H44" s="57">
        <v>200.23867155471791</v>
      </c>
      <c r="I44" s="57">
        <v>202.16656707818592</v>
      </c>
      <c r="J44" s="57">
        <v>204.11850273421504</v>
      </c>
      <c r="K44" s="57">
        <v>205.1061065591735</v>
      </c>
      <c r="L44" s="57">
        <v>206.08265042247365</v>
      </c>
      <c r="M44" s="57">
        <v>208.01269436574671</v>
      </c>
      <c r="N44" s="57">
        <v>207.96737815501052</v>
      </c>
      <c r="O44" s="57">
        <v>209.9091450363008</v>
      </c>
      <c r="P44" s="57">
        <v>210.87077341130978</v>
      </c>
      <c r="Q44" s="58">
        <v>5.6503996593026962E-3</v>
      </c>
    </row>
    <row r="45" spans="1:17" x14ac:dyDescent="0.2">
      <c r="A45" s="55"/>
      <c r="B45" s="56" t="s">
        <v>43</v>
      </c>
      <c r="C45" s="57">
        <v>27.996707111760315</v>
      </c>
      <c r="D45" s="57">
        <v>25.820447988434381</v>
      </c>
      <c r="E45" s="57">
        <v>27.628777101400662</v>
      </c>
      <c r="F45" s="57">
        <v>27.373154692727635</v>
      </c>
      <c r="G45" s="57">
        <v>27.164024884370857</v>
      </c>
      <c r="H45" s="57">
        <v>26.945491571359586</v>
      </c>
      <c r="I45" s="57">
        <v>26.63799102391387</v>
      </c>
      <c r="J45" s="57">
        <v>27.281665389509008</v>
      </c>
      <c r="K45" s="57">
        <v>27.001527816131585</v>
      </c>
      <c r="L45" s="57">
        <v>26.73742021332426</v>
      </c>
      <c r="M45" s="57">
        <v>26.60793901801387</v>
      </c>
      <c r="N45" s="57">
        <v>26.374350192261002</v>
      </c>
      <c r="O45" s="57">
        <v>26.432134360960948</v>
      </c>
      <c r="P45" s="57">
        <v>26.594862182796358</v>
      </c>
      <c r="Q45" s="58">
        <v>-3.9436536006699496E-3</v>
      </c>
    </row>
    <row r="46" spans="1:17" x14ac:dyDescent="0.2">
      <c r="A46" s="55"/>
      <c r="B46" s="56" t="s">
        <v>44</v>
      </c>
      <c r="C46" s="57">
        <v>901.68600842420426</v>
      </c>
      <c r="D46" s="57">
        <v>888.49887978740901</v>
      </c>
      <c r="E46" s="57">
        <v>884.10580543219271</v>
      </c>
      <c r="F46" s="57">
        <v>881.00510017181341</v>
      </c>
      <c r="G46" s="57">
        <v>879.90446392380579</v>
      </c>
      <c r="H46" s="57">
        <v>879.9411867828735</v>
      </c>
      <c r="I46" s="57">
        <v>877.5043355052004</v>
      </c>
      <c r="J46" s="57">
        <v>873.08496412427723</v>
      </c>
      <c r="K46" s="57">
        <v>866.38948895251156</v>
      </c>
      <c r="L46" s="57">
        <v>860.00353138469893</v>
      </c>
      <c r="M46" s="57">
        <v>854.72120974957033</v>
      </c>
      <c r="N46" s="57">
        <v>844.25066737502857</v>
      </c>
      <c r="O46" s="57">
        <v>843.08638599275412</v>
      </c>
      <c r="P46" s="57">
        <v>844.61927772453703</v>
      </c>
      <c r="Q46" s="58">
        <v>-5.0166349501908902E-3</v>
      </c>
    </row>
    <row r="47" spans="1:17" x14ac:dyDescent="0.2">
      <c r="A47" s="6" t="s">
        <v>22</v>
      </c>
      <c r="B47" s="56"/>
      <c r="C47" s="57">
        <v>24618.522762015426</v>
      </c>
      <c r="D47" s="57">
        <v>24110.742362791603</v>
      </c>
      <c r="E47" s="57">
        <v>23977.335883617288</v>
      </c>
      <c r="F47" s="57">
        <v>23836.636875346183</v>
      </c>
      <c r="G47" s="57">
        <v>23818.841196422793</v>
      </c>
      <c r="H47" s="57">
        <v>23804.226802399251</v>
      </c>
      <c r="I47" s="57">
        <v>23728.404682302953</v>
      </c>
      <c r="J47" s="57">
        <v>23584.112902778612</v>
      </c>
      <c r="K47" s="57">
        <v>23411.678780247232</v>
      </c>
      <c r="L47" s="57">
        <v>23207.842282301906</v>
      </c>
      <c r="M47" s="57">
        <v>23081.991786681585</v>
      </c>
      <c r="N47" s="57">
        <v>22813.973780485256</v>
      </c>
      <c r="O47" s="57">
        <v>22807.434242887266</v>
      </c>
      <c r="P47" s="57">
        <v>22863.461649061039</v>
      </c>
      <c r="Q47" s="58">
        <v>-5.6730044912904898E-3</v>
      </c>
    </row>
    <row r="48" spans="1:17" x14ac:dyDescent="0.2">
      <c r="A48" s="6" t="s">
        <v>23</v>
      </c>
      <c r="B48" s="56"/>
      <c r="C48" s="57">
        <v>4345.3583667722887</v>
      </c>
      <c r="D48" s="57">
        <v>4262.4735603415456</v>
      </c>
      <c r="E48" s="57">
        <v>4219.7501247937589</v>
      </c>
      <c r="F48" s="57">
        <v>4190.5977280742154</v>
      </c>
      <c r="G48" s="57">
        <v>4218.8073661069357</v>
      </c>
      <c r="H48" s="57">
        <v>4293.3548438240468</v>
      </c>
      <c r="I48" s="57">
        <v>4323.5999009190991</v>
      </c>
      <c r="J48" s="57">
        <v>4349.5014714008485</v>
      </c>
      <c r="K48" s="57">
        <v>4366.4066613265659</v>
      </c>
      <c r="L48" s="57">
        <v>4380.6618810836308</v>
      </c>
      <c r="M48" s="57">
        <v>4397.1963032836302</v>
      </c>
      <c r="N48" s="57">
        <v>4404.6205289265308</v>
      </c>
      <c r="O48" s="57">
        <v>4392.5251336426072</v>
      </c>
      <c r="P48" s="57">
        <v>4393.5373191869239</v>
      </c>
      <c r="Q48" s="58">
        <v>8.4854725998440017E-4</v>
      </c>
    </row>
    <row r="49" spans="1:17" x14ac:dyDescent="0.2">
      <c r="A49" s="6" t="s">
        <v>114</v>
      </c>
      <c r="B49" s="56"/>
      <c r="C49" s="57">
        <v>129</v>
      </c>
      <c r="D49" s="57">
        <v>130</v>
      </c>
      <c r="E49" s="57">
        <v>131</v>
      </c>
      <c r="F49" s="57">
        <v>134</v>
      </c>
      <c r="G49" s="57">
        <v>135</v>
      </c>
      <c r="H49" s="57">
        <v>137</v>
      </c>
      <c r="I49" s="57">
        <v>139</v>
      </c>
      <c r="J49" s="57">
        <v>140</v>
      </c>
      <c r="K49" s="57">
        <v>142</v>
      </c>
      <c r="L49" s="57">
        <v>143</v>
      </c>
      <c r="M49" s="57">
        <v>145</v>
      </c>
      <c r="N49" s="57">
        <v>146</v>
      </c>
      <c r="O49" s="57">
        <v>148</v>
      </c>
      <c r="P49" s="57">
        <v>149.02777777777777</v>
      </c>
      <c r="Q49" s="58">
        <v>1.1163413494357899E-2</v>
      </c>
    </row>
    <row r="50" spans="1:17" x14ac:dyDescent="0.2">
      <c r="A50" s="6" t="s">
        <v>34</v>
      </c>
      <c r="B50" s="56"/>
      <c r="C50" s="57">
        <v>29092.881128787714</v>
      </c>
      <c r="D50" s="57">
        <v>28503.21592313315</v>
      </c>
      <c r="E50" s="57">
        <v>28328.086008411046</v>
      </c>
      <c r="F50" s="57">
        <v>28161.234603420398</v>
      </c>
      <c r="G50" s="57">
        <v>28172.648562529728</v>
      </c>
      <c r="H50" s="57">
        <v>28234.581646223298</v>
      </c>
      <c r="I50" s="57">
        <v>28191.004583222053</v>
      </c>
      <c r="J50" s="57">
        <v>28073.614374179459</v>
      </c>
      <c r="K50" s="57">
        <v>27920.085441573799</v>
      </c>
      <c r="L50" s="57">
        <v>27731.504163385536</v>
      </c>
      <c r="M50" s="57">
        <v>27624.188089965217</v>
      </c>
      <c r="N50" s="57">
        <v>27364.594309411787</v>
      </c>
      <c r="O50" s="57">
        <v>27347.959376529874</v>
      </c>
      <c r="P50" s="57">
        <v>27406.026746025742</v>
      </c>
      <c r="Q50" s="58">
        <v>-4.5841196298617159E-3</v>
      </c>
    </row>
    <row r="51" spans="1:17" x14ac:dyDescent="0.2">
      <c r="A51" s="55"/>
      <c r="B51" s="56" t="s">
        <v>7</v>
      </c>
      <c r="C51" s="57">
        <v>327</v>
      </c>
      <c r="D51" s="57">
        <v>325.29095653452208</v>
      </c>
      <c r="E51" s="57">
        <v>327.39386399371506</v>
      </c>
      <c r="F51" s="57">
        <v>325.52790302443896</v>
      </c>
      <c r="G51" s="57">
        <v>323.76409626765457</v>
      </c>
      <c r="H51" s="57">
        <v>322.95977092149445</v>
      </c>
      <c r="I51" s="57">
        <v>320.53627098942457</v>
      </c>
      <c r="J51" s="57">
        <v>319.34438848097966</v>
      </c>
      <c r="K51" s="57">
        <v>316.16262303853523</v>
      </c>
      <c r="L51" s="57">
        <v>314.84218388827793</v>
      </c>
      <c r="M51" s="57">
        <v>311.97901317206203</v>
      </c>
      <c r="N51" s="57">
        <v>309.58114706223085</v>
      </c>
      <c r="O51" s="57">
        <v>309.85255762618999</v>
      </c>
      <c r="P51" s="57">
        <v>309.62368233742217</v>
      </c>
      <c r="Q51" s="58">
        <v>-4.1913868064687998E-3</v>
      </c>
    </row>
    <row r="52" spans="1:17" x14ac:dyDescent="0.2">
      <c r="A52" s="55"/>
      <c r="B52" s="56" t="s">
        <v>8</v>
      </c>
      <c r="C52" s="57">
        <v>339</v>
      </c>
      <c r="D52" s="57">
        <v>339.41478711835737</v>
      </c>
      <c r="E52" s="57">
        <v>339.70505997165867</v>
      </c>
      <c r="F52" s="57">
        <v>339.94691984169435</v>
      </c>
      <c r="G52" s="57">
        <v>337.43768296016475</v>
      </c>
      <c r="H52" s="57">
        <v>336.03817697147429</v>
      </c>
      <c r="I52" s="57">
        <v>335.8587850859526</v>
      </c>
      <c r="J52" s="57">
        <v>336.36299629354511</v>
      </c>
      <c r="K52" s="57">
        <v>334.25753007930535</v>
      </c>
      <c r="L52" s="57">
        <v>334.32491137283489</v>
      </c>
      <c r="M52" s="57">
        <v>330.02685941530729</v>
      </c>
      <c r="N52" s="57">
        <v>332.59567224767335</v>
      </c>
      <c r="O52" s="57">
        <v>333.38877871961523</v>
      </c>
      <c r="P52" s="57">
        <v>336.07481877262182</v>
      </c>
      <c r="Q52" s="58">
        <v>-6.6641609894257936E-4</v>
      </c>
    </row>
    <row r="53" spans="1:17" x14ac:dyDescent="0.2">
      <c r="A53" s="55"/>
      <c r="B53" s="56" t="s">
        <v>6</v>
      </c>
      <c r="C53" s="57">
        <v>6356</v>
      </c>
      <c r="D53" s="57">
        <v>6262.6729575420086</v>
      </c>
      <c r="E53" s="57">
        <v>6240.361966480843</v>
      </c>
      <c r="F53" s="57">
        <v>6192.7492396342668</v>
      </c>
      <c r="G53" s="57">
        <v>6121.7252107218683</v>
      </c>
      <c r="H53" s="57">
        <v>6081.7928429317344</v>
      </c>
      <c r="I53" s="57">
        <v>6004.9249935495482</v>
      </c>
      <c r="J53" s="57">
        <v>5938.558645310688</v>
      </c>
      <c r="K53" s="57">
        <v>5860.1389978195539</v>
      </c>
      <c r="L53" s="57">
        <v>5786.8437531852414</v>
      </c>
      <c r="M53" s="57">
        <v>5705.4223126579536</v>
      </c>
      <c r="N53" s="57">
        <v>5618.2905056452582</v>
      </c>
      <c r="O53" s="57">
        <v>5561.1259031060299</v>
      </c>
      <c r="P53" s="57">
        <v>5484.8677016272695</v>
      </c>
      <c r="Q53" s="58">
        <v>-1.1274900713731939E-2</v>
      </c>
    </row>
    <row r="54" spans="1:17" x14ac:dyDescent="0.2">
      <c r="A54" s="6" t="s">
        <v>4</v>
      </c>
      <c r="B54" s="56"/>
      <c r="C54" s="57">
        <v>7022</v>
      </c>
      <c r="D54" s="57">
        <v>6927.378701194888</v>
      </c>
      <c r="E54" s="57">
        <v>6907.4608904462166</v>
      </c>
      <c r="F54" s="57">
        <v>6858.2240625003997</v>
      </c>
      <c r="G54" s="57">
        <v>6782.9269899496876</v>
      </c>
      <c r="H54" s="57">
        <v>6740.7907908247034</v>
      </c>
      <c r="I54" s="57">
        <v>6661.3200496249256</v>
      </c>
      <c r="J54" s="57">
        <v>6594.2660300852131</v>
      </c>
      <c r="K54" s="57">
        <v>6510.5591509373944</v>
      </c>
      <c r="L54" s="57">
        <v>6436.0108484463544</v>
      </c>
      <c r="M54" s="57">
        <v>6347.4281852453232</v>
      </c>
      <c r="N54" s="57">
        <v>6260.4673249551624</v>
      </c>
      <c r="O54" s="57">
        <v>6204.3672394518353</v>
      </c>
      <c r="P54" s="57">
        <v>6130.5662027373137</v>
      </c>
      <c r="Q54" s="58">
        <v>-1.0388810868359521E-2</v>
      </c>
    </row>
    <row r="55" spans="1:17" x14ac:dyDescent="0.2">
      <c r="A55" s="6" t="s">
        <v>5</v>
      </c>
      <c r="B55" s="56"/>
      <c r="C55" s="57">
        <v>1104</v>
      </c>
      <c r="D55" s="57">
        <v>1115.3178421111093</v>
      </c>
      <c r="E55" s="57">
        <v>1122.8961809540158</v>
      </c>
      <c r="F55" s="57">
        <v>1121.1378059591696</v>
      </c>
      <c r="G55" s="57">
        <v>1114.8055193878663</v>
      </c>
      <c r="H55" s="57">
        <v>1110.7926825334198</v>
      </c>
      <c r="I55" s="57">
        <v>1103.7568584143758</v>
      </c>
      <c r="J55" s="57">
        <v>1097.3314011182431</v>
      </c>
      <c r="K55" s="57">
        <v>1087.8089100661682</v>
      </c>
      <c r="L55" s="57">
        <v>1080.7411978223986</v>
      </c>
      <c r="M55" s="57">
        <v>1074.4752500054728</v>
      </c>
      <c r="N55" s="57">
        <v>1065.3916665699553</v>
      </c>
      <c r="O55" s="57">
        <v>1058.8889995244328</v>
      </c>
      <c r="P55" s="57">
        <v>1048.7371387417577</v>
      </c>
      <c r="Q55" s="58">
        <v>-3.942456688719953E-3</v>
      </c>
    </row>
    <row r="56" spans="1:17" x14ac:dyDescent="0.2">
      <c r="A56" s="8" t="s">
        <v>126</v>
      </c>
      <c r="B56" s="56"/>
      <c r="C56" s="57">
        <v>50115.154570915125</v>
      </c>
      <c r="D56" s="57">
        <v>49346.080064715628</v>
      </c>
      <c r="E56" s="57">
        <v>49058.249431034856</v>
      </c>
      <c r="F56" s="57">
        <v>48941.469464495196</v>
      </c>
      <c r="G56" s="57">
        <v>49100.276176295301</v>
      </c>
      <c r="H56" s="57">
        <v>49271.556348778242</v>
      </c>
      <c r="I56" s="57">
        <v>49405.526674006338</v>
      </c>
      <c r="J56" s="57">
        <v>49191.127616598838</v>
      </c>
      <c r="K56" s="57">
        <v>49328.256103379405</v>
      </c>
      <c r="L56" s="57">
        <v>49228.275069667819</v>
      </c>
      <c r="M56" s="57">
        <v>49145.22558402468</v>
      </c>
      <c r="N56" s="57">
        <v>48843.172521461151</v>
      </c>
      <c r="O56" s="57">
        <v>48964.641437132406</v>
      </c>
      <c r="P56" s="57">
        <v>49200.106061245839</v>
      </c>
      <c r="Q56" s="58">
        <v>-1.4165088478589327E-3</v>
      </c>
    </row>
    <row r="57" spans="1:17" x14ac:dyDescent="0.2">
      <c r="A57" s="8" t="s">
        <v>127</v>
      </c>
      <c r="B57" s="56"/>
      <c r="C57" s="57">
        <v>48361.124160933097</v>
      </c>
      <c r="D57" s="57">
        <v>47618.967262450577</v>
      </c>
      <c r="E57" s="57">
        <v>47341.210700948635</v>
      </c>
      <c r="F57" s="57">
        <v>47228.518033237866</v>
      </c>
      <c r="G57" s="57">
        <v>47381.766510124966</v>
      </c>
      <c r="H57" s="57">
        <v>47547.051876571</v>
      </c>
      <c r="I57" s="57">
        <v>47676.333240416112</v>
      </c>
      <c r="J57" s="57">
        <v>47469.438150017879</v>
      </c>
      <c r="K57" s="57">
        <v>47601.767139761127</v>
      </c>
      <c r="L57" s="57">
        <v>47505.285442229448</v>
      </c>
      <c r="M57" s="57">
        <v>47425.142688583815</v>
      </c>
      <c r="N57" s="57">
        <v>47133.661483210009</v>
      </c>
      <c r="O57" s="57">
        <v>47250.878986832773</v>
      </c>
      <c r="P57" s="57">
        <v>47478.102349102235</v>
      </c>
      <c r="Q57" s="58">
        <v>-1.4165088478589327E-3</v>
      </c>
    </row>
    <row r="58" spans="1:17" x14ac:dyDescent="0.2">
      <c r="A58" s="8" t="s">
        <v>128</v>
      </c>
      <c r="B58" s="56"/>
      <c r="C58" s="57">
        <v>63581.609864094033</v>
      </c>
      <c r="D58" s="57">
        <v>62738.105859138857</v>
      </c>
      <c r="E58" s="57">
        <v>62455.428237724715</v>
      </c>
      <c r="F58" s="57">
        <v>62275.112710103131</v>
      </c>
      <c r="G58" s="57">
        <v>62323.873899087026</v>
      </c>
      <c r="H58" s="57">
        <v>62436.196473561125</v>
      </c>
      <c r="I58" s="57">
        <v>62443.134680358882</v>
      </c>
      <c r="J58" s="57">
        <v>62113.38140527378</v>
      </c>
      <c r="K58" s="57">
        <v>62118.771966844441</v>
      </c>
      <c r="L58" s="57">
        <v>61908.48762142731</v>
      </c>
      <c r="M58" s="57">
        <v>61706.7204356687</v>
      </c>
      <c r="N58" s="57">
        <v>61280.675959401968</v>
      </c>
      <c r="O58" s="57">
        <v>61318.754569963392</v>
      </c>
      <c r="P58" s="57">
        <v>61445.666771136806</v>
      </c>
      <c r="Q58" s="58">
        <v>-2.6250836771194441E-3</v>
      </c>
    </row>
    <row r="59" spans="1:17" x14ac:dyDescent="0.2">
      <c r="A59" s="7" t="s">
        <v>129</v>
      </c>
      <c r="B59" s="59"/>
      <c r="C59" s="67">
        <v>61356.253518850739</v>
      </c>
      <c r="D59" s="67">
        <v>60542.272154068996</v>
      </c>
      <c r="E59" s="67">
        <v>60269.488249404349</v>
      </c>
      <c r="F59" s="67">
        <v>60095.483765249519</v>
      </c>
      <c r="G59" s="67">
        <v>60142.538312618977</v>
      </c>
      <c r="H59" s="67">
        <v>60250.929596986483</v>
      </c>
      <c r="I59" s="67">
        <v>60257.624966546318</v>
      </c>
      <c r="J59" s="67">
        <v>59939.413056089194</v>
      </c>
      <c r="K59" s="67">
        <v>59944.614948004884</v>
      </c>
      <c r="L59" s="67">
        <v>59741.690554677349</v>
      </c>
      <c r="M59" s="67">
        <v>59546.985220420291</v>
      </c>
      <c r="N59" s="67">
        <v>59135.852300822895</v>
      </c>
      <c r="O59" s="67">
        <v>59172.59816001467</v>
      </c>
      <c r="P59" s="67">
        <v>59295.068434147019</v>
      </c>
      <c r="Q59" s="68">
        <v>-2.6250836771194441E-3</v>
      </c>
    </row>
    <row r="60" spans="1:17" x14ac:dyDescent="0.2">
      <c r="A60" s="56" t="s">
        <v>163</v>
      </c>
      <c r="B60" s="56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</row>
    <row r="61" spans="1:17" x14ac:dyDescent="0.2">
      <c r="A61" s="56" t="s">
        <v>166</v>
      </c>
      <c r="B61" s="56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/>
      <c r="P61" s="61"/>
    </row>
    <row r="62" spans="1:17" x14ac:dyDescent="0.2">
      <c r="A62" s="56"/>
      <c r="B62" s="56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/>
      <c r="P62" s="61"/>
    </row>
    <row r="63" spans="1:17" x14ac:dyDescent="0.2">
      <c r="A63" s="56"/>
      <c r="B63" s="56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/>
      <c r="P63" s="61"/>
    </row>
    <row r="64" spans="1:17" x14ac:dyDescent="0.2">
      <c r="A64" s="56"/>
      <c r="B64" s="56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/>
      <c r="P64" s="61"/>
    </row>
    <row r="65" spans="1:14" x14ac:dyDescent="0.2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</row>
    <row r="66" spans="1:14" x14ac:dyDescent="0.2">
      <c r="A66" s="6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zoomScale="90" zoomScaleNormal="90" workbookViewId="0"/>
  </sheetViews>
  <sheetFormatPr defaultColWidth="9.140625" defaultRowHeight="12.75" x14ac:dyDescent="0.2"/>
  <cols>
    <col min="1" max="1" width="9.85546875" style="1" customWidth="1"/>
    <col min="2" max="2" width="45.85546875" style="1" customWidth="1"/>
    <col min="3" max="14" width="10.140625" style="1" customWidth="1"/>
    <col min="15" max="16" width="10.85546875" style="22" customWidth="1"/>
    <col min="17" max="17" width="13.85546875" style="1" customWidth="1"/>
    <col min="18" max="95" width="9.140625" style="1"/>
    <col min="96" max="96" width="9.140625" style="1" customWidth="1"/>
    <col min="97" max="16384" width="9.140625" style="1"/>
  </cols>
  <sheetData>
    <row r="1" spans="1:18" s="11" customFormat="1" ht="15.75" x14ac:dyDescent="0.2">
      <c r="A1" s="9" t="s">
        <v>156</v>
      </c>
      <c r="B1" s="9"/>
      <c r="C1" s="9"/>
      <c r="D1" s="9"/>
      <c r="E1" s="9"/>
      <c r="F1" s="9"/>
      <c r="G1" s="9"/>
      <c r="H1" s="4"/>
      <c r="I1" s="9"/>
      <c r="J1" s="9"/>
      <c r="K1" s="9"/>
      <c r="L1" s="9"/>
      <c r="M1" s="9"/>
      <c r="N1" s="9"/>
      <c r="O1" s="20"/>
      <c r="P1" s="20"/>
    </row>
    <row r="2" spans="1:18" s="11" customFormat="1" ht="15.75" x14ac:dyDescent="0.2">
      <c r="A2" s="12" t="s">
        <v>172</v>
      </c>
      <c r="B2" s="12"/>
      <c r="C2" s="12"/>
      <c r="D2" s="12"/>
      <c r="E2" s="12"/>
      <c r="F2" s="12"/>
      <c r="G2" s="12"/>
      <c r="H2" s="4"/>
      <c r="I2" s="12"/>
      <c r="J2" s="12"/>
      <c r="K2" s="9"/>
      <c r="L2" s="9"/>
      <c r="M2" s="9"/>
      <c r="N2" s="9"/>
      <c r="O2" s="20"/>
      <c r="P2" s="20"/>
    </row>
    <row r="3" spans="1:18" s="11" customFormat="1" ht="15.75" x14ac:dyDescent="0.2">
      <c r="A3" s="13" t="s">
        <v>157</v>
      </c>
      <c r="B3" s="13"/>
      <c r="C3" s="13"/>
      <c r="D3" s="13"/>
      <c r="E3" s="13"/>
      <c r="F3" s="13"/>
      <c r="G3" s="13"/>
      <c r="H3" s="4"/>
      <c r="I3" s="9"/>
      <c r="J3" s="9"/>
      <c r="K3" s="9"/>
      <c r="L3" s="9"/>
      <c r="M3" s="9"/>
      <c r="N3" s="9"/>
      <c r="O3" s="20"/>
      <c r="P3" s="20"/>
    </row>
    <row r="4" spans="1:18" s="15" customFormat="1" ht="15" x14ac:dyDescent="0.2">
      <c r="A4" s="14"/>
      <c r="B4" s="14"/>
      <c r="C4" s="14"/>
      <c r="D4" s="14"/>
      <c r="E4" s="14"/>
      <c r="F4" s="14"/>
      <c r="G4" s="14"/>
      <c r="H4" s="4"/>
      <c r="I4" s="14"/>
      <c r="J4" s="14"/>
      <c r="K4" s="14"/>
      <c r="L4" s="14"/>
      <c r="M4" s="14"/>
      <c r="N4" s="14"/>
      <c r="O4" s="21"/>
      <c r="P4" s="21"/>
    </row>
    <row r="5" spans="1:18" ht="54.75" customHeight="1" x14ac:dyDescent="0.2">
      <c r="A5" s="17" t="s">
        <v>165</v>
      </c>
      <c r="B5" s="18" t="s">
        <v>35</v>
      </c>
      <c r="C5" s="33">
        <v>2017</v>
      </c>
      <c r="D5" s="33">
        <v>2018</v>
      </c>
      <c r="E5" s="33">
        <v>2019</v>
      </c>
      <c r="F5" s="33">
        <v>2020</v>
      </c>
      <c r="G5" s="33">
        <v>2021</v>
      </c>
      <c r="H5" s="33">
        <v>2022</v>
      </c>
      <c r="I5" s="33">
        <v>2023</v>
      </c>
      <c r="J5" s="33">
        <v>2024</v>
      </c>
      <c r="K5" s="33">
        <v>2025</v>
      </c>
      <c r="L5" s="33">
        <v>2026</v>
      </c>
      <c r="M5" s="33">
        <v>2027</v>
      </c>
      <c r="N5" s="33">
        <v>2028</v>
      </c>
      <c r="O5" s="33">
        <v>2029</v>
      </c>
      <c r="P5" s="33">
        <v>2030</v>
      </c>
      <c r="Q5" s="48" t="s">
        <v>133</v>
      </c>
      <c r="R5" s="54"/>
    </row>
    <row r="6" spans="1:18" x14ac:dyDescent="0.2">
      <c r="A6" s="55"/>
      <c r="B6" s="56" t="s">
        <v>16</v>
      </c>
      <c r="C6" s="57">
        <v>224.95936341494181</v>
      </c>
      <c r="D6" s="57">
        <v>225.17729538849304</v>
      </c>
      <c r="E6" s="57">
        <v>223.27213928768347</v>
      </c>
      <c r="F6" s="57">
        <v>224.4523111088543</v>
      </c>
      <c r="G6" s="57">
        <v>225.83665799138609</v>
      </c>
      <c r="H6" s="57">
        <v>226.25146833035109</v>
      </c>
      <c r="I6" s="57">
        <v>228.35029154459272</v>
      </c>
      <c r="J6" s="57">
        <v>227.06570453341826</v>
      </c>
      <c r="K6" s="57">
        <v>230.77765470744166</v>
      </c>
      <c r="L6" s="57">
        <v>229.74345088712869</v>
      </c>
      <c r="M6" s="57">
        <v>229.78888973985383</v>
      </c>
      <c r="N6" s="57">
        <v>230.67394710938677</v>
      </c>
      <c r="O6" s="57">
        <v>231.01870049186937</v>
      </c>
      <c r="P6" s="57">
        <v>232.5454051359491</v>
      </c>
      <c r="Q6" s="58">
        <v>2.5544661815755099E-3</v>
      </c>
    </row>
    <row r="7" spans="1:18" x14ac:dyDescent="0.2">
      <c r="A7" s="55"/>
      <c r="B7" s="56" t="s">
        <v>27</v>
      </c>
      <c r="C7" s="57">
        <v>289.94762395703611</v>
      </c>
      <c r="D7" s="57">
        <v>287.61276265754151</v>
      </c>
      <c r="E7" s="57">
        <v>284.79947507582506</v>
      </c>
      <c r="F7" s="57">
        <v>283.82852150634278</v>
      </c>
      <c r="G7" s="57">
        <v>283.97163399233892</v>
      </c>
      <c r="H7" s="57">
        <v>284.11511093654451</v>
      </c>
      <c r="I7" s="57">
        <v>285.22036082773667</v>
      </c>
      <c r="J7" s="57">
        <v>282.88624846438523</v>
      </c>
      <c r="K7" s="57">
        <v>284.59180425720314</v>
      </c>
      <c r="L7" s="57">
        <v>285.40297947168165</v>
      </c>
      <c r="M7" s="57">
        <v>283.93926721479255</v>
      </c>
      <c r="N7" s="57">
        <v>282.60066856584285</v>
      </c>
      <c r="O7" s="57">
        <v>283.10500766291398</v>
      </c>
      <c r="P7" s="57">
        <v>284.69425711199136</v>
      </c>
      <c r="Q7" s="58">
        <v>-1.4055095957870023E-3</v>
      </c>
    </row>
    <row r="8" spans="1:18" x14ac:dyDescent="0.2">
      <c r="A8" s="55"/>
      <c r="B8" s="56" t="s">
        <v>45</v>
      </c>
      <c r="C8" s="57">
        <v>3.9992775718211879</v>
      </c>
      <c r="D8" s="57">
        <v>3.9539565261001912</v>
      </c>
      <c r="E8" s="57">
        <v>3.9071178951745869</v>
      </c>
      <c r="F8" s="57">
        <v>3.8456963451920254</v>
      </c>
      <c r="G8" s="57">
        <v>4.783185528045423</v>
      </c>
      <c r="H8" s="57">
        <v>4.7263713890920194</v>
      </c>
      <c r="I8" s="57">
        <v>4.7110392795658944</v>
      </c>
      <c r="J8" s="57">
        <v>4.6627462890740317</v>
      </c>
      <c r="K8" s="57">
        <v>4.6164318911438373</v>
      </c>
      <c r="L8" s="57">
        <v>4.573106650421412</v>
      </c>
      <c r="M8" s="57">
        <v>4.493813997421034</v>
      </c>
      <c r="N8" s="57">
        <v>4.491662010559951</v>
      </c>
      <c r="O8" s="57">
        <v>4.4563516401293848</v>
      </c>
      <c r="P8" s="57">
        <v>4.4217922751613106</v>
      </c>
      <c r="Q8" s="58">
        <v>7.755408458164359E-3</v>
      </c>
    </row>
    <row r="9" spans="1:18" x14ac:dyDescent="0.2">
      <c r="A9" s="55"/>
      <c r="B9" s="56" t="s">
        <v>36</v>
      </c>
      <c r="C9" s="57">
        <v>7580.5273013541719</v>
      </c>
      <c r="D9" s="57">
        <v>7509.8889477864295</v>
      </c>
      <c r="E9" s="57">
        <v>7468.1985666406645</v>
      </c>
      <c r="F9" s="57">
        <v>7485.3034028059101</v>
      </c>
      <c r="G9" s="57">
        <v>7539.0319728374088</v>
      </c>
      <c r="H9" s="57">
        <v>7579.5617851002089</v>
      </c>
      <c r="I9" s="57">
        <v>7645.4802609921326</v>
      </c>
      <c r="J9" s="57">
        <v>7609.9092100542011</v>
      </c>
      <c r="K9" s="57">
        <v>7715.2966586836146</v>
      </c>
      <c r="L9" s="57">
        <v>7746.75496309751</v>
      </c>
      <c r="M9" s="57">
        <v>7755.4666767568087</v>
      </c>
      <c r="N9" s="57">
        <v>7738.8568094285783</v>
      </c>
      <c r="O9" s="57">
        <v>7787.7545439746</v>
      </c>
      <c r="P9" s="57">
        <v>7851.6517545334746</v>
      </c>
      <c r="Q9" s="58">
        <v>2.7068231709270751E-3</v>
      </c>
    </row>
    <row r="10" spans="1:18" x14ac:dyDescent="0.2">
      <c r="A10" s="55"/>
      <c r="B10" s="56" t="s">
        <v>0</v>
      </c>
      <c r="C10" s="57">
        <v>740.86617017987498</v>
      </c>
      <c r="D10" s="57">
        <v>735.41729641301879</v>
      </c>
      <c r="E10" s="57">
        <v>732.40583652086298</v>
      </c>
      <c r="F10" s="57">
        <v>731.34095744099068</v>
      </c>
      <c r="G10" s="57">
        <v>734.5776847658841</v>
      </c>
      <c r="H10" s="57">
        <v>736.74250271032622</v>
      </c>
      <c r="I10" s="57">
        <v>744.56948160292302</v>
      </c>
      <c r="J10" s="57">
        <v>737.07227097638179</v>
      </c>
      <c r="K10" s="57">
        <v>745.76519472804898</v>
      </c>
      <c r="L10" s="57">
        <v>747.97487247088475</v>
      </c>
      <c r="M10" s="57">
        <v>748.00946628843292</v>
      </c>
      <c r="N10" s="57">
        <v>747.43336796670735</v>
      </c>
      <c r="O10" s="57">
        <v>751.21075535866328</v>
      </c>
      <c r="P10" s="57">
        <v>757.41869527636106</v>
      </c>
      <c r="Q10" s="58">
        <v>1.7011527610224508E-3</v>
      </c>
    </row>
    <row r="11" spans="1:18" x14ac:dyDescent="0.2">
      <c r="A11" s="6" t="s">
        <v>28</v>
      </c>
      <c r="B11" s="8"/>
      <c r="C11" s="57">
        <v>8840.2997364778457</v>
      </c>
      <c r="D11" s="57">
        <v>8762.0502587715837</v>
      </c>
      <c r="E11" s="57">
        <v>8712.5831354202091</v>
      </c>
      <c r="F11" s="57">
        <v>8728.7708892072897</v>
      </c>
      <c r="G11" s="57">
        <v>8788.2011351150632</v>
      </c>
      <c r="H11" s="57">
        <v>8831.397238466523</v>
      </c>
      <c r="I11" s="57">
        <v>8908.3314342469512</v>
      </c>
      <c r="J11" s="57">
        <v>8861.5961803174596</v>
      </c>
      <c r="K11" s="57">
        <v>8981.047744267451</v>
      </c>
      <c r="L11" s="57">
        <v>9014.4493725776265</v>
      </c>
      <c r="M11" s="57">
        <v>9021.6981139973086</v>
      </c>
      <c r="N11" s="57">
        <v>9004.0564550810741</v>
      </c>
      <c r="O11" s="57">
        <v>9057.5453591281748</v>
      </c>
      <c r="P11" s="57">
        <v>9130.7319043329371</v>
      </c>
      <c r="Q11" s="58">
        <v>2.4896381105421472E-3</v>
      </c>
    </row>
    <row r="12" spans="1:18" x14ac:dyDescent="0.2">
      <c r="A12" s="55"/>
      <c r="B12" s="56" t="s">
        <v>17</v>
      </c>
      <c r="C12" s="57">
        <v>98</v>
      </c>
      <c r="D12" s="57">
        <v>98</v>
      </c>
      <c r="E12" s="57">
        <v>98</v>
      </c>
      <c r="F12" s="57">
        <v>98</v>
      </c>
      <c r="G12" s="57">
        <v>98</v>
      </c>
      <c r="H12" s="57">
        <v>98</v>
      </c>
      <c r="I12" s="57">
        <v>98</v>
      </c>
      <c r="J12" s="57">
        <v>98</v>
      </c>
      <c r="K12" s="57">
        <v>98</v>
      </c>
      <c r="L12" s="57">
        <v>98</v>
      </c>
      <c r="M12" s="57">
        <v>98</v>
      </c>
      <c r="N12" s="57">
        <v>98</v>
      </c>
      <c r="O12" s="57">
        <v>98</v>
      </c>
      <c r="P12" s="57">
        <v>98</v>
      </c>
      <c r="Q12" s="58">
        <v>0</v>
      </c>
    </row>
    <row r="13" spans="1:18" x14ac:dyDescent="0.2">
      <c r="A13" s="55"/>
      <c r="B13" s="56" t="s">
        <v>37</v>
      </c>
      <c r="C13" s="57">
        <v>207.96243373470179</v>
      </c>
      <c r="D13" s="57">
        <v>206.53634803003817</v>
      </c>
      <c r="E13" s="57">
        <v>205.98430446110416</v>
      </c>
      <c r="F13" s="57">
        <v>205.64622433538509</v>
      </c>
      <c r="G13" s="57">
        <v>207.39172446032157</v>
      </c>
      <c r="H13" s="57">
        <v>210.09170240991017</v>
      </c>
      <c r="I13" s="57">
        <v>211.26526094724761</v>
      </c>
      <c r="J13" s="57">
        <v>211.19680899076965</v>
      </c>
      <c r="K13" s="57">
        <v>214.19355023120781</v>
      </c>
      <c r="L13" s="57">
        <v>214.28148383326052</v>
      </c>
      <c r="M13" s="57">
        <v>214.63270540961804</v>
      </c>
      <c r="N13" s="57">
        <v>214.66187406198407</v>
      </c>
      <c r="O13" s="57">
        <v>216.05720158483771</v>
      </c>
      <c r="P13" s="57">
        <v>217.62406782108411</v>
      </c>
      <c r="Q13" s="58">
        <v>3.4993128351086256E-3</v>
      </c>
    </row>
    <row r="14" spans="1:18" x14ac:dyDescent="0.2">
      <c r="A14" s="55"/>
      <c r="B14" s="56" t="s">
        <v>38</v>
      </c>
      <c r="C14" s="57">
        <v>49.99096964776485</v>
      </c>
      <c r="D14" s="57">
        <v>49.738467439338578</v>
      </c>
      <c r="E14" s="57">
        <v>50.46800811105021</v>
      </c>
      <c r="F14" s="57">
        <v>50.033624580067318</v>
      </c>
      <c r="G14" s="57">
        <v>50.641164661762467</v>
      </c>
      <c r="H14" s="57">
        <v>51.244874626367611</v>
      </c>
      <c r="I14" s="57">
        <v>52.1229460895796</v>
      </c>
      <c r="J14" s="57">
        <v>51.791585643202644</v>
      </c>
      <c r="K14" s="57">
        <v>52.46009106822607</v>
      </c>
      <c r="L14" s="57">
        <v>53.141662189796598</v>
      </c>
      <c r="M14" s="57">
        <v>53.39612071356207</v>
      </c>
      <c r="N14" s="57">
        <v>52.556842889531104</v>
      </c>
      <c r="O14" s="57">
        <v>53.297523484098726</v>
      </c>
      <c r="P14" s="57">
        <v>54.061834320916809</v>
      </c>
      <c r="Q14" s="58">
        <v>6.0401756131758244E-3</v>
      </c>
    </row>
    <row r="15" spans="1:18" x14ac:dyDescent="0.2">
      <c r="A15" s="55"/>
      <c r="B15" s="56" t="s">
        <v>39</v>
      </c>
      <c r="C15" s="57">
        <v>9725.0382455521722</v>
      </c>
      <c r="D15" s="57">
        <v>9634.8450398595232</v>
      </c>
      <c r="E15" s="57">
        <v>9580.7324723431047</v>
      </c>
      <c r="F15" s="57">
        <v>9604.0593097653164</v>
      </c>
      <c r="G15" s="57">
        <v>9673.3523104567339</v>
      </c>
      <c r="H15" s="57">
        <v>9724.7207808832864</v>
      </c>
      <c r="I15" s="57">
        <v>9807.1235138531683</v>
      </c>
      <c r="J15" s="57">
        <v>9761.2061524028159</v>
      </c>
      <c r="K15" s="57">
        <v>9897.4194911408085</v>
      </c>
      <c r="L15" s="57">
        <v>9939.2327828420875</v>
      </c>
      <c r="M15" s="57">
        <v>9950.6320201020426</v>
      </c>
      <c r="N15" s="57">
        <v>9928.2635600927551</v>
      </c>
      <c r="O15" s="57">
        <v>9991.2769296443403</v>
      </c>
      <c r="P15" s="57">
        <v>10073.726914758481</v>
      </c>
      <c r="Q15" s="58">
        <v>2.7134375587798409E-3</v>
      </c>
    </row>
    <row r="16" spans="1:18" x14ac:dyDescent="0.2">
      <c r="A16" s="55"/>
      <c r="B16" s="56" t="s">
        <v>25</v>
      </c>
      <c r="C16" s="57">
        <v>299.94581788658905</v>
      </c>
      <c r="D16" s="57">
        <v>302.86336767752306</v>
      </c>
      <c r="E16" s="57">
        <v>308.7869539678772</v>
      </c>
      <c r="F16" s="57">
        <v>310.81961858793562</v>
      </c>
      <c r="G16" s="57">
        <v>315.2725908146482</v>
      </c>
      <c r="H16" s="57">
        <v>319.69912846898757</v>
      </c>
      <c r="I16" s="57">
        <v>324.25033723115831</v>
      </c>
      <c r="J16" s="57">
        <v>326.2015920696943</v>
      </c>
      <c r="K16" s="57">
        <v>332.10568372347763</v>
      </c>
      <c r="L16" s="57">
        <v>337.93318853649714</v>
      </c>
      <c r="M16" s="57">
        <v>340.14082438852358</v>
      </c>
      <c r="N16" s="57">
        <v>342.69979192359261</v>
      </c>
      <c r="O16" s="57">
        <v>349.58321664339871</v>
      </c>
      <c r="P16" s="57">
        <v>354.95762374400277</v>
      </c>
      <c r="Q16" s="58">
        <v>1.3037842712747549E-2</v>
      </c>
    </row>
    <row r="17" spans="1:17" x14ac:dyDescent="0.2">
      <c r="A17" s="6" t="s">
        <v>1</v>
      </c>
      <c r="B17" s="56"/>
      <c r="C17" s="57">
        <v>19221.237203299075</v>
      </c>
      <c r="D17" s="57">
        <v>19054.033481778006</v>
      </c>
      <c r="E17" s="57">
        <v>18956.554874303343</v>
      </c>
      <c r="F17" s="57">
        <v>18997.329666475991</v>
      </c>
      <c r="G17" s="57">
        <v>19132.858925508528</v>
      </c>
      <c r="H17" s="57">
        <v>19235.153724855074</v>
      </c>
      <c r="I17" s="57">
        <v>19401.093492368105</v>
      </c>
      <c r="J17" s="57">
        <v>19309.992319423942</v>
      </c>
      <c r="K17" s="57">
        <v>19575.226560431169</v>
      </c>
      <c r="L17" s="57">
        <v>19657.03848997927</v>
      </c>
      <c r="M17" s="57">
        <v>19678.499784611056</v>
      </c>
      <c r="N17" s="57">
        <v>19640.238524048938</v>
      </c>
      <c r="O17" s="57">
        <v>19765.760230484851</v>
      </c>
      <c r="P17" s="57">
        <v>19929.102344977422</v>
      </c>
      <c r="Q17" s="58">
        <v>2.7858209558226932E-3</v>
      </c>
    </row>
    <row r="18" spans="1:17" x14ac:dyDescent="0.2">
      <c r="A18" s="55"/>
      <c r="B18" s="56" t="s">
        <v>18</v>
      </c>
      <c r="C18" s="57">
        <v>117</v>
      </c>
      <c r="D18" s="57">
        <v>117</v>
      </c>
      <c r="E18" s="57">
        <v>117</v>
      </c>
      <c r="F18" s="57">
        <v>117</v>
      </c>
      <c r="G18" s="57">
        <v>117</v>
      </c>
      <c r="H18" s="57">
        <v>117</v>
      </c>
      <c r="I18" s="57">
        <v>117</v>
      </c>
      <c r="J18" s="57">
        <v>117</v>
      </c>
      <c r="K18" s="57">
        <v>117</v>
      </c>
      <c r="L18" s="57">
        <v>117</v>
      </c>
      <c r="M18" s="57">
        <v>117</v>
      </c>
      <c r="N18" s="57">
        <v>117</v>
      </c>
      <c r="O18" s="57">
        <v>117</v>
      </c>
      <c r="P18" s="57">
        <v>117</v>
      </c>
      <c r="Q18" s="58">
        <v>0</v>
      </c>
    </row>
    <row r="19" spans="1:17" x14ac:dyDescent="0.2">
      <c r="A19" s="55"/>
      <c r="B19" s="56" t="s">
        <v>40</v>
      </c>
      <c r="C19" s="57">
        <v>2139.528344420587</v>
      </c>
      <c r="D19" s="57">
        <v>2121.9951685820506</v>
      </c>
      <c r="E19" s="57">
        <v>2110.5778557897529</v>
      </c>
      <c r="F19" s="57">
        <v>2114.8860331567425</v>
      </c>
      <c r="G19" s="57">
        <v>2130.4919603321155</v>
      </c>
      <c r="H19" s="57">
        <v>2142.3177255899882</v>
      </c>
      <c r="I19" s="57">
        <v>2159.7561788733792</v>
      </c>
      <c r="J19" s="57">
        <v>2148.4933407730082</v>
      </c>
      <c r="K19" s="57">
        <v>2178.4148922151257</v>
      </c>
      <c r="L19" s="57">
        <v>2188.8007080972079</v>
      </c>
      <c r="M19" s="57">
        <v>2191.5459445928118</v>
      </c>
      <c r="N19" s="57">
        <v>2184.8869183960837</v>
      </c>
      <c r="O19" s="57">
        <v>2199.9306621397168</v>
      </c>
      <c r="P19" s="57">
        <v>2217.8040663438592</v>
      </c>
      <c r="Q19" s="58">
        <v>2.7678343308115139E-3</v>
      </c>
    </row>
    <row r="20" spans="1:17" x14ac:dyDescent="0.2">
      <c r="A20" s="6" t="s">
        <v>2</v>
      </c>
      <c r="B20" s="56"/>
      <c r="C20" s="57">
        <v>2256.528344420587</v>
      </c>
      <c r="D20" s="57">
        <v>2238.9951685820506</v>
      </c>
      <c r="E20" s="57">
        <v>2227.5778557897529</v>
      </c>
      <c r="F20" s="57">
        <v>2231.8860331567425</v>
      </c>
      <c r="G20" s="57">
        <v>2247.4919603321155</v>
      </c>
      <c r="H20" s="57">
        <v>2259.3177255899882</v>
      </c>
      <c r="I20" s="57">
        <v>2276.7561788733792</v>
      </c>
      <c r="J20" s="57">
        <v>2265.4933407730082</v>
      </c>
      <c r="K20" s="57">
        <v>2295.4148922151257</v>
      </c>
      <c r="L20" s="57">
        <v>2305.8007080972079</v>
      </c>
      <c r="M20" s="57">
        <v>2308.5459445928118</v>
      </c>
      <c r="N20" s="57">
        <v>2301.8869183960837</v>
      </c>
      <c r="O20" s="57">
        <v>2316.9306621397168</v>
      </c>
      <c r="P20" s="57">
        <v>2334.8040663438592</v>
      </c>
      <c r="Q20" s="58">
        <v>2.6265567976686555E-3</v>
      </c>
    </row>
    <row r="21" spans="1:17" x14ac:dyDescent="0.2">
      <c r="A21" s="6" t="s">
        <v>29</v>
      </c>
      <c r="B21" s="56"/>
      <c r="C21" s="57">
        <v>12637.465811241816</v>
      </c>
      <c r="D21" s="57">
        <v>12530.978391588473</v>
      </c>
      <c r="E21" s="57">
        <v>12471.549594672888</v>
      </c>
      <c r="F21" s="57">
        <v>12500.444810425446</v>
      </c>
      <c r="G21" s="57">
        <v>12592.149750725581</v>
      </c>
      <c r="H21" s="57">
        <v>12663.074211978541</v>
      </c>
      <c r="I21" s="57">
        <v>12769.518236994532</v>
      </c>
      <c r="J21" s="57">
        <v>12713.88947987949</v>
      </c>
      <c r="K21" s="57">
        <v>12889.593708378845</v>
      </c>
      <c r="L21" s="57">
        <v>12948.389825498849</v>
      </c>
      <c r="M21" s="57">
        <v>12965.347615206558</v>
      </c>
      <c r="N21" s="57">
        <v>12938.068987363946</v>
      </c>
      <c r="O21" s="57">
        <v>13025.145533496394</v>
      </c>
      <c r="P21" s="57">
        <v>13133.174506988344</v>
      </c>
      <c r="Q21" s="58">
        <v>2.9640422032599645E-3</v>
      </c>
    </row>
    <row r="22" spans="1:17" x14ac:dyDescent="0.2">
      <c r="A22" s="6" t="s">
        <v>30</v>
      </c>
      <c r="B22" s="56"/>
      <c r="C22" s="57">
        <v>21477.76554771966</v>
      </c>
      <c r="D22" s="57">
        <v>21293.028650360058</v>
      </c>
      <c r="E22" s="57">
        <v>21184.132730093097</v>
      </c>
      <c r="F22" s="57">
        <v>21229.215699632736</v>
      </c>
      <c r="G22" s="57">
        <v>21380.350885840642</v>
      </c>
      <c r="H22" s="57">
        <v>21494.471450445064</v>
      </c>
      <c r="I22" s="57">
        <v>21677.849671241485</v>
      </c>
      <c r="J22" s="57">
        <v>21575.485660196951</v>
      </c>
      <c r="K22" s="57">
        <v>21870.641452646298</v>
      </c>
      <c r="L22" s="57">
        <v>21962.839198076475</v>
      </c>
      <c r="M22" s="57">
        <v>21987.045729203866</v>
      </c>
      <c r="N22" s="57">
        <v>21942.12544244502</v>
      </c>
      <c r="O22" s="57">
        <v>22082.690892624567</v>
      </c>
      <c r="P22" s="57">
        <v>22263.906411321281</v>
      </c>
      <c r="Q22" s="58">
        <v>2.7691023760862965E-3</v>
      </c>
    </row>
    <row r="23" spans="1:17" x14ac:dyDescent="0.2">
      <c r="A23" s="55"/>
      <c r="B23" s="56" t="s">
        <v>19</v>
      </c>
      <c r="C23" s="57">
        <v>128</v>
      </c>
      <c r="D23" s="57">
        <v>128.06262655929874</v>
      </c>
      <c r="E23" s="57">
        <v>129.0640651903075</v>
      </c>
      <c r="F23" s="57">
        <v>128.51261480650388</v>
      </c>
      <c r="G23" s="57">
        <v>126.51034640229817</v>
      </c>
      <c r="H23" s="57">
        <v>126.55451079983227</v>
      </c>
      <c r="I23" s="57">
        <v>122.78444423603537</v>
      </c>
      <c r="J23" s="57">
        <v>121.18403504458615</v>
      </c>
      <c r="K23" s="57">
        <v>120.56775757872386</v>
      </c>
      <c r="L23" s="57">
        <v>120.14020449493283</v>
      </c>
      <c r="M23" s="57">
        <v>118.76646591067883</v>
      </c>
      <c r="N23" s="57">
        <v>117.53843685750911</v>
      </c>
      <c r="O23" s="57">
        <v>116.39513981194241</v>
      </c>
      <c r="P23" s="57">
        <v>115.34066880006283</v>
      </c>
      <c r="Q23" s="58">
        <v>-7.9787820510889285E-3</v>
      </c>
    </row>
    <row r="24" spans="1:17" x14ac:dyDescent="0.2">
      <c r="A24" s="55"/>
      <c r="B24" s="56" t="s">
        <v>12</v>
      </c>
      <c r="C24" s="57">
        <v>573</v>
      </c>
      <c r="D24" s="57">
        <v>573.09300540401659</v>
      </c>
      <c r="E24" s="57">
        <v>574.97941585759781</v>
      </c>
      <c r="F24" s="57">
        <v>571.01412301404764</v>
      </c>
      <c r="G24" s="57">
        <v>564.78405084528833</v>
      </c>
      <c r="H24" s="57">
        <v>562.60196033412626</v>
      </c>
      <c r="I24" s="57">
        <v>553.90437097870245</v>
      </c>
      <c r="J24" s="57">
        <v>546.47209305608487</v>
      </c>
      <c r="K24" s="57">
        <v>539.49440391763608</v>
      </c>
      <c r="L24" s="57">
        <v>533.06817116691764</v>
      </c>
      <c r="M24" s="57">
        <v>527.81741580947687</v>
      </c>
      <c r="N24" s="57">
        <v>521.40438923955514</v>
      </c>
      <c r="O24" s="57">
        <v>515.44089705790748</v>
      </c>
      <c r="P24" s="57">
        <v>508.85957021429351</v>
      </c>
      <c r="Q24" s="58">
        <v>-9.0902494040834281E-3</v>
      </c>
    </row>
    <row r="25" spans="1:17" x14ac:dyDescent="0.2">
      <c r="A25" s="6" t="s">
        <v>24</v>
      </c>
      <c r="B25" s="56"/>
      <c r="C25" s="57">
        <v>701</v>
      </c>
      <c r="D25" s="57">
        <v>701.15563196331527</v>
      </c>
      <c r="E25" s="57">
        <v>704.04348104790529</v>
      </c>
      <c r="F25" s="57">
        <v>699.52673782055149</v>
      </c>
      <c r="G25" s="57">
        <v>691.29439724758652</v>
      </c>
      <c r="H25" s="57">
        <v>689.15647113395858</v>
      </c>
      <c r="I25" s="57">
        <v>676.68881521473782</v>
      </c>
      <c r="J25" s="57">
        <v>667.65612810067103</v>
      </c>
      <c r="K25" s="57">
        <v>660.06216149635998</v>
      </c>
      <c r="L25" s="57">
        <v>653.20837566185048</v>
      </c>
      <c r="M25" s="57">
        <v>646.58388172015566</v>
      </c>
      <c r="N25" s="57">
        <v>638.9428260970642</v>
      </c>
      <c r="O25" s="57">
        <v>631.83603686984986</v>
      </c>
      <c r="P25" s="57">
        <v>624.20023901435638</v>
      </c>
      <c r="Q25" s="58">
        <v>-8.8861804536667366E-3</v>
      </c>
    </row>
    <row r="26" spans="1:17" x14ac:dyDescent="0.2">
      <c r="A26" s="55"/>
      <c r="B26" s="56" t="s">
        <v>26</v>
      </c>
      <c r="C26" s="57">
        <v>61</v>
      </c>
      <c r="D26" s="57">
        <v>61.601419141869108</v>
      </c>
      <c r="E26" s="57">
        <v>61.175671083552714</v>
      </c>
      <c r="F26" s="57">
        <v>61.45552189241689</v>
      </c>
      <c r="G26" s="57">
        <v>60.499405084458104</v>
      </c>
      <c r="H26" s="57">
        <v>60.558877263658296</v>
      </c>
      <c r="I26" s="57">
        <v>59.185141189625554</v>
      </c>
      <c r="J26" s="57">
        <v>58.935425739360085</v>
      </c>
      <c r="K26" s="57">
        <v>57.722552866577487</v>
      </c>
      <c r="L26" s="57">
        <v>57.565483035096378</v>
      </c>
      <c r="M26" s="57">
        <v>57.455249672850961</v>
      </c>
      <c r="N26" s="57">
        <v>56.414604016991781</v>
      </c>
      <c r="O26" s="57">
        <v>55.429976158491606</v>
      </c>
      <c r="P26" s="57">
        <v>55.557933601370088</v>
      </c>
      <c r="Q26" s="58">
        <v>-7.1624984090152832E-3</v>
      </c>
    </row>
    <row r="27" spans="1:17" x14ac:dyDescent="0.2">
      <c r="A27" s="55"/>
      <c r="B27" s="56" t="s">
        <v>3</v>
      </c>
      <c r="C27" s="57">
        <v>771</v>
      </c>
      <c r="D27" s="57">
        <v>770.33307872104479</v>
      </c>
      <c r="E27" s="57">
        <v>772.26033951070974</v>
      </c>
      <c r="F27" s="57">
        <v>769.66766390637076</v>
      </c>
      <c r="G27" s="57">
        <v>761.26384501701568</v>
      </c>
      <c r="H27" s="57">
        <v>757.84336148251043</v>
      </c>
      <c r="I27" s="57">
        <v>749.5206802477112</v>
      </c>
      <c r="J27" s="57">
        <v>739.68987026049922</v>
      </c>
      <c r="K27" s="57">
        <v>730.12871703398446</v>
      </c>
      <c r="L27" s="57">
        <v>721.1848072457509</v>
      </c>
      <c r="M27" s="57">
        <v>714.73983166375365</v>
      </c>
      <c r="N27" s="57">
        <v>708.22859940189414</v>
      </c>
      <c r="O27" s="57">
        <v>700.60022367109445</v>
      </c>
      <c r="P27" s="57">
        <v>693.60379794163521</v>
      </c>
      <c r="Q27" s="58">
        <v>-8.1044780693292351E-3</v>
      </c>
    </row>
    <row r="28" spans="1:17" x14ac:dyDescent="0.2">
      <c r="A28" s="55"/>
      <c r="B28" s="56" t="s">
        <v>10</v>
      </c>
      <c r="C28" s="57">
        <v>233</v>
      </c>
      <c r="D28" s="57">
        <v>234.1482794221819</v>
      </c>
      <c r="E28" s="57">
        <v>234.21814807968261</v>
      </c>
      <c r="F28" s="57">
        <v>234.27565364357824</v>
      </c>
      <c r="G28" s="57">
        <v>231.59695629512998</v>
      </c>
      <c r="H28" s="57">
        <v>229.10861034905523</v>
      </c>
      <c r="I28" s="57">
        <v>226.84768164913251</v>
      </c>
      <c r="J28" s="57">
        <v>224.11589804542851</v>
      </c>
      <c r="K28" s="57">
        <v>221.54981954988503</v>
      </c>
      <c r="L28" s="57">
        <v>220.00319031606321</v>
      </c>
      <c r="M28" s="57">
        <v>218.83914983492767</v>
      </c>
      <c r="N28" s="57">
        <v>216.98575272208694</v>
      </c>
      <c r="O28" s="57">
        <v>216.23093255969712</v>
      </c>
      <c r="P28" s="57">
        <v>213.81084628744568</v>
      </c>
      <c r="Q28" s="58">
        <v>-6.5894800864694236E-3</v>
      </c>
    </row>
    <row r="29" spans="1:17" x14ac:dyDescent="0.2">
      <c r="A29" s="55"/>
      <c r="B29" s="56" t="s">
        <v>11</v>
      </c>
      <c r="C29" s="57">
        <v>362</v>
      </c>
      <c r="D29" s="57">
        <v>362.45483472995284</v>
      </c>
      <c r="E29" s="57">
        <v>361.85387962034622</v>
      </c>
      <c r="F29" s="57">
        <v>359.38003554915707</v>
      </c>
      <c r="G29" s="57">
        <v>355.32547175364476</v>
      </c>
      <c r="H29" s="57">
        <v>352.34226854464941</v>
      </c>
      <c r="I29" s="57">
        <v>346.39781853181739</v>
      </c>
      <c r="J29" s="57">
        <v>340.39215920410362</v>
      </c>
      <c r="K29" s="57">
        <v>334.82103216892267</v>
      </c>
      <c r="L29" s="57">
        <v>330.4386045530166</v>
      </c>
      <c r="M29" s="57">
        <v>326.34486135295504</v>
      </c>
      <c r="N29" s="57">
        <v>321.63030455899064</v>
      </c>
      <c r="O29" s="57">
        <v>317.92947972793019</v>
      </c>
      <c r="P29" s="57">
        <v>313.6483366373767</v>
      </c>
      <c r="Q29" s="58">
        <v>-1.0968007985301953E-2</v>
      </c>
    </row>
    <row r="30" spans="1:17" x14ac:dyDescent="0.2">
      <c r="A30" s="55"/>
      <c r="B30" s="56" t="s">
        <v>9</v>
      </c>
      <c r="C30" s="57">
        <v>3329.4775270928103</v>
      </c>
      <c r="D30" s="57">
        <v>3339.5261759321293</v>
      </c>
      <c r="E30" s="57">
        <v>3352.9272232428557</v>
      </c>
      <c r="F30" s="57">
        <v>3347.9965884855878</v>
      </c>
      <c r="G30" s="57">
        <v>3337.7111919413883</v>
      </c>
      <c r="H30" s="57">
        <v>3332.4824979434557</v>
      </c>
      <c r="I30" s="57">
        <v>3319.783343588897</v>
      </c>
      <c r="J30" s="57">
        <v>3302.2803653935844</v>
      </c>
      <c r="K30" s="57">
        <v>3286.8634654599073</v>
      </c>
      <c r="L30" s="57">
        <v>3276.7992107832374</v>
      </c>
      <c r="M30" s="57">
        <v>3271.3141458269279</v>
      </c>
      <c r="N30" s="57">
        <v>3260.9960553803435</v>
      </c>
      <c r="O30" s="57">
        <v>3258.5640464015632</v>
      </c>
      <c r="P30" s="57">
        <v>3254.1842310131105</v>
      </c>
      <c r="Q30" s="58">
        <v>-1.7579736381920785E-3</v>
      </c>
    </row>
    <row r="31" spans="1:17" x14ac:dyDescent="0.2">
      <c r="A31" s="55"/>
      <c r="B31" s="56" t="s">
        <v>123</v>
      </c>
      <c r="C31" s="57">
        <v>117</v>
      </c>
      <c r="D31" s="57">
        <v>120</v>
      </c>
      <c r="E31" s="57">
        <v>120</v>
      </c>
      <c r="F31" s="57">
        <v>121.98154812390335</v>
      </c>
      <c r="G31" s="57">
        <v>123.94965939819757</v>
      </c>
      <c r="H31" s="57">
        <v>124.91603348299007</v>
      </c>
      <c r="I31" s="57">
        <v>126.88187953641136</v>
      </c>
      <c r="J31" s="57">
        <v>127.84810575150053</v>
      </c>
      <c r="K31" s="57">
        <v>129.81466659492077</v>
      </c>
      <c r="L31" s="57">
        <v>131.78161535924335</v>
      </c>
      <c r="M31" s="57">
        <v>132.74908755702504</v>
      </c>
      <c r="N31" s="57">
        <v>133.71744474438901</v>
      </c>
      <c r="O31" s="57">
        <v>135.68691977614895</v>
      </c>
      <c r="P31" s="57">
        <v>135.65700852823241</v>
      </c>
      <c r="Q31" s="58">
        <v>1.1446225428735302E-2</v>
      </c>
    </row>
    <row r="32" spans="1:17" x14ac:dyDescent="0.2">
      <c r="A32" s="6" t="s">
        <v>161</v>
      </c>
      <c r="B32" s="56"/>
      <c r="C32" s="57">
        <v>4873.4775270928103</v>
      </c>
      <c r="D32" s="57">
        <v>4888.0637879471778</v>
      </c>
      <c r="E32" s="57">
        <v>4902.4352615371472</v>
      </c>
      <c r="F32" s="57">
        <v>4894.7570116010138</v>
      </c>
      <c r="G32" s="57">
        <v>4870.3465294898342</v>
      </c>
      <c r="H32" s="57">
        <v>4857.2516490663193</v>
      </c>
      <c r="I32" s="57">
        <v>4828.6165447435951</v>
      </c>
      <c r="J32" s="57">
        <v>4793.2618243944771</v>
      </c>
      <c r="K32" s="57">
        <v>4760.9002536741973</v>
      </c>
      <c r="L32" s="57">
        <v>4737.772911292408</v>
      </c>
      <c r="M32" s="57">
        <v>4721.4423259084397</v>
      </c>
      <c r="N32" s="57">
        <v>4697.9727608246958</v>
      </c>
      <c r="O32" s="57">
        <v>4684.4415782949254</v>
      </c>
      <c r="P32" s="57">
        <v>4666.4621540091712</v>
      </c>
      <c r="Q32" s="58">
        <v>-3.3333962951331841E-3</v>
      </c>
    </row>
    <row r="33" spans="1:17" x14ac:dyDescent="0.2">
      <c r="A33" s="55"/>
      <c r="B33" s="56" t="s">
        <v>13</v>
      </c>
      <c r="C33" s="57">
        <v>631.92567480830428</v>
      </c>
      <c r="D33" s="57">
        <v>621.70775258442711</v>
      </c>
      <c r="E33" s="57">
        <v>614.06541082602484</v>
      </c>
      <c r="F33" s="57">
        <v>611.35207635341271</v>
      </c>
      <c r="G33" s="57">
        <v>607.17718898236649</v>
      </c>
      <c r="H33" s="57">
        <v>606.72400162560302</v>
      </c>
      <c r="I33" s="57">
        <v>603.74809692412214</v>
      </c>
      <c r="J33" s="57">
        <v>595.63223190810709</v>
      </c>
      <c r="K33" s="57">
        <v>590.39514933406645</v>
      </c>
      <c r="L33" s="57">
        <v>582.88085905528101</v>
      </c>
      <c r="M33" s="57">
        <v>582.41430940050054</v>
      </c>
      <c r="N33" s="57">
        <v>575.73463347549057</v>
      </c>
      <c r="O33" s="57">
        <v>583.23232307222827</v>
      </c>
      <c r="P33" s="57">
        <v>593.11869322693985</v>
      </c>
      <c r="Q33" s="58">
        <v>-4.8633085478901883E-3</v>
      </c>
    </row>
    <row r="34" spans="1:17" x14ac:dyDescent="0.2">
      <c r="A34" s="55"/>
      <c r="B34" s="56" t="s">
        <v>20</v>
      </c>
      <c r="C34" s="57">
        <v>19.997647936971653</v>
      </c>
      <c r="D34" s="57">
        <v>19.996664067076701</v>
      </c>
      <c r="E34" s="57">
        <v>19.993634489533974</v>
      </c>
      <c r="F34" s="57">
        <v>19.930363338542083</v>
      </c>
      <c r="G34" s="57">
        <v>19.929959855193935</v>
      </c>
      <c r="H34" s="57">
        <v>19.92424592584258</v>
      </c>
      <c r="I34" s="57">
        <v>20.913782801191648</v>
      </c>
      <c r="J34" s="57">
        <v>20.909700280090327</v>
      </c>
      <c r="K34" s="57">
        <v>20.908874940498269</v>
      </c>
      <c r="L34" s="57">
        <v>20.906935550106024</v>
      </c>
      <c r="M34" s="57">
        <v>20.900797041534357</v>
      </c>
      <c r="N34" s="57">
        <v>20.896243738063259</v>
      </c>
      <c r="O34" s="57">
        <v>20.89143149650387</v>
      </c>
      <c r="P34" s="57">
        <v>20.888142649233519</v>
      </c>
      <c r="Q34" s="58">
        <v>3.3569293809176948E-3</v>
      </c>
    </row>
    <row r="35" spans="1:17" x14ac:dyDescent="0.2">
      <c r="A35" s="55"/>
      <c r="B35" s="56" t="s">
        <v>31</v>
      </c>
      <c r="C35" s="57">
        <v>357.95789807179261</v>
      </c>
      <c r="D35" s="57">
        <v>354.0316490739134</v>
      </c>
      <c r="E35" s="57">
        <v>349.02107851459414</v>
      </c>
      <c r="F35" s="57">
        <v>349.98813619894582</v>
      </c>
      <c r="G35" s="57">
        <v>348.47315366222904</v>
      </c>
      <c r="H35" s="57">
        <v>348.84827661316342</v>
      </c>
      <c r="I35" s="57">
        <v>349.13123712154339</v>
      </c>
      <c r="J35" s="57">
        <v>345.61309304370269</v>
      </c>
      <c r="K35" s="57">
        <v>344.32207201452013</v>
      </c>
      <c r="L35" s="57">
        <v>342.41006182525405</v>
      </c>
      <c r="M35" s="57">
        <v>342.56416405473902</v>
      </c>
      <c r="N35" s="57">
        <v>340.10216208068823</v>
      </c>
      <c r="O35" s="57">
        <v>344.23636084155424</v>
      </c>
      <c r="P35" s="57">
        <v>348.24400682005086</v>
      </c>
      <c r="Q35" s="58">
        <v>-2.1140678379791833E-3</v>
      </c>
    </row>
    <row r="36" spans="1:17" x14ac:dyDescent="0.2">
      <c r="A36" s="55"/>
      <c r="B36" s="56" t="s">
        <v>125</v>
      </c>
      <c r="C36" s="57">
        <v>300.96460145142339</v>
      </c>
      <c r="D36" s="57">
        <v>294.97567270335634</v>
      </c>
      <c r="E36" s="57">
        <v>289.70502087512085</v>
      </c>
      <c r="F36" s="57">
        <v>287.1883783316452</v>
      </c>
      <c r="G36" s="57">
        <v>284.8013402473963</v>
      </c>
      <c r="H36" s="57">
        <v>282.30928240495774</v>
      </c>
      <c r="I36" s="57">
        <v>278.5347952077588</v>
      </c>
      <c r="J36" s="57">
        <v>272.09787009448814</v>
      </c>
      <c r="K36" s="57">
        <v>267.86174294636714</v>
      </c>
      <c r="L36" s="57">
        <v>263.91177754356306</v>
      </c>
      <c r="M36" s="57">
        <v>264.27308163262427</v>
      </c>
      <c r="N36" s="57">
        <v>259.31139379682509</v>
      </c>
      <c r="O36" s="57">
        <v>263.23094779545897</v>
      </c>
      <c r="P36" s="57">
        <v>268.7353972226669</v>
      </c>
      <c r="Q36" s="58">
        <v>-8.67487826147606E-3</v>
      </c>
    </row>
    <row r="37" spans="1:17" x14ac:dyDescent="0.2">
      <c r="A37" s="55"/>
      <c r="B37" s="56" t="s">
        <v>14</v>
      </c>
      <c r="C37" s="57">
        <v>597.92967331545242</v>
      </c>
      <c r="D37" s="57">
        <v>587.63274159940136</v>
      </c>
      <c r="E37" s="57">
        <v>578.82764251639026</v>
      </c>
      <c r="F37" s="57">
        <v>574.21683679534794</v>
      </c>
      <c r="G37" s="57">
        <v>571.23230424236317</v>
      </c>
      <c r="H37" s="57">
        <v>567.41070413206455</v>
      </c>
      <c r="I37" s="57">
        <v>564.34658178969426</v>
      </c>
      <c r="J37" s="57">
        <v>556.72024899743326</v>
      </c>
      <c r="K37" s="57">
        <v>549.73504930107765</v>
      </c>
      <c r="L37" s="57">
        <v>544.38585970805218</v>
      </c>
      <c r="M37" s="57">
        <v>544.59905167835871</v>
      </c>
      <c r="N37" s="57">
        <v>537.57601652320704</v>
      </c>
      <c r="O37" s="57">
        <v>546.88175274986099</v>
      </c>
      <c r="P37" s="57">
        <v>556.64147079117322</v>
      </c>
      <c r="Q37" s="58">
        <v>-5.4888646949252662E-3</v>
      </c>
    </row>
    <row r="38" spans="1:17" x14ac:dyDescent="0.2">
      <c r="A38" s="55"/>
      <c r="B38" s="56" t="s">
        <v>41</v>
      </c>
      <c r="C38" s="57">
        <v>18006.759457268745</v>
      </c>
      <c r="D38" s="57">
        <v>17998.788344054639</v>
      </c>
      <c r="E38" s="57">
        <v>17908.054258920973</v>
      </c>
      <c r="F38" s="57">
        <v>17804.250484220258</v>
      </c>
      <c r="G38" s="57">
        <v>17784.241367899467</v>
      </c>
      <c r="H38" s="57">
        <v>17783.924632553542</v>
      </c>
      <c r="I38" s="57">
        <v>17738.123353426548</v>
      </c>
      <c r="J38" s="57">
        <v>17643.323081780665</v>
      </c>
      <c r="K38" s="57">
        <v>17518.704566752254</v>
      </c>
      <c r="L38" s="57">
        <v>17372.250688200613</v>
      </c>
      <c r="M38" s="57">
        <v>17268.025601323967</v>
      </c>
      <c r="N38" s="57">
        <v>17063.990996737266</v>
      </c>
      <c r="O38" s="57">
        <v>17041.586148866871</v>
      </c>
      <c r="P38" s="57">
        <v>17064.932252354673</v>
      </c>
      <c r="Q38" s="58">
        <v>-4.1239040598400889E-3</v>
      </c>
    </row>
    <row r="39" spans="1:17" x14ac:dyDescent="0.2">
      <c r="A39" s="55"/>
      <c r="B39" s="56" t="s">
        <v>15</v>
      </c>
      <c r="C39" s="57">
        <v>280.96695351445175</v>
      </c>
      <c r="D39" s="57">
        <v>275.89855973510078</v>
      </c>
      <c r="E39" s="57">
        <v>274.71269819584734</v>
      </c>
      <c r="F39" s="57">
        <v>273.80325401756176</v>
      </c>
      <c r="G39" s="57">
        <v>299.66739120552779</v>
      </c>
      <c r="H39" s="57">
        <v>301.1165355140509</v>
      </c>
      <c r="I39" s="57">
        <v>300.67073599720152</v>
      </c>
      <c r="J39" s="57">
        <v>298.64271113155246</v>
      </c>
      <c r="K39" s="57">
        <v>297.63621844596054</v>
      </c>
      <c r="L39" s="57">
        <v>296.81986776652224</v>
      </c>
      <c r="M39" s="57">
        <v>297.52372660266343</v>
      </c>
      <c r="N39" s="57">
        <v>295.05284014268267</v>
      </c>
      <c r="O39" s="57">
        <v>299.82582437327272</v>
      </c>
      <c r="P39" s="57">
        <v>302.89179282656607</v>
      </c>
      <c r="Q39" s="58">
        <v>5.7966252566659104E-3</v>
      </c>
    </row>
    <row r="40" spans="1:17" x14ac:dyDescent="0.2">
      <c r="A40" s="6" t="s">
        <v>32</v>
      </c>
      <c r="B40" s="56"/>
      <c r="C40" s="57">
        <v>20196.501906367143</v>
      </c>
      <c r="D40" s="57">
        <v>20153.031383817917</v>
      </c>
      <c r="E40" s="57">
        <v>20034.379744338483</v>
      </c>
      <c r="F40" s="57">
        <v>19920.729529255714</v>
      </c>
      <c r="G40" s="57">
        <v>19915.522706094544</v>
      </c>
      <c r="H40" s="57">
        <v>19910.257678769223</v>
      </c>
      <c r="I40" s="57">
        <v>19855.468583268063</v>
      </c>
      <c r="J40" s="57">
        <v>19732.938937236042</v>
      </c>
      <c r="K40" s="57">
        <v>19589.563673734745</v>
      </c>
      <c r="L40" s="57">
        <v>19423.566049649391</v>
      </c>
      <c r="M40" s="57">
        <v>19320.300731734387</v>
      </c>
      <c r="N40" s="57">
        <v>19092.664286494222</v>
      </c>
      <c r="O40" s="57">
        <v>19099.884789195752</v>
      </c>
      <c r="P40" s="57">
        <v>19155.451755891303</v>
      </c>
      <c r="Q40" s="58">
        <v>-4.0626522665664355E-3</v>
      </c>
    </row>
    <row r="41" spans="1:17" x14ac:dyDescent="0.2">
      <c r="A41" s="55"/>
      <c r="B41" s="56" t="s">
        <v>21</v>
      </c>
      <c r="C41" s="57">
        <v>160</v>
      </c>
      <c r="D41" s="57">
        <v>160</v>
      </c>
      <c r="E41" s="57">
        <v>160</v>
      </c>
      <c r="F41" s="57">
        <v>160</v>
      </c>
      <c r="G41" s="57">
        <v>160</v>
      </c>
      <c r="H41" s="57">
        <v>160</v>
      </c>
      <c r="I41" s="57">
        <v>160</v>
      </c>
      <c r="J41" s="57">
        <v>160</v>
      </c>
      <c r="K41" s="57">
        <v>160</v>
      </c>
      <c r="L41" s="57">
        <v>160</v>
      </c>
      <c r="M41" s="57">
        <v>160</v>
      </c>
      <c r="N41" s="57">
        <v>160</v>
      </c>
      <c r="O41" s="57">
        <v>160</v>
      </c>
      <c r="P41" s="57">
        <v>160</v>
      </c>
      <c r="Q41" s="58">
        <v>0</v>
      </c>
    </row>
    <row r="42" spans="1:17" x14ac:dyDescent="0.2">
      <c r="A42" s="55"/>
      <c r="B42" s="56" t="s">
        <v>42</v>
      </c>
      <c r="C42" s="57">
        <v>4076.0601178157267</v>
      </c>
      <c r="D42" s="57">
        <v>4064.1147199194415</v>
      </c>
      <c r="E42" s="57">
        <v>4040.3635308251205</v>
      </c>
      <c r="F42" s="57">
        <v>4009.5908684387155</v>
      </c>
      <c r="G42" s="57">
        <v>3993.6340009278947</v>
      </c>
      <c r="H42" s="57">
        <v>3982.9916070560262</v>
      </c>
      <c r="I42" s="57">
        <v>3959.0600723432922</v>
      </c>
      <c r="J42" s="57">
        <v>3932.1091573284498</v>
      </c>
      <c r="K42" s="57">
        <v>3896.4799051946115</v>
      </c>
      <c r="L42" s="57">
        <v>3857.9094807267725</v>
      </c>
      <c r="M42" s="57">
        <v>3829.8595968467798</v>
      </c>
      <c r="N42" s="57">
        <v>3779.4841148567721</v>
      </c>
      <c r="O42" s="57">
        <v>3768.3799693912019</v>
      </c>
      <c r="P42" s="57">
        <v>3768.4725070569953</v>
      </c>
      <c r="Q42" s="58">
        <v>-6.0172935704368991E-3</v>
      </c>
    </row>
    <row r="43" spans="1:17" x14ac:dyDescent="0.2">
      <c r="A43" s="6" t="s">
        <v>33</v>
      </c>
      <c r="B43" s="56"/>
      <c r="C43" s="57">
        <v>4236.0601178157267</v>
      </c>
      <c r="D43" s="57">
        <v>4224.114719919442</v>
      </c>
      <c r="E43" s="57">
        <v>4200.3635308251205</v>
      </c>
      <c r="F43" s="57">
        <v>4169.5908684387159</v>
      </c>
      <c r="G43" s="57">
        <v>4153.6340009278947</v>
      </c>
      <c r="H43" s="57">
        <v>4142.9916070560266</v>
      </c>
      <c r="I43" s="57">
        <v>4119.0600723432926</v>
      </c>
      <c r="J43" s="57">
        <v>4092.1091573284498</v>
      </c>
      <c r="K43" s="57">
        <v>4056.4799051946115</v>
      </c>
      <c r="L43" s="57">
        <v>4017.9094807267725</v>
      </c>
      <c r="M43" s="57">
        <v>3989.8595968467798</v>
      </c>
      <c r="N43" s="57">
        <v>3939.4841148567721</v>
      </c>
      <c r="O43" s="57">
        <v>3928.3799693912019</v>
      </c>
      <c r="P43" s="57">
        <v>3928.4725070569953</v>
      </c>
      <c r="Q43" s="58">
        <v>-5.7819080949240709E-3</v>
      </c>
    </row>
    <row r="44" spans="1:17" x14ac:dyDescent="0.2">
      <c r="A44" s="55"/>
      <c r="B44" s="56" t="s">
        <v>20</v>
      </c>
      <c r="C44" s="57">
        <v>195.97694978232221</v>
      </c>
      <c r="D44" s="57">
        <v>194.96747465399784</v>
      </c>
      <c r="E44" s="57">
        <v>195.93761799743297</v>
      </c>
      <c r="F44" s="57">
        <v>196.31407888463951</v>
      </c>
      <c r="G44" s="57">
        <v>198.30310055917968</v>
      </c>
      <c r="H44" s="57">
        <v>200.23867155471791</v>
      </c>
      <c r="I44" s="57">
        <v>202.16656707818592</v>
      </c>
      <c r="J44" s="57">
        <v>204.11850273421504</v>
      </c>
      <c r="K44" s="57">
        <v>205.1061065591735</v>
      </c>
      <c r="L44" s="57">
        <v>206.08265042247365</v>
      </c>
      <c r="M44" s="57">
        <v>208.01269436574671</v>
      </c>
      <c r="N44" s="57">
        <v>207.96737815501052</v>
      </c>
      <c r="O44" s="57">
        <v>209.9091450363008</v>
      </c>
      <c r="P44" s="57">
        <v>210.87077341130978</v>
      </c>
      <c r="Q44" s="58">
        <v>5.6503996593026962E-3</v>
      </c>
    </row>
    <row r="45" spans="1:17" x14ac:dyDescent="0.2">
      <c r="A45" s="55"/>
      <c r="B45" s="56" t="s">
        <v>43</v>
      </c>
      <c r="C45" s="57">
        <v>22.997295127517404</v>
      </c>
      <c r="D45" s="57">
        <v>21.848071374829093</v>
      </c>
      <c r="E45" s="57">
        <v>22.695066904721973</v>
      </c>
      <c r="F45" s="57">
        <v>22.485091354740558</v>
      </c>
      <c r="G45" s="57">
        <v>22.313306155018918</v>
      </c>
      <c r="H45" s="57">
        <v>22.133796647902518</v>
      </c>
      <c r="I45" s="57">
        <v>21.881206912500684</v>
      </c>
      <c r="J45" s="57">
        <v>22.577929977524697</v>
      </c>
      <c r="K45" s="57">
        <v>22.346091985764073</v>
      </c>
      <c r="L45" s="57">
        <v>22.127520176544213</v>
      </c>
      <c r="M45" s="57">
        <v>22.020363325252855</v>
      </c>
      <c r="N45" s="57">
        <v>21.827048434974621</v>
      </c>
      <c r="O45" s="57">
        <v>21.874869815967678</v>
      </c>
      <c r="P45" s="57">
        <v>22.009541116796985</v>
      </c>
      <c r="Q45" s="58">
        <v>-3.3712705700154055E-3</v>
      </c>
    </row>
    <row r="46" spans="1:17" x14ac:dyDescent="0.2">
      <c r="A46" s="55"/>
      <c r="B46" s="56" t="s">
        <v>44</v>
      </c>
      <c r="C46" s="57">
        <v>917.66272618144376</v>
      </c>
      <c r="D46" s="57">
        <v>906.32828874635368</v>
      </c>
      <c r="E46" s="57">
        <v>901.78792154083658</v>
      </c>
      <c r="F46" s="57">
        <v>896.51234065888605</v>
      </c>
      <c r="G46" s="57">
        <v>896.21676041966703</v>
      </c>
      <c r="H46" s="57">
        <v>895.1289526820384</v>
      </c>
      <c r="I46" s="57">
        <v>892.47242651595002</v>
      </c>
      <c r="J46" s="57">
        <v>888.75808386040478</v>
      </c>
      <c r="K46" s="57">
        <v>881.84449557600863</v>
      </c>
      <c r="L46" s="57">
        <v>874.35186976025182</v>
      </c>
      <c r="M46" s="57">
        <v>869.77847458453698</v>
      </c>
      <c r="N46" s="57">
        <v>859.09271633612013</v>
      </c>
      <c r="O46" s="57">
        <v>857.78635374852513</v>
      </c>
      <c r="P46" s="57">
        <v>859.34597282332379</v>
      </c>
      <c r="Q46" s="58">
        <v>-5.0379069047236102E-3</v>
      </c>
    </row>
    <row r="47" spans="1:17" x14ac:dyDescent="0.2">
      <c r="A47" s="6" t="s">
        <v>22</v>
      </c>
      <c r="B47" s="56"/>
      <c r="C47" s="57">
        <v>25569.198995274153</v>
      </c>
      <c r="D47" s="57">
        <v>25500.289938512538</v>
      </c>
      <c r="E47" s="57">
        <v>25355.163881606597</v>
      </c>
      <c r="F47" s="57">
        <v>25205.631908592695</v>
      </c>
      <c r="G47" s="57">
        <v>25185.989874156301</v>
      </c>
      <c r="H47" s="57">
        <v>25170.75070670991</v>
      </c>
      <c r="I47" s="57">
        <v>25091.048856117995</v>
      </c>
      <c r="J47" s="57">
        <v>24940.502611136635</v>
      </c>
      <c r="K47" s="57">
        <v>24755.3402730503</v>
      </c>
      <c r="L47" s="57">
        <v>24544.037570735432</v>
      </c>
      <c r="M47" s="57">
        <v>24409.971860856702</v>
      </c>
      <c r="N47" s="57">
        <v>24121.0355442771</v>
      </c>
      <c r="O47" s="57">
        <v>24117.835127187747</v>
      </c>
      <c r="P47" s="57">
        <v>24176.150550299728</v>
      </c>
      <c r="Q47" s="58">
        <v>-4.3000995268260844E-3</v>
      </c>
    </row>
    <row r="48" spans="1:17" x14ac:dyDescent="0.2">
      <c r="A48" s="6" t="s">
        <v>23</v>
      </c>
      <c r="B48" s="56"/>
      <c r="C48" s="57">
        <v>4536.5382032572279</v>
      </c>
      <c r="D48" s="57">
        <v>4449.2161433050487</v>
      </c>
      <c r="E48" s="57">
        <v>4404.9214211917206</v>
      </c>
      <c r="F48" s="57">
        <v>4374.1488220732936</v>
      </c>
      <c r="G48" s="57">
        <v>4402.6942230047953</v>
      </c>
      <c r="H48" s="57">
        <v>4480.7290476515927</v>
      </c>
      <c r="I48" s="57">
        <v>4511.6646834945968</v>
      </c>
      <c r="J48" s="57">
        <v>4539.219734979356</v>
      </c>
      <c r="K48" s="57">
        <v>4557.216965152038</v>
      </c>
      <c r="L48" s="57">
        <v>4572.2413607125227</v>
      </c>
      <c r="M48" s="57">
        <v>4588.4579486211542</v>
      </c>
      <c r="N48" s="57">
        <v>4597.7343976399652</v>
      </c>
      <c r="O48" s="57">
        <v>4584.8594999241404</v>
      </c>
      <c r="P48" s="57">
        <v>4585.9160057760937</v>
      </c>
      <c r="Q48" s="58">
        <v>8.3308975073559388E-4</v>
      </c>
    </row>
    <row r="49" spans="1:17" x14ac:dyDescent="0.2">
      <c r="A49" s="6" t="s">
        <v>114</v>
      </c>
      <c r="B49" s="56"/>
      <c r="C49" s="57">
        <v>130</v>
      </c>
      <c r="D49" s="57">
        <v>131</v>
      </c>
      <c r="E49" s="57">
        <v>133</v>
      </c>
      <c r="F49" s="57">
        <v>135</v>
      </c>
      <c r="G49" s="57">
        <v>136</v>
      </c>
      <c r="H49" s="57">
        <v>138</v>
      </c>
      <c r="I49" s="57">
        <v>140</v>
      </c>
      <c r="J49" s="57">
        <v>141</v>
      </c>
      <c r="K49" s="57">
        <v>144</v>
      </c>
      <c r="L49" s="57">
        <v>145</v>
      </c>
      <c r="M49" s="57">
        <v>147</v>
      </c>
      <c r="N49" s="57">
        <v>148</v>
      </c>
      <c r="O49" s="57">
        <v>150</v>
      </c>
      <c r="P49" s="57">
        <v>151.04166666666666</v>
      </c>
      <c r="Q49" s="58">
        <v>1.1606942783057406E-2</v>
      </c>
    </row>
    <row r="50" spans="1:17" x14ac:dyDescent="0.2">
      <c r="A50" s="6" t="s">
        <v>34</v>
      </c>
      <c r="B50" s="56"/>
      <c r="C50" s="57">
        <v>30235.73719853138</v>
      </c>
      <c r="D50" s="57">
        <v>30080.506081817588</v>
      </c>
      <c r="E50" s="57">
        <v>29893.085302798318</v>
      </c>
      <c r="F50" s="57">
        <v>29714.780730665989</v>
      </c>
      <c r="G50" s="57">
        <v>29724.684097161095</v>
      </c>
      <c r="H50" s="57">
        <v>29789.479754361502</v>
      </c>
      <c r="I50" s="57">
        <v>29742.713539612592</v>
      </c>
      <c r="J50" s="57">
        <v>29620.722346115992</v>
      </c>
      <c r="K50" s="57">
        <v>29456.557238202338</v>
      </c>
      <c r="L50" s="57">
        <v>29261.278931447956</v>
      </c>
      <c r="M50" s="57">
        <v>29145.429809477857</v>
      </c>
      <c r="N50" s="57">
        <v>28866.769941917064</v>
      </c>
      <c r="O50" s="57">
        <v>28852.694627111887</v>
      </c>
      <c r="P50" s="57">
        <v>28913.108222742489</v>
      </c>
      <c r="Q50" s="58">
        <v>-3.4348191359320213E-3</v>
      </c>
    </row>
    <row r="51" spans="1:17" x14ac:dyDescent="0.2">
      <c r="A51" s="55"/>
      <c r="B51" s="56" t="s">
        <v>7</v>
      </c>
      <c r="C51" s="57">
        <v>335</v>
      </c>
      <c r="D51" s="57">
        <v>334.18949333941782</v>
      </c>
      <c r="E51" s="57">
        <v>336.18952004130739</v>
      </c>
      <c r="F51" s="57">
        <v>334.19580576769323</v>
      </c>
      <c r="G51" s="57">
        <v>331.33752542011433</v>
      </c>
      <c r="H51" s="57">
        <v>330.40552932890643</v>
      </c>
      <c r="I51" s="57">
        <v>327.82118623918416</v>
      </c>
      <c r="J51" s="57">
        <v>327.37259936457968</v>
      </c>
      <c r="K51" s="57">
        <v>324.8963971556218</v>
      </c>
      <c r="L51" s="57">
        <v>321.68657919019699</v>
      </c>
      <c r="M51" s="57">
        <v>318.68823926178374</v>
      </c>
      <c r="N51" s="57">
        <v>317.81468820750297</v>
      </c>
      <c r="O51" s="57">
        <v>316.32467371237675</v>
      </c>
      <c r="P51" s="57">
        <v>316.09101773872601</v>
      </c>
      <c r="Q51" s="58">
        <v>-4.4592838054665629E-3</v>
      </c>
    </row>
    <row r="52" spans="1:17" x14ac:dyDescent="0.2">
      <c r="A52" s="55"/>
      <c r="B52" s="56" t="s">
        <v>8</v>
      </c>
      <c r="C52" s="57">
        <v>351</v>
      </c>
      <c r="D52" s="57">
        <v>351.28935693007833</v>
      </c>
      <c r="E52" s="57">
        <v>351.45278538854603</v>
      </c>
      <c r="F52" s="57">
        <v>351.53601938175217</v>
      </c>
      <c r="G52" s="57">
        <v>348.84402717290271</v>
      </c>
      <c r="H52" s="57">
        <v>350.07876932404287</v>
      </c>
      <c r="I52" s="57">
        <v>346.87054853139364</v>
      </c>
      <c r="J52" s="57">
        <v>348.08610340297167</v>
      </c>
      <c r="K52" s="57">
        <v>346.67027655439898</v>
      </c>
      <c r="L52" s="57">
        <v>345.67275431760476</v>
      </c>
      <c r="M52" s="57">
        <v>342.91853361121775</v>
      </c>
      <c r="N52" s="57">
        <v>345.32254746123232</v>
      </c>
      <c r="O52" s="57">
        <v>343.44070169608602</v>
      </c>
      <c r="P52" s="57">
        <v>346.20772788134411</v>
      </c>
      <c r="Q52" s="58">
        <v>-1.0569225218761691E-3</v>
      </c>
    </row>
    <row r="53" spans="1:17" x14ac:dyDescent="0.2">
      <c r="A53" s="55"/>
      <c r="B53" s="56" t="s">
        <v>6</v>
      </c>
      <c r="C53" s="57">
        <v>6570</v>
      </c>
      <c r="D53" s="57">
        <v>6474.5827286895583</v>
      </c>
      <c r="E53" s="57">
        <v>6451.0603555778307</v>
      </c>
      <c r="F53" s="57">
        <v>6401.7509476755531</v>
      </c>
      <c r="G53" s="57">
        <v>6328.0017532795055</v>
      </c>
      <c r="H53" s="57">
        <v>6287.3148620215634</v>
      </c>
      <c r="I53" s="57">
        <v>6206.7409273162557</v>
      </c>
      <c r="J53" s="57">
        <v>6139.566865490443</v>
      </c>
      <c r="K53" s="57">
        <v>6056.7705933313791</v>
      </c>
      <c r="L53" s="57">
        <v>5981.7636871289269</v>
      </c>
      <c r="M53" s="57">
        <v>5896.9514656801848</v>
      </c>
      <c r="N53" s="57">
        <v>5806.5092961291321</v>
      </c>
      <c r="O53" s="57">
        <v>5748.6862900472743</v>
      </c>
      <c r="P53" s="57">
        <v>5669.8561241810849</v>
      </c>
      <c r="Q53" s="58">
        <v>-1.1270627490376439E-2</v>
      </c>
    </row>
    <row r="54" spans="1:17" x14ac:dyDescent="0.2">
      <c r="A54" s="6" t="s">
        <v>4</v>
      </c>
      <c r="B54" s="56"/>
      <c r="C54" s="57">
        <v>7256</v>
      </c>
      <c r="D54" s="57">
        <v>7160.0615789590547</v>
      </c>
      <c r="E54" s="57">
        <v>7138.7026610076846</v>
      </c>
      <c r="F54" s="57">
        <v>7087.4827728249984</v>
      </c>
      <c r="G54" s="57">
        <v>7008.1833058725224</v>
      </c>
      <c r="H54" s="57">
        <v>6967.7991606745127</v>
      </c>
      <c r="I54" s="57">
        <v>6881.4326620868333</v>
      </c>
      <c r="J54" s="57">
        <v>6815.0255682579946</v>
      </c>
      <c r="K54" s="57">
        <v>6728.3372670414001</v>
      </c>
      <c r="L54" s="57">
        <v>6649.1230206367291</v>
      </c>
      <c r="M54" s="57">
        <v>6558.5582385531861</v>
      </c>
      <c r="N54" s="57">
        <v>6469.6465317978673</v>
      </c>
      <c r="O54" s="57">
        <v>6408.4516654557374</v>
      </c>
      <c r="P54" s="57">
        <v>6332.1548698011547</v>
      </c>
      <c r="Q54" s="58">
        <v>-1.0421326416559795E-2</v>
      </c>
    </row>
    <row r="55" spans="1:17" x14ac:dyDescent="0.2">
      <c r="A55" s="6" t="s">
        <v>5</v>
      </c>
      <c r="B55" s="56"/>
      <c r="C55" s="57">
        <v>1114</v>
      </c>
      <c r="D55" s="57">
        <v>1124.240384847998</v>
      </c>
      <c r="E55" s="57">
        <v>1131.7456254624101</v>
      </c>
      <c r="F55" s="57">
        <v>1128.903262623822</v>
      </c>
      <c r="G55" s="57">
        <v>1123.4029912597521</v>
      </c>
      <c r="H55" s="57">
        <v>1120.1982090578349</v>
      </c>
      <c r="I55" s="57">
        <v>1112.9778848004607</v>
      </c>
      <c r="J55" s="57">
        <v>1105.4799016215964</v>
      </c>
      <c r="K55" s="57">
        <v>1097.5929640405982</v>
      </c>
      <c r="L55" s="57">
        <v>1090.359444728585</v>
      </c>
      <c r="M55" s="57">
        <v>1083.9382025675707</v>
      </c>
      <c r="N55" s="57">
        <v>1073.8605987366479</v>
      </c>
      <c r="O55" s="57">
        <v>1067.233278480496</v>
      </c>
      <c r="P55" s="57">
        <v>1057.0014187948841</v>
      </c>
      <c r="Q55" s="58">
        <v>-4.0319338656376047E-3</v>
      </c>
    </row>
    <row r="56" spans="1:17" x14ac:dyDescent="0.2">
      <c r="A56" s="8" t="s">
        <v>126</v>
      </c>
      <c r="B56" s="56"/>
      <c r="C56" s="57">
        <v>51713.502746251041</v>
      </c>
      <c r="D56" s="57">
        <v>51373.53473217765</v>
      </c>
      <c r="E56" s="57">
        <v>51077.218032891411</v>
      </c>
      <c r="F56" s="57">
        <v>50943.996430298721</v>
      </c>
      <c r="G56" s="57">
        <v>51105.034983001737</v>
      </c>
      <c r="H56" s="57">
        <v>51283.951204806566</v>
      </c>
      <c r="I56" s="57">
        <v>51420.563210854074</v>
      </c>
      <c r="J56" s="57">
        <v>51196.20800631294</v>
      </c>
      <c r="K56" s="57">
        <v>51327.198690848636</v>
      </c>
      <c r="L56" s="57">
        <v>51224.118129524431</v>
      </c>
      <c r="M56" s="57">
        <v>51132.475538681727</v>
      </c>
      <c r="N56" s="57">
        <v>50808.895384362084</v>
      </c>
      <c r="O56" s="57">
        <v>50935.385519736454</v>
      </c>
      <c r="P56" s="57">
        <v>51177.014634063773</v>
      </c>
      <c r="Q56" s="58">
        <v>-8.0186480164712304E-4</v>
      </c>
    </row>
    <row r="57" spans="1:17" x14ac:dyDescent="0.2">
      <c r="A57" s="8" t="s">
        <v>127</v>
      </c>
      <c r="B57" s="56"/>
      <c r="C57" s="57">
        <v>49903.530150132254</v>
      </c>
      <c r="D57" s="57">
        <v>49575.461016551431</v>
      </c>
      <c r="E57" s="57">
        <v>49289.515401740209</v>
      </c>
      <c r="F57" s="57">
        <v>49160.956555238263</v>
      </c>
      <c r="G57" s="57">
        <v>49316.358758596674</v>
      </c>
      <c r="H57" s="57">
        <v>49489.012912638333</v>
      </c>
      <c r="I57" s="57">
        <v>49620.843498474183</v>
      </c>
      <c r="J57" s="57">
        <v>49404.340726091985</v>
      </c>
      <c r="K57" s="57">
        <v>49530.746736668931</v>
      </c>
      <c r="L57" s="57">
        <v>49431.273994991076</v>
      </c>
      <c r="M57" s="57">
        <v>49342.838894827866</v>
      </c>
      <c r="N57" s="57">
        <v>49030.584045909411</v>
      </c>
      <c r="O57" s="57">
        <v>49152.647026545674</v>
      </c>
      <c r="P57" s="57">
        <v>49385.819121871536</v>
      </c>
      <c r="Q57" s="58">
        <v>-8.0186480164712304E-4</v>
      </c>
    </row>
    <row r="58" spans="1:17" x14ac:dyDescent="0.2">
      <c r="A58" s="8" t="s">
        <v>128</v>
      </c>
      <c r="B58" s="56"/>
      <c r="C58" s="57">
        <v>65657.980273343856</v>
      </c>
      <c r="D58" s="57">
        <v>65247.056115895197</v>
      </c>
      <c r="E58" s="57">
        <v>64954.145061946561</v>
      </c>
      <c r="F58" s="57">
        <v>64754.666215169105</v>
      </c>
      <c r="G58" s="57">
        <v>64798.262206871434</v>
      </c>
      <c r="H58" s="57">
        <v>64918.356694739196</v>
      </c>
      <c r="I58" s="57">
        <v>64920.279117699698</v>
      </c>
      <c r="J58" s="57">
        <v>64577.63142868768</v>
      </c>
      <c r="K58" s="57">
        <v>64574.091337101192</v>
      </c>
      <c r="L58" s="57">
        <v>64354.581881844002</v>
      </c>
      <c r="M58" s="57">
        <v>64142.998187431076</v>
      </c>
      <c r="N58" s="57">
        <v>63689.31810181836</v>
      </c>
      <c r="O58" s="57">
        <v>63727.348078837458</v>
      </c>
      <c r="P58" s="57">
        <v>63856.83331568334</v>
      </c>
      <c r="Q58" s="58">
        <v>-2.1373704927565296E-3</v>
      </c>
    </row>
    <row r="59" spans="1:17" x14ac:dyDescent="0.2">
      <c r="A59" s="7" t="s">
        <v>129</v>
      </c>
      <c r="B59" s="59"/>
      <c r="C59" s="67">
        <v>63359.950963776821</v>
      </c>
      <c r="D59" s="67">
        <v>62963.40915183886</v>
      </c>
      <c r="E59" s="67">
        <v>62680.749984778427</v>
      </c>
      <c r="F59" s="67">
        <v>62488.252897638187</v>
      </c>
      <c r="G59" s="67">
        <v>62530.323029630934</v>
      </c>
      <c r="H59" s="67">
        <v>62646.214210423321</v>
      </c>
      <c r="I59" s="67">
        <v>62648.069348580204</v>
      </c>
      <c r="J59" s="67">
        <v>62317.414328683612</v>
      </c>
      <c r="K59" s="67">
        <v>62313.998140302647</v>
      </c>
      <c r="L59" s="67">
        <v>62102.171515979462</v>
      </c>
      <c r="M59" s="67">
        <v>61897.99325087099</v>
      </c>
      <c r="N59" s="67">
        <v>61460.191968254716</v>
      </c>
      <c r="O59" s="67">
        <v>61496.890896078148</v>
      </c>
      <c r="P59" s="67">
        <v>61621.844149634424</v>
      </c>
      <c r="Q59" s="68">
        <v>-2.1373704927565296E-3</v>
      </c>
    </row>
    <row r="60" spans="1:17" x14ac:dyDescent="0.2">
      <c r="A60" s="56" t="s">
        <v>163</v>
      </c>
      <c r="B60" s="56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</row>
    <row r="61" spans="1:17" x14ac:dyDescent="0.2">
      <c r="A61" s="56" t="s">
        <v>166</v>
      </c>
      <c r="B61" s="56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/>
      <c r="P61" s="61"/>
    </row>
    <row r="62" spans="1:17" x14ac:dyDescent="0.2">
      <c r="A62" s="56"/>
      <c r="B62" s="56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/>
      <c r="P62" s="61"/>
    </row>
    <row r="63" spans="1:17" x14ac:dyDescent="0.2">
      <c r="A63" s="56"/>
      <c r="B63" s="56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/>
      <c r="P63" s="61"/>
    </row>
    <row r="64" spans="1:17" x14ac:dyDescent="0.2">
      <c r="A64" s="56"/>
      <c r="B64" s="56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/>
      <c r="P64" s="61"/>
    </row>
    <row r="65" spans="1:14" x14ac:dyDescent="0.2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</row>
    <row r="66" spans="1:14" x14ac:dyDescent="0.2">
      <c r="A66" s="6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zoomScale="90" zoomScaleNormal="90" workbookViewId="0"/>
  </sheetViews>
  <sheetFormatPr defaultColWidth="9.140625" defaultRowHeight="12.75" x14ac:dyDescent="0.2"/>
  <cols>
    <col min="1" max="1" width="9.85546875" style="1" customWidth="1"/>
    <col min="2" max="2" width="45.85546875" style="1" customWidth="1"/>
    <col min="3" max="14" width="10.140625" style="1" customWidth="1"/>
    <col min="15" max="16" width="10.85546875" style="22" customWidth="1"/>
    <col min="17" max="17" width="13.28515625" style="1" customWidth="1"/>
    <col min="18" max="95" width="9.140625" style="1"/>
    <col min="96" max="96" width="9.140625" style="1" customWidth="1"/>
    <col min="97" max="16384" width="9.140625" style="1"/>
  </cols>
  <sheetData>
    <row r="1" spans="1:18" s="11" customFormat="1" ht="15.75" x14ac:dyDescent="0.2">
      <c r="A1" s="9" t="s">
        <v>158</v>
      </c>
      <c r="B1" s="9"/>
      <c r="C1" s="9"/>
      <c r="D1" s="9"/>
      <c r="E1" s="9"/>
      <c r="F1" s="9"/>
      <c r="G1" s="9"/>
      <c r="H1" s="4"/>
      <c r="I1" s="9"/>
      <c r="J1" s="9"/>
      <c r="K1" s="9"/>
      <c r="L1" s="9"/>
      <c r="M1" s="9"/>
      <c r="N1" s="9"/>
      <c r="O1" s="20"/>
      <c r="P1" s="20"/>
    </row>
    <row r="2" spans="1:18" s="11" customFormat="1" ht="15.75" x14ac:dyDescent="0.2">
      <c r="A2" s="12" t="s">
        <v>172</v>
      </c>
      <c r="B2" s="12"/>
      <c r="C2" s="12"/>
      <c r="D2" s="12"/>
      <c r="E2" s="12"/>
      <c r="F2" s="12"/>
      <c r="G2" s="12"/>
      <c r="H2" s="4"/>
      <c r="I2" s="12"/>
      <c r="J2" s="12"/>
      <c r="K2" s="9"/>
      <c r="L2" s="9"/>
      <c r="M2" s="9"/>
      <c r="N2" s="9"/>
      <c r="O2" s="20"/>
      <c r="P2" s="20"/>
    </row>
    <row r="3" spans="1:18" s="11" customFormat="1" ht="15.75" x14ac:dyDescent="0.2">
      <c r="A3" s="13" t="s">
        <v>159</v>
      </c>
      <c r="B3" s="13"/>
      <c r="C3" s="13"/>
      <c r="D3" s="13"/>
      <c r="E3" s="13"/>
      <c r="F3" s="13"/>
      <c r="G3" s="13"/>
      <c r="H3" s="4"/>
      <c r="I3" s="9"/>
      <c r="J3" s="9"/>
      <c r="K3" s="9"/>
      <c r="L3" s="9"/>
      <c r="M3" s="9"/>
      <c r="N3" s="9"/>
      <c r="O3" s="20"/>
      <c r="P3" s="20"/>
    </row>
    <row r="4" spans="1:18" s="15" customFormat="1" ht="15" x14ac:dyDescent="0.2">
      <c r="A4" s="14"/>
      <c r="B4" s="14"/>
      <c r="C4" s="14"/>
      <c r="D4" s="14"/>
      <c r="E4" s="14"/>
      <c r="F4" s="14"/>
      <c r="G4" s="14"/>
      <c r="H4" s="4"/>
      <c r="I4" s="14"/>
      <c r="J4" s="14"/>
      <c r="K4" s="14"/>
      <c r="L4" s="14"/>
      <c r="M4" s="14"/>
      <c r="N4" s="14"/>
      <c r="O4" s="21"/>
      <c r="P4" s="21"/>
    </row>
    <row r="5" spans="1:18" ht="54.75" customHeight="1" x14ac:dyDescent="0.2">
      <c r="A5" s="17" t="s">
        <v>165</v>
      </c>
      <c r="B5" s="18" t="s">
        <v>35</v>
      </c>
      <c r="C5" s="33">
        <v>2017</v>
      </c>
      <c r="D5" s="33">
        <v>2018</v>
      </c>
      <c r="E5" s="33">
        <v>2019</v>
      </c>
      <c r="F5" s="33">
        <v>2020</v>
      </c>
      <c r="G5" s="33">
        <v>2021</v>
      </c>
      <c r="H5" s="33">
        <v>2022</v>
      </c>
      <c r="I5" s="33">
        <v>2023</v>
      </c>
      <c r="J5" s="33">
        <v>2024</v>
      </c>
      <c r="K5" s="33">
        <v>2025</v>
      </c>
      <c r="L5" s="33">
        <v>2026</v>
      </c>
      <c r="M5" s="33">
        <v>2027</v>
      </c>
      <c r="N5" s="33">
        <v>2028</v>
      </c>
      <c r="O5" s="33">
        <v>2029</v>
      </c>
      <c r="P5" s="33">
        <v>2030</v>
      </c>
      <c r="Q5" s="48" t="s">
        <v>133</v>
      </c>
      <c r="R5" s="54"/>
    </row>
    <row r="6" spans="1:18" x14ac:dyDescent="0.2">
      <c r="A6" s="55"/>
      <c r="B6" s="56" t="s">
        <v>16</v>
      </c>
      <c r="C6" s="57">
        <v>226.95900220085241</v>
      </c>
      <c r="D6" s="57">
        <v>226.16926585275951</v>
      </c>
      <c r="E6" s="57">
        <v>225.23929469990975</v>
      </c>
      <c r="F6" s="57">
        <v>225.42396613529954</v>
      </c>
      <c r="G6" s="57">
        <v>226.79766504666858</v>
      </c>
      <c r="H6" s="57">
        <v>228.15274117346328</v>
      </c>
      <c r="I6" s="57">
        <v>230.24531471093789</v>
      </c>
      <c r="J6" s="57">
        <v>228.94228060394238</v>
      </c>
      <c r="K6" s="57">
        <v>231.70820976674585</v>
      </c>
      <c r="L6" s="57">
        <v>232.51144427131095</v>
      </c>
      <c r="M6" s="57">
        <v>232.51365918340943</v>
      </c>
      <c r="N6" s="57">
        <v>232.49027740158667</v>
      </c>
      <c r="O6" s="57">
        <v>234.6283676870548</v>
      </c>
      <c r="P6" s="57">
        <v>236.17892709119832</v>
      </c>
      <c r="Q6" s="58">
        <v>3.0677952571875888E-3</v>
      </c>
    </row>
    <row r="7" spans="1:18" x14ac:dyDescent="0.2">
      <c r="A7" s="55"/>
      <c r="B7" s="56" t="s">
        <v>27</v>
      </c>
      <c r="C7" s="57">
        <v>293.94690152885727</v>
      </c>
      <c r="D7" s="57">
        <v>291.56620269407131</v>
      </c>
      <c r="E7" s="57">
        <v>286.7501564119608</v>
      </c>
      <c r="F7" s="57">
        <v>286.70516192701518</v>
      </c>
      <c r="G7" s="57">
        <v>286.80191605870772</v>
      </c>
      <c r="H7" s="57">
        <v>286.90055320062828</v>
      </c>
      <c r="I7" s="57">
        <v>288.91253378343555</v>
      </c>
      <c r="J7" s="57">
        <v>286.5246568047632</v>
      </c>
      <c r="K7" s="57">
        <v>288.18286803331927</v>
      </c>
      <c r="L7" s="57">
        <v>288.06201344191464</v>
      </c>
      <c r="M7" s="57">
        <v>286.54421462043285</v>
      </c>
      <c r="N7" s="57">
        <v>286.0575574779632</v>
      </c>
      <c r="O7" s="57">
        <v>286.52621621473162</v>
      </c>
      <c r="P7" s="57">
        <v>288.13467109521787</v>
      </c>
      <c r="Q7" s="58">
        <v>-1.5350640567701745E-3</v>
      </c>
    </row>
    <row r="8" spans="1:18" x14ac:dyDescent="0.2">
      <c r="A8" s="55"/>
      <c r="B8" s="56" t="s">
        <v>45</v>
      </c>
      <c r="C8" s="57">
        <v>3.9992775718211879</v>
      </c>
      <c r="D8" s="57">
        <v>3.9539565261001912</v>
      </c>
      <c r="E8" s="57">
        <v>3.9071178951745869</v>
      </c>
      <c r="F8" s="57">
        <v>3.8456963451920254</v>
      </c>
      <c r="G8" s="57">
        <v>4.783185528045423</v>
      </c>
      <c r="H8" s="57">
        <v>4.7263713890920194</v>
      </c>
      <c r="I8" s="57">
        <v>4.7110392795658944</v>
      </c>
      <c r="J8" s="57">
        <v>4.6627462890740317</v>
      </c>
      <c r="K8" s="57">
        <v>4.6164318911438373</v>
      </c>
      <c r="L8" s="57">
        <v>4.573106650421412</v>
      </c>
      <c r="M8" s="57">
        <v>4.493813997421034</v>
      </c>
      <c r="N8" s="57">
        <v>4.491662010559951</v>
      </c>
      <c r="O8" s="57">
        <v>4.4563516401293848</v>
      </c>
      <c r="P8" s="57">
        <v>4.4217922751613106</v>
      </c>
      <c r="Q8" s="58">
        <v>7.755408458164359E-3</v>
      </c>
    </row>
    <row r="9" spans="1:18" x14ac:dyDescent="0.2">
      <c r="A9" s="55"/>
      <c r="B9" s="56" t="s">
        <v>36</v>
      </c>
      <c r="C9" s="57">
        <v>7756.9113334745452</v>
      </c>
      <c r="D9" s="57">
        <v>7684.5834337580682</v>
      </c>
      <c r="E9" s="57">
        <v>7640.3309589571591</v>
      </c>
      <c r="F9" s="57">
        <v>7660.4151923765266</v>
      </c>
      <c r="G9" s="57">
        <v>7714.1802337272466</v>
      </c>
      <c r="H9" s="57">
        <v>7755.7205370717993</v>
      </c>
      <c r="I9" s="57">
        <v>7821.9216788380572</v>
      </c>
      <c r="J9" s="57">
        <v>7786.5361093174015</v>
      </c>
      <c r="K9" s="57">
        <v>7894.2047753634097</v>
      </c>
      <c r="L9" s="57">
        <v>7926.9334338186572</v>
      </c>
      <c r="M9" s="57">
        <v>7935.5317646899093</v>
      </c>
      <c r="N9" s="57">
        <v>7918.7461336986744</v>
      </c>
      <c r="O9" s="57">
        <v>7969.1365822408125</v>
      </c>
      <c r="P9" s="57">
        <v>8034.5220017853781</v>
      </c>
      <c r="Q9" s="58">
        <v>2.7085289147970038E-3</v>
      </c>
    </row>
    <row r="10" spans="1:18" x14ac:dyDescent="0.2">
      <c r="A10" s="55"/>
      <c r="B10" s="56" t="s">
        <v>0</v>
      </c>
      <c r="C10" s="57">
        <v>753.86382228829382</v>
      </c>
      <c r="D10" s="57">
        <v>749.29309445854744</v>
      </c>
      <c r="E10" s="57">
        <v>743.20538638913308</v>
      </c>
      <c r="F10" s="57">
        <v>744.90224671804219</v>
      </c>
      <c r="G10" s="57">
        <v>747.01194245072327</v>
      </c>
      <c r="H10" s="57">
        <v>749.96608609230645</v>
      </c>
      <c r="I10" s="57">
        <v>755.85083738478556</v>
      </c>
      <c r="J10" s="57">
        <v>750.08489618907959</v>
      </c>
      <c r="K10" s="57">
        <v>758.65496352581772</v>
      </c>
      <c r="L10" s="57">
        <v>761.65733965023014</v>
      </c>
      <c r="M10" s="57">
        <v>763.25666164443214</v>
      </c>
      <c r="N10" s="57">
        <v>760.87641415315898</v>
      </c>
      <c r="O10" s="57">
        <v>764.56165740887661</v>
      </c>
      <c r="P10" s="57">
        <v>770.8799280123153</v>
      </c>
      <c r="Q10" s="58">
        <v>1.7184657490505462E-3</v>
      </c>
    </row>
    <row r="11" spans="1:18" x14ac:dyDescent="0.2">
      <c r="A11" s="6" t="s">
        <v>28</v>
      </c>
      <c r="B11" s="8"/>
      <c r="C11" s="57">
        <v>9035.6803370643702</v>
      </c>
      <c r="D11" s="57">
        <v>8955.5659532895461</v>
      </c>
      <c r="E11" s="57">
        <v>8899.4329143533378</v>
      </c>
      <c r="F11" s="57">
        <v>8921.292263502075</v>
      </c>
      <c r="G11" s="57">
        <v>8979.5749428113904</v>
      </c>
      <c r="H11" s="57">
        <v>9025.4662889272895</v>
      </c>
      <c r="I11" s="57">
        <v>9101.6414039967822</v>
      </c>
      <c r="J11" s="57">
        <v>9056.7506892042602</v>
      </c>
      <c r="K11" s="57">
        <v>9177.3672485804364</v>
      </c>
      <c r="L11" s="57">
        <v>9213.7373378325337</v>
      </c>
      <c r="M11" s="57">
        <v>9222.3401141356062</v>
      </c>
      <c r="N11" s="57">
        <v>9202.6620447419427</v>
      </c>
      <c r="O11" s="57">
        <v>9259.3091751916054</v>
      </c>
      <c r="P11" s="57">
        <v>9334.1373202592713</v>
      </c>
      <c r="Q11" s="58">
        <v>2.5029068909567798E-3</v>
      </c>
    </row>
    <row r="12" spans="1:18" x14ac:dyDescent="0.2">
      <c r="A12" s="55"/>
      <c r="B12" s="56" t="s">
        <v>17</v>
      </c>
      <c r="C12" s="57">
        <v>98</v>
      </c>
      <c r="D12" s="57">
        <v>98</v>
      </c>
      <c r="E12" s="57">
        <v>98</v>
      </c>
      <c r="F12" s="57">
        <v>98</v>
      </c>
      <c r="G12" s="57">
        <v>98</v>
      </c>
      <c r="H12" s="57">
        <v>98</v>
      </c>
      <c r="I12" s="57">
        <v>98</v>
      </c>
      <c r="J12" s="57">
        <v>98</v>
      </c>
      <c r="K12" s="57">
        <v>98</v>
      </c>
      <c r="L12" s="57">
        <v>98</v>
      </c>
      <c r="M12" s="57">
        <v>98</v>
      </c>
      <c r="N12" s="57">
        <v>98</v>
      </c>
      <c r="O12" s="57">
        <v>98</v>
      </c>
      <c r="P12" s="57">
        <v>98</v>
      </c>
      <c r="Q12" s="58">
        <v>0</v>
      </c>
    </row>
    <row r="13" spans="1:18" x14ac:dyDescent="0.2">
      <c r="A13" s="55"/>
      <c r="B13" s="56" t="s">
        <v>37</v>
      </c>
      <c r="C13" s="57">
        <v>212.96153069947829</v>
      </c>
      <c r="D13" s="57">
        <v>209.51523766508677</v>
      </c>
      <c r="E13" s="57">
        <v>209.92658780007261</v>
      </c>
      <c r="F13" s="57">
        <v>211.49398426909272</v>
      </c>
      <c r="G13" s="57">
        <v>212.21478781986391</v>
      </c>
      <c r="H13" s="57">
        <v>213.91155154463581</v>
      </c>
      <c r="I13" s="57">
        <v>215.0718422255764</v>
      </c>
      <c r="J13" s="57">
        <v>214.02533768261031</v>
      </c>
      <c r="K13" s="57">
        <v>217.93492228764813</v>
      </c>
      <c r="L13" s="57">
        <v>217.99198571781912</v>
      </c>
      <c r="M13" s="57">
        <v>218.28602805488813</v>
      </c>
      <c r="N13" s="57">
        <v>218.31569319495401</v>
      </c>
      <c r="O13" s="57">
        <v>219.68841505685182</v>
      </c>
      <c r="P13" s="57">
        <v>221.28161517942164</v>
      </c>
      <c r="Q13" s="58">
        <v>2.9523978280558971E-3</v>
      </c>
    </row>
    <row r="14" spans="1:18" x14ac:dyDescent="0.2">
      <c r="A14" s="55"/>
      <c r="B14" s="56" t="s">
        <v>38</v>
      </c>
      <c r="C14" s="57">
        <v>49.99096964776485</v>
      </c>
      <c r="D14" s="57">
        <v>49.738467439338578</v>
      </c>
      <c r="E14" s="57">
        <v>50.46800811105021</v>
      </c>
      <c r="F14" s="57">
        <v>50.033624580067318</v>
      </c>
      <c r="G14" s="57">
        <v>50.641164661762467</v>
      </c>
      <c r="H14" s="57">
        <v>51.244874626367611</v>
      </c>
      <c r="I14" s="57">
        <v>52.1229460895796</v>
      </c>
      <c r="J14" s="57">
        <v>51.791585643202644</v>
      </c>
      <c r="K14" s="57">
        <v>52.46009106822607</v>
      </c>
      <c r="L14" s="57">
        <v>53.141662189796598</v>
      </c>
      <c r="M14" s="57">
        <v>53.39612071356207</v>
      </c>
      <c r="N14" s="57">
        <v>52.556842889531104</v>
      </c>
      <c r="O14" s="57">
        <v>53.297523484098726</v>
      </c>
      <c r="P14" s="57">
        <v>54.061834320916809</v>
      </c>
      <c r="Q14" s="58">
        <v>6.0401756131758244E-3</v>
      </c>
    </row>
    <row r="15" spans="1:18" x14ac:dyDescent="0.2">
      <c r="A15" s="55"/>
      <c r="B15" s="56" t="s">
        <v>39</v>
      </c>
      <c r="C15" s="57">
        <v>9902.41879762803</v>
      </c>
      <c r="D15" s="57">
        <v>9808.5525513341472</v>
      </c>
      <c r="E15" s="57">
        <v>9753.8428896159439</v>
      </c>
      <c r="F15" s="57">
        <v>9778.2036308852694</v>
      </c>
      <c r="G15" s="57">
        <v>9847.5434770247684</v>
      </c>
      <c r="H15" s="57">
        <v>9900.8795328548767</v>
      </c>
      <c r="I15" s="57">
        <v>9984.5084686929222</v>
      </c>
      <c r="J15" s="57">
        <v>9938.7675855245507</v>
      </c>
      <c r="K15" s="57">
        <v>10076.327607820604</v>
      </c>
      <c r="L15" s="57">
        <v>10119.411253563236</v>
      </c>
      <c r="M15" s="57">
        <v>10129.792258347037</v>
      </c>
      <c r="N15" s="57">
        <v>10108.152884362849</v>
      </c>
      <c r="O15" s="57">
        <v>10172.658967910553</v>
      </c>
      <c r="P15" s="57">
        <v>10256.605753329633</v>
      </c>
      <c r="Q15" s="58">
        <v>2.7069580937570947E-3</v>
      </c>
    </row>
    <row r="16" spans="1:18" x14ac:dyDescent="0.2">
      <c r="A16" s="55"/>
      <c r="B16" s="56" t="s">
        <v>25</v>
      </c>
      <c r="C16" s="57">
        <v>303.94509545841026</v>
      </c>
      <c r="D16" s="57">
        <v>307.86111301873626</v>
      </c>
      <c r="E16" s="57">
        <v>311.78488555979834</v>
      </c>
      <c r="F16" s="57">
        <v>315.80070221915253</v>
      </c>
      <c r="G16" s="57">
        <v>321.23989537265419</v>
      </c>
      <c r="H16" s="57">
        <v>325.65625508642216</v>
      </c>
      <c r="I16" s="57">
        <v>330.2181348489097</v>
      </c>
      <c r="J16" s="57">
        <v>332.16869436365215</v>
      </c>
      <c r="K16" s="57">
        <v>338.07165408976766</v>
      </c>
      <c r="L16" s="57">
        <v>342.9027942502691</v>
      </c>
      <c r="M16" s="57">
        <v>347.04223241959505</v>
      </c>
      <c r="N16" s="57">
        <v>348.65978830487251</v>
      </c>
      <c r="O16" s="57">
        <v>354.5488873343561</v>
      </c>
      <c r="P16" s="57">
        <v>359.99963544491186</v>
      </c>
      <c r="Q16" s="58">
        <v>1.3104812917476005E-2</v>
      </c>
    </row>
    <row r="17" spans="1:17" x14ac:dyDescent="0.2">
      <c r="A17" s="6" t="s">
        <v>1</v>
      </c>
      <c r="B17" s="56"/>
      <c r="C17" s="57">
        <v>19602.996730498053</v>
      </c>
      <c r="D17" s="57">
        <v>19429.233322746855</v>
      </c>
      <c r="E17" s="57">
        <v>19323.455285440203</v>
      </c>
      <c r="F17" s="57">
        <v>19374.824205455654</v>
      </c>
      <c r="G17" s="57">
        <v>19509.21426769044</v>
      </c>
      <c r="H17" s="57">
        <v>19615.158503039591</v>
      </c>
      <c r="I17" s="57">
        <v>19781.56279585377</v>
      </c>
      <c r="J17" s="57">
        <v>19691.503892418274</v>
      </c>
      <c r="K17" s="57">
        <v>19960.161523846684</v>
      </c>
      <c r="L17" s="57">
        <v>20045.185033553655</v>
      </c>
      <c r="M17" s="57">
        <v>20068.856753670691</v>
      </c>
      <c r="N17" s="57">
        <v>20028.34725349415</v>
      </c>
      <c r="O17" s="57">
        <v>20157.502968977467</v>
      </c>
      <c r="P17" s="57">
        <v>20324.086158534155</v>
      </c>
      <c r="Q17" s="58">
        <v>2.7826524108423012E-3</v>
      </c>
    </row>
    <row r="18" spans="1:17" x14ac:dyDescent="0.2">
      <c r="A18" s="55"/>
      <c r="B18" s="56" t="s">
        <v>18</v>
      </c>
      <c r="C18" s="57">
        <v>117</v>
      </c>
      <c r="D18" s="57">
        <v>117</v>
      </c>
      <c r="E18" s="57">
        <v>117</v>
      </c>
      <c r="F18" s="57">
        <v>117</v>
      </c>
      <c r="G18" s="57">
        <v>117</v>
      </c>
      <c r="H18" s="57">
        <v>117</v>
      </c>
      <c r="I18" s="57">
        <v>117</v>
      </c>
      <c r="J18" s="57">
        <v>117</v>
      </c>
      <c r="K18" s="57">
        <v>117</v>
      </c>
      <c r="L18" s="57">
        <v>117</v>
      </c>
      <c r="M18" s="57">
        <v>117</v>
      </c>
      <c r="N18" s="57">
        <v>117</v>
      </c>
      <c r="O18" s="57">
        <v>117</v>
      </c>
      <c r="P18" s="57">
        <v>117</v>
      </c>
      <c r="Q18" s="58">
        <v>0</v>
      </c>
    </row>
    <row r="19" spans="1:17" x14ac:dyDescent="0.2">
      <c r="A19" s="55"/>
      <c r="B19" s="56" t="s">
        <v>40</v>
      </c>
      <c r="C19" s="57">
        <v>2183.3752224618102</v>
      </c>
      <c r="D19" s="57">
        <v>2165.4220464507066</v>
      </c>
      <c r="E19" s="57">
        <v>2152.6329289125329</v>
      </c>
      <c r="F19" s="57">
        <v>2157.4546449860641</v>
      </c>
      <c r="G19" s="57">
        <v>2173.561204813223</v>
      </c>
      <c r="H19" s="57">
        <v>2184.9367784863402</v>
      </c>
      <c r="I19" s="57">
        <v>2202.2153435956607</v>
      </c>
      <c r="J19" s="57">
        <v>2191.4818982656388</v>
      </c>
      <c r="K19" s="57">
        <v>2223.8371601804624</v>
      </c>
      <c r="L19" s="57">
        <v>2232.926047865652</v>
      </c>
      <c r="M19" s="57">
        <v>2234.978729621901</v>
      </c>
      <c r="N19" s="57">
        <v>2230.0852410770121</v>
      </c>
      <c r="O19" s="57">
        <v>2243.9292753825116</v>
      </c>
      <c r="P19" s="57">
        <v>2262.1601476707365</v>
      </c>
      <c r="Q19" s="58">
        <v>2.7305078089672197E-3</v>
      </c>
    </row>
    <row r="20" spans="1:17" x14ac:dyDescent="0.2">
      <c r="A20" s="6" t="s">
        <v>2</v>
      </c>
      <c r="B20" s="56"/>
      <c r="C20" s="57">
        <v>2300.3752224618102</v>
      </c>
      <c r="D20" s="57">
        <v>2282.4220464507066</v>
      </c>
      <c r="E20" s="57">
        <v>2269.6329289125329</v>
      </c>
      <c r="F20" s="57">
        <v>2274.4546449860641</v>
      </c>
      <c r="G20" s="57">
        <v>2290.561204813223</v>
      </c>
      <c r="H20" s="57">
        <v>2301.9367784863402</v>
      </c>
      <c r="I20" s="57">
        <v>2319.2153435956607</v>
      </c>
      <c r="J20" s="57">
        <v>2308.4818982656388</v>
      </c>
      <c r="K20" s="57">
        <v>2340.8371601804624</v>
      </c>
      <c r="L20" s="57">
        <v>2349.926047865652</v>
      </c>
      <c r="M20" s="57">
        <v>2351.978729621901</v>
      </c>
      <c r="N20" s="57">
        <v>2347.0852410770121</v>
      </c>
      <c r="O20" s="57">
        <v>2360.9292753825116</v>
      </c>
      <c r="P20" s="57">
        <v>2379.1601476707365</v>
      </c>
      <c r="Q20" s="58">
        <v>2.5937654232031093E-3</v>
      </c>
    </row>
    <row r="21" spans="1:17" x14ac:dyDescent="0.2">
      <c r="A21" s="6" t="s">
        <v>29</v>
      </c>
      <c r="B21" s="56"/>
      <c r="C21" s="57">
        <v>12867.691615895492</v>
      </c>
      <c r="D21" s="57">
        <v>12756.089415908016</v>
      </c>
      <c r="E21" s="57">
        <v>12693.655299999398</v>
      </c>
      <c r="F21" s="57">
        <v>12727.986586939645</v>
      </c>
      <c r="G21" s="57">
        <v>12820.200529692271</v>
      </c>
      <c r="H21" s="57">
        <v>12891.628992598642</v>
      </c>
      <c r="I21" s="57">
        <v>12999.136735452648</v>
      </c>
      <c r="J21" s="57">
        <v>12943.235101479655</v>
      </c>
      <c r="K21" s="57">
        <v>13123.631435446709</v>
      </c>
      <c r="L21" s="57">
        <v>13181.373743586773</v>
      </c>
      <c r="M21" s="57">
        <v>13198.495369156983</v>
      </c>
      <c r="N21" s="57">
        <v>13172.770449829219</v>
      </c>
      <c r="O21" s="57">
        <v>13259.123069168372</v>
      </c>
      <c r="P21" s="57">
        <v>13369.108985945621</v>
      </c>
      <c r="Q21" s="58">
        <v>2.9448739710435934E-3</v>
      </c>
    </row>
    <row r="22" spans="1:17" x14ac:dyDescent="0.2">
      <c r="A22" s="6" t="s">
        <v>30</v>
      </c>
      <c r="B22" s="56"/>
      <c r="C22" s="57">
        <v>21903.37195295986</v>
      </c>
      <c r="D22" s="57">
        <v>21711.655369197564</v>
      </c>
      <c r="E22" s="57">
        <v>21593.088214352734</v>
      </c>
      <c r="F22" s="57">
        <v>21649.278850441719</v>
      </c>
      <c r="G22" s="57">
        <v>21799.775472503661</v>
      </c>
      <c r="H22" s="57">
        <v>21917.09528152593</v>
      </c>
      <c r="I22" s="57">
        <v>22100.77813944943</v>
      </c>
      <c r="J22" s="57">
        <v>21999.985790683917</v>
      </c>
      <c r="K22" s="57">
        <v>22300.998684027145</v>
      </c>
      <c r="L22" s="57">
        <v>22395.111081419309</v>
      </c>
      <c r="M22" s="57">
        <v>22420.835483292591</v>
      </c>
      <c r="N22" s="57">
        <v>22375.432494571163</v>
      </c>
      <c r="O22" s="57">
        <v>22518.432244359978</v>
      </c>
      <c r="P22" s="57">
        <v>22703.246306204892</v>
      </c>
      <c r="Q22" s="58">
        <v>2.7628348376218526E-3</v>
      </c>
    </row>
    <row r="23" spans="1:17" x14ac:dyDescent="0.2">
      <c r="A23" s="55"/>
      <c r="B23" s="56" t="s">
        <v>19</v>
      </c>
      <c r="C23" s="57">
        <v>132</v>
      </c>
      <c r="D23" s="57">
        <v>131.04082717695684</v>
      </c>
      <c r="E23" s="57">
        <v>132.01973080535271</v>
      </c>
      <c r="F23" s="57">
        <v>131.43335605210623</v>
      </c>
      <c r="G23" s="57">
        <v>129.38558154780495</v>
      </c>
      <c r="H23" s="57">
        <v>129.38782074311209</v>
      </c>
      <c r="I23" s="57">
        <v>127.40040078626227</v>
      </c>
      <c r="J23" s="57">
        <v>127.51454433796006</v>
      </c>
      <c r="K23" s="57">
        <v>125.88692335425579</v>
      </c>
      <c r="L23" s="57">
        <v>125.36369164688644</v>
      </c>
      <c r="M23" s="57">
        <v>123.89307594998871</v>
      </c>
      <c r="N23" s="57">
        <v>122.57579843711665</v>
      </c>
      <c r="O23" s="57">
        <v>121.34812448479103</v>
      </c>
      <c r="P23" s="57">
        <v>120.24878236602294</v>
      </c>
      <c r="Q23" s="58">
        <v>-7.1465823575650456E-3</v>
      </c>
    </row>
    <row r="24" spans="1:17" x14ac:dyDescent="0.2">
      <c r="A24" s="55"/>
      <c r="B24" s="56" t="s">
        <v>12</v>
      </c>
      <c r="C24" s="57">
        <v>584</v>
      </c>
      <c r="D24" s="57">
        <v>583.00810930374018</v>
      </c>
      <c r="E24" s="57">
        <v>584.80812382097554</v>
      </c>
      <c r="F24" s="57">
        <v>580.70876007710444</v>
      </c>
      <c r="G24" s="57">
        <v>575.26065212572371</v>
      </c>
      <c r="H24" s="57">
        <v>571.02694809287357</v>
      </c>
      <c r="I24" s="57">
        <v>562.11712112500936</v>
      </c>
      <c r="J24" s="57">
        <v>555.38680909288883</v>
      </c>
      <c r="K24" s="57">
        <v>548.20998394861567</v>
      </c>
      <c r="L24" s="57">
        <v>541.59726190558831</v>
      </c>
      <c r="M24" s="57">
        <v>537.00411133780642</v>
      </c>
      <c r="N24" s="57">
        <v>529.58970147251523</v>
      </c>
      <c r="O24" s="57">
        <v>523.4695714669092</v>
      </c>
      <c r="P24" s="57">
        <v>516.7857317441111</v>
      </c>
      <c r="Q24" s="58">
        <v>-9.3614934737488165E-3</v>
      </c>
    </row>
    <row r="25" spans="1:17" x14ac:dyDescent="0.2">
      <c r="A25" s="6" t="s">
        <v>24</v>
      </c>
      <c r="B25" s="56"/>
      <c r="C25" s="57">
        <v>716</v>
      </c>
      <c r="D25" s="57">
        <v>714.04893648069697</v>
      </c>
      <c r="E25" s="57">
        <v>716.82785462632819</v>
      </c>
      <c r="F25" s="57">
        <v>712.14211612921065</v>
      </c>
      <c r="G25" s="57">
        <v>704.64623367352863</v>
      </c>
      <c r="H25" s="57">
        <v>700.41476883598568</v>
      </c>
      <c r="I25" s="57">
        <v>689.51752191127161</v>
      </c>
      <c r="J25" s="57">
        <v>682.90135343084887</v>
      </c>
      <c r="K25" s="57">
        <v>674.0969073028715</v>
      </c>
      <c r="L25" s="57">
        <v>666.96095355247473</v>
      </c>
      <c r="M25" s="57">
        <v>660.89718728779508</v>
      </c>
      <c r="N25" s="57">
        <v>652.16549990963188</v>
      </c>
      <c r="O25" s="57">
        <v>644.81769595170022</v>
      </c>
      <c r="P25" s="57">
        <v>637.03451411013407</v>
      </c>
      <c r="Q25" s="58">
        <v>-8.9486686899317158E-3</v>
      </c>
    </row>
    <row r="26" spans="1:17" x14ac:dyDescent="0.2">
      <c r="A26" s="55"/>
      <c r="B26" s="56" t="s">
        <v>26</v>
      </c>
      <c r="C26" s="57">
        <v>63</v>
      </c>
      <c r="D26" s="57">
        <v>62.594990418350868</v>
      </c>
      <c r="E26" s="57">
        <v>62.16237545586808</v>
      </c>
      <c r="F26" s="57">
        <v>62.431006366899695</v>
      </c>
      <c r="G26" s="57">
        <v>62.420021118885337</v>
      </c>
      <c r="H26" s="57">
        <v>62.45134217814762</v>
      </c>
      <c r="I26" s="57">
        <v>61.034676851801358</v>
      </c>
      <c r="J26" s="57">
        <v>60.74882345441732</v>
      </c>
      <c r="K26" s="57">
        <v>59.498631416318325</v>
      </c>
      <c r="L26" s="57">
        <v>59.309891611917486</v>
      </c>
      <c r="M26" s="57">
        <v>58.312790712744267</v>
      </c>
      <c r="N26" s="57">
        <v>58.098622047349757</v>
      </c>
      <c r="O26" s="57">
        <v>57.084602312476427</v>
      </c>
      <c r="P26" s="57">
        <v>57.216379380515463</v>
      </c>
      <c r="Q26" s="58">
        <v>-7.3799042595986686E-3</v>
      </c>
    </row>
    <row r="27" spans="1:17" x14ac:dyDescent="0.2">
      <c r="A27" s="55"/>
      <c r="B27" s="56" t="s">
        <v>3</v>
      </c>
      <c r="C27" s="57">
        <v>796</v>
      </c>
      <c r="D27" s="57">
        <v>797.13590491365846</v>
      </c>
      <c r="E27" s="57">
        <v>797.87101403529959</v>
      </c>
      <c r="F27" s="57">
        <v>794.96647460367228</v>
      </c>
      <c r="G27" s="57">
        <v>788.07565339497353</v>
      </c>
      <c r="H27" s="57">
        <v>784.23591636001083</v>
      </c>
      <c r="I27" s="57">
        <v>774.38193131243872</v>
      </c>
      <c r="J27" s="57">
        <v>765.81777067164978</v>
      </c>
      <c r="K27" s="57">
        <v>754.81906012209038</v>
      </c>
      <c r="L27" s="57">
        <v>745.36824988393175</v>
      </c>
      <c r="M27" s="57">
        <v>739.29842777542297</v>
      </c>
      <c r="N27" s="57">
        <v>731.5037176920971</v>
      </c>
      <c r="O27" s="57">
        <v>724.28018461102658</v>
      </c>
      <c r="P27" s="57">
        <v>717.04728295364862</v>
      </c>
      <c r="Q27" s="58">
        <v>-8.0029889535039311E-3</v>
      </c>
    </row>
    <row r="28" spans="1:17" x14ac:dyDescent="0.2">
      <c r="A28" s="55"/>
      <c r="B28" s="56" t="s">
        <v>10</v>
      </c>
      <c r="C28" s="57">
        <v>238</v>
      </c>
      <c r="D28" s="57">
        <v>239.10904805400776</v>
      </c>
      <c r="E28" s="57">
        <v>240.12280727496875</v>
      </c>
      <c r="F28" s="57">
        <v>239.13614438307158</v>
      </c>
      <c r="G28" s="57">
        <v>236.38201737560786</v>
      </c>
      <c r="H28" s="57">
        <v>234.76561307372324</v>
      </c>
      <c r="I28" s="57">
        <v>231.45840688590349</v>
      </c>
      <c r="J28" s="57">
        <v>229.53805686910823</v>
      </c>
      <c r="K28" s="57">
        <v>226.86701521908228</v>
      </c>
      <c r="L28" s="57">
        <v>225.2206572800805</v>
      </c>
      <c r="M28" s="57">
        <v>223.96819240918379</v>
      </c>
      <c r="N28" s="57">
        <v>222.03193301794943</v>
      </c>
      <c r="O28" s="57">
        <v>221.20175859555223</v>
      </c>
      <c r="P28" s="57">
        <v>218.72603815612257</v>
      </c>
      <c r="Q28" s="58">
        <v>-6.47515251549724E-3</v>
      </c>
    </row>
    <row r="29" spans="1:17" x14ac:dyDescent="0.2">
      <c r="A29" s="55"/>
      <c r="B29" s="56" t="s">
        <v>11</v>
      </c>
      <c r="C29" s="57">
        <v>375</v>
      </c>
      <c r="D29" s="57">
        <v>373.34828604697321</v>
      </c>
      <c r="E29" s="57">
        <v>373.62148546165832</v>
      </c>
      <c r="F29" s="57">
        <v>370.97293992171052</v>
      </c>
      <c r="G29" s="57">
        <v>365.74835225841838</v>
      </c>
      <c r="H29" s="57">
        <v>363.4982242769338</v>
      </c>
      <c r="I29" s="57">
        <v>357.25101389051662</v>
      </c>
      <c r="J29" s="57">
        <v>350.97429886847993</v>
      </c>
      <c r="K29" s="57">
        <v>346.01042398947789</v>
      </c>
      <c r="L29" s="57">
        <v>340.52833293631483</v>
      </c>
      <c r="M29" s="57">
        <v>337.03121701438681</v>
      </c>
      <c r="N29" s="57">
        <v>332.08328945715778</v>
      </c>
      <c r="O29" s="57">
        <v>327.37292962083899</v>
      </c>
      <c r="P29" s="57">
        <v>322.96462386422945</v>
      </c>
      <c r="Q29" s="58">
        <v>-1.1425248290814816E-2</v>
      </c>
    </row>
    <row r="30" spans="1:17" x14ac:dyDescent="0.2">
      <c r="A30" s="55"/>
      <c r="B30" s="56" t="s">
        <v>9</v>
      </c>
      <c r="C30" s="57">
        <v>3471.4978962268378</v>
      </c>
      <c r="D30" s="57">
        <v>3480.242115689507</v>
      </c>
      <c r="E30" s="57">
        <v>3492.3053455205149</v>
      </c>
      <c r="F30" s="57">
        <v>3488.7266038158168</v>
      </c>
      <c r="G30" s="57">
        <v>3477.5976809354142</v>
      </c>
      <c r="H30" s="57">
        <v>3473.4942789445172</v>
      </c>
      <c r="I30" s="57">
        <v>3458.6157637220299</v>
      </c>
      <c r="J30" s="57">
        <v>3440.5668128556272</v>
      </c>
      <c r="K30" s="57">
        <v>3425.7450203384951</v>
      </c>
      <c r="L30" s="57">
        <v>3414.4122673582624</v>
      </c>
      <c r="M30" s="57">
        <v>3407.9145738251236</v>
      </c>
      <c r="N30" s="57">
        <v>3398.8578934036022</v>
      </c>
      <c r="O30" s="57">
        <v>3395.5504487726225</v>
      </c>
      <c r="P30" s="57">
        <v>3390.9865108244867</v>
      </c>
      <c r="Q30" s="58">
        <v>-1.8033939272822375E-3</v>
      </c>
    </row>
    <row r="31" spans="1:17" x14ac:dyDescent="0.2">
      <c r="A31" s="55"/>
      <c r="B31" s="56" t="s">
        <v>123</v>
      </c>
      <c r="C31" s="57">
        <v>119</v>
      </c>
      <c r="D31" s="57">
        <v>122</v>
      </c>
      <c r="E31" s="57">
        <v>123</v>
      </c>
      <c r="F31" s="57">
        <v>123.98124563413128</v>
      </c>
      <c r="G31" s="57">
        <v>125.9488474530072</v>
      </c>
      <c r="H31" s="57">
        <v>127.91401828658184</v>
      </c>
      <c r="I31" s="57">
        <v>129.87908928923997</v>
      </c>
      <c r="J31" s="57">
        <v>130.84454573005132</v>
      </c>
      <c r="K31" s="57">
        <v>132.81038967018816</v>
      </c>
      <c r="L31" s="57">
        <v>133.77830650105005</v>
      </c>
      <c r="M31" s="57">
        <v>135.74342787786017</v>
      </c>
      <c r="N31" s="57">
        <v>137.70901025914691</v>
      </c>
      <c r="O31" s="57">
        <v>138.68001359474044</v>
      </c>
      <c r="P31" s="57">
        <v>138.6494425398846</v>
      </c>
      <c r="Q31" s="58">
        <v>1.1825159959642395E-2</v>
      </c>
    </row>
    <row r="32" spans="1:17" x14ac:dyDescent="0.2">
      <c r="A32" s="6" t="s">
        <v>161</v>
      </c>
      <c r="B32" s="56"/>
      <c r="C32" s="57">
        <v>5062.4978962268378</v>
      </c>
      <c r="D32" s="57">
        <v>5074.4303451224978</v>
      </c>
      <c r="E32" s="57">
        <v>5089.0830277483092</v>
      </c>
      <c r="F32" s="57">
        <v>5080.214414725302</v>
      </c>
      <c r="G32" s="57">
        <v>5056.1725725363067</v>
      </c>
      <c r="H32" s="57">
        <v>5046.3593931199148</v>
      </c>
      <c r="I32" s="57">
        <v>5012.6208819519297</v>
      </c>
      <c r="J32" s="57">
        <v>4978.4903084493335</v>
      </c>
      <c r="K32" s="57">
        <v>4945.7505407556519</v>
      </c>
      <c r="L32" s="57">
        <v>4918.6177055715571</v>
      </c>
      <c r="M32" s="57">
        <v>4902.2686296147212</v>
      </c>
      <c r="N32" s="57">
        <v>4880.2844658773029</v>
      </c>
      <c r="O32" s="57">
        <v>4864.1699375072576</v>
      </c>
      <c r="P32" s="57">
        <v>4845.5902777188876</v>
      </c>
      <c r="Q32" s="58">
        <v>-3.3628672074297317E-3</v>
      </c>
    </row>
    <row r="33" spans="1:17" x14ac:dyDescent="0.2">
      <c r="A33" s="55"/>
      <c r="B33" s="56" t="s">
        <v>13</v>
      </c>
      <c r="C33" s="57">
        <v>652.9232051421244</v>
      </c>
      <c r="D33" s="57">
        <v>642.4642912239708</v>
      </c>
      <c r="E33" s="57">
        <v>636.51931297069666</v>
      </c>
      <c r="F33" s="57">
        <v>632.53277821132622</v>
      </c>
      <c r="G33" s="57">
        <v>629.03176698955644</v>
      </c>
      <c r="H33" s="57">
        <v>627.35449318010581</v>
      </c>
      <c r="I33" s="57">
        <v>624.02665895821485</v>
      </c>
      <c r="J33" s="57">
        <v>616.38911271702591</v>
      </c>
      <c r="K33" s="57">
        <v>610.81483119073346</v>
      </c>
      <c r="L33" s="57">
        <v>602.9801990227046</v>
      </c>
      <c r="M33" s="57">
        <v>603.24581972182989</v>
      </c>
      <c r="N33" s="57">
        <v>595.41055705637655</v>
      </c>
      <c r="O33" s="57">
        <v>603.01749037408854</v>
      </c>
      <c r="P33" s="57">
        <v>613.2392388673818</v>
      </c>
      <c r="Q33" s="58">
        <v>-4.8118001672389221E-3</v>
      </c>
    </row>
    <row r="34" spans="1:17" x14ac:dyDescent="0.2">
      <c r="A34" s="55"/>
      <c r="B34" s="56" t="s">
        <v>20</v>
      </c>
      <c r="C34" s="57">
        <v>19.997647936971653</v>
      </c>
      <c r="D34" s="57">
        <v>19.996664067076701</v>
      </c>
      <c r="E34" s="57">
        <v>19.993634489533974</v>
      </c>
      <c r="F34" s="57">
        <v>19.930363338542083</v>
      </c>
      <c r="G34" s="57">
        <v>19.929959855193935</v>
      </c>
      <c r="H34" s="57">
        <v>19.92424592584258</v>
      </c>
      <c r="I34" s="57">
        <v>20.913782801191648</v>
      </c>
      <c r="J34" s="57">
        <v>20.909700280090327</v>
      </c>
      <c r="K34" s="57">
        <v>20.908874940498269</v>
      </c>
      <c r="L34" s="57">
        <v>20.906935550106024</v>
      </c>
      <c r="M34" s="57">
        <v>20.900797041534357</v>
      </c>
      <c r="N34" s="57">
        <v>20.896243738063259</v>
      </c>
      <c r="O34" s="57">
        <v>20.89143149650387</v>
      </c>
      <c r="P34" s="57">
        <v>20.888142649233519</v>
      </c>
      <c r="Q34" s="58">
        <v>3.3569293809176948E-3</v>
      </c>
    </row>
    <row r="35" spans="1:17" x14ac:dyDescent="0.2">
      <c r="A35" s="55"/>
      <c r="B35" s="56" t="s">
        <v>31</v>
      </c>
      <c r="C35" s="57">
        <v>364.95707484973269</v>
      </c>
      <c r="D35" s="57">
        <v>360.97344611457834</v>
      </c>
      <c r="E35" s="57">
        <v>357.86950022341478</v>
      </c>
      <c r="F35" s="57">
        <v>356.79346106948083</v>
      </c>
      <c r="G35" s="57">
        <v>355.21158481039367</v>
      </c>
      <c r="H35" s="57">
        <v>357.42651292332317</v>
      </c>
      <c r="I35" s="57">
        <v>355.71861895402537</v>
      </c>
      <c r="J35" s="57">
        <v>353.95228295628533</v>
      </c>
      <c r="K35" s="57">
        <v>350.73232335521601</v>
      </c>
      <c r="L35" s="57">
        <v>350.56268234490295</v>
      </c>
      <c r="M35" s="57">
        <v>349.77604119273354</v>
      </c>
      <c r="N35" s="57">
        <v>347.24341482778931</v>
      </c>
      <c r="O35" s="57">
        <v>352.30440054877818</v>
      </c>
      <c r="P35" s="57">
        <v>356.40597572989583</v>
      </c>
      <c r="Q35" s="58">
        <v>-1.8221287609925252E-3</v>
      </c>
    </row>
    <row r="36" spans="1:17" x14ac:dyDescent="0.2">
      <c r="A36" s="55"/>
      <c r="B36" s="56" t="s">
        <v>125</v>
      </c>
      <c r="C36" s="57">
        <v>303.96424864196911</v>
      </c>
      <c r="D36" s="57">
        <v>298.90868167273442</v>
      </c>
      <c r="E36" s="57">
        <v>292.60207108387203</v>
      </c>
      <c r="F36" s="57">
        <v>289.08401119192007</v>
      </c>
      <c r="G36" s="57">
        <v>287.59351024982175</v>
      </c>
      <c r="H36" s="57">
        <v>285.05014922442331</v>
      </c>
      <c r="I36" s="57">
        <v>282.99849384890871</v>
      </c>
      <c r="J36" s="57">
        <v>276.43063872656603</v>
      </c>
      <c r="K36" s="57">
        <v>272.10006166387296</v>
      </c>
      <c r="L36" s="57">
        <v>267.23142254411101</v>
      </c>
      <c r="M36" s="57">
        <v>266.74292351704128</v>
      </c>
      <c r="N36" s="57">
        <v>263.35051208026471</v>
      </c>
      <c r="O36" s="57">
        <v>267.30573026907285</v>
      </c>
      <c r="P36" s="57">
        <v>272.89538789174844</v>
      </c>
      <c r="Q36" s="58">
        <v>-8.2596664247541751E-3</v>
      </c>
    </row>
    <row r="37" spans="1:17" x14ac:dyDescent="0.2">
      <c r="A37" s="55"/>
      <c r="B37" s="56" t="s">
        <v>14</v>
      </c>
      <c r="C37" s="57">
        <v>610.92814447448404</v>
      </c>
      <c r="D37" s="57">
        <v>599.46427330945642</v>
      </c>
      <c r="E37" s="57">
        <v>592.42426499160752</v>
      </c>
      <c r="F37" s="57">
        <v>586.63750048642873</v>
      </c>
      <c r="G37" s="57">
        <v>583.46627451444022</v>
      </c>
      <c r="H37" s="57">
        <v>580.39068755992207</v>
      </c>
      <c r="I37" s="57">
        <v>577.08989170107452</v>
      </c>
      <c r="J37" s="57">
        <v>568.28153212357802</v>
      </c>
      <c r="K37" s="57">
        <v>561.09682297502673</v>
      </c>
      <c r="L37" s="57">
        <v>555.56598004960779</v>
      </c>
      <c r="M37" s="57">
        <v>555.71331803914165</v>
      </c>
      <c r="N37" s="57">
        <v>548.52975980659539</v>
      </c>
      <c r="O37" s="57">
        <v>557.92129123704763</v>
      </c>
      <c r="P37" s="57">
        <v>567.87802222018752</v>
      </c>
      <c r="Q37" s="58">
        <v>-5.6052090241094366E-3</v>
      </c>
    </row>
    <row r="38" spans="1:17" x14ac:dyDescent="0.2">
      <c r="A38" s="55"/>
      <c r="B38" s="56" t="s">
        <v>41</v>
      </c>
      <c r="C38" s="57">
        <v>18130.579019887351</v>
      </c>
      <c r="D38" s="57">
        <v>17840.30470886402</v>
      </c>
      <c r="E38" s="57">
        <v>17749.897553726987</v>
      </c>
      <c r="F38" s="57">
        <v>17646.270471758209</v>
      </c>
      <c r="G38" s="57">
        <v>17625.916137204349</v>
      </c>
      <c r="H38" s="57">
        <v>17627.300796718402</v>
      </c>
      <c r="I38" s="57">
        <v>17580.022892125504</v>
      </c>
      <c r="J38" s="57">
        <v>17486.591884419391</v>
      </c>
      <c r="K38" s="57">
        <v>17363.245382480607</v>
      </c>
      <c r="L38" s="57">
        <v>17218.006050663422</v>
      </c>
      <c r="M38" s="57">
        <v>17114.795788591658</v>
      </c>
      <c r="N38" s="57">
        <v>16912.951322015568</v>
      </c>
      <c r="O38" s="57">
        <v>16890.262951380992</v>
      </c>
      <c r="P38" s="57">
        <v>16913.401749809411</v>
      </c>
      <c r="Q38" s="58">
        <v>-5.3314027989943558E-3</v>
      </c>
    </row>
    <row r="39" spans="1:17" x14ac:dyDescent="0.2">
      <c r="A39" s="55"/>
      <c r="B39" s="56" t="s">
        <v>15</v>
      </c>
      <c r="C39" s="57">
        <v>282.96671830814893</v>
      </c>
      <c r="D39" s="57">
        <v>277.88344145981375</v>
      </c>
      <c r="E39" s="57">
        <v>277.66659817644791</v>
      </c>
      <c r="F39" s="57">
        <v>275.75203162622768</v>
      </c>
      <c r="G39" s="57">
        <v>301.78518195609689</v>
      </c>
      <c r="H39" s="57">
        <v>304.26409511872743</v>
      </c>
      <c r="I39" s="57">
        <v>303.7811229213105</v>
      </c>
      <c r="J39" s="57">
        <v>302.73370717445039</v>
      </c>
      <c r="K39" s="57">
        <v>301.68569080576953</v>
      </c>
      <c r="L39" s="57">
        <v>299.82817723712884</v>
      </c>
      <c r="M39" s="57">
        <v>299.52053013690949</v>
      </c>
      <c r="N39" s="57">
        <v>300.00339115178809</v>
      </c>
      <c r="O39" s="57">
        <v>302.80422660214629</v>
      </c>
      <c r="P39" s="57">
        <v>305.90065169570414</v>
      </c>
      <c r="Q39" s="58">
        <v>6.0127037082355894E-3</v>
      </c>
    </row>
    <row r="40" spans="1:17" x14ac:dyDescent="0.2">
      <c r="A40" s="6" t="s">
        <v>32</v>
      </c>
      <c r="B40" s="56"/>
      <c r="C40" s="57">
        <v>20366.31605924078</v>
      </c>
      <c r="D40" s="57">
        <v>20039.99550671165</v>
      </c>
      <c r="E40" s="57">
        <v>19926.972935662561</v>
      </c>
      <c r="F40" s="57">
        <v>19807.000617682133</v>
      </c>
      <c r="G40" s="57">
        <v>19802.934415579854</v>
      </c>
      <c r="H40" s="57">
        <v>19801.710980650747</v>
      </c>
      <c r="I40" s="57">
        <v>19744.551461310231</v>
      </c>
      <c r="J40" s="57">
        <v>19625.288858397387</v>
      </c>
      <c r="K40" s="57">
        <v>19480.583987411726</v>
      </c>
      <c r="L40" s="57">
        <v>19315.081447411983</v>
      </c>
      <c r="M40" s="57">
        <v>19210.695218240849</v>
      </c>
      <c r="N40" s="57">
        <v>18988.385200676446</v>
      </c>
      <c r="O40" s="57">
        <v>18994.507521908632</v>
      </c>
      <c r="P40" s="57">
        <v>19050.609168863564</v>
      </c>
      <c r="Q40" s="58">
        <v>-5.1240029843572232E-3</v>
      </c>
    </row>
    <row r="41" spans="1:17" x14ac:dyDescent="0.2">
      <c r="A41" s="55"/>
      <c r="B41" s="56" t="s">
        <v>21</v>
      </c>
      <c r="C41" s="57">
        <v>160</v>
      </c>
      <c r="D41" s="57">
        <v>160</v>
      </c>
      <c r="E41" s="57">
        <v>160</v>
      </c>
      <c r="F41" s="57">
        <v>160</v>
      </c>
      <c r="G41" s="57">
        <v>160</v>
      </c>
      <c r="H41" s="57">
        <v>160</v>
      </c>
      <c r="I41" s="57">
        <v>160</v>
      </c>
      <c r="J41" s="57">
        <v>160</v>
      </c>
      <c r="K41" s="57">
        <v>160</v>
      </c>
      <c r="L41" s="57">
        <v>160</v>
      </c>
      <c r="M41" s="57">
        <v>160</v>
      </c>
      <c r="N41" s="57">
        <v>160</v>
      </c>
      <c r="O41" s="57">
        <v>160</v>
      </c>
      <c r="P41" s="57">
        <v>160</v>
      </c>
      <c r="Q41" s="58">
        <v>0</v>
      </c>
    </row>
    <row r="42" spans="1:17" x14ac:dyDescent="0.2">
      <c r="A42" s="55"/>
      <c r="B42" s="56" t="s">
        <v>42</v>
      </c>
      <c r="C42" s="57">
        <v>4116.0019122088252</v>
      </c>
      <c r="D42" s="57">
        <v>4102.7451059971545</v>
      </c>
      <c r="E42" s="57">
        <v>4077.6924426100354</v>
      </c>
      <c r="F42" s="57">
        <v>4046.4205645955126</v>
      </c>
      <c r="G42" s="57">
        <v>4031.0563281831055</v>
      </c>
      <c r="H42" s="57">
        <v>4020.011786435241</v>
      </c>
      <c r="I42" s="57">
        <v>3996.4802998701666</v>
      </c>
      <c r="J42" s="57">
        <v>3968.9870861193376</v>
      </c>
      <c r="K42" s="57">
        <v>3932.8446266616638</v>
      </c>
      <c r="L42" s="57">
        <v>3893.7803266656547</v>
      </c>
      <c r="M42" s="57">
        <v>3865.2884552819951</v>
      </c>
      <c r="N42" s="57">
        <v>3814.4065830005165</v>
      </c>
      <c r="O42" s="57">
        <v>3802.9681288165457</v>
      </c>
      <c r="P42" s="57">
        <v>3803.0615158413639</v>
      </c>
      <c r="Q42" s="58">
        <v>-6.0642973255158328E-3</v>
      </c>
    </row>
    <row r="43" spans="1:17" x14ac:dyDescent="0.2">
      <c r="A43" s="6" t="s">
        <v>33</v>
      </c>
      <c r="B43" s="56"/>
      <c r="C43" s="57">
        <v>4276.0019122088252</v>
      </c>
      <c r="D43" s="57">
        <v>4262.7451059971545</v>
      </c>
      <c r="E43" s="57">
        <v>4237.6924426100359</v>
      </c>
      <c r="F43" s="57">
        <v>4206.4205645955126</v>
      </c>
      <c r="G43" s="57">
        <v>4191.0563281831055</v>
      </c>
      <c r="H43" s="57">
        <v>4180.0117864352414</v>
      </c>
      <c r="I43" s="57">
        <v>4156.4802998701671</v>
      </c>
      <c r="J43" s="57">
        <v>4128.9870861193376</v>
      </c>
      <c r="K43" s="57">
        <v>4092.8446266616638</v>
      </c>
      <c r="L43" s="57">
        <v>4053.7803266656547</v>
      </c>
      <c r="M43" s="57">
        <v>4025.2884552819951</v>
      </c>
      <c r="N43" s="57">
        <v>3974.4065830005165</v>
      </c>
      <c r="O43" s="57">
        <v>3962.9681288165457</v>
      </c>
      <c r="P43" s="57">
        <v>3963.0615158413639</v>
      </c>
      <c r="Q43" s="58">
        <v>-5.8292209857981891E-3</v>
      </c>
    </row>
    <row r="44" spans="1:17" x14ac:dyDescent="0.2">
      <c r="A44" s="55"/>
      <c r="B44" s="56" t="s">
        <v>20</v>
      </c>
      <c r="C44" s="57">
        <v>195.97694978232221</v>
      </c>
      <c r="D44" s="57">
        <v>194.96747465399784</v>
      </c>
      <c r="E44" s="57">
        <v>195.93761799743297</v>
      </c>
      <c r="F44" s="57">
        <v>196.31407888463951</v>
      </c>
      <c r="G44" s="57">
        <v>198.30310055917968</v>
      </c>
      <c r="H44" s="57">
        <v>200.23867155471791</v>
      </c>
      <c r="I44" s="57">
        <v>202.16656707818592</v>
      </c>
      <c r="J44" s="57">
        <v>204.11850273421504</v>
      </c>
      <c r="K44" s="57">
        <v>205.1061065591735</v>
      </c>
      <c r="L44" s="57">
        <v>206.08265042247365</v>
      </c>
      <c r="M44" s="57">
        <v>208.01269436574671</v>
      </c>
      <c r="N44" s="57">
        <v>207.96737815501052</v>
      </c>
      <c r="O44" s="57">
        <v>209.9091450363008</v>
      </c>
      <c r="P44" s="57">
        <v>210.87077341130978</v>
      </c>
      <c r="Q44" s="58">
        <v>5.6503996593026962E-3</v>
      </c>
    </row>
    <row r="45" spans="1:17" x14ac:dyDescent="0.2">
      <c r="A45" s="55"/>
      <c r="B45" s="56" t="s">
        <v>43</v>
      </c>
      <c r="C45" s="57">
        <v>23.997177524365984</v>
      </c>
      <c r="D45" s="57">
        <v>22.841165528230412</v>
      </c>
      <c r="E45" s="57">
        <v>23.68180894405771</v>
      </c>
      <c r="F45" s="57">
        <v>23.462704022337974</v>
      </c>
      <c r="G45" s="57">
        <v>23.283449900889305</v>
      </c>
      <c r="H45" s="57">
        <v>23.096135632593931</v>
      </c>
      <c r="I45" s="57">
        <v>22.832563734783321</v>
      </c>
      <c r="J45" s="57">
        <v>23.518677059921561</v>
      </c>
      <c r="K45" s="57">
        <v>23.277179151837576</v>
      </c>
      <c r="L45" s="57">
        <v>23.049500183900221</v>
      </c>
      <c r="M45" s="57">
        <v>22.937878463805056</v>
      </c>
      <c r="N45" s="57">
        <v>22.736508786431894</v>
      </c>
      <c r="O45" s="57">
        <v>22.786322724966336</v>
      </c>
      <c r="P45" s="57">
        <v>22.92660532999686</v>
      </c>
      <c r="Q45" s="58">
        <v>-3.504474122366541E-3</v>
      </c>
    </row>
    <row r="46" spans="1:17" x14ac:dyDescent="0.2">
      <c r="A46" s="55"/>
      <c r="B46" s="56" t="s">
        <v>44</v>
      </c>
      <c r="C46" s="57">
        <v>939.63071309764814</v>
      </c>
      <c r="D46" s="57">
        <v>928.11978858506382</v>
      </c>
      <c r="E46" s="57">
        <v>921.4347172171075</v>
      </c>
      <c r="F46" s="57">
        <v>918.80399885905285</v>
      </c>
      <c r="G46" s="57">
        <v>917.32679117901682</v>
      </c>
      <c r="H46" s="57">
        <v>916.01213079339027</v>
      </c>
      <c r="I46" s="57">
        <v>914.92456303207462</v>
      </c>
      <c r="J46" s="57">
        <v>909.9628929151653</v>
      </c>
      <c r="K46" s="57">
        <v>903.66332845623981</v>
      </c>
      <c r="L46" s="57">
        <v>895.87437732358114</v>
      </c>
      <c r="M46" s="57">
        <v>891.03578964566611</v>
      </c>
      <c r="N46" s="57">
        <v>880.04619722236691</v>
      </c>
      <c r="O46" s="57">
        <v>879.40395338936503</v>
      </c>
      <c r="P46" s="57">
        <v>881.0028773803632</v>
      </c>
      <c r="Q46" s="58">
        <v>-4.9435898604227591E-3</v>
      </c>
    </row>
    <row r="47" spans="1:17" x14ac:dyDescent="0.2">
      <c r="A47" s="6" t="s">
        <v>22</v>
      </c>
      <c r="B47" s="56"/>
      <c r="C47" s="57">
        <v>25801.922811853943</v>
      </c>
      <c r="D47" s="57">
        <v>25448.669041476096</v>
      </c>
      <c r="E47" s="57">
        <v>25305.719522431198</v>
      </c>
      <c r="F47" s="57">
        <v>25152.001964043677</v>
      </c>
      <c r="G47" s="57">
        <v>25132.904085402046</v>
      </c>
      <c r="H47" s="57">
        <v>25121.069705066689</v>
      </c>
      <c r="I47" s="57">
        <v>25040.955455025443</v>
      </c>
      <c r="J47" s="57">
        <v>24891.876017226026</v>
      </c>
      <c r="K47" s="57">
        <v>24705.475228240641</v>
      </c>
      <c r="L47" s="57">
        <v>24493.868302007595</v>
      </c>
      <c r="M47" s="57">
        <v>24357.970035998063</v>
      </c>
      <c r="N47" s="57">
        <v>24073.541867840773</v>
      </c>
      <c r="O47" s="57">
        <v>24069.57507187581</v>
      </c>
      <c r="P47" s="57">
        <v>24128.470940826599</v>
      </c>
      <c r="Q47" s="58">
        <v>-5.1449121887252591E-3</v>
      </c>
    </row>
    <row r="48" spans="1:17" x14ac:dyDescent="0.2">
      <c r="A48" s="6" t="s">
        <v>23</v>
      </c>
      <c r="B48" s="56"/>
      <c r="C48" s="57">
        <v>4637.1067630748275</v>
      </c>
      <c r="D48" s="57">
        <v>4548.0217427566367</v>
      </c>
      <c r="E48" s="57">
        <v>4500.9361674721449</v>
      </c>
      <c r="F48" s="57">
        <v>4469.32346340615</v>
      </c>
      <c r="G48" s="57">
        <v>4498.0073058994985</v>
      </c>
      <c r="H48" s="57">
        <v>4578.2401129087857</v>
      </c>
      <c r="I48" s="57">
        <v>4609.9497959963637</v>
      </c>
      <c r="J48" s="57">
        <v>4637.3498713130666</v>
      </c>
      <c r="K48" s="57">
        <v>4656.3271715079863</v>
      </c>
      <c r="L48" s="57">
        <v>4671.2393693245822</v>
      </c>
      <c r="M48" s="57">
        <v>4687.7318502487251</v>
      </c>
      <c r="N48" s="57">
        <v>4697.9009370193644</v>
      </c>
      <c r="O48" s="57">
        <v>4684.5884305886393</v>
      </c>
      <c r="P48" s="57">
        <v>4685.6679173408484</v>
      </c>
      <c r="Q48" s="58">
        <v>8.0169359099668824E-4</v>
      </c>
    </row>
    <row r="49" spans="1:17" x14ac:dyDescent="0.2">
      <c r="A49" s="6" t="s">
        <v>114</v>
      </c>
      <c r="B49" s="56"/>
      <c r="C49" s="57">
        <v>132</v>
      </c>
      <c r="D49" s="57">
        <v>134</v>
      </c>
      <c r="E49" s="57">
        <v>135</v>
      </c>
      <c r="F49" s="57">
        <v>137</v>
      </c>
      <c r="G49" s="57">
        <v>138</v>
      </c>
      <c r="H49" s="57">
        <v>141</v>
      </c>
      <c r="I49" s="57">
        <v>143</v>
      </c>
      <c r="J49" s="57">
        <v>144</v>
      </c>
      <c r="K49" s="57">
        <v>146</v>
      </c>
      <c r="L49" s="57">
        <v>147</v>
      </c>
      <c r="M49" s="57">
        <v>149</v>
      </c>
      <c r="N49" s="57">
        <v>150</v>
      </c>
      <c r="O49" s="57">
        <v>153</v>
      </c>
      <c r="P49" s="57">
        <v>154.0625</v>
      </c>
      <c r="Q49" s="58">
        <v>1.1959911613024898E-2</v>
      </c>
    </row>
    <row r="50" spans="1:17" x14ac:dyDescent="0.2">
      <c r="A50" s="6" t="s">
        <v>34</v>
      </c>
      <c r="B50" s="56"/>
      <c r="C50" s="57">
        <v>30571.029574928769</v>
      </c>
      <c r="D50" s="57">
        <v>30130.690784232735</v>
      </c>
      <c r="E50" s="57">
        <v>29941.655689903342</v>
      </c>
      <c r="F50" s="57">
        <v>29758.325427449825</v>
      </c>
      <c r="G50" s="57">
        <v>29768.911391301546</v>
      </c>
      <c r="H50" s="57">
        <v>29840.309817975474</v>
      </c>
      <c r="I50" s="57">
        <v>29793.905251021806</v>
      </c>
      <c r="J50" s="57">
        <v>29673.225888539091</v>
      </c>
      <c r="K50" s="57">
        <v>29507.802399748627</v>
      </c>
      <c r="L50" s="57">
        <v>29312.107671332178</v>
      </c>
      <c r="M50" s="57">
        <v>29194.701886246788</v>
      </c>
      <c r="N50" s="57">
        <v>28921.442804860137</v>
      </c>
      <c r="O50" s="57">
        <v>28907.163502464449</v>
      </c>
      <c r="P50" s="57">
        <v>28968.201358167447</v>
      </c>
      <c r="Q50" s="58">
        <v>-4.1340535686846813E-3</v>
      </c>
    </row>
    <row r="51" spans="1:17" x14ac:dyDescent="0.2">
      <c r="A51" s="55"/>
      <c r="B51" s="56" t="s">
        <v>7</v>
      </c>
      <c r="C51" s="57">
        <v>340</v>
      </c>
      <c r="D51" s="57">
        <v>339.13312489769322</v>
      </c>
      <c r="E51" s="57">
        <v>340.09870050690398</v>
      </c>
      <c r="F51" s="57">
        <v>338.04820698691736</v>
      </c>
      <c r="G51" s="57">
        <v>337.01759728445916</v>
      </c>
      <c r="H51" s="57">
        <v>336.92056793539189</v>
      </c>
      <c r="I51" s="57">
        <v>334.19548708272384</v>
      </c>
      <c r="J51" s="57">
        <v>333.61676338515747</v>
      </c>
      <c r="K51" s="57">
        <v>329.26328421416514</v>
      </c>
      <c r="L51" s="57">
        <v>327.67542507937623</v>
      </c>
      <c r="M51" s="57">
        <v>323.7201588290751</v>
      </c>
      <c r="N51" s="57">
        <v>321.931458780139</v>
      </c>
      <c r="O51" s="57">
        <v>321.98777528779016</v>
      </c>
      <c r="P51" s="57">
        <v>321.74993621486686</v>
      </c>
      <c r="Q51" s="58">
        <v>-4.2349280158102687E-3</v>
      </c>
    </row>
    <row r="52" spans="1:17" x14ac:dyDescent="0.2">
      <c r="A52" s="55"/>
      <c r="B52" s="56" t="s">
        <v>8</v>
      </c>
      <c r="C52" s="57">
        <v>354</v>
      </c>
      <c r="D52" s="57">
        <v>355.24754686731859</v>
      </c>
      <c r="E52" s="57">
        <v>355.36869386084174</v>
      </c>
      <c r="F52" s="57">
        <v>354.43329426676655</v>
      </c>
      <c r="G52" s="57">
        <v>352.64614191048202</v>
      </c>
      <c r="H52" s="57">
        <v>352.88688779455657</v>
      </c>
      <c r="I52" s="57">
        <v>350.54113634654067</v>
      </c>
      <c r="J52" s="57">
        <v>350.79143581283932</v>
      </c>
      <c r="K52" s="57">
        <v>349.33015079906187</v>
      </c>
      <c r="L52" s="57">
        <v>349.16439830061091</v>
      </c>
      <c r="M52" s="57">
        <v>346.35631339679384</v>
      </c>
      <c r="N52" s="57">
        <v>347.8679225039441</v>
      </c>
      <c r="O52" s="57">
        <v>347.62900293628223</v>
      </c>
      <c r="P52" s="57">
        <v>350.42977334331169</v>
      </c>
      <c r="Q52" s="58">
        <v>-7.7943362938226457E-4</v>
      </c>
    </row>
    <row r="53" spans="1:17" x14ac:dyDescent="0.2">
      <c r="A53" s="55"/>
      <c r="B53" s="56" t="s">
        <v>6</v>
      </c>
      <c r="C53" s="57">
        <v>6729</v>
      </c>
      <c r="D53" s="57">
        <v>6631.2973966544914</v>
      </c>
      <c r="E53" s="57">
        <v>6605.4430462064993</v>
      </c>
      <c r="F53" s="57">
        <v>6555.4006051853567</v>
      </c>
      <c r="G53" s="57">
        <v>6481.7715395497444</v>
      </c>
      <c r="H53" s="57">
        <v>6438.4611002759657</v>
      </c>
      <c r="I53" s="57">
        <v>6356.3009496612249</v>
      </c>
      <c r="J53" s="57">
        <v>6287.6781856228954</v>
      </c>
      <c r="K53" s="57">
        <v>6202.5194514081277</v>
      </c>
      <c r="L53" s="57">
        <v>6126.0550668015248</v>
      </c>
      <c r="M53" s="57">
        <v>6038.9472170587369</v>
      </c>
      <c r="N53" s="57">
        <v>5947.0675345162308</v>
      </c>
      <c r="O53" s="57">
        <v>5887.1802466494601</v>
      </c>
      <c r="P53" s="57">
        <v>5806.450950961329</v>
      </c>
      <c r="Q53" s="58">
        <v>-1.1278759512601932E-2</v>
      </c>
    </row>
    <row r="54" spans="1:17" x14ac:dyDescent="0.2">
      <c r="A54" s="6" t="s">
        <v>4</v>
      </c>
      <c r="B54" s="56"/>
      <c r="C54" s="57">
        <v>7423</v>
      </c>
      <c r="D54" s="57">
        <v>7325.6780684195037</v>
      </c>
      <c r="E54" s="57">
        <v>7300.9104405742455</v>
      </c>
      <c r="F54" s="57">
        <v>7247.8821064390404</v>
      </c>
      <c r="G54" s="57">
        <v>7171.435278744686</v>
      </c>
      <c r="H54" s="57">
        <v>7128.2685560059144</v>
      </c>
      <c r="I54" s="57">
        <v>7041.0375730904889</v>
      </c>
      <c r="J54" s="57">
        <v>6972.0863848208919</v>
      </c>
      <c r="K54" s="57">
        <v>6881.1128864213551</v>
      </c>
      <c r="L54" s="57">
        <v>6802.894890181512</v>
      </c>
      <c r="M54" s="57">
        <v>6709.023689284606</v>
      </c>
      <c r="N54" s="57">
        <v>6616.866915800314</v>
      </c>
      <c r="O54" s="57">
        <v>6556.7970248735328</v>
      </c>
      <c r="P54" s="57">
        <v>6478.6306605195077</v>
      </c>
      <c r="Q54" s="58">
        <v>-1.0412648923398105E-2</v>
      </c>
    </row>
    <row r="55" spans="1:17" x14ac:dyDescent="0.2">
      <c r="A55" s="6" t="s">
        <v>5</v>
      </c>
      <c r="B55" s="56"/>
      <c r="C55" s="57">
        <v>1119</v>
      </c>
      <c r="D55" s="57">
        <v>1129.1973530351586</v>
      </c>
      <c r="E55" s="57">
        <v>1135.6787119105854</v>
      </c>
      <c r="F55" s="57">
        <v>1134.7273551223111</v>
      </c>
      <c r="G55" s="57">
        <v>1127.224089869479</v>
      </c>
      <c r="H55" s="57">
        <v>1125.841524972484</v>
      </c>
      <c r="I55" s="57">
        <v>1116.6662953548948</v>
      </c>
      <c r="J55" s="57">
        <v>1110.9122352904985</v>
      </c>
      <c r="K55" s="57">
        <v>1102.0402613017027</v>
      </c>
      <c r="L55" s="57">
        <v>1094.7313751404879</v>
      </c>
      <c r="M55" s="57">
        <v>1086.5190078117791</v>
      </c>
      <c r="N55" s="57">
        <v>1078.0950648199944</v>
      </c>
      <c r="O55" s="57">
        <v>1071.4054179585278</v>
      </c>
      <c r="P55" s="57">
        <v>1061.1335588214474</v>
      </c>
      <c r="Q55" s="58">
        <v>-4.0761082951830119E-3</v>
      </c>
    </row>
    <row r="56" spans="1:17" x14ac:dyDescent="0.2">
      <c r="A56" s="8" t="s">
        <v>126</v>
      </c>
      <c r="B56" s="56"/>
      <c r="C56" s="57">
        <v>52474.401527888629</v>
      </c>
      <c r="D56" s="57">
        <v>51842.346153430299</v>
      </c>
      <c r="E56" s="57">
        <v>51534.743904256073</v>
      </c>
      <c r="F56" s="57">
        <v>51407.604277891543</v>
      </c>
      <c r="G56" s="57">
        <v>51568.686863805211</v>
      </c>
      <c r="H56" s="57">
        <v>51757.405099501404</v>
      </c>
      <c r="I56" s="57">
        <v>51894.68339047124</v>
      </c>
      <c r="J56" s="57">
        <v>51673.211679223008</v>
      </c>
      <c r="K56" s="57">
        <v>51808.801083775776</v>
      </c>
      <c r="L56" s="57">
        <v>51707.218752751491</v>
      </c>
      <c r="M56" s="57">
        <v>51615.537369539379</v>
      </c>
      <c r="N56" s="57">
        <v>51296.875299431296</v>
      </c>
      <c r="O56" s="57">
        <v>51425.595746824431</v>
      </c>
      <c r="P56" s="57">
        <v>51671.447664372339</v>
      </c>
      <c r="Q56" s="58">
        <v>-1.1854584293110593E-3</v>
      </c>
    </row>
    <row r="57" spans="1:17" x14ac:dyDescent="0.2">
      <c r="A57" s="8" t="s">
        <v>127</v>
      </c>
      <c r="B57" s="56"/>
      <c r="C57" s="57">
        <v>50637.797474412524</v>
      </c>
      <c r="D57" s="57">
        <v>50027.864038060237</v>
      </c>
      <c r="E57" s="57">
        <v>49731.02786760711</v>
      </c>
      <c r="F57" s="57">
        <v>49608.338128165335</v>
      </c>
      <c r="G57" s="57">
        <v>49763.78282357203</v>
      </c>
      <c r="H57" s="57">
        <v>49945.895921018855</v>
      </c>
      <c r="I57" s="57">
        <v>50078.369471804748</v>
      </c>
      <c r="J57" s="57">
        <v>49864.649270450202</v>
      </c>
      <c r="K57" s="57">
        <v>49995.493045843621</v>
      </c>
      <c r="L57" s="57">
        <v>49897.466096405187</v>
      </c>
      <c r="M57" s="57">
        <v>49808.993561605501</v>
      </c>
      <c r="N57" s="57">
        <v>49501.484663951196</v>
      </c>
      <c r="O57" s="57">
        <v>49625.699895685575</v>
      </c>
      <c r="P57" s="57">
        <v>49862.946996119303</v>
      </c>
      <c r="Q57" s="58">
        <v>-1.1854584293111703E-3</v>
      </c>
    </row>
    <row r="58" spans="1:17" x14ac:dyDescent="0.2">
      <c r="A58" s="8" t="s">
        <v>128</v>
      </c>
      <c r="B58" s="56"/>
      <c r="C58" s="57">
        <v>66794.899424115472</v>
      </c>
      <c r="D58" s="57">
        <v>66085.700856488154</v>
      </c>
      <c r="E58" s="57">
        <v>65777.243939115535</v>
      </c>
      <c r="F58" s="57">
        <v>65582.570270307406</v>
      </c>
      <c r="G58" s="57">
        <v>65628.165038629217</v>
      </c>
      <c r="H58" s="57">
        <v>65758.289342435703</v>
      </c>
      <c r="I58" s="57">
        <v>65754.525662779823</v>
      </c>
      <c r="J58" s="57">
        <v>65417.601961214583</v>
      </c>
      <c r="K58" s="57">
        <v>65411.801679557357</v>
      </c>
      <c r="L58" s="57">
        <v>65190.423677197527</v>
      </c>
      <c r="M58" s="57">
        <v>64974.245883538279</v>
      </c>
      <c r="N58" s="57">
        <v>64524.287245838539</v>
      </c>
      <c r="O58" s="57">
        <v>64562.785823115446</v>
      </c>
      <c r="P58" s="57">
        <v>64693.836675542319</v>
      </c>
      <c r="Q58" s="58">
        <v>-2.4555022155374751E-3</v>
      </c>
    </row>
    <row r="59" spans="1:17" x14ac:dyDescent="0.2">
      <c r="A59" s="7" t="s">
        <v>129</v>
      </c>
      <c r="B59" s="59"/>
      <c r="C59" s="67">
        <v>64457.077944271427</v>
      </c>
      <c r="D59" s="67">
        <v>63772.701326511065</v>
      </c>
      <c r="E59" s="67">
        <v>63475.040401246486</v>
      </c>
      <c r="F59" s="67">
        <v>63287.180310846641</v>
      </c>
      <c r="G59" s="67">
        <v>63331.17926227719</v>
      </c>
      <c r="H59" s="67">
        <v>63456.749215450451</v>
      </c>
      <c r="I59" s="67">
        <v>63453.117264582528</v>
      </c>
      <c r="J59" s="67">
        <v>63127.985892572069</v>
      </c>
      <c r="K59" s="67">
        <v>63122.38862077285</v>
      </c>
      <c r="L59" s="67">
        <v>62908.758848495614</v>
      </c>
      <c r="M59" s="67">
        <v>62700.147277614436</v>
      </c>
      <c r="N59" s="67">
        <v>62265.937192234189</v>
      </c>
      <c r="O59" s="67">
        <v>62303.0883193064</v>
      </c>
      <c r="P59" s="67">
        <v>62429.552391898338</v>
      </c>
      <c r="Q59" s="68">
        <v>-2.4555022155374751E-3</v>
      </c>
    </row>
    <row r="60" spans="1:17" x14ac:dyDescent="0.2">
      <c r="A60" s="56" t="s">
        <v>163</v>
      </c>
      <c r="B60" s="56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</row>
    <row r="61" spans="1:17" x14ac:dyDescent="0.2">
      <c r="A61" s="56" t="s">
        <v>166</v>
      </c>
      <c r="B61" s="56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/>
      <c r="P61" s="61"/>
    </row>
    <row r="62" spans="1:17" x14ac:dyDescent="0.2">
      <c r="A62" s="56"/>
      <c r="B62" s="56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/>
      <c r="P62" s="61"/>
    </row>
    <row r="63" spans="1:17" x14ac:dyDescent="0.2">
      <c r="A63" s="56"/>
      <c r="B63" s="56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/>
      <c r="P63" s="61"/>
    </row>
    <row r="64" spans="1:17" x14ac:dyDescent="0.2">
      <c r="A64" s="56"/>
      <c r="B64" s="56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/>
      <c r="P64" s="61"/>
    </row>
    <row r="65" spans="1:14" x14ac:dyDescent="0.2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</row>
    <row r="66" spans="1:14" x14ac:dyDescent="0.2">
      <c r="A66" s="6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17-IEPR-03</Docket_x0020_Number>
    <TaxCatchAll xmlns="8eef3743-c7b3-4cbe-8837-b6e805be353c">
      <Value>87</Value>
      <Value>8</Value>
      <Value>6</Value>
      <Value>157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CED 2018-2030 Revised Forecast Adoption 02-21-18 Business Meeting</TermName>
          <TermId xmlns="http://schemas.microsoft.com/office/infopath/2007/PartnerControls">9ba88596-079d-46b4-8c04-47f9248e8d9f</TermId>
        </TermInfo>
        <TermInfo xmlns="http://schemas.microsoft.com/office/infopath/2007/PartnerControls">
          <TermName xmlns="http://schemas.microsoft.com/office/infopath/2007/PartnerControls">IEPR Reports</TermName>
          <TermId xmlns="http://schemas.microsoft.com/office/infopath/2007/PartnerControls">1a96db64-c85f-491f-ba69-812585a0c007</TermId>
        </TermInfo>
      </Terms>
    </bfc617c42d804116a0a5feb0906d720d>
    <k2a3b5fc29f742a38f72e68b777baa26 xmlns="8eef3743-c7b3-4cbe-8837-b6e805be353c">
      <Terms xmlns="http://schemas.microsoft.com/office/infopath/2007/PartnerControls"/>
    </k2a3b5fc29f742a38f72e68b777baa26>
    <_dlc_DocId xmlns="8eef3743-c7b3-4cbe-8837-b6e805be353c">Z5JXHV6S7NA6-3-114216</_dlc_DocId>
    <_dlc_DocIdUrl xmlns="8eef3743-c7b3-4cbe-8837-b6e805be353c">
      <Url>http://efilingspinternal/_layouts/DocIdRedir.aspx?ID=Z5JXHV6S7NA6-3-114216</Url>
      <Description>Z5JXHV6S7NA6-3-114216</Description>
    </_dlc_DocIdUrl>
  </documentManagement>
</p:properties>
</file>

<file path=customXml/itemProps1.xml><?xml version="1.0" encoding="utf-8"?>
<ds:datastoreItem xmlns:ds="http://schemas.openxmlformats.org/officeDocument/2006/customXml" ds:itemID="{BE81A2A5-A1E7-41B7-9AE7-0AF89A47D014}"/>
</file>

<file path=customXml/itemProps2.xml><?xml version="1.0" encoding="utf-8"?>
<ds:datastoreItem xmlns:ds="http://schemas.openxmlformats.org/officeDocument/2006/customXml" ds:itemID="{33793602-F52D-400D-9C0B-DE983AF5C8B7}"/>
</file>

<file path=customXml/itemProps3.xml><?xml version="1.0" encoding="utf-8"?>
<ds:datastoreItem xmlns:ds="http://schemas.openxmlformats.org/officeDocument/2006/customXml" ds:itemID="{3BCB867A-00AC-45A8-85D9-2303F02A16A6}"/>
</file>

<file path=customXml/itemProps4.xml><?xml version="1.0" encoding="utf-8"?>
<ds:datastoreItem xmlns:ds="http://schemas.openxmlformats.org/officeDocument/2006/customXml" ds:itemID="{94A9AF4A-D115-4212-BDF4-9D5A770195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List of Forms</vt:lpstr>
      <vt:lpstr>Form 1.1c</vt:lpstr>
      <vt:lpstr>Form 1.5a</vt:lpstr>
      <vt:lpstr>Form 1.5b</vt:lpstr>
      <vt:lpstr>Form 1.5c</vt:lpstr>
      <vt:lpstr>Form 1.5d</vt:lpstr>
      <vt:lpstr>Form 1.5e</vt:lpstr>
    </vt:vector>
  </TitlesOfParts>
  <Company>California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LSE and BA Tables Mid Baseline Demand Mid AAEE-AAPV</dc:title>
  <dc:creator>chris</dc:creator>
  <cp:lastModifiedBy>chris</cp:lastModifiedBy>
  <cp:lastPrinted>2009-06-11T06:37:33Z</cp:lastPrinted>
  <dcterms:created xsi:type="dcterms:W3CDTF">2005-06-02T20:25:49Z</dcterms:created>
  <dcterms:modified xsi:type="dcterms:W3CDTF">2018-01-29T07:15:20Z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7bea9640-6adf-4075-9819-5771b01681a5</vt:lpwstr>
  </property>
  <property fmtid="{D5CDD505-2E9C-101B-9397-08002B2CF9AE}" pid="4" name="Subject_x0020_Areas">
    <vt:lpwstr>157;#CED 2018-2030 Revised Forecast Adoption 02-21-18 Business Meeting|9ba88596-079d-46b4-8c04-47f9248e8d9f;#87;#IEPR Reports|1a96db64-c85f-491f-ba69-812585a0c007</vt:lpwstr>
  </property>
  <property fmtid="{D5CDD505-2E9C-101B-9397-08002B2CF9AE}" pid="5" name="_CopySource">
    <vt:lpwstr>http://efilingspinternal/PendingDocuments/17-IEPR-03/20180129T104946_LSE_and_BA_Tables_Mid_Baseline_Demand_Mid_AAEEAAPV.xlsx</vt:lpwstr>
  </property>
  <property fmtid="{D5CDD505-2E9C-101B-9397-08002B2CF9AE}" pid="6" name="Subject Areas">
    <vt:lpwstr>157;#CED 2018-2030 Revised Forecast Adoption 02-21-18 Business Meeting|9ba88596-079d-46b4-8c04-47f9248e8d9f;#87;#IEPR Reports|1a96db64-c85f-491f-ba69-812585a0c007</vt:lpwstr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2586100</vt:r8>
  </property>
  <property fmtid="{D5CDD505-2E9C-101B-9397-08002B2CF9AE}" pid="10" name="xd_ProgID">
    <vt:lpwstr/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TemplateUrl">
    <vt:lpwstr/>
  </property>
</Properties>
</file>