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chris\ced2017\temp\forms\LSE and BA\finished\"/>
    </mc:Choice>
  </mc:AlternateContent>
  <bookViews>
    <workbookView xWindow="0" yWindow="0" windowWidth="24000" windowHeight="8910" tabRatio="790"/>
  </bookViews>
  <sheets>
    <sheet name="List of Forms" sheetId="47" r:id="rId1"/>
    <sheet name="Form 1.1c" sheetId="46" r:id="rId2"/>
    <sheet name="Form 1.5a" sheetId="40" r:id="rId3"/>
    <sheet name="Form 1.5b" sheetId="48" r:id="rId4"/>
    <sheet name="Form 1.5c" sheetId="49" r:id="rId5"/>
    <sheet name="Form 1.5d" sheetId="50" r:id="rId6"/>
    <sheet name="Form 1.5e" sheetId="51" r:id="rId7"/>
  </sheets>
  <externalReferences>
    <externalReference r:id="rId8"/>
    <externalReference r:id="rId9"/>
  </externalReferences>
  <definedNames>
    <definedName name="_Order1" hidden="1">255</definedName>
    <definedName name="_Order2" hidden="1">255</definedName>
    <definedName name="cf" localSheetId="4">#REF!</definedName>
    <definedName name="cf" localSheetId="5">#REF!</definedName>
    <definedName name="cf" localSheetId="6">#REF!</definedName>
    <definedName name="cf">#REF!</definedName>
    <definedName name="CoName">'[1]FormList&amp;FilerInfo'!$C$3</definedName>
    <definedName name="LSEENERGYFORTABLES" localSheetId="4">#REF!</definedName>
    <definedName name="LSEENERGYFORTABLES" localSheetId="5">#REF!</definedName>
    <definedName name="LSEENERGYFORTABLES" localSheetId="6">#REF!</definedName>
    <definedName name="LSEENERGYFORTABLES">#REF!</definedName>
    <definedName name="print" localSheetId="4">#REF!</definedName>
    <definedName name="print" localSheetId="5">#REF!</definedName>
    <definedName name="print" localSheetId="6">#REF!</definedName>
    <definedName name="print">#REF!</definedName>
    <definedName name="SCALARS">[2]BApeakTable1in10!$A$93:$D$108</definedName>
  </definedNames>
  <calcPr calcId="162913"/>
</workbook>
</file>

<file path=xl/calcChain.xml><?xml version="1.0" encoding="utf-8"?>
<calcChain xmlns="http://schemas.openxmlformats.org/spreadsheetml/2006/main">
  <c r="R86" i="46" l="1"/>
  <c r="R83" i="46"/>
  <c r="R82" i="46"/>
  <c r="R81" i="46"/>
  <c r="R80" i="46"/>
  <c r="R79" i="46"/>
  <c r="R78" i="46"/>
  <c r="R77" i="46"/>
  <c r="R76" i="46"/>
  <c r="R75" i="46"/>
  <c r="R73" i="46"/>
  <c r="R72" i="46"/>
  <c r="R71" i="46"/>
  <c r="R69" i="46"/>
  <c r="R68" i="46"/>
  <c r="R67" i="46"/>
  <c r="R66" i="46"/>
  <c r="R65" i="46"/>
  <c r="R64" i="46"/>
  <c r="R63" i="46"/>
  <c r="R62" i="46"/>
  <c r="R60" i="46"/>
  <c r="R59" i="46"/>
  <c r="R57" i="46"/>
  <c r="R53" i="46"/>
  <c r="R52" i="46"/>
  <c r="R51" i="46"/>
  <c r="R50" i="46"/>
  <c r="R49" i="46"/>
  <c r="R48" i="46"/>
  <c r="R47" i="46"/>
  <c r="R46" i="46"/>
  <c r="R45" i="46"/>
  <c r="R44" i="46"/>
  <c r="R43" i="46"/>
  <c r="R42" i="46"/>
  <c r="R41" i="46"/>
  <c r="R40" i="46"/>
  <c r="R39" i="46"/>
  <c r="R38" i="46"/>
  <c r="R37" i="46"/>
  <c r="R36" i="46"/>
  <c r="R34" i="46"/>
  <c r="R33" i="46"/>
  <c r="R32" i="46"/>
  <c r="R31" i="46"/>
  <c r="R30" i="46"/>
  <c r="R29" i="46"/>
  <c r="R24" i="46"/>
  <c r="R23" i="46"/>
  <c r="R22" i="46"/>
  <c r="R21" i="46"/>
  <c r="R20" i="46"/>
  <c r="R19" i="46"/>
  <c r="R18" i="46"/>
  <c r="R17" i="46"/>
  <c r="R16" i="46"/>
  <c r="R15" i="46"/>
  <c r="R14" i="46"/>
  <c r="R13" i="46"/>
  <c r="R12" i="46"/>
  <c r="R11" i="46"/>
  <c r="R10" i="46"/>
  <c r="R9" i="46"/>
  <c r="R8" i="46"/>
  <c r="R7" i="46"/>
  <c r="R6" i="46"/>
  <c r="R55" i="40"/>
  <c r="R53" i="40"/>
  <c r="R52" i="40"/>
  <c r="R51" i="40"/>
  <c r="R49" i="40"/>
  <c r="R48" i="40"/>
  <c r="R46" i="40"/>
  <c r="R45" i="40"/>
  <c r="R44" i="40"/>
  <c r="R42" i="40"/>
  <c r="R41" i="40"/>
  <c r="R39" i="40"/>
  <c r="R38" i="40"/>
  <c r="R37" i="40"/>
  <c r="R36" i="40"/>
  <c r="R35" i="40"/>
  <c r="R34" i="40"/>
  <c r="R33" i="40"/>
  <c r="R31" i="40"/>
  <c r="R30" i="40"/>
  <c r="R29" i="40"/>
  <c r="R28" i="40"/>
  <c r="R27" i="40"/>
  <c r="R26" i="40"/>
  <c r="R24" i="40"/>
  <c r="R23" i="40"/>
  <c r="R19" i="40"/>
  <c r="R18" i="40"/>
  <c r="R16" i="40"/>
  <c r="R15" i="40"/>
  <c r="R14" i="40"/>
  <c r="R13" i="40"/>
  <c r="R12" i="40"/>
  <c r="R10" i="40"/>
  <c r="R9" i="40"/>
  <c r="R8" i="40"/>
  <c r="R7" i="40"/>
  <c r="R6" i="40"/>
  <c r="Q55" i="48"/>
  <c r="Q53" i="48"/>
  <c r="Q52" i="48"/>
  <c r="Q51" i="48"/>
  <c r="Q49" i="48"/>
  <c r="Q48" i="48"/>
  <c r="Q46" i="48"/>
  <c r="Q45" i="48"/>
  <c r="Q44" i="48"/>
  <c r="Q42" i="48"/>
  <c r="Q41" i="48"/>
  <c r="Q39" i="48"/>
  <c r="Q38" i="48"/>
  <c r="Q37" i="48"/>
  <c r="Q36" i="48"/>
  <c r="Q35" i="48"/>
  <c r="Q34" i="48"/>
  <c r="Q33" i="48"/>
  <c r="Q31" i="48"/>
  <c r="Q30" i="48"/>
  <c r="Q29" i="48"/>
  <c r="Q28" i="48"/>
  <c r="Q27" i="48"/>
  <c r="Q26" i="48"/>
  <c r="Q24" i="48"/>
  <c r="Q23" i="48"/>
  <c r="Q19" i="48"/>
  <c r="Q18" i="48"/>
  <c r="Q16" i="48"/>
  <c r="Q15" i="48"/>
  <c r="Q14" i="48"/>
  <c r="Q13" i="48"/>
  <c r="Q12" i="48"/>
  <c r="Q10" i="48"/>
  <c r="Q9" i="48"/>
  <c r="Q8" i="48"/>
  <c r="Q7" i="48"/>
  <c r="Q6" i="48"/>
  <c r="Q11" i="48" l="1"/>
  <c r="Q43" i="48" l="1"/>
  <c r="Q21" i="48"/>
  <c r="Q20" i="48"/>
  <c r="Q47" i="48"/>
  <c r="Q40" i="48"/>
  <c r="Q17" i="48"/>
  <c r="Q22" i="48" l="1"/>
  <c r="R61" i="46"/>
  <c r="R54" i="40"/>
  <c r="R43" i="40"/>
  <c r="R40" i="40"/>
  <c r="R11" i="40"/>
  <c r="R21" i="40" l="1"/>
  <c r="R20" i="40"/>
  <c r="R32" i="40"/>
  <c r="R84" i="46"/>
  <c r="R17" i="40"/>
  <c r="R25" i="40"/>
  <c r="R35" i="46"/>
  <c r="R74" i="46"/>
  <c r="R22" i="40"/>
  <c r="R70" i="46"/>
  <c r="R87" i="46"/>
  <c r="R58" i="46"/>
  <c r="R85" i="46"/>
  <c r="R47" i="40" l="1"/>
  <c r="R50" i="40" l="1"/>
  <c r="R56" i="40" l="1"/>
  <c r="R57" i="40"/>
  <c r="Q54" i="48"/>
  <c r="Q32" i="48"/>
  <c r="Q25" i="48"/>
  <c r="Q50" i="48" l="1"/>
  <c r="Q56" i="48" l="1"/>
  <c r="Q57" i="48" l="1"/>
  <c r="Q59" i="48"/>
  <c r="Q58" i="48"/>
</calcChain>
</file>

<file path=xl/sharedStrings.xml><?xml version="1.0" encoding="utf-8"?>
<sst xmlns="http://schemas.openxmlformats.org/spreadsheetml/2006/main" count="423" uniqueCount="173">
  <si>
    <t>Silicon Valley Power</t>
  </si>
  <si>
    <t>Total North of Path 15</t>
  </si>
  <si>
    <t>Total Zone Path 26</t>
  </si>
  <si>
    <t>Modesto Irrigation District</t>
  </si>
  <si>
    <t>Total LADWP Control Area</t>
  </si>
  <si>
    <t>Imperial Irrigation District Control Area</t>
  </si>
  <si>
    <t>LADWP</t>
  </si>
  <si>
    <t>Burbank</t>
  </si>
  <si>
    <t>Glendale</t>
  </si>
  <si>
    <t>SMUD</t>
  </si>
  <si>
    <t>Redding</t>
  </si>
  <si>
    <t>Roseville</t>
  </si>
  <si>
    <t>Turlock Irrigation District</t>
  </si>
  <si>
    <t>Anaheim</t>
  </si>
  <si>
    <t>Riverside</t>
  </si>
  <si>
    <t>Vernon</t>
  </si>
  <si>
    <t>CCSF</t>
  </si>
  <si>
    <t>CDWR-N</t>
  </si>
  <si>
    <t>CDWR-ZP26</t>
  </si>
  <si>
    <t>Merced</t>
  </si>
  <si>
    <t>MWD</t>
  </si>
  <si>
    <t>CDWR-S</t>
  </si>
  <si>
    <t>Total SCE TAC Area</t>
  </si>
  <si>
    <t>SDG&amp;E Service Area</t>
  </si>
  <si>
    <t>Total Turlock Irrigation District Control Area</t>
  </si>
  <si>
    <t>WAPA</t>
  </si>
  <si>
    <t>City of Shasta Lake</t>
  </si>
  <si>
    <t>NCPA - Greater Bay Area</t>
  </si>
  <si>
    <t>Greater Bay Area Subtotal</t>
  </si>
  <si>
    <t>Total Valley</t>
  </si>
  <si>
    <t>Total North of Path 26</t>
  </si>
  <si>
    <t>Other SP15 LSEs - LA Basin</t>
  </si>
  <si>
    <t>LA Basin Subtotal</t>
  </si>
  <si>
    <t>Big Creek/Ventura Subtotal</t>
  </si>
  <si>
    <t>Total South of Path 26</t>
  </si>
  <si>
    <t>Agency</t>
  </si>
  <si>
    <t>PG&amp;E Service Area - Greater Bay Area</t>
  </si>
  <si>
    <t>NCPA - Non Bay Area</t>
  </si>
  <si>
    <t>Other NP15 LSEs - Non Bay Area</t>
  </si>
  <si>
    <t>PG&amp;E Service Area - Non Bay Area</t>
  </si>
  <si>
    <t>PG&amp;E Service Area - ZP26</t>
  </si>
  <si>
    <t>SCE Service Area - LA Basin</t>
  </si>
  <si>
    <t>SCE Service Area - Big Creek Ventura</t>
  </si>
  <si>
    <t>Other SP15 LSEs - Out of LA Basin</t>
  </si>
  <si>
    <t>SCE Service Area - Out of LA Basin</t>
  </si>
  <si>
    <t>Other NP15 LSEs - Bay Area</t>
  </si>
  <si>
    <t>Total CAISO</t>
  </si>
  <si>
    <t>Total Statewide</t>
  </si>
  <si>
    <t>Planning Area</t>
  </si>
  <si>
    <t>PGE</t>
  </si>
  <si>
    <t>Calaveras Public Power Agency</t>
  </si>
  <si>
    <t>City of Alameda</t>
  </si>
  <si>
    <t>City of Biggs</t>
  </si>
  <si>
    <t>City of Gridley</t>
  </si>
  <si>
    <t>City of Healdsburg</t>
  </si>
  <si>
    <t>City of Lodi</t>
  </si>
  <si>
    <t>City of Lompoc</t>
  </si>
  <si>
    <t>City of Palo Alto</t>
  </si>
  <si>
    <t>City of Redding</t>
  </si>
  <si>
    <t>City of Roseville</t>
  </si>
  <si>
    <t>City of San Francisco</t>
  </si>
  <si>
    <t>City of Ukiah</t>
  </si>
  <si>
    <t>Lassen Municipal Utility District</t>
  </si>
  <si>
    <t>Merced Irrigation District</t>
  </si>
  <si>
    <t>Pacific Gas and Electric Company (Bundled)</t>
  </si>
  <si>
    <t>Pacific Gas and Electric Company (Direct Access)</t>
  </si>
  <si>
    <t>Plumas-Sierra Rural Electric Cooperation</t>
  </si>
  <si>
    <t>Port of Oakland</t>
  </si>
  <si>
    <t>Port of Stockton</t>
  </si>
  <si>
    <t>Tuolumne County Public Power Agency</t>
  </si>
  <si>
    <t>PGE Total</t>
  </si>
  <si>
    <t>Sacramento Municipal Utility District</t>
  </si>
  <si>
    <t>SCE</t>
  </si>
  <si>
    <t>Anza Electric Cooperative, Inc.</t>
  </si>
  <si>
    <t>Azusa Light &amp; Water</t>
  </si>
  <si>
    <t>Bear Valley Electric Service</t>
  </si>
  <si>
    <t>City of Anaheim</t>
  </si>
  <si>
    <t>City of Banning</t>
  </si>
  <si>
    <t>City of Colton</t>
  </si>
  <si>
    <t>City of Corona</t>
  </si>
  <si>
    <t>City of Rancho Cucamonga</t>
  </si>
  <si>
    <t>City of Riverside</t>
  </si>
  <si>
    <t>City of Vernon</t>
  </si>
  <si>
    <t>Metropolitan Water District</t>
  </si>
  <si>
    <t>Moreno Valley Utilities</t>
  </si>
  <si>
    <t>Southern California Edison Company (Bundled)</t>
  </si>
  <si>
    <t>Southern California Edison Company (Direct Access)</t>
  </si>
  <si>
    <t>Valley Electric Association, Inc.</t>
  </si>
  <si>
    <t>Victorville Municipal</t>
  </si>
  <si>
    <t>SCE Total</t>
  </si>
  <si>
    <t>Los Angeles Department of Water and Power</t>
  </si>
  <si>
    <t>BUGL</t>
  </si>
  <si>
    <t>City of Burbank</t>
  </si>
  <si>
    <t>City of Glendale</t>
  </si>
  <si>
    <t>BUGL Total</t>
  </si>
  <si>
    <t>City of Pasadena</t>
  </si>
  <si>
    <t>SDGE</t>
  </si>
  <si>
    <t>San Diego Gas and Electric Company (Bundled)</t>
  </si>
  <si>
    <t>San Diego Gas and Electric Company (Direct Access)</t>
  </si>
  <si>
    <t>SDGE Total</t>
  </si>
  <si>
    <t>IID</t>
  </si>
  <si>
    <t>Imperial Irrigation District</t>
  </si>
  <si>
    <t>OTHER</t>
  </si>
  <si>
    <t>City of Needles</t>
  </si>
  <si>
    <t>PacifiCorp</t>
  </si>
  <si>
    <t>Surprise Valley Electrification Corporation</t>
  </si>
  <si>
    <t>Truckee-Donner Public Utility District</t>
  </si>
  <si>
    <t>OTHER Total</t>
  </si>
  <si>
    <t>Statewide Total</t>
  </si>
  <si>
    <t>Total Pumping Load</t>
  </si>
  <si>
    <t>Total Statewide Retail Deliveries excluding pumping</t>
  </si>
  <si>
    <t>List of Forms</t>
  </si>
  <si>
    <t>Form 1.5b:  1 in 2 Net Electricity Peak Demand by Agency and Balancing Authority</t>
  </si>
  <si>
    <t>Island Energy/Pittsburg</t>
  </si>
  <si>
    <t>Valley Electric Association</t>
  </si>
  <si>
    <t>Kirkwood Meadows Public Utility District</t>
  </si>
  <si>
    <t>Department of Water Resources (North)</t>
  </si>
  <si>
    <t>Pacific Gas and Electric Company (Marin Clean Energy CCA)</t>
  </si>
  <si>
    <t>Pacific Gas and Electric Company (Sonoma Clean Power CCA)</t>
  </si>
  <si>
    <t>Department of Water Resources (South)</t>
  </si>
  <si>
    <t>VEA</t>
  </si>
  <si>
    <t>Northern California Non-CAISO</t>
  </si>
  <si>
    <t>Northern California Non-CAISO Total</t>
  </si>
  <si>
    <t>WAPA (BANC)</t>
  </si>
  <si>
    <t>Southern California Edison Company (Lancaster Energy Clean CCA)</t>
  </si>
  <si>
    <t>Pasadena</t>
  </si>
  <si>
    <t>Total CAISO Noncoincident Peak</t>
  </si>
  <si>
    <t>Total CAISO Coincident Peak</t>
  </si>
  <si>
    <t>Total Statewide Noncoincident Peak</t>
  </si>
  <si>
    <t>Total Statewide Coincident Peak</t>
  </si>
  <si>
    <t>City of Cerritos</t>
  </si>
  <si>
    <t>Lathrop Irrigation District</t>
  </si>
  <si>
    <t>Liberty Utilities</t>
  </si>
  <si>
    <t>Average Annual Growth 2017 - 2030</t>
  </si>
  <si>
    <t>Average Annual Growth 2016 - 2030</t>
  </si>
  <si>
    <t>Southern California Edison Company (Apple Valley Choice Energy CCA)</t>
  </si>
  <si>
    <t>Southern California Edison Company (Pico Rivera Innovative Municipal Energy CCA)</t>
  </si>
  <si>
    <t>Southern California Edison Company (Los Angeles Community Choice Energy CCA)</t>
  </si>
  <si>
    <t>Pacific Gas and Electric Company (Peninsula Clean Energy Authority CCA)</t>
  </si>
  <si>
    <t>Pacific Gas and Electric Company (Clean Power San Francisco Clean CCA)</t>
  </si>
  <si>
    <t>Pacific Gas and Electric Company (Redwood Coast Energy Authority CCA)</t>
  </si>
  <si>
    <t>Pacific Gas and Electric Company (Pioneer Community Energy CCA)</t>
  </si>
  <si>
    <t>Pacific Gas and Electric Company (Monterrey Bay Community Power Authority CCA)</t>
  </si>
  <si>
    <t>Form 1.5c:  1 in 5 Net Electricity Peak Demand by Agency and Balancing Authority</t>
  </si>
  <si>
    <t>Form 1.5d:  1 in 10 Net Electricity Peak Demand by Agency and Balancing Authority</t>
  </si>
  <si>
    <t>Form 1.5e:  1 in 20 Net Electricity Peak Demand by Agency and Balancing Authority</t>
  </si>
  <si>
    <t>Pacific Gas and Electric Company (Silicon Valley Clean Energy CCA)</t>
  </si>
  <si>
    <t>Form 1.1c - Statewide</t>
  </si>
  <si>
    <t>Electricity Deliveries to End Users by Agency (GWh)</t>
  </si>
  <si>
    <t>Pacific Gas and Electric Company (Direct Access) includes BART.</t>
  </si>
  <si>
    <t>Form 1.5a - Statewide</t>
  </si>
  <si>
    <t>Table developed based on actual 2016 data.</t>
  </si>
  <si>
    <t>Form 1.5b - Statewide</t>
  </si>
  <si>
    <t>1 in 2 Net Electricity Peak Demand by Agency and Balancing Authority (MW)</t>
  </si>
  <si>
    <t>Form 1.5c - Statewide</t>
  </si>
  <si>
    <t>1 in 5 Net Electricity Peak Demand by Agency and Balancing Authority (MW)</t>
  </si>
  <si>
    <t>Form 1.5d - Statewide</t>
  </si>
  <si>
    <t>1 in 10 Net Electricity Peak Demand by Agency and Balancing Authority (MW)</t>
  </si>
  <si>
    <t>Form 1.5e - Statewide</t>
  </si>
  <si>
    <t>1 in 20 Net Electricity Peak Demand by Agency and Balancing Authority (MW)</t>
  </si>
  <si>
    <t>This table includes retail sales and other deliveries only measured at the customer level. Losses and consumption served by self-generation are excluded. Table developed based on actual 2016 data.</t>
  </si>
  <si>
    <t>Total BANC Control Area</t>
  </si>
  <si>
    <t>--</t>
  </si>
  <si>
    <t>Table developed based on actual 2017 load data.</t>
  </si>
  <si>
    <t>WAPA (CAISO)</t>
  </si>
  <si>
    <t>Balancing Authority/Load Pocket</t>
  </si>
  <si>
    <t>Incorporates peak shift for the PG&amp;E, SCE, and SDG&amp;E TAC areas.</t>
  </si>
  <si>
    <t>January 2018</t>
  </si>
  <si>
    <t>Total Energy to Serve Load by Agency and Balancing Authority (GWh)</t>
  </si>
  <si>
    <t>Form 1.1c:  Electricity Deliveries to End Users by Agency (Retail Sales)</t>
  </si>
  <si>
    <t>Form 1.5a:  Total Energy to Serve Load by Agency and Balancing Authority (Sales plus Line Losses)</t>
  </si>
  <si>
    <t>Table includes sales from entities outside of California control area. Thus, total sales in row 85 are higher than state totals given in Form 1.1b.</t>
  </si>
  <si>
    <t>California Energy Demand Forecast 2018 - 2030, Mid Demand Baseline Case, Low AAEE and AAPV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</si>
</sst>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\ ;\(&quot;$&quot;#,##0\)"/>
    <numFmt numFmtId="167" formatCode="m/d"/>
  </numFmts>
  <fonts count="9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0" fontId="1" fillId="0" borderId="1" applyNumberFormat="0" applyFont="0" applyBorder="0" applyAlignment="0" applyProtection="0"/>
  </cellStyleXfs>
  <cellXfs count="83">
    <xf numFmtId="0" fontId="0" fillId="0" borderId="0" xfId="0"/>
    <xf numFmtId="0" fontId="0" fillId="0" borderId="0" xfId="0" applyBorder="1"/>
    <xf numFmtId="0" fontId="5" fillId="0" borderId="0" xfId="9" applyFont="1" applyBorder="1"/>
    <xf numFmtId="165" fontId="5" fillId="0" borderId="0" xfId="2" applyNumberFormat="1" applyFont="1" applyBorder="1"/>
    <xf numFmtId="165" fontId="0" fillId="0" borderId="0" xfId="1" applyNumberFormat="1" applyFont="1" applyBorder="1" applyAlignment="1">
      <alignment horizontal="centerContinuous" vertical="center"/>
    </xf>
    <xf numFmtId="0" fontId="5" fillId="0" borderId="5" xfId="9" applyFont="1" applyBorder="1"/>
    <xf numFmtId="0" fontId="6" fillId="0" borderId="5" xfId="9" applyFont="1" applyBorder="1"/>
    <xf numFmtId="0" fontId="6" fillId="0" borderId="6" xfId="9" applyFont="1" applyBorder="1"/>
    <xf numFmtId="0" fontId="6" fillId="0" borderId="0" xfId="9" applyFont="1" applyBorder="1"/>
    <xf numFmtId="0" fontId="3" fillId="0" borderId="0" xfId="16" applyFont="1" applyBorder="1" applyAlignment="1">
      <alignment horizontal="centerContinuous" vertical="center"/>
    </xf>
    <xf numFmtId="0" fontId="3" fillId="0" borderId="0" xfId="16" quotePrefix="1" applyFont="1" applyBorder="1" applyAlignment="1">
      <alignment horizontal="centerContinuous" vertical="center"/>
    </xf>
    <xf numFmtId="0" fontId="3" fillId="0" borderId="0" xfId="16" applyFont="1" applyBorder="1" applyAlignment="1">
      <alignment vertical="center"/>
    </xf>
    <xf numFmtId="0" fontId="3" fillId="0" borderId="0" xfId="15" applyFont="1" applyBorder="1" applyAlignment="1">
      <alignment horizontal="centerContinuous" vertical="center"/>
    </xf>
    <xf numFmtId="0" fontId="3" fillId="0" borderId="0" xfId="14" applyFont="1" applyBorder="1" applyAlignment="1">
      <alignment horizontal="centerContinuous" vertical="center"/>
    </xf>
    <xf numFmtId="0" fontId="4" fillId="0" borderId="0" xfId="16" applyBorder="1" applyAlignment="1">
      <alignment horizontal="centerContinuous" vertical="center"/>
    </xf>
    <xf numFmtId="0" fontId="4" fillId="0" borderId="0" xfId="16" applyBorder="1" applyAlignment="1">
      <alignment vertical="center"/>
    </xf>
    <xf numFmtId="0" fontId="5" fillId="0" borderId="4" xfId="9" applyFont="1" applyBorder="1"/>
    <xf numFmtId="0" fontId="6" fillId="0" borderId="7" xfId="9" applyFont="1" applyBorder="1" applyAlignment="1">
      <alignment horizontal="center" wrapText="1"/>
    </xf>
    <xf numFmtId="0" fontId="6" fillId="0" borderId="7" xfId="9" applyFont="1" applyBorder="1" applyAlignment="1">
      <alignment horizontal="center"/>
    </xf>
    <xf numFmtId="165" fontId="5" fillId="0" borderId="2" xfId="2" applyNumberFormat="1" applyFont="1" applyBorder="1"/>
    <xf numFmtId="0" fontId="3" fillId="0" borderId="0" xfId="16" applyFont="1" applyBorder="1" applyAlignment="1">
      <alignment horizontal="centerContinuous" vertical="center" wrapText="1"/>
    </xf>
    <xf numFmtId="0" fontId="4" fillId="0" borderId="0" xfId="16" applyBorder="1" applyAlignment="1">
      <alignment horizontal="centerContinuous" vertical="center" wrapText="1"/>
    </xf>
    <xf numFmtId="0" fontId="0" fillId="0" borderId="0" xfId="0" applyBorder="1" applyAlignment="1">
      <alignment wrapText="1"/>
    </xf>
    <xf numFmtId="164" fontId="5" fillId="0" borderId="0" xfId="17" applyNumberFormat="1" applyFont="1" applyBorder="1" applyAlignment="1">
      <alignment wrapText="1"/>
    </xf>
    <xf numFmtId="0" fontId="3" fillId="0" borderId="0" xfId="16" applyFont="1" applyAlignment="1">
      <alignment horizontal="centerContinuous" vertical="center"/>
    </xf>
    <xf numFmtId="0" fontId="3" fillId="0" borderId="0" xfId="16" quotePrefix="1" applyFont="1" applyAlignment="1">
      <alignment horizontal="centerContinuous" vertical="center"/>
    </xf>
    <xf numFmtId="0" fontId="3" fillId="0" borderId="0" xfId="16" applyFont="1" applyAlignment="1">
      <alignment vertical="center"/>
    </xf>
    <xf numFmtId="0" fontId="3" fillId="0" borderId="0" xfId="15" applyFont="1" applyAlignment="1">
      <alignment horizontal="centerContinuous" vertical="center"/>
    </xf>
    <xf numFmtId="0" fontId="3" fillId="0" borderId="0" xfId="14" applyFont="1" applyAlignment="1">
      <alignment horizontal="centerContinuous" vertical="center"/>
    </xf>
    <xf numFmtId="0" fontId="4" fillId="0" borderId="0" xfId="16" applyAlignment="1">
      <alignment horizontal="centerContinuous" vertical="center"/>
    </xf>
    <xf numFmtId="0" fontId="4" fillId="0" borderId="0" xfId="16" applyAlignment="1">
      <alignment vertical="center"/>
    </xf>
    <xf numFmtId="0" fontId="6" fillId="0" borderId="8" xfId="9" applyFont="1" applyBorder="1" applyAlignment="1">
      <alignment horizontal="center" wrapText="1"/>
    </xf>
    <xf numFmtId="0" fontId="6" fillId="0" borderId="9" xfId="9" applyFont="1" applyBorder="1" applyAlignment="1">
      <alignment horizontal="center"/>
    </xf>
    <xf numFmtId="0" fontId="6" fillId="0" borderId="10" xfId="9" applyFont="1" applyBorder="1" applyAlignment="1">
      <alignment horizontal="center"/>
    </xf>
    <xf numFmtId="164" fontId="8" fillId="0" borderId="2" xfId="0" applyNumberFormat="1" applyFont="1" applyBorder="1" applyAlignment="1">
      <alignment horizontal="center" wrapText="1"/>
    </xf>
    <xf numFmtId="0" fontId="5" fillId="0" borderId="10" xfId="9" applyFont="1" applyBorder="1"/>
    <xf numFmtId="165" fontId="5" fillId="0" borderId="10" xfId="2" applyNumberFormat="1" applyFont="1" applyBorder="1"/>
    <xf numFmtId="0" fontId="5" fillId="0" borderId="11" xfId="9" applyFont="1" applyBorder="1"/>
    <xf numFmtId="0" fontId="5" fillId="0" borderId="12" xfId="9" applyFont="1" applyBorder="1"/>
    <xf numFmtId="0" fontId="5" fillId="0" borderId="13" xfId="9" applyFont="1" applyBorder="1"/>
    <xf numFmtId="165" fontId="5" fillId="0" borderId="7" xfId="2" applyNumberFormat="1" applyFont="1" applyBorder="1"/>
    <xf numFmtId="0" fontId="5" fillId="0" borderId="14" xfId="9" applyFont="1" applyBorder="1"/>
    <xf numFmtId="0" fontId="5" fillId="0" borderId="15" xfId="9" applyFont="1" applyBorder="1"/>
    <xf numFmtId="0" fontId="5" fillId="0" borderId="8" xfId="9" applyFont="1" applyBorder="1"/>
    <xf numFmtId="0" fontId="5" fillId="0" borderId="0" xfId="9" applyFont="1"/>
    <xf numFmtId="0" fontId="1" fillId="0" borderId="0" xfId="0" applyFont="1"/>
    <xf numFmtId="0" fontId="6" fillId="0" borderId="0" xfId="0" applyFont="1"/>
    <xf numFmtId="15" fontId="6" fillId="0" borderId="0" xfId="0" quotePrefix="1" applyNumberFormat="1" applyFont="1"/>
    <xf numFmtId="164" fontId="8" fillId="0" borderId="7" xfId="0" applyNumberFormat="1" applyFont="1" applyBorder="1" applyAlignment="1">
      <alignment horizontal="center" wrapText="1"/>
    </xf>
    <xf numFmtId="0" fontId="1" fillId="0" borderId="12" xfId="9" applyFont="1" applyBorder="1"/>
    <xf numFmtId="0" fontId="5" fillId="0" borderId="16" xfId="9" applyFont="1" applyBorder="1"/>
    <xf numFmtId="0" fontId="1" fillId="0" borderId="10" xfId="9" applyFont="1" applyBorder="1"/>
    <xf numFmtId="0" fontId="1" fillId="0" borderId="14" xfId="9" applyFont="1" applyBorder="1"/>
    <xf numFmtId="165" fontId="5" fillId="0" borderId="17" xfId="2" applyNumberFormat="1" applyFont="1" applyBorder="1"/>
    <xf numFmtId="164" fontId="8" fillId="0" borderId="0" xfId="0" applyNumberFormat="1" applyFont="1" applyBorder="1" applyAlignment="1">
      <alignment horizontal="center" wrapText="1"/>
    </xf>
    <xf numFmtId="0" fontId="1" fillId="0" borderId="5" xfId="9" applyFont="1" applyBorder="1"/>
    <xf numFmtId="0" fontId="1" fillId="0" borderId="0" xfId="9" applyFont="1" applyBorder="1"/>
    <xf numFmtId="165" fontId="1" fillId="0" borderId="2" xfId="2" applyNumberFormat="1" applyFont="1" applyBorder="1"/>
    <xf numFmtId="10" fontId="1" fillId="0" borderId="2" xfId="2" applyNumberFormat="1" applyFont="1" applyBorder="1" applyAlignment="1">
      <alignment wrapText="1"/>
    </xf>
    <xf numFmtId="0" fontId="1" fillId="0" borderId="4" xfId="9" applyFont="1" applyBorder="1"/>
    <xf numFmtId="165" fontId="1" fillId="0" borderId="0" xfId="2" applyNumberFormat="1" applyFont="1" applyBorder="1"/>
    <xf numFmtId="164" fontId="1" fillId="0" borderId="0" xfId="17" applyNumberFormat="1" applyFont="1" applyBorder="1" applyAlignment="1">
      <alignment wrapText="1"/>
    </xf>
    <xf numFmtId="0" fontId="1" fillId="0" borderId="0" xfId="9" applyFont="1" applyFill="1" applyBorder="1"/>
    <xf numFmtId="0" fontId="1" fillId="0" borderId="18" xfId="9" applyFont="1" applyBorder="1"/>
    <xf numFmtId="0" fontId="1" fillId="0" borderId="0" xfId="9" applyFont="1"/>
    <xf numFmtId="165" fontId="0" fillId="0" borderId="0" xfId="1" applyNumberFormat="1" applyFont="1" applyBorder="1"/>
    <xf numFmtId="0" fontId="0" fillId="0" borderId="0" xfId="0" applyFill="1" applyBorder="1"/>
    <xf numFmtId="165" fontId="1" fillId="0" borderId="7" xfId="2" applyNumberFormat="1" applyFont="1" applyBorder="1"/>
    <xf numFmtId="10" fontId="1" fillId="0" borderId="7" xfId="2" applyNumberFormat="1" applyFont="1" applyBorder="1" applyAlignment="1">
      <alignment wrapText="1"/>
    </xf>
    <xf numFmtId="165" fontId="0" fillId="0" borderId="0" xfId="1" applyNumberFormat="1" applyFont="1" applyFill="1" applyBorder="1"/>
    <xf numFmtId="165" fontId="0" fillId="0" borderId="7" xfId="1" applyNumberFormat="1" applyFont="1" applyFill="1" applyBorder="1"/>
    <xf numFmtId="165" fontId="1" fillId="0" borderId="7" xfId="2" applyNumberFormat="1" applyFont="1" applyFill="1" applyBorder="1"/>
    <xf numFmtId="165" fontId="0" fillId="0" borderId="0" xfId="0" applyNumberFormat="1"/>
    <xf numFmtId="0" fontId="0" fillId="0" borderId="0" xfId="0" applyFill="1" applyBorder="1" applyAlignment="1">
      <alignment wrapText="1"/>
    </xf>
    <xf numFmtId="165" fontId="0" fillId="0" borderId="0" xfId="1" applyNumberFormat="1" applyFont="1" applyFill="1" applyBorder="1" applyAlignment="1">
      <alignment wrapText="1"/>
    </xf>
    <xf numFmtId="165" fontId="0" fillId="0" borderId="0" xfId="0" applyNumberFormat="1" applyFill="1" applyBorder="1"/>
    <xf numFmtId="43" fontId="0" fillId="0" borderId="0" xfId="0" applyNumberFormat="1" applyFill="1" applyBorder="1"/>
    <xf numFmtId="0" fontId="1" fillId="0" borderId="5" xfId="9" applyFont="1" applyFill="1" applyBorder="1"/>
    <xf numFmtId="0" fontId="6" fillId="0" borderId="5" xfId="9" applyFont="1" applyFill="1" applyBorder="1"/>
    <xf numFmtId="10" fontId="1" fillId="0" borderId="3" xfId="2" applyNumberFormat="1" applyFont="1" applyBorder="1" applyAlignment="1">
      <alignment wrapText="1"/>
    </xf>
    <xf numFmtId="164" fontId="1" fillId="0" borderId="7" xfId="17" applyNumberFormat="1" applyFont="1" applyBorder="1"/>
    <xf numFmtId="164" fontId="1" fillId="0" borderId="7" xfId="17" quotePrefix="1" applyNumberFormat="1" applyFont="1" applyBorder="1" applyAlignment="1">
      <alignment horizontal="center"/>
    </xf>
    <xf numFmtId="165" fontId="0" fillId="0" borderId="0" xfId="0" applyNumberFormat="1" applyBorder="1"/>
  </cellXfs>
  <cellStyles count="19">
    <cellStyle name="Comma" xfId="1" builtinId="3"/>
    <cellStyle name="Comma 2" xfId="2"/>
    <cellStyle name="Comma0" xfId="3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 2" xfId="9"/>
    <cellStyle name="Normal 3" xfId="10"/>
    <cellStyle name="Normal 5" xfId="11"/>
    <cellStyle name="Normal 7" xfId="12"/>
    <cellStyle name="Normal 8" xfId="13"/>
    <cellStyle name="Normal_AppendixF1" xfId="14"/>
    <cellStyle name="Normal_CED 2002 consumption" xfId="15"/>
    <cellStyle name="Normal_Form 1.4NetPeak" xfId="16"/>
    <cellStyle name="Percent 2" xfId="17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\home\CED%202005\F&amp;I\2004-10-25_DEMAND_FOR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NIT_320\CED%202009\Revised\ControlAreaworkfiles\revisedEnergyandPeakforecastbyL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1.1"/>
      <sheetName val="Form1.2"/>
      <sheetName val="Form1.3"/>
      <sheetName val="Form1.4"/>
      <sheetName val="Form1.5"/>
      <sheetName val="Form1.6"/>
      <sheetName val="Form1.7"/>
      <sheetName val="Form2.1"/>
      <sheetName val="Form2.2"/>
      <sheetName val="Form2.3"/>
      <sheetName val="Form2.4"/>
      <sheetName val="Form3.1a"/>
      <sheetName val="Form3.1b"/>
      <sheetName val="Form3.2"/>
      <sheetName val="Form3.3"/>
      <sheetName val="Form3.4"/>
    </sheetNames>
    <sheetDataSet>
      <sheetData sheetId="0" refreshError="1"/>
      <sheetData sheetId="1" refreshError="1">
        <row r="3">
          <cell r="C3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ks2008"/>
      <sheetName val="peakbyagency"/>
      <sheetName val="LU"/>
      <sheetName val="copkdata"/>
      <sheetName val="planreanel"/>
      <sheetName val="BApeakTable"/>
      <sheetName val="BApeakTable1in20"/>
      <sheetName val="BApeakTable1in10"/>
      <sheetName val="BApeakTable1in5"/>
      <sheetName val="BANELTable"/>
      <sheetName val="nelbyagency"/>
      <sheetName val="salesbyagency"/>
      <sheetName val="qfer"/>
      <sheetName val="bayn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2007</v>
          </cell>
        </row>
      </sheetData>
      <sheetData sheetId="5" refreshError="1"/>
      <sheetData sheetId="6" refreshError="1"/>
      <sheetData sheetId="7">
        <row r="93">
          <cell r="A93" t="str">
            <v>Control Area</v>
          </cell>
          <cell r="B93" t="str">
            <v>onein5</v>
          </cell>
          <cell r="C93" t="str">
            <v>1-in-10</v>
          </cell>
          <cell r="D93" t="str">
            <v>1-in-20</v>
          </cell>
        </row>
        <row r="94">
          <cell r="A94" t="str">
            <v>PGE</v>
          </cell>
          <cell r="B94">
            <v>1.0569999999999999</v>
          </cell>
          <cell r="C94">
            <v>1.073</v>
          </cell>
          <cell r="D94">
            <v>1.087</v>
          </cell>
        </row>
        <row r="95">
          <cell r="A95" t="str">
            <v>SCE</v>
          </cell>
          <cell r="B95">
            <v>1.0680000000000001</v>
          </cell>
          <cell r="C95">
            <v>1.0880000000000001</v>
          </cell>
          <cell r="D95">
            <v>1.1040000000000001</v>
          </cell>
        </row>
        <row r="96">
          <cell r="A96" t="str">
            <v>SDGE</v>
          </cell>
          <cell r="B96">
            <v>1.0780000000000001</v>
          </cell>
          <cell r="C96">
            <v>1.1000000000000001</v>
          </cell>
          <cell r="D96">
            <v>1.119</v>
          </cell>
        </row>
        <row r="97">
          <cell r="A97" t="str">
            <v>LADWP</v>
          </cell>
          <cell r="B97">
            <v>1.0663</v>
          </cell>
          <cell r="C97">
            <v>1.0851</v>
          </cell>
          <cell r="D97">
            <v>1.1013999999999999</v>
          </cell>
        </row>
        <row r="98">
          <cell r="A98" t="str">
            <v>SMUD</v>
          </cell>
          <cell r="B98">
            <v>1.0724899999999999</v>
          </cell>
          <cell r="C98">
            <v>1.09301</v>
          </cell>
          <cell r="D98">
            <v>1.11083</v>
          </cell>
        </row>
        <row r="99">
          <cell r="A99" t="str">
            <v>TID</v>
          </cell>
          <cell r="B99">
            <v>1.0527599999999999</v>
          </cell>
          <cell r="C99">
            <v>1.0677000000000001</v>
          </cell>
          <cell r="D99">
            <v>1.08066</v>
          </cell>
        </row>
        <row r="100">
          <cell r="A100" t="str">
            <v>IID</v>
          </cell>
          <cell r="B100">
            <v>1.0676000000000001</v>
          </cell>
          <cell r="C100">
            <v>1.0780000000000001</v>
          </cell>
          <cell r="D100">
            <v>1.117</v>
          </cell>
        </row>
        <row r="101">
          <cell r="A101" t="str">
            <v>LADWPBA</v>
          </cell>
          <cell r="B101">
            <v>1.07633</v>
          </cell>
          <cell r="C101">
            <v>1.0979399999999999</v>
          </cell>
          <cell r="D101">
            <v>1.1167</v>
          </cell>
        </row>
        <row r="102">
          <cell r="A102" t="str">
            <v>SMUDBA</v>
          </cell>
          <cell r="B102">
            <v>1.0710999999999999</v>
          </cell>
          <cell r="C102">
            <v>1.0912299999999999</v>
          </cell>
          <cell r="D102">
            <v>1.1087</v>
          </cell>
        </row>
        <row r="103">
          <cell r="A103" t="str">
            <v>TID</v>
          </cell>
          <cell r="B103">
            <v>1.0653900000000001</v>
          </cell>
          <cell r="C103">
            <v>1.0839000000000001</v>
          </cell>
          <cell r="D103">
            <v>1.0999699999999999</v>
          </cell>
        </row>
        <row r="104">
          <cell r="A104" t="str">
            <v>SP26</v>
          </cell>
          <cell r="B104">
            <v>1.0730999999999999</v>
          </cell>
          <cell r="C104">
            <v>1.09379</v>
          </cell>
          <cell r="D104">
            <v>1.11175</v>
          </cell>
        </row>
        <row r="105">
          <cell r="A105" t="str">
            <v>GBAY</v>
          </cell>
          <cell r="B105">
            <v>1.0579099999999999</v>
          </cell>
          <cell r="C105">
            <v>1.0743100000000001</v>
          </cell>
          <cell r="D105">
            <v>1.0885400000000001</v>
          </cell>
        </row>
        <row r="106">
          <cell r="A106" t="str">
            <v>BCVTOTAL</v>
          </cell>
          <cell r="B106">
            <v>1.054</v>
          </cell>
          <cell r="C106">
            <v>1.069</v>
          </cell>
          <cell r="D106">
            <v>1.0820000000000001</v>
          </cell>
        </row>
        <row r="107">
          <cell r="A107" t="str">
            <v>labasinlra</v>
          </cell>
          <cell r="B107">
            <v>1.077</v>
          </cell>
          <cell r="C107">
            <v>1.0980000000000001</v>
          </cell>
          <cell r="D107">
            <v>1.117</v>
          </cell>
        </row>
        <row r="108">
          <cell r="C10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B1" sqref="B1"/>
    </sheetView>
  </sheetViews>
  <sheetFormatPr defaultRowHeight="12.75" x14ac:dyDescent="0.2"/>
  <sheetData>
    <row r="1" spans="1:4" x14ac:dyDescent="0.2">
      <c r="A1" s="45"/>
      <c r="B1" s="46" t="s">
        <v>172</v>
      </c>
    </row>
    <row r="2" spans="1:4" x14ac:dyDescent="0.2">
      <c r="D2" s="47" t="s">
        <v>167</v>
      </c>
    </row>
    <row r="3" spans="1:4" x14ac:dyDescent="0.2">
      <c r="D3" s="47"/>
    </row>
    <row r="4" spans="1:4" x14ac:dyDescent="0.2">
      <c r="D4" s="46" t="s">
        <v>111</v>
      </c>
    </row>
    <row r="6" spans="1:4" x14ac:dyDescent="0.2">
      <c r="B6" t="s">
        <v>169</v>
      </c>
    </row>
    <row r="7" spans="1:4" x14ac:dyDescent="0.2">
      <c r="B7" t="s">
        <v>170</v>
      </c>
    </row>
    <row r="8" spans="1:4" x14ac:dyDescent="0.2">
      <c r="B8" t="s">
        <v>112</v>
      </c>
    </row>
    <row r="9" spans="1:4" x14ac:dyDescent="0.2">
      <c r="B9" t="s">
        <v>143</v>
      </c>
    </row>
    <row r="10" spans="1:4" x14ac:dyDescent="0.2">
      <c r="B10" t="s">
        <v>144</v>
      </c>
    </row>
    <row r="11" spans="1:4" x14ac:dyDescent="0.2">
      <c r="B11" t="s">
        <v>145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4"/>
  <sheetViews>
    <sheetView zoomScale="80" zoomScaleNormal="80" workbookViewId="0"/>
  </sheetViews>
  <sheetFormatPr defaultRowHeight="12.75" x14ac:dyDescent="0.2"/>
  <cols>
    <col min="1" max="1" width="28.85546875" customWidth="1"/>
    <col min="2" max="2" width="74.140625" customWidth="1"/>
    <col min="3" max="13" width="10.140625" customWidth="1"/>
    <col min="14" max="14" width="10.85546875" customWidth="1"/>
    <col min="15" max="15" width="10" customWidth="1"/>
    <col min="16" max="16" width="11" customWidth="1"/>
    <col min="17" max="17" width="10.7109375" customWidth="1"/>
    <col min="18" max="18" width="10" customWidth="1"/>
    <col min="256" max="256" width="45.85546875" customWidth="1"/>
    <col min="257" max="269" width="10.140625" customWidth="1"/>
    <col min="270" max="270" width="10.85546875" customWidth="1"/>
    <col min="512" max="512" width="45.85546875" customWidth="1"/>
    <col min="513" max="525" width="10.140625" customWidth="1"/>
    <col min="526" max="526" width="10.85546875" customWidth="1"/>
    <col min="768" max="768" width="45.85546875" customWidth="1"/>
    <col min="769" max="781" width="10.140625" customWidth="1"/>
    <col min="782" max="782" width="10.85546875" customWidth="1"/>
    <col min="1024" max="1024" width="45.85546875" customWidth="1"/>
    <col min="1025" max="1037" width="10.140625" customWidth="1"/>
    <col min="1038" max="1038" width="10.85546875" customWidth="1"/>
    <col min="1280" max="1280" width="45.85546875" customWidth="1"/>
    <col min="1281" max="1293" width="10.140625" customWidth="1"/>
    <col min="1294" max="1294" width="10.85546875" customWidth="1"/>
    <col min="1536" max="1536" width="45.85546875" customWidth="1"/>
    <col min="1537" max="1549" width="10.140625" customWidth="1"/>
    <col min="1550" max="1550" width="10.85546875" customWidth="1"/>
    <col min="1792" max="1792" width="45.85546875" customWidth="1"/>
    <col min="1793" max="1805" width="10.140625" customWidth="1"/>
    <col min="1806" max="1806" width="10.85546875" customWidth="1"/>
    <col min="2048" max="2048" width="45.85546875" customWidth="1"/>
    <col min="2049" max="2061" width="10.140625" customWidth="1"/>
    <col min="2062" max="2062" width="10.85546875" customWidth="1"/>
    <col min="2304" max="2304" width="45.85546875" customWidth="1"/>
    <col min="2305" max="2317" width="10.140625" customWidth="1"/>
    <col min="2318" max="2318" width="10.85546875" customWidth="1"/>
    <col min="2560" max="2560" width="45.85546875" customWidth="1"/>
    <col min="2561" max="2573" width="10.140625" customWidth="1"/>
    <col min="2574" max="2574" width="10.85546875" customWidth="1"/>
    <col min="2816" max="2816" width="45.85546875" customWidth="1"/>
    <col min="2817" max="2829" width="10.140625" customWidth="1"/>
    <col min="2830" max="2830" width="10.85546875" customWidth="1"/>
    <col min="3072" max="3072" width="45.85546875" customWidth="1"/>
    <col min="3073" max="3085" width="10.140625" customWidth="1"/>
    <col min="3086" max="3086" width="10.85546875" customWidth="1"/>
    <col min="3328" max="3328" width="45.85546875" customWidth="1"/>
    <col min="3329" max="3341" width="10.140625" customWidth="1"/>
    <col min="3342" max="3342" width="10.85546875" customWidth="1"/>
    <col min="3584" max="3584" width="45.85546875" customWidth="1"/>
    <col min="3585" max="3597" width="10.140625" customWidth="1"/>
    <col min="3598" max="3598" width="10.85546875" customWidth="1"/>
    <col min="3840" max="3840" width="45.85546875" customWidth="1"/>
    <col min="3841" max="3853" width="10.140625" customWidth="1"/>
    <col min="3854" max="3854" width="10.85546875" customWidth="1"/>
    <col min="4096" max="4096" width="45.85546875" customWidth="1"/>
    <col min="4097" max="4109" width="10.140625" customWidth="1"/>
    <col min="4110" max="4110" width="10.85546875" customWidth="1"/>
    <col min="4352" max="4352" width="45.85546875" customWidth="1"/>
    <col min="4353" max="4365" width="10.140625" customWidth="1"/>
    <col min="4366" max="4366" width="10.85546875" customWidth="1"/>
    <col min="4608" max="4608" width="45.85546875" customWidth="1"/>
    <col min="4609" max="4621" width="10.140625" customWidth="1"/>
    <col min="4622" max="4622" width="10.85546875" customWidth="1"/>
    <col min="4864" max="4864" width="45.85546875" customWidth="1"/>
    <col min="4865" max="4877" width="10.140625" customWidth="1"/>
    <col min="4878" max="4878" width="10.85546875" customWidth="1"/>
    <col min="5120" max="5120" width="45.85546875" customWidth="1"/>
    <col min="5121" max="5133" width="10.140625" customWidth="1"/>
    <col min="5134" max="5134" width="10.85546875" customWidth="1"/>
    <col min="5376" max="5376" width="45.85546875" customWidth="1"/>
    <col min="5377" max="5389" width="10.140625" customWidth="1"/>
    <col min="5390" max="5390" width="10.85546875" customWidth="1"/>
    <col min="5632" max="5632" width="45.85546875" customWidth="1"/>
    <col min="5633" max="5645" width="10.140625" customWidth="1"/>
    <col min="5646" max="5646" width="10.85546875" customWidth="1"/>
    <col min="5888" max="5888" width="45.85546875" customWidth="1"/>
    <col min="5889" max="5901" width="10.140625" customWidth="1"/>
    <col min="5902" max="5902" width="10.85546875" customWidth="1"/>
    <col min="6144" max="6144" width="45.85546875" customWidth="1"/>
    <col min="6145" max="6157" width="10.140625" customWidth="1"/>
    <col min="6158" max="6158" width="10.85546875" customWidth="1"/>
    <col min="6400" max="6400" width="45.85546875" customWidth="1"/>
    <col min="6401" max="6413" width="10.140625" customWidth="1"/>
    <col min="6414" max="6414" width="10.85546875" customWidth="1"/>
    <col min="6656" max="6656" width="45.85546875" customWidth="1"/>
    <col min="6657" max="6669" width="10.140625" customWidth="1"/>
    <col min="6670" max="6670" width="10.85546875" customWidth="1"/>
    <col min="6912" max="6912" width="45.85546875" customWidth="1"/>
    <col min="6913" max="6925" width="10.140625" customWidth="1"/>
    <col min="6926" max="6926" width="10.85546875" customWidth="1"/>
    <col min="7168" max="7168" width="45.85546875" customWidth="1"/>
    <col min="7169" max="7181" width="10.140625" customWidth="1"/>
    <col min="7182" max="7182" width="10.85546875" customWidth="1"/>
    <col min="7424" max="7424" width="45.85546875" customWidth="1"/>
    <col min="7425" max="7437" width="10.140625" customWidth="1"/>
    <col min="7438" max="7438" width="10.85546875" customWidth="1"/>
    <col min="7680" max="7680" width="45.85546875" customWidth="1"/>
    <col min="7681" max="7693" width="10.140625" customWidth="1"/>
    <col min="7694" max="7694" width="10.85546875" customWidth="1"/>
    <col min="7936" max="7936" width="45.85546875" customWidth="1"/>
    <col min="7937" max="7949" width="10.140625" customWidth="1"/>
    <col min="7950" max="7950" width="10.85546875" customWidth="1"/>
    <col min="8192" max="8192" width="45.85546875" customWidth="1"/>
    <col min="8193" max="8205" width="10.140625" customWidth="1"/>
    <col min="8206" max="8206" width="10.85546875" customWidth="1"/>
    <col min="8448" max="8448" width="45.85546875" customWidth="1"/>
    <col min="8449" max="8461" width="10.140625" customWidth="1"/>
    <col min="8462" max="8462" width="10.85546875" customWidth="1"/>
    <col min="8704" max="8704" width="45.85546875" customWidth="1"/>
    <col min="8705" max="8717" width="10.140625" customWidth="1"/>
    <col min="8718" max="8718" width="10.85546875" customWidth="1"/>
    <col min="8960" max="8960" width="45.85546875" customWidth="1"/>
    <col min="8961" max="8973" width="10.140625" customWidth="1"/>
    <col min="8974" max="8974" width="10.85546875" customWidth="1"/>
    <col min="9216" max="9216" width="45.85546875" customWidth="1"/>
    <col min="9217" max="9229" width="10.140625" customWidth="1"/>
    <col min="9230" max="9230" width="10.85546875" customWidth="1"/>
    <col min="9472" max="9472" width="45.85546875" customWidth="1"/>
    <col min="9473" max="9485" width="10.140625" customWidth="1"/>
    <col min="9486" max="9486" width="10.85546875" customWidth="1"/>
    <col min="9728" max="9728" width="45.85546875" customWidth="1"/>
    <col min="9729" max="9741" width="10.140625" customWidth="1"/>
    <col min="9742" max="9742" width="10.85546875" customWidth="1"/>
    <col min="9984" max="9984" width="45.85546875" customWidth="1"/>
    <col min="9985" max="9997" width="10.140625" customWidth="1"/>
    <col min="9998" max="9998" width="10.85546875" customWidth="1"/>
    <col min="10240" max="10240" width="45.85546875" customWidth="1"/>
    <col min="10241" max="10253" width="10.140625" customWidth="1"/>
    <col min="10254" max="10254" width="10.85546875" customWidth="1"/>
    <col min="10496" max="10496" width="45.85546875" customWidth="1"/>
    <col min="10497" max="10509" width="10.140625" customWidth="1"/>
    <col min="10510" max="10510" width="10.85546875" customWidth="1"/>
    <col min="10752" max="10752" width="45.85546875" customWidth="1"/>
    <col min="10753" max="10765" width="10.140625" customWidth="1"/>
    <col min="10766" max="10766" width="10.85546875" customWidth="1"/>
    <col min="11008" max="11008" width="45.85546875" customWidth="1"/>
    <col min="11009" max="11021" width="10.140625" customWidth="1"/>
    <col min="11022" max="11022" width="10.85546875" customWidth="1"/>
    <col min="11264" max="11264" width="45.85546875" customWidth="1"/>
    <col min="11265" max="11277" width="10.140625" customWidth="1"/>
    <col min="11278" max="11278" width="10.85546875" customWidth="1"/>
    <col min="11520" max="11520" width="45.85546875" customWidth="1"/>
    <col min="11521" max="11533" width="10.140625" customWidth="1"/>
    <col min="11534" max="11534" width="10.85546875" customWidth="1"/>
    <col min="11776" max="11776" width="45.85546875" customWidth="1"/>
    <col min="11777" max="11789" width="10.140625" customWidth="1"/>
    <col min="11790" max="11790" width="10.85546875" customWidth="1"/>
    <col min="12032" max="12032" width="45.85546875" customWidth="1"/>
    <col min="12033" max="12045" width="10.140625" customWidth="1"/>
    <col min="12046" max="12046" width="10.85546875" customWidth="1"/>
    <col min="12288" max="12288" width="45.85546875" customWidth="1"/>
    <col min="12289" max="12301" width="10.140625" customWidth="1"/>
    <col min="12302" max="12302" width="10.85546875" customWidth="1"/>
    <col min="12544" max="12544" width="45.85546875" customWidth="1"/>
    <col min="12545" max="12557" width="10.140625" customWidth="1"/>
    <col min="12558" max="12558" width="10.85546875" customWidth="1"/>
    <col min="12800" max="12800" width="45.85546875" customWidth="1"/>
    <col min="12801" max="12813" width="10.140625" customWidth="1"/>
    <col min="12814" max="12814" width="10.85546875" customWidth="1"/>
    <col min="13056" max="13056" width="45.85546875" customWidth="1"/>
    <col min="13057" max="13069" width="10.140625" customWidth="1"/>
    <col min="13070" max="13070" width="10.85546875" customWidth="1"/>
    <col min="13312" max="13312" width="45.85546875" customWidth="1"/>
    <col min="13313" max="13325" width="10.140625" customWidth="1"/>
    <col min="13326" max="13326" width="10.85546875" customWidth="1"/>
    <col min="13568" max="13568" width="45.85546875" customWidth="1"/>
    <col min="13569" max="13581" width="10.140625" customWidth="1"/>
    <col min="13582" max="13582" width="10.85546875" customWidth="1"/>
    <col min="13824" max="13824" width="45.85546875" customWidth="1"/>
    <col min="13825" max="13837" width="10.140625" customWidth="1"/>
    <col min="13838" max="13838" width="10.85546875" customWidth="1"/>
    <col min="14080" max="14080" width="45.85546875" customWidth="1"/>
    <col min="14081" max="14093" width="10.140625" customWidth="1"/>
    <col min="14094" max="14094" width="10.85546875" customWidth="1"/>
    <col min="14336" max="14336" width="45.85546875" customWidth="1"/>
    <col min="14337" max="14349" width="10.140625" customWidth="1"/>
    <col min="14350" max="14350" width="10.85546875" customWidth="1"/>
    <col min="14592" max="14592" width="45.85546875" customWidth="1"/>
    <col min="14593" max="14605" width="10.140625" customWidth="1"/>
    <col min="14606" max="14606" width="10.85546875" customWidth="1"/>
    <col min="14848" max="14848" width="45.85546875" customWidth="1"/>
    <col min="14849" max="14861" width="10.140625" customWidth="1"/>
    <col min="14862" max="14862" width="10.85546875" customWidth="1"/>
    <col min="15104" max="15104" width="45.85546875" customWidth="1"/>
    <col min="15105" max="15117" width="10.140625" customWidth="1"/>
    <col min="15118" max="15118" width="10.85546875" customWidth="1"/>
    <col min="15360" max="15360" width="45.85546875" customWidth="1"/>
    <col min="15361" max="15373" width="10.140625" customWidth="1"/>
    <col min="15374" max="15374" width="10.85546875" customWidth="1"/>
    <col min="15616" max="15616" width="45.85546875" customWidth="1"/>
    <col min="15617" max="15629" width="10.140625" customWidth="1"/>
    <col min="15630" max="15630" width="10.85546875" customWidth="1"/>
    <col min="15872" max="15872" width="45.85546875" customWidth="1"/>
    <col min="15873" max="15885" width="10.140625" customWidth="1"/>
    <col min="15886" max="15886" width="10.85546875" customWidth="1"/>
    <col min="16128" max="16128" width="45.85546875" customWidth="1"/>
    <col min="16129" max="16141" width="10.140625" customWidth="1"/>
    <col min="16142" max="16142" width="10.85546875" customWidth="1"/>
  </cols>
  <sheetData>
    <row r="1" spans="1:18" s="26" customFormat="1" ht="15.75" x14ac:dyDescent="0.2">
      <c r="A1" s="24" t="s">
        <v>147</v>
      </c>
      <c r="B1" s="24"/>
      <c r="C1" s="25"/>
      <c r="D1" s="24"/>
      <c r="E1" s="24"/>
      <c r="F1" s="24"/>
      <c r="G1" s="24"/>
      <c r="H1" s="4"/>
      <c r="I1" s="24"/>
      <c r="J1" s="24"/>
      <c r="K1" s="24"/>
      <c r="L1" s="24"/>
      <c r="M1" s="24"/>
      <c r="N1" s="24"/>
    </row>
    <row r="2" spans="1:18" s="26" customFormat="1" ht="15.75" x14ac:dyDescent="0.2">
      <c r="A2" s="27" t="s">
        <v>172</v>
      </c>
      <c r="B2" s="27"/>
      <c r="C2" s="27"/>
      <c r="D2" s="27"/>
      <c r="E2" s="27"/>
      <c r="F2" s="27"/>
      <c r="G2" s="27"/>
      <c r="H2" s="4"/>
      <c r="I2" s="27"/>
      <c r="J2" s="27"/>
      <c r="K2" s="24"/>
      <c r="L2" s="24"/>
      <c r="M2" s="24"/>
      <c r="N2" s="24"/>
    </row>
    <row r="3" spans="1:18" s="26" customFormat="1" ht="15.75" x14ac:dyDescent="0.2">
      <c r="A3" s="28" t="s">
        <v>148</v>
      </c>
      <c r="B3" s="28"/>
      <c r="C3" s="28"/>
      <c r="D3" s="28"/>
      <c r="E3" s="28"/>
      <c r="F3" s="28"/>
      <c r="G3" s="28"/>
      <c r="H3" s="4"/>
      <c r="I3" s="24"/>
      <c r="J3" s="24"/>
      <c r="K3" s="24"/>
      <c r="L3" s="24"/>
      <c r="M3" s="24"/>
      <c r="N3" s="24"/>
    </row>
    <row r="4" spans="1:18" s="30" customFormat="1" ht="15" x14ac:dyDescent="0.2">
      <c r="A4" s="29"/>
      <c r="B4" s="29"/>
      <c r="C4" s="29"/>
      <c r="D4" s="29"/>
      <c r="E4" s="29"/>
      <c r="F4" s="29"/>
      <c r="G4" s="29"/>
      <c r="H4" s="4"/>
      <c r="I4" s="29"/>
      <c r="J4" s="29"/>
      <c r="K4" s="29"/>
      <c r="L4" s="29"/>
      <c r="M4" s="29"/>
      <c r="N4" s="29"/>
    </row>
    <row r="5" spans="1:18" ht="63.75" x14ac:dyDescent="0.2">
      <c r="A5" s="31" t="s">
        <v>48</v>
      </c>
      <c r="B5" s="32" t="s">
        <v>35</v>
      </c>
      <c r="C5" s="33">
        <v>2016</v>
      </c>
      <c r="D5" s="33">
        <v>2017</v>
      </c>
      <c r="E5" s="33">
        <v>2018</v>
      </c>
      <c r="F5" s="33">
        <v>2019</v>
      </c>
      <c r="G5" s="33">
        <v>2020</v>
      </c>
      <c r="H5" s="33">
        <v>2021</v>
      </c>
      <c r="I5" s="33">
        <v>2022</v>
      </c>
      <c r="J5" s="33">
        <v>2023</v>
      </c>
      <c r="K5" s="33">
        <v>2024</v>
      </c>
      <c r="L5" s="33">
        <v>2025</v>
      </c>
      <c r="M5" s="33">
        <v>2026</v>
      </c>
      <c r="N5" s="33">
        <v>2027</v>
      </c>
      <c r="O5" s="33">
        <v>2028</v>
      </c>
      <c r="P5" s="33">
        <v>2029</v>
      </c>
      <c r="Q5" s="33">
        <v>2030</v>
      </c>
      <c r="R5" s="34" t="s">
        <v>134</v>
      </c>
    </row>
    <row r="6" spans="1:18" x14ac:dyDescent="0.2">
      <c r="A6" s="35" t="s">
        <v>49</v>
      </c>
      <c r="B6" s="35" t="s">
        <v>50</v>
      </c>
      <c r="C6" s="36">
        <v>33</v>
      </c>
      <c r="D6" s="36">
        <v>33</v>
      </c>
      <c r="E6" s="36">
        <v>33</v>
      </c>
      <c r="F6" s="36">
        <v>33</v>
      </c>
      <c r="G6" s="36">
        <v>33</v>
      </c>
      <c r="H6" s="36">
        <v>33</v>
      </c>
      <c r="I6" s="36">
        <v>34</v>
      </c>
      <c r="J6" s="36">
        <v>34</v>
      </c>
      <c r="K6" s="36">
        <v>34</v>
      </c>
      <c r="L6" s="36">
        <v>35</v>
      </c>
      <c r="M6" s="36">
        <v>35</v>
      </c>
      <c r="N6" s="36">
        <v>35</v>
      </c>
      <c r="O6" s="36">
        <v>35</v>
      </c>
      <c r="P6" s="36">
        <v>36</v>
      </c>
      <c r="Q6" s="36">
        <v>36</v>
      </c>
      <c r="R6" s="80">
        <f>(Q6/C6)^(1/14)-1</f>
        <v>6.2344521546704446E-3</v>
      </c>
    </row>
    <row r="7" spans="1:18" x14ac:dyDescent="0.2">
      <c r="A7" s="37"/>
      <c r="B7" s="38" t="s">
        <v>51</v>
      </c>
      <c r="C7" s="36">
        <v>360</v>
      </c>
      <c r="D7" s="36">
        <v>359.52649544592646</v>
      </c>
      <c r="E7" s="36">
        <v>354.6613576253423</v>
      </c>
      <c r="F7" s="36">
        <v>351.51945376263473</v>
      </c>
      <c r="G7" s="36">
        <v>353.12771484620311</v>
      </c>
      <c r="H7" s="36">
        <v>353.55282626347469</v>
      </c>
      <c r="I7" s="36">
        <v>355.0511918183937</v>
      </c>
      <c r="J7" s="36">
        <v>355.8863221229829</v>
      </c>
      <c r="K7" s="36">
        <v>356.17047536003594</v>
      </c>
      <c r="L7" s="36">
        <v>357.5622538334373</v>
      </c>
      <c r="M7" s="36">
        <v>358.13162907536372</v>
      </c>
      <c r="N7" s="36">
        <v>358.79718789895497</v>
      </c>
      <c r="O7" s="36">
        <v>359.69820298343484</v>
      </c>
      <c r="P7" s="36">
        <v>359.74452701121879</v>
      </c>
      <c r="Q7" s="36">
        <v>360.80004077953663</v>
      </c>
      <c r="R7" s="80">
        <f t="shared" ref="R7:R24" si="0">(Q7/C7)^(1/14)-1</f>
        <v>1.5857469761182408E-4</v>
      </c>
    </row>
    <row r="8" spans="1:18" x14ac:dyDescent="0.2">
      <c r="A8" s="37"/>
      <c r="B8" s="38" t="s">
        <v>52</v>
      </c>
      <c r="C8" s="36">
        <v>16</v>
      </c>
      <c r="D8" s="36">
        <v>15.978955353152287</v>
      </c>
      <c r="E8" s="36">
        <v>15.910680465042248</v>
      </c>
      <c r="F8" s="36">
        <v>15.836816543881261</v>
      </c>
      <c r="G8" s="36">
        <v>15.762394668870499</v>
      </c>
      <c r="H8" s="36">
        <v>15.680499827459911</v>
      </c>
      <c r="I8" s="36">
        <v>15.601281646737295</v>
      </c>
      <c r="J8" s="36">
        <v>15.494165735007444</v>
      </c>
      <c r="K8" s="36">
        <v>15.4050810563282</v>
      </c>
      <c r="L8" s="36">
        <v>16.320740198320987</v>
      </c>
      <c r="M8" s="36">
        <v>16.24150304934215</v>
      </c>
      <c r="N8" s="36">
        <v>16.16578279350351</v>
      </c>
      <c r="O8" s="36">
        <v>16.098721276178523</v>
      </c>
      <c r="P8" s="36">
        <v>16.036814517526743</v>
      </c>
      <c r="Q8" s="36">
        <v>15.976427584423162</v>
      </c>
      <c r="R8" s="80">
        <f t="shared" si="0"/>
        <v>-1.0530604862268866E-4</v>
      </c>
    </row>
    <row r="9" spans="1:18" x14ac:dyDescent="0.2">
      <c r="A9" s="37"/>
      <c r="B9" s="38" t="s">
        <v>53</v>
      </c>
      <c r="C9" s="36">
        <v>33</v>
      </c>
      <c r="D9" s="36">
        <v>32.956595415876592</v>
      </c>
      <c r="E9" s="36">
        <v>32.720252017210463</v>
      </c>
      <c r="F9" s="36">
        <v>32.473353060467375</v>
      </c>
      <c r="G9" s="36">
        <v>32.238765554689977</v>
      </c>
      <c r="H9" s="36">
        <v>31.978659106359636</v>
      </c>
      <c r="I9" s="36">
        <v>32.709424868146442</v>
      </c>
      <c r="J9" s="36">
        <v>32.382906181941003</v>
      </c>
      <c r="K9" s="36">
        <v>32.104618252128006</v>
      </c>
      <c r="L9" s="36">
        <v>32.845380997843932</v>
      </c>
      <c r="M9" s="36">
        <v>32.604959272564443</v>
      </c>
      <c r="N9" s="36">
        <v>32.383345338357813</v>
      </c>
      <c r="O9" s="36">
        <v>33.189489090766422</v>
      </c>
      <c r="P9" s="36">
        <v>33.016980165155694</v>
      </c>
      <c r="Q9" s="36">
        <v>32.845574531184539</v>
      </c>
      <c r="R9" s="80">
        <f t="shared" si="0"/>
        <v>-3.3498267211595767E-4</v>
      </c>
    </row>
    <row r="10" spans="1:18" x14ac:dyDescent="0.2">
      <c r="A10" s="37"/>
      <c r="B10" s="38" t="s">
        <v>54</v>
      </c>
      <c r="C10" s="36">
        <v>73</v>
      </c>
      <c r="D10" s="36">
        <v>72.903983798757309</v>
      </c>
      <c r="E10" s="36">
        <v>72.124952274872214</v>
      </c>
      <c r="F10" s="36">
        <v>70.326821826359904</v>
      </c>
      <c r="G10" s="36">
        <v>70.524905785726006</v>
      </c>
      <c r="H10" s="36">
        <v>70.676476353692451</v>
      </c>
      <c r="I10" s="36">
        <v>70.870584892985704</v>
      </c>
      <c r="J10" s="36">
        <v>69.983835312670749</v>
      </c>
      <c r="K10" s="36">
        <v>70.214754406143456</v>
      </c>
      <c r="L10" s="36">
        <v>70.494802374253396</v>
      </c>
      <c r="M10" s="36">
        <v>69.833720097346458</v>
      </c>
      <c r="N10" s="36">
        <v>70.229058304729151</v>
      </c>
      <c r="O10" s="36">
        <v>70.702291772516986</v>
      </c>
      <c r="P10" s="36">
        <v>70.238718728293534</v>
      </c>
      <c r="Q10" s="36">
        <v>70.778715586416084</v>
      </c>
      <c r="R10" s="80">
        <f t="shared" si="0"/>
        <v>-2.2047882300016974E-3</v>
      </c>
    </row>
    <row r="11" spans="1:18" x14ac:dyDescent="0.2">
      <c r="A11" s="37"/>
      <c r="B11" s="38" t="s">
        <v>55</v>
      </c>
      <c r="C11" s="36">
        <v>411</v>
      </c>
      <c r="D11" s="36">
        <v>410.4594156340994</v>
      </c>
      <c r="E11" s="36">
        <v>405.63507962143279</v>
      </c>
      <c r="F11" s="36">
        <v>402.58560282442329</v>
      </c>
      <c r="G11" s="36">
        <v>403.39077139182996</v>
      </c>
      <c r="H11" s="36">
        <v>403.87177964898524</v>
      </c>
      <c r="I11" s="36">
        <v>405.35139439035208</v>
      </c>
      <c r="J11" s="36">
        <v>405.09046650746683</v>
      </c>
      <c r="K11" s="36">
        <v>404.28698008787404</v>
      </c>
      <c r="L11" s="36">
        <v>405.60019710506941</v>
      </c>
      <c r="M11" s="36">
        <v>405.07554003240693</v>
      </c>
      <c r="N11" s="36">
        <v>405.69603514840452</v>
      </c>
      <c r="O11" s="36">
        <v>405.58277164112525</v>
      </c>
      <c r="P11" s="36">
        <v>405.65182988545962</v>
      </c>
      <c r="Q11" s="36">
        <v>405.65386667532528</v>
      </c>
      <c r="R11" s="80">
        <f t="shared" si="0"/>
        <v>-9.3477451530321609E-4</v>
      </c>
    </row>
    <row r="12" spans="1:18" x14ac:dyDescent="0.2">
      <c r="A12" s="37"/>
      <c r="B12" s="38" t="s">
        <v>56</v>
      </c>
      <c r="C12" s="36">
        <v>125</v>
      </c>
      <c r="D12" s="36">
        <v>123.83558869650224</v>
      </c>
      <c r="E12" s="36">
        <v>123.18071953141313</v>
      </c>
      <c r="F12" s="36">
        <v>122.4618119516381</v>
      </c>
      <c r="G12" s="36">
        <v>122.70999108495704</v>
      </c>
      <c r="H12" s="36">
        <v>122.87284677302748</v>
      </c>
      <c r="I12" s="36">
        <v>124.0445485180564</v>
      </c>
      <c r="J12" s="36">
        <v>123.9828932362239</v>
      </c>
      <c r="K12" s="36">
        <v>124.05083747888624</v>
      </c>
      <c r="L12" s="36">
        <v>124.14542211438464</v>
      </c>
      <c r="M12" s="36">
        <v>124.27760377398769</v>
      </c>
      <c r="N12" s="36">
        <v>124.44167515394031</v>
      </c>
      <c r="O12" s="36">
        <v>124.67475130421427</v>
      </c>
      <c r="P12" s="36">
        <v>124.95117511934528</v>
      </c>
      <c r="Q12" s="36">
        <v>125.21811742917222</v>
      </c>
      <c r="R12" s="80">
        <f t="shared" si="0"/>
        <v>1.245376681184851E-4</v>
      </c>
    </row>
    <row r="13" spans="1:18" x14ac:dyDescent="0.2">
      <c r="A13" s="37"/>
      <c r="B13" s="38" t="s">
        <v>57</v>
      </c>
      <c r="C13" s="36">
        <v>885</v>
      </c>
      <c r="D13" s="36">
        <v>882.83596797123596</v>
      </c>
      <c r="E13" s="36">
        <v>868.608483994881</v>
      </c>
      <c r="F13" s="36">
        <v>855.56454718345856</v>
      </c>
      <c r="G13" s="36">
        <v>851.84616610114153</v>
      </c>
      <c r="H13" s="36">
        <v>846.24549781296059</v>
      </c>
      <c r="I13" s="36">
        <v>843.82263808189452</v>
      </c>
      <c r="J13" s="36">
        <v>838.39296646067328</v>
      </c>
      <c r="K13" s="36">
        <v>832.19313141381178</v>
      </c>
      <c r="L13" s="36">
        <v>829.34419250698636</v>
      </c>
      <c r="M13" s="36">
        <v>823.96355820443353</v>
      </c>
      <c r="N13" s="36">
        <v>820.18872595768266</v>
      </c>
      <c r="O13" s="36">
        <v>815.19356178138071</v>
      </c>
      <c r="P13" s="36">
        <v>811.84090699947046</v>
      </c>
      <c r="Q13" s="36">
        <v>808.06608842113076</v>
      </c>
      <c r="R13" s="80">
        <f t="shared" si="0"/>
        <v>-6.4749322145849497E-3</v>
      </c>
    </row>
    <row r="14" spans="1:18" x14ac:dyDescent="0.2">
      <c r="A14" s="37"/>
      <c r="B14" s="38" t="s">
        <v>60</v>
      </c>
      <c r="C14" s="36">
        <v>949</v>
      </c>
      <c r="D14" s="36">
        <v>946.75178938384511</v>
      </c>
      <c r="E14" s="36">
        <v>937.33021467993058</v>
      </c>
      <c r="F14" s="36">
        <v>928.47102272728205</v>
      </c>
      <c r="G14" s="36">
        <v>932.45838676236428</v>
      </c>
      <c r="H14" s="36">
        <v>932.94170255297354</v>
      </c>
      <c r="I14" s="36">
        <v>936.66688591378488</v>
      </c>
      <c r="J14" s="36">
        <v>937.82648917779602</v>
      </c>
      <c r="K14" s="36">
        <v>938.15363667367058</v>
      </c>
      <c r="L14" s="36">
        <v>940.87566670168246</v>
      </c>
      <c r="M14" s="36">
        <v>941.97230216772016</v>
      </c>
      <c r="N14" s="36">
        <v>943.32802993802682</v>
      </c>
      <c r="O14" s="36">
        <v>945.26273749872792</v>
      </c>
      <c r="P14" s="36">
        <v>946.56395230181283</v>
      </c>
      <c r="Q14" s="36">
        <v>947.85062143871289</v>
      </c>
      <c r="R14" s="80">
        <f t="shared" si="0"/>
        <v>-8.6559188734458559E-5</v>
      </c>
    </row>
    <row r="15" spans="1:18" x14ac:dyDescent="0.2">
      <c r="A15" s="37"/>
      <c r="B15" s="38" t="s">
        <v>61</v>
      </c>
      <c r="C15" s="36">
        <v>103</v>
      </c>
      <c r="D15" s="36">
        <v>102.86452508591785</v>
      </c>
      <c r="E15" s="36">
        <v>102.06426681843595</v>
      </c>
      <c r="F15" s="36">
        <v>101.18584428826753</v>
      </c>
      <c r="G15" s="36">
        <v>101.26211387879819</v>
      </c>
      <c r="H15" s="36">
        <v>101.25530516248537</v>
      </c>
      <c r="I15" s="36">
        <v>101.2375063665133</v>
      </c>
      <c r="J15" s="36">
        <v>101.01589663279216</v>
      </c>
      <c r="K15" s="36">
        <v>100.88654039472711</v>
      </c>
      <c r="L15" s="36">
        <v>100.76956372261529</v>
      </c>
      <c r="M15" s="36">
        <v>100.67726682148277</v>
      </c>
      <c r="N15" s="36">
        <v>100.60580865886234</v>
      </c>
      <c r="O15" s="36">
        <v>99.585061045636152</v>
      </c>
      <c r="P15" s="36">
        <v>99.59403158422073</v>
      </c>
      <c r="Q15" s="36">
        <v>99.550345587727705</v>
      </c>
      <c r="R15" s="80">
        <f t="shared" si="0"/>
        <v>-2.4302910654164789E-3</v>
      </c>
    </row>
    <row r="16" spans="1:18" x14ac:dyDescent="0.2">
      <c r="A16" s="37"/>
      <c r="B16" s="49" t="s">
        <v>116</v>
      </c>
      <c r="C16" s="36">
        <v>1701</v>
      </c>
      <c r="D16" s="36">
        <v>1572</v>
      </c>
      <c r="E16" s="36">
        <v>1572</v>
      </c>
      <c r="F16" s="36">
        <v>1572</v>
      </c>
      <c r="G16" s="36">
        <v>1572</v>
      </c>
      <c r="H16" s="36">
        <v>1572</v>
      </c>
      <c r="I16" s="36">
        <v>1572</v>
      </c>
      <c r="J16" s="36">
        <v>1572</v>
      </c>
      <c r="K16" s="36">
        <v>1572</v>
      </c>
      <c r="L16" s="36">
        <v>1572</v>
      </c>
      <c r="M16" s="36">
        <v>1572</v>
      </c>
      <c r="N16" s="36">
        <v>1572</v>
      </c>
      <c r="O16" s="36">
        <v>1572</v>
      </c>
      <c r="P16" s="36">
        <v>1572</v>
      </c>
      <c r="Q16" s="36">
        <v>1572</v>
      </c>
      <c r="R16" s="80">
        <f t="shared" si="0"/>
        <v>-5.6175635348854058E-3</v>
      </c>
    </row>
    <row r="17" spans="1:18" x14ac:dyDescent="0.2">
      <c r="A17" s="37"/>
      <c r="B17" s="38" t="s">
        <v>113</v>
      </c>
      <c r="C17" s="36">
        <v>20</v>
      </c>
      <c r="D17" s="36">
        <v>19.973694191440359</v>
      </c>
      <c r="E17" s="36">
        <v>19.776103270978069</v>
      </c>
      <c r="F17" s="36">
        <v>19.585660599535466</v>
      </c>
      <c r="G17" s="36">
        <v>19.398442341823394</v>
      </c>
      <c r="H17" s="36">
        <v>20.203245350121925</v>
      </c>
      <c r="I17" s="36">
        <v>20.019214121828021</v>
      </c>
      <c r="J17" s="36">
        <v>19.807077656604491</v>
      </c>
      <c r="K17" s="36">
        <v>19.622274055482048</v>
      </c>
      <c r="L17" s="36">
        <v>19.44953398981627</v>
      </c>
      <c r="M17" s="36">
        <v>20.287603392531778</v>
      </c>
      <c r="N17" s="36">
        <v>20.132913707396945</v>
      </c>
      <c r="O17" s="36">
        <v>19.992840048240318</v>
      </c>
      <c r="P17" s="36">
        <v>19.862633473867991</v>
      </c>
      <c r="Q17" s="36">
        <v>19.732903153029312</v>
      </c>
      <c r="R17" s="80">
        <f t="shared" si="0"/>
        <v>-9.5988332036911483E-4</v>
      </c>
    </row>
    <row r="18" spans="1:18" x14ac:dyDescent="0.2">
      <c r="A18" s="37"/>
      <c r="B18" s="38" t="s">
        <v>62</v>
      </c>
      <c r="C18" s="36">
        <v>152</v>
      </c>
      <c r="D18" s="36">
        <v>150.80007585494673</v>
      </c>
      <c r="E18" s="36">
        <v>149.85856259643319</v>
      </c>
      <c r="F18" s="36">
        <v>148.84669427171247</v>
      </c>
      <c r="G18" s="36">
        <v>148.88668155967846</v>
      </c>
      <c r="H18" s="36">
        <v>149.83954433318056</v>
      </c>
      <c r="I18" s="36">
        <v>149.80420190040471</v>
      </c>
      <c r="J18" s="36">
        <v>150.50268376421408</v>
      </c>
      <c r="K18" s="36">
        <v>150.38039055213852</v>
      </c>
      <c r="L18" s="36">
        <v>151.30572354473696</v>
      </c>
      <c r="M18" s="36">
        <v>151.29713980966099</v>
      </c>
      <c r="N18" s="36">
        <v>151.33411276420716</v>
      </c>
      <c r="O18" s="36">
        <v>152.46819925243989</v>
      </c>
      <c r="P18" s="36">
        <v>152.66474454949821</v>
      </c>
      <c r="Q18" s="36">
        <v>152.86030710405782</v>
      </c>
      <c r="R18" s="80">
        <f t="shared" si="0"/>
        <v>4.032211304265676E-4</v>
      </c>
    </row>
    <row r="19" spans="1:18" x14ac:dyDescent="0.2">
      <c r="A19" s="37"/>
      <c r="B19" s="38" t="s">
        <v>64</v>
      </c>
      <c r="C19" s="36">
        <v>70430</v>
      </c>
      <c r="D19" s="36">
        <v>66423.61384015833</v>
      </c>
      <c r="E19" s="36">
        <v>61071.854987435705</v>
      </c>
      <c r="F19" s="36">
        <v>60413.96645590003</v>
      </c>
      <c r="G19" s="36">
        <v>60593.073510433554</v>
      </c>
      <c r="H19" s="36">
        <v>60566.439545967216</v>
      </c>
      <c r="I19" s="36">
        <v>60781.737042689165</v>
      </c>
      <c r="J19" s="36">
        <v>60770.389260976161</v>
      </c>
      <c r="K19" s="36">
        <v>60659.511345452476</v>
      </c>
      <c r="L19" s="36">
        <v>60769.592843184022</v>
      </c>
      <c r="M19" s="36">
        <v>60722.087899291786</v>
      </c>
      <c r="N19" s="36">
        <v>60696.695255256433</v>
      </c>
      <c r="O19" s="36">
        <v>60603.232115608975</v>
      </c>
      <c r="P19" s="36">
        <v>60549.641550134445</v>
      </c>
      <c r="Q19" s="36">
        <v>60511.665126322099</v>
      </c>
      <c r="R19" s="80">
        <f t="shared" si="0"/>
        <v>-1.0783094682815575E-2</v>
      </c>
    </row>
    <row r="20" spans="1:18" x14ac:dyDescent="0.2">
      <c r="A20" s="37"/>
      <c r="B20" s="38" t="s">
        <v>65</v>
      </c>
      <c r="C20" s="36">
        <v>9520</v>
      </c>
      <c r="D20" s="36">
        <v>9520</v>
      </c>
      <c r="E20" s="36">
        <v>9520</v>
      </c>
      <c r="F20" s="36">
        <v>9520</v>
      </c>
      <c r="G20" s="36">
        <v>9520</v>
      </c>
      <c r="H20" s="36">
        <v>9520</v>
      </c>
      <c r="I20" s="36">
        <v>9520</v>
      </c>
      <c r="J20" s="36">
        <v>9520</v>
      </c>
      <c r="K20" s="36">
        <v>9520</v>
      </c>
      <c r="L20" s="36">
        <v>9520</v>
      </c>
      <c r="M20" s="36">
        <v>9520</v>
      </c>
      <c r="N20" s="36">
        <v>9520</v>
      </c>
      <c r="O20" s="36">
        <v>9520</v>
      </c>
      <c r="P20" s="36">
        <v>9520</v>
      </c>
      <c r="Q20" s="36">
        <v>9520</v>
      </c>
      <c r="R20" s="80">
        <f t="shared" si="0"/>
        <v>0</v>
      </c>
    </row>
    <row r="21" spans="1:18" x14ac:dyDescent="0.2">
      <c r="A21" s="37"/>
      <c r="B21" s="49" t="s">
        <v>117</v>
      </c>
      <c r="C21" s="36">
        <v>1966</v>
      </c>
      <c r="D21" s="36">
        <v>1961.5965353292379</v>
      </c>
      <c r="E21" s="36">
        <v>3869.4766485407004</v>
      </c>
      <c r="F21" s="36">
        <v>3828.2330788588711</v>
      </c>
      <c r="G21" s="36">
        <v>3832.1302876747986</v>
      </c>
      <c r="H21" s="36">
        <v>3824.5818761968171</v>
      </c>
      <c r="I21" s="36">
        <v>3830.8056985044345</v>
      </c>
      <c r="J21" s="36">
        <v>3823.2062583344141</v>
      </c>
      <c r="K21" s="36">
        <v>3811.1854648153244</v>
      </c>
      <c r="L21" s="36">
        <v>3811.1956554455892</v>
      </c>
      <c r="M21" s="36">
        <v>3803.4904382994873</v>
      </c>
      <c r="N21" s="36">
        <v>3796.8659364009591</v>
      </c>
      <c r="O21" s="36">
        <v>3787.2558178031049</v>
      </c>
      <c r="P21" s="36">
        <v>3779.3774043022654</v>
      </c>
      <c r="Q21" s="36">
        <v>3773.4856590748973</v>
      </c>
      <c r="R21" s="80">
        <f t="shared" si="0"/>
        <v>4.7672770279501009E-2</v>
      </c>
    </row>
    <row r="22" spans="1:18" x14ac:dyDescent="0.2">
      <c r="A22" s="37"/>
      <c r="B22" s="49" t="s">
        <v>118</v>
      </c>
      <c r="C22" s="36">
        <v>2108</v>
      </c>
      <c r="D22" s="36">
        <v>2103.4227614070137</v>
      </c>
      <c r="E22" s="36">
        <v>2074.2056574616176</v>
      </c>
      <c r="F22" s="36">
        <v>2051.7839946584277</v>
      </c>
      <c r="G22" s="36">
        <v>2054.3478903538994</v>
      </c>
      <c r="H22" s="36">
        <v>2050.5288372380523</v>
      </c>
      <c r="I22" s="36">
        <v>2053.1674391041875</v>
      </c>
      <c r="J22" s="36">
        <v>2049.6216262141515</v>
      </c>
      <c r="K22" s="36">
        <v>2043.0331439068502</v>
      </c>
      <c r="L22" s="36">
        <v>2042.9920284676982</v>
      </c>
      <c r="M22" s="36">
        <v>2039.1440364184573</v>
      </c>
      <c r="N22" s="36">
        <v>2035.3868415590332</v>
      </c>
      <c r="O22" s="36">
        <v>2030.1618721729651</v>
      </c>
      <c r="P22" s="36">
        <v>2026.3406583797075</v>
      </c>
      <c r="Q22" s="36">
        <v>2022.6374106611961</v>
      </c>
      <c r="R22" s="80">
        <f t="shared" si="0"/>
        <v>-2.9483110294821202E-3</v>
      </c>
    </row>
    <row r="23" spans="1:18" x14ac:dyDescent="0.2">
      <c r="A23" s="37"/>
      <c r="B23" s="49" t="s">
        <v>139</v>
      </c>
      <c r="C23" s="36">
        <v>176</v>
      </c>
      <c r="D23" s="36">
        <v>175.78461823724331</v>
      </c>
      <c r="E23" s="36">
        <v>173.09775396079309</v>
      </c>
      <c r="F23" s="36">
        <v>171.47191932436715</v>
      </c>
      <c r="G23" s="36">
        <v>171.7617272520738</v>
      </c>
      <c r="H23" s="36">
        <v>171.837388513863</v>
      </c>
      <c r="I23" s="36">
        <v>171.96821216004531</v>
      </c>
      <c r="J23" s="36">
        <v>171.81894530333932</v>
      </c>
      <c r="K23" s="36">
        <v>170.87186294493657</v>
      </c>
      <c r="L23" s="36">
        <v>170.93860427125139</v>
      </c>
      <c r="M23" s="36">
        <v>170.15615118708232</v>
      </c>
      <c r="N23" s="36">
        <v>170.29132937346495</v>
      </c>
      <c r="O23" s="36">
        <v>169.55198053312677</v>
      </c>
      <c r="P23" s="36">
        <v>169.81990676949098</v>
      </c>
      <c r="Q23" s="36">
        <v>169.21067197989197</v>
      </c>
      <c r="R23" s="80">
        <f t="shared" si="0"/>
        <v>-2.8060183708590314E-3</v>
      </c>
    </row>
    <row r="24" spans="1:18" x14ac:dyDescent="0.2">
      <c r="A24" s="37"/>
      <c r="B24" s="49" t="s">
        <v>138</v>
      </c>
      <c r="C24" s="36">
        <v>146</v>
      </c>
      <c r="D24" s="36">
        <v>145.82133103771321</v>
      </c>
      <c r="E24" s="36">
        <v>143.42385328179998</v>
      </c>
      <c r="F24" s="36">
        <v>142.07673315447565</v>
      </c>
      <c r="G24" s="36">
        <v>141.67916485199308</v>
      </c>
      <c r="H24" s="36">
        <v>142.0778407824119</v>
      </c>
      <c r="I24" s="36">
        <v>142.5150929503138</v>
      </c>
      <c r="J24" s="36">
        <v>141.77410240876634</v>
      </c>
      <c r="K24" s="36">
        <v>141.1550172153824</v>
      </c>
      <c r="L24" s="36">
        <v>141.52981213856299</v>
      </c>
      <c r="M24" s="36">
        <v>141.03852103742119</v>
      </c>
      <c r="N24" s="36">
        <v>140.55792265746311</v>
      </c>
      <c r="O24" s="36">
        <v>140.10347865105737</v>
      </c>
      <c r="P24" s="36">
        <v>139.7476316123936</v>
      </c>
      <c r="Q24" s="36">
        <v>140.27827728902963</v>
      </c>
      <c r="R24" s="80">
        <f t="shared" si="0"/>
        <v>-2.8515321389147585E-3</v>
      </c>
    </row>
    <row r="25" spans="1:18" x14ac:dyDescent="0.2">
      <c r="A25" s="37"/>
      <c r="B25" s="49" t="s">
        <v>146</v>
      </c>
      <c r="C25" s="36">
        <v>0</v>
      </c>
      <c r="D25" s="36">
        <v>2597.8170001992607</v>
      </c>
      <c r="E25" s="36">
        <v>2558.8793685518385</v>
      </c>
      <c r="F25" s="36">
        <v>2531.9053687666556</v>
      </c>
      <c r="G25" s="36">
        <v>2534.698483516479</v>
      </c>
      <c r="H25" s="36">
        <v>2529.5615571733465</v>
      </c>
      <c r="I25" s="36">
        <v>2533.9183526565789</v>
      </c>
      <c r="J25" s="36">
        <v>2528.4613098464088</v>
      </c>
      <c r="K25" s="36">
        <v>2520.3599784378143</v>
      </c>
      <c r="L25" s="36">
        <v>2520.8849006238847</v>
      </c>
      <c r="M25" s="36">
        <v>2515.9452301191582</v>
      </c>
      <c r="N25" s="36">
        <v>2511.1213490150626</v>
      </c>
      <c r="O25" s="36">
        <v>2504.90741766572</v>
      </c>
      <c r="P25" s="36">
        <v>2499.5367527634453</v>
      </c>
      <c r="Q25" s="36">
        <v>2495.1998572786147</v>
      </c>
      <c r="R25" s="81" t="s">
        <v>162</v>
      </c>
    </row>
    <row r="26" spans="1:18" x14ac:dyDescent="0.2">
      <c r="A26" s="37"/>
      <c r="B26" s="49" t="s">
        <v>140</v>
      </c>
      <c r="C26" s="36">
        <v>0</v>
      </c>
      <c r="D26" s="36">
        <v>371.54476127417337</v>
      </c>
      <c r="E26" s="36">
        <v>365.97810837424828</v>
      </c>
      <c r="F26" s="36">
        <v>361.56078988966561</v>
      </c>
      <c r="G26" s="36">
        <v>361.96115403968093</v>
      </c>
      <c r="H26" s="36">
        <v>360.95451442018157</v>
      </c>
      <c r="I26" s="36">
        <v>361.98833609379705</v>
      </c>
      <c r="J26" s="36">
        <v>361.47701607533139</v>
      </c>
      <c r="K26" s="36">
        <v>360.3167544708445</v>
      </c>
      <c r="L26" s="36">
        <v>360.25770362543307</v>
      </c>
      <c r="M26" s="36">
        <v>359.42074715987974</v>
      </c>
      <c r="N26" s="36">
        <v>358.60290524147644</v>
      </c>
      <c r="O26" s="36">
        <v>357.84391680938859</v>
      </c>
      <c r="P26" s="36">
        <v>357.32938716080395</v>
      </c>
      <c r="Q26" s="36">
        <v>356.83286785396911</v>
      </c>
      <c r="R26" s="81" t="s">
        <v>162</v>
      </c>
    </row>
    <row r="27" spans="1:18" x14ac:dyDescent="0.2">
      <c r="A27" s="37"/>
      <c r="B27" s="49" t="s">
        <v>141</v>
      </c>
      <c r="C27" s="36">
        <v>0</v>
      </c>
      <c r="D27" s="36">
        <v>1003.7701211842588</v>
      </c>
      <c r="E27" s="36">
        <v>995.06480276890204</v>
      </c>
      <c r="F27" s="36">
        <v>979.83953899638368</v>
      </c>
      <c r="G27" s="36">
        <v>981.07969633811638</v>
      </c>
      <c r="H27" s="36">
        <v>979.18511890581158</v>
      </c>
      <c r="I27" s="36">
        <v>980.50383949815887</v>
      </c>
      <c r="J27" s="36">
        <v>978.33519675453317</v>
      </c>
      <c r="K27" s="36">
        <v>975.08400050099669</v>
      </c>
      <c r="L27" s="36">
        <v>975.08526414945027</v>
      </c>
      <c r="M27" s="36">
        <v>973.62075812929459</v>
      </c>
      <c r="N27" s="36">
        <v>971.29128605605933</v>
      </c>
      <c r="O27" s="36">
        <v>969.12342557355612</v>
      </c>
      <c r="P27" s="36">
        <v>966.735198432571</v>
      </c>
      <c r="Q27" s="36">
        <v>965.28989559513514</v>
      </c>
      <c r="R27" s="81" t="s">
        <v>162</v>
      </c>
    </row>
    <row r="28" spans="1:18" x14ac:dyDescent="0.2">
      <c r="A28" s="37"/>
      <c r="B28" s="49" t="s">
        <v>142</v>
      </c>
      <c r="C28" s="36">
        <v>0</v>
      </c>
      <c r="D28" s="36">
        <v>0</v>
      </c>
      <c r="E28" s="36">
        <v>2450.075066062197</v>
      </c>
      <c r="F28" s="36">
        <v>2411.3851054701004</v>
      </c>
      <c r="G28" s="36">
        <v>2414.368233916156</v>
      </c>
      <c r="H28" s="36">
        <v>2409.5633808368502</v>
      </c>
      <c r="I28" s="36">
        <v>2413.2555739586469</v>
      </c>
      <c r="J28" s="36">
        <v>2408.2819382681168</v>
      </c>
      <c r="K28" s="36">
        <v>2400.5639440905493</v>
      </c>
      <c r="L28" s="36">
        <v>2400.4926578306918</v>
      </c>
      <c r="M28" s="36">
        <v>2395.835005751806</v>
      </c>
      <c r="N28" s="36">
        <v>2391.2867098263278</v>
      </c>
      <c r="O28" s="36">
        <v>2385.3286524476202</v>
      </c>
      <c r="P28" s="36">
        <v>2381.0166094972383</v>
      </c>
      <c r="Q28" s="36">
        <v>2376.8400608159959</v>
      </c>
      <c r="R28" s="81" t="s">
        <v>162</v>
      </c>
    </row>
    <row r="29" spans="1:18" x14ac:dyDescent="0.2">
      <c r="A29" s="37"/>
      <c r="B29" s="38" t="s">
        <v>66</v>
      </c>
      <c r="C29" s="36">
        <v>142</v>
      </c>
      <c r="D29" s="36">
        <v>142</v>
      </c>
      <c r="E29" s="36">
        <v>142</v>
      </c>
      <c r="F29" s="36">
        <v>141</v>
      </c>
      <c r="G29" s="36">
        <v>142.98351955692735</v>
      </c>
      <c r="H29" s="36">
        <v>143.95295680581791</v>
      </c>
      <c r="I29" s="36">
        <v>145.92238068872172</v>
      </c>
      <c r="J29" s="36">
        <v>146.89196577244459</v>
      </c>
      <c r="K29" s="36">
        <v>148.86176562904916</v>
      </c>
      <c r="L29" s="36">
        <v>149.83146975983936</v>
      </c>
      <c r="M29" s="36">
        <v>150.8012325259584</v>
      </c>
      <c r="N29" s="36">
        <v>152.77135234919658</v>
      </c>
      <c r="O29" s="36">
        <v>153.74199116851605</v>
      </c>
      <c r="P29" s="36">
        <v>154.71327816216555</v>
      </c>
      <c r="Q29" s="36">
        <v>155.68529984665474</v>
      </c>
      <c r="R29" s="80">
        <f>(Q29/C29)^(1/14)-1</f>
        <v>6.5937582669999273E-3</v>
      </c>
    </row>
    <row r="30" spans="1:18" x14ac:dyDescent="0.2">
      <c r="A30" s="37"/>
      <c r="B30" s="38" t="s">
        <v>67</v>
      </c>
      <c r="C30" s="36">
        <v>48</v>
      </c>
      <c r="D30" s="36">
        <v>47.936866059456861</v>
      </c>
      <c r="E30" s="36">
        <v>47.695623571325505</v>
      </c>
      <c r="F30" s="36">
        <v>46.433980019388763</v>
      </c>
      <c r="G30" s="36">
        <v>47.140058126575923</v>
      </c>
      <c r="H30" s="36">
        <v>46.797368097865387</v>
      </c>
      <c r="I30" s="36">
        <v>47.459400541166488</v>
      </c>
      <c r="J30" s="36">
        <v>47.033341707306505</v>
      </c>
      <c r="K30" s="36">
        <v>47.652693539163373</v>
      </c>
      <c r="L30" s="36">
        <v>47.273884460851555</v>
      </c>
      <c r="M30" s="36">
        <v>47.898853741699902</v>
      </c>
      <c r="N30" s="36">
        <v>47.527327697237993</v>
      </c>
      <c r="O30" s="36">
        <v>48.173004496626433</v>
      </c>
      <c r="P30" s="36">
        <v>47.826576385912603</v>
      </c>
      <c r="Q30" s="36">
        <v>47.468553072287705</v>
      </c>
      <c r="R30" s="80">
        <f t="shared" ref="R30:R53" si="1">(Q30/C30)^(1/14)-1</f>
        <v>-7.9493813315989481E-4</v>
      </c>
    </row>
    <row r="31" spans="1:18" x14ac:dyDescent="0.2">
      <c r="A31" s="37"/>
      <c r="B31" s="38" t="s">
        <v>68</v>
      </c>
      <c r="C31" s="36">
        <v>20</v>
      </c>
      <c r="D31" s="36">
        <v>20</v>
      </c>
      <c r="E31" s="36">
        <v>20</v>
      </c>
      <c r="F31" s="36">
        <v>20</v>
      </c>
      <c r="G31" s="36">
        <v>20</v>
      </c>
      <c r="H31" s="36">
        <v>20</v>
      </c>
      <c r="I31" s="36">
        <v>20</v>
      </c>
      <c r="J31" s="36">
        <v>21</v>
      </c>
      <c r="K31" s="36">
        <v>21</v>
      </c>
      <c r="L31" s="36">
        <v>21</v>
      </c>
      <c r="M31" s="36">
        <v>21</v>
      </c>
      <c r="N31" s="36">
        <v>21</v>
      </c>
      <c r="O31" s="36">
        <v>22</v>
      </c>
      <c r="P31" s="36">
        <v>22</v>
      </c>
      <c r="Q31" s="36">
        <v>22</v>
      </c>
      <c r="R31" s="80">
        <f t="shared" si="1"/>
        <v>6.8310962100188721E-3</v>
      </c>
    </row>
    <row r="32" spans="1:18" x14ac:dyDescent="0.2">
      <c r="A32" s="37"/>
      <c r="B32" s="38" t="s">
        <v>0</v>
      </c>
      <c r="C32" s="36">
        <v>3306</v>
      </c>
      <c r="D32" s="36">
        <v>3297.6516498450915</v>
      </c>
      <c r="E32" s="36">
        <v>3258.8998135184415</v>
      </c>
      <c r="F32" s="36">
        <v>3227.8627844103612</v>
      </c>
      <c r="G32" s="36">
        <v>3234.6995256449977</v>
      </c>
      <c r="H32" s="36">
        <v>3234.0938714668227</v>
      </c>
      <c r="I32" s="36">
        <v>3243.9110490122848</v>
      </c>
      <c r="J32" s="36">
        <v>3241.5795998366766</v>
      </c>
      <c r="K32" s="36">
        <v>3238.2408072023868</v>
      </c>
      <c r="L32" s="36">
        <v>3247.046171812508</v>
      </c>
      <c r="M32" s="36">
        <v>3247.5801325597104</v>
      </c>
      <c r="N32" s="36">
        <v>3251.7901777787142</v>
      </c>
      <c r="O32" s="36">
        <v>3254.6026663118769</v>
      </c>
      <c r="P32" s="36">
        <v>3258.3629397837949</v>
      </c>
      <c r="Q32" s="36">
        <v>3264.037182639247</v>
      </c>
      <c r="R32" s="80">
        <f t="shared" si="1"/>
        <v>-9.1202461121708822E-4</v>
      </c>
    </row>
    <row r="33" spans="1:18" x14ac:dyDescent="0.2">
      <c r="A33" s="37"/>
      <c r="B33" s="38" t="s">
        <v>69</v>
      </c>
      <c r="C33" s="36">
        <v>23</v>
      </c>
      <c r="D33" s="36">
        <v>23</v>
      </c>
      <c r="E33" s="36">
        <v>23</v>
      </c>
      <c r="F33" s="36">
        <v>23</v>
      </c>
      <c r="G33" s="36">
        <v>23</v>
      </c>
      <c r="H33" s="36">
        <v>23</v>
      </c>
      <c r="I33" s="36">
        <v>24</v>
      </c>
      <c r="J33" s="36">
        <v>24</v>
      </c>
      <c r="K33" s="36">
        <v>24</v>
      </c>
      <c r="L33" s="36">
        <v>24</v>
      </c>
      <c r="M33" s="36">
        <v>24</v>
      </c>
      <c r="N33" s="36">
        <v>25</v>
      </c>
      <c r="O33" s="36">
        <v>25</v>
      </c>
      <c r="P33" s="36">
        <v>25</v>
      </c>
      <c r="Q33" s="36">
        <v>25</v>
      </c>
      <c r="R33" s="80">
        <f t="shared" si="1"/>
        <v>5.9736004239756557E-3</v>
      </c>
    </row>
    <row r="34" spans="1:18" x14ac:dyDescent="0.2">
      <c r="A34" s="37"/>
      <c r="B34" s="49" t="s">
        <v>164</v>
      </c>
      <c r="C34" s="36">
        <v>1305</v>
      </c>
      <c r="D34" s="36">
        <v>1294</v>
      </c>
      <c r="E34" s="36">
        <v>1305</v>
      </c>
      <c r="F34" s="36">
        <v>1317</v>
      </c>
      <c r="G34" s="36">
        <v>1328</v>
      </c>
      <c r="H34" s="36">
        <v>1342</v>
      </c>
      <c r="I34" s="36">
        <v>1357</v>
      </c>
      <c r="J34" s="36">
        <v>1372</v>
      </c>
      <c r="K34" s="36">
        <v>1385</v>
      </c>
      <c r="L34" s="36">
        <v>1397</v>
      </c>
      <c r="M34" s="36">
        <v>1408</v>
      </c>
      <c r="N34" s="36">
        <v>1420</v>
      </c>
      <c r="O34" s="36">
        <v>1435</v>
      </c>
      <c r="P34" s="36">
        <v>1450</v>
      </c>
      <c r="Q34" s="36">
        <v>1463</v>
      </c>
      <c r="R34" s="80">
        <f t="shared" si="1"/>
        <v>8.1967020343998165E-3</v>
      </c>
    </row>
    <row r="35" spans="1:18" x14ac:dyDescent="0.2">
      <c r="A35" s="35" t="s">
        <v>70</v>
      </c>
      <c r="B35" s="50"/>
      <c r="C35" s="36">
        <v>94051</v>
      </c>
      <c r="D35" s="36">
        <v>93851.846571563496</v>
      </c>
      <c r="E35" s="36">
        <v>92705.522356423535</v>
      </c>
      <c r="F35" s="36">
        <v>91841.377378488396</v>
      </c>
      <c r="G35" s="36">
        <v>92057.529585681332</v>
      </c>
      <c r="H35" s="36">
        <v>92018.692639589746</v>
      </c>
      <c r="I35" s="36">
        <v>92289.331290376591</v>
      </c>
      <c r="J35" s="36">
        <v>92262.236264286024</v>
      </c>
      <c r="K35" s="36">
        <v>92116.305497936992</v>
      </c>
      <c r="L35" s="36">
        <v>92254.834472858929</v>
      </c>
      <c r="M35" s="36">
        <v>92191.381831918596</v>
      </c>
      <c r="N35" s="36">
        <v>92160.491068875534</v>
      </c>
      <c r="O35" s="36">
        <v>92055.474966937196</v>
      </c>
      <c r="P35" s="36">
        <v>91995.614207720108</v>
      </c>
      <c r="Q35" s="36">
        <v>91955.963870719745</v>
      </c>
      <c r="R35" s="80">
        <f t="shared" si="1"/>
        <v>-1.607804627485665E-3</v>
      </c>
    </row>
    <row r="36" spans="1:18" x14ac:dyDescent="0.2">
      <c r="A36" s="35" t="s">
        <v>72</v>
      </c>
      <c r="B36" s="38" t="s">
        <v>73</v>
      </c>
      <c r="C36" s="36">
        <v>53</v>
      </c>
      <c r="D36" s="36">
        <v>53</v>
      </c>
      <c r="E36" s="36">
        <v>52</v>
      </c>
      <c r="F36" s="36">
        <v>53</v>
      </c>
      <c r="G36" s="36">
        <v>53</v>
      </c>
      <c r="H36" s="36">
        <v>54</v>
      </c>
      <c r="I36" s="36">
        <v>54</v>
      </c>
      <c r="J36" s="36">
        <v>55</v>
      </c>
      <c r="K36" s="36">
        <v>56</v>
      </c>
      <c r="L36" s="36">
        <v>56</v>
      </c>
      <c r="M36" s="36">
        <v>56</v>
      </c>
      <c r="N36" s="36">
        <v>57</v>
      </c>
      <c r="O36" s="36">
        <v>57</v>
      </c>
      <c r="P36" s="36">
        <v>58</v>
      </c>
      <c r="Q36" s="36">
        <v>58</v>
      </c>
      <c r="R36" s="80">
        <f t="shared" si="1"/>
        <v>6.4601413493854398E-3</v>
      </c>
    </row>
    <row r="37" spans="1:18" x14ac:dyDescent="0.2">
      <c r="A37" s="38"/>
      <c r="B37" s="38" t="s">
        <v>74</v>
      </c>
      <c r="C37" s="36">
        <v>266</v>
      </c>
      <c r="D37" s="36">
        <v>262.71276806820111</v>
      </c>
      <c r="E37" s="36">
        <v>259.2758812810543</v>
      </c>
      <c r="F37" s="36">
        <v>257.75742645422986</v>
      </c>
      <c r="G37" s="36">
        <v>258.15232838816411</v>
      </c>
      <c r="H37" s="36">
        <v>257.3780326892421</v>
      </c>
      <c r="I37" s="36">
        <v>258.62685905659436</v>
      </c>
      <c r="J37" s="36">
        <v>259.53267119121756</v>
      </c>
      <c r="K37" s="36">
        <v>258.70167778571249</v>
      </c>
      <c r="L37" s="36">
        <v>258.95184878129714</v>
      </c>
      <c r="M37" s="36">
        <v>257.31580894920722</v>
      </c>
      <c r="N37" s="36">
        <v>256.82618783430229</v>
      </c>
      <c r="O37" s="36">
        <v>256.52636626763564</v>
      </c>
      <c r="P37" s="36">
        <v>256.38138996820169</v>
      </c>
      <c r="Q37" s="36">
        <v>256.1658054016861</v>
      </c>
      <c r="R37" s="80">
        <f t="shared" si="1"/>
        <v>-2.6871970480014662E-3</v>
      </c>
    </row>
    <row r="38" spans="1:18" x14ac:dyDescent="0.2">
      <c r="A38" s="37"/>
      <c r="B38" s="38" t="s">
        <v>75</v>
      </c>
      <c r="C38" s="36">
        <v>129</v>
      </c>
      <c r="D38" s="36">
        <v>128</v>
      </c>
      <c r="E38" s="36">
        <v>127</v>
      </c>
      <c r="F38" s="36">
        <v>128</v>
      </c>
      <c r="G38" s="36">
        <v>128.99732701150523</v>
      </c>
      <c r="H38" s="36">
        <v>129.99221897411115</v>
      </c>
      <c r="I38" s="36">
        <v>131.98700715534846</v>
      </c>
      <c r="J38" s="36">
        <v>133.9818218854096</v>
      </c>
      <c r="K38" s="36">
        <v>134.97668522216225</v>
      </c>
      <c r="L38" s="36">
        <v>135.97152125134889</v>
      </c>
      <c r="M38" s="36">
        <v>136.96635012976952</v>
      </c>
      <c r="N38" s="36">
        <v>137.9612756076076</v>
      </c>
      <c r="O38" s="36">
        <v>138.95628236413515</v>
      </c>
      <c r="P38" s="36">
        <v>139.95135386509426</v>
      </c>
      <c r="Q38" s="36">
        <v>140.94650784270252</v>
      </c>
      <c r="R38" s="80">
        <f t="shared" si="1"/>
        <v>6.3463415868807438E-3</v>
      </c>
    </row>
    <row r="39" spans="1:18" x14ac:dyDescent="0.2">
      <c r="A39" s="37"/>
      <c r="B39" s="38" t="s">
        <v>76</v>
      </c>
      <c r="C39" s="36">
        <v>2484</v>
      </c>
      <c r="D39" s="36">
        <v>2457.3177288774868</v>
      </c>
      <c r="E39" s="36">
        <v>2423.5547477441432</v>
      </c>
      <c r="F39" s="36">
        <v>2407.6827371666791</v>
      </c>
      <c r="G39" s="36">
        <v>2404.8838027586548</v>
      </c>
      <c r="H39" s="36">
        <v>2403.1311096752715</v>
      </c>
      <c r="I39" s="36">
        <v>2407.4108430490269</v>
      </c>
      <c r="J39" s="36">
        <v>2416.0863486918711</v>
      </c>
      <c r="K39" s="36">
        <v>2410.7319296842898</v>
      </c>
      <c r="L39" s="36">
        <v>2406.3099062294355</v>
      </c>
      <c r="M39" s="36">
        <v>2397.2697307818057</v>
      </c>
      <c r="N39" s="36">
        <v>2392.5548580467771</v>
      </c>
      <c r="O39" s="36">
        <v>2387.7548469129561</v>
      </c>
      <c r="P39" s="36">
        <v>2384.4484967022427</v>
      </c>
      <c r="Q39" s="36">
        <v>2380.5520713827855</v>
      </c>
      <c r="R39" s="80">
        <f t="shared" si="1"/>
        <v>-3.0337987409682077E-3</v>
      </c>
    </row>
    <row r="40" spans="1:18" x14ac:dyDescent="0.2">
      <c r="A40" s="37"/>
      <c r="B40" s="38" t="s">
        <v>77</v>
      </c>
      <c r="C40" s="36">
        <v>134</v>
      </c>
      <c r="D40" s="36">
        <v>132.85530421480806</v>
      </c>
      <c r="E40" s="36">
        <v>131.10589594001524</v>
      </c>
      <c r="F40" s="36">
        <v>131.279919791217</v>
      </c>
      <c r="G40" s="36">
        <v>131.37260305629727</v>
      </c>
      <c r="H40" s="36">
        <v>131.32778415723175</v>
      </c>
      <c r="I40" s="36">
        <v>132.25737438876666</v>
      </c>
      <c r="J40" s="36">
        <v>132.98514892657755</v>
      </c>
      <c r="K40" s="36">
        <v>132.84906480931264</v>
      </c>
      <c r="L40" s="36">
        <v>132.7743784854498</v>
      </c>
      <c r="M40" s="36">
        <v>132.77003850027404</v>
      </c>
      <c r="N40" s="36">
        <v>132.8158438344548</v>
      </c>
      <c r="O40" s="36">
        <v>132.95240049635314</v>
      </c>
      <c r="P40" s="36">
        <v>133.15243365708207</v>
      </c>
      <c r="Q40" s="36">
        <v>133.34448267072034</v>
      </c>
      <c r="R40" s="80">
        <f t="shared" si="1"/>
        <v>-3.5021901446985471E-4</v>
      </c>
    </row>
    <row r="41" spans="1:18" x14ac:dyDescent="0.2">
      <c r="A41" s="37"/>
      <c r="B41" s="49" t="s">
        <v>130</v>
      </c>
      <c r="C41" s="36">
        <v>75</v>
      </c>
      <c r="D41" s="36">
        <v>75</v>
      </c>
      <c r="E41" s="36">
        <v>74</v>
      </c>
      <c r="F41" s="36">
        <v>75</v>
      </c>
      <c r="G41" s="36">
        <v>74.991924641431126</v>
      </c>
      <c r="H41" s="36">
        <v>75.976492762984464</v>
      </c>
      <c r="I41" s="36">
        <v>76.960747350915739</v>
      </c>
      <c r="J41" s="36">
        <v>77.945082145429495</v>
      </c>
      <c r="K41" s="36">
        <v>78.929563785492192</v>
      </c>
      <c r="L41" s="36">
        <v>79.913962926738478</v>
      </c>
      <c r="M41" s="36">
        <v>79.898340464824216</v>
      </c>
      <c r="N41" s="36">
        <v>80.883009839158007</v>
      </c>
      <c r="O41" s="36">
        <v>80.867924764328521</v>
      </c>
      <c r="P41" s="36">
        <v>81.853035288732343</v>
      </c>
      <c r="Q41" s="36">
        <v>81.838394983125696</v>
      </c>
      <c r="R41" s="80">
        <f t="shared" si="1"/>
        <v>6.2522065478638478E-3</v>
      </c>
    </row>
    <row r="42" spans="1:18" x14ac:dyDescent="0.2">
      <c r="A42" s="37"/>
      <c r="B42" s="38" t="s">
        <v>78</v>
      </c>
      <c r="C42" s="36">
        <v>371</v>
      </c>
      <c r="D42" s="36">
        <v>366.599387042491</v>
      </c>
      <c r="E42" s="36">
        <v>360.82557308911771</v>
      </c>
      <c r="F42" s="36">
        <v>358.95776152209066</v>
      </c>
      <c r="G42" s="36">
        <v>357.93102765686615</v>
      </c>
      <c r="H42" s="36">
        <v>357.62637530256058</v>
      </c>
      <c r="I42" s="36">
        <v>357.23454784237663</v>
      </c>
      <c r="J42" s="36">
        <v>358.31023912210742</v>
      </c>
      <c r="K42" s="36">
        <v>357.92288087200649</v>
      </c>
      <c r="L42" s="36">
        <v>356.94227066747362</v>
      </c>
      <c r="M42" s="36">
        <v>355.31937753484249</v>
      </c>
      <c r="N42" s="36">
        <v>354.98286459737545</v>
      </c>
      <c r="O42" s="36">
        <v>355.05182961005886</v>
      </c>
      <c r="P42" s="36">
        <v>354.44808172761856</v>
      </c>
      <c r="Q42" s="36">
        <v>354.81079407214764</v>
      </c>
      <c r="R42" s="80">
        <f t="shared" si="1"/>
        <v>-3.1818834491111891E-3</v>
      </c>
    </row>
    <row r="43" spans="1:18" x14ac:dyDescent="0.2">
      <c r="A43" s="37"/>
      <c r="B43" s="38" t="s">
        <v>79</v>
      </c>
      <c r="C43" s="36">
        <v>137</v>
      </c>
      <c r="D43" s="36">
        <v>135.85206475693064</v>
      </c>
      <c r="E43" s="36">
        <v>134.21216007082089</v>
      </c>
      <c r="F43" s="36">
        <v>134.50608573755653</v>
      </c>
      <c r="G43" s="36">
        <v>134.7859485094271</v>
      </c>
      <c r="H43" s="36">
        <v>136.00678959296599</v>
      </c>
      <c r="I43" s="36">
        <v>136.23367561835488</v>
      </c>
      <c r="J43" s="36">
        <v>137.2547078721704</v>
      </c>
      <c r="K43" s="36">
        <v>138.39029761794691</v>
      </c>
      <c r="L43" s="36">
        <v>138.55251584594745</v>
      </c>
      <c r="M43" s="36">
        <v>138.75073121141193</v>
      </c>
      <c r="N43" s="36">
        <v>138.97947412289443</v>
      </c>
      <c r="O43" s="36">
        <v>139.27193214242575</v>
      </c>
      <c r="P43" s="36">
        <v>139.60487368817442</v>
      </c>
      <c r="Q43" s="36">
        <v>139.92464380949264</v>
      </c>
      <c r="R43" s="80">
        <f t="shared" si="1"/>
        <v>1.5099311830679696E-3</v>
      </c>
    </row>
    <row r="44" spans="1:18" x14ac:dyDescent="0.2">
      <c r="A44" s="37"/>
      <c r="B44" s="49" t="s">
        <v>95</v>
      </c>
      <c r="C44" s="36">
        <v>1154</v>
      </c>
      <c r="D44" s="36">
        <v>1141.7538885364816</v>
      </c>
      <c r="E44" s="36">
        <v>1119.7467344526622</v>
      </c>
      <c r="F44" s="36">
        <v>1107.5887293918704</v>
      </c>
      <c r="G44" s="36">
        <v>1100.5074656271681</v>
      </c>
      <c r="H44" s="36">
        <v>1094.6500646309248</v>
      </c>
      <c r="I44" s="36">
        <v>1090.8456247830081</v>
      </c>
      <c r="J44" s="36">
        <v>1089.6544525846566</v>
      </c>
      <c r="K44" s="36">
        <v>1082.1440889254118</v>
      </c>
      <c r="L44" s="36">
        <v>1075.7642167101314</v>
      </c>
      <c r="M44" s="36">
        <v>1068.4237960184271</v>
      </c>
      <c r="N44" s="36">
        <v>1063.0153105245945</v>
      </c>
      <c r="O44" s="36">
        <v>1057.8533676910004</v>
      </c>
      <c r="P44" s="36">
        <v>1053.7218412943778</v>
      </c>
      <c r="Q44" s="36">
        <v>1048.1919234857178</v>
      </c>
      <c r="R44" s="80">
        <f t="shared" si="1"/>
        <v>-6.8455663310275083E-3</v>
      </c>
    </row>
    <row r="45" spans="1:18" x14ac:dyDescent="0.2">
      <c r="A45" s="37"/>
      <c r="B45" s="38" t="s">
        <v>80</v>
      </c>
      <c r="C45" s="36">
        <v>77</v>
      </c>
      <c r="D45" s="36">
        <v>75.916853914479262</v>
      </c>
      <c r="E45" s="36">
        <v>75.386261690751397</v>
      </c>
      <c r="F45" s="36">
        <v>74.828896839205768</v>
      </c>
      <c r="G45" s="36">
        <v>75.214127643310874</v>
      </c>
      <c r="H45" s="36">
        <v>75.504252566822728</v>
      </c>
      <c r="I45" s="36">
        <v>75.763898404047595</v>
      </c>
      <c r="J45" s="36">
        <v>75.891949902687514</v>
      </c>
      <c r="K45" s="36">
        <v>75.087525933390282</v>
      </c>
      <c r="L45" s="36">
        <v>75.308801969051444</v>
      </c>
      <c r="M45" s="36">
        <v>75.566321573105995</v>
      </c>
      <c r="N45" s="36">
        <v>74.857033176825198</v>
      </c>
      <c r="O45" s="36">
        <v>75.200122542070602</v>
      </c>
      <c r="P45" s="36">
        <v>74.581906853056068</v>
      </c>
      <c r="Q45" s="36">
        <v>74.945095157538518</v>
      </c>
      <c r="R45" s="80">
        <f t="shared" si="1"/>
        <v>-1.9302518754847897E-3</v>
      </c>
    </row>
    <row r="46" spans="1:18" x14ac:dyDescent="0.2">
      <c r="A46" s="37"/>
      <c r="B46" s="38" t="s">
        <v>81</v>
      </c>
      <c r="C46" s="36">
        <v>2323</v>
      </c>
      <c r="D46" s="36">
        <v>2298.4915797835756</v>
      </c>
      <c r="E46" s="36">
        <v>2260.5827957994466</v>
      </c>
      <c r="F46" s="36">
        <v>2240.7983098271634</v>
      </c>
      <c r="G46" s="36">
        <v>2232.927168148055</v>
      </c>
      <c r="H46" s="36">
        <v>2226.5550712850213</v>
      </c>
      <c r="I46" s="36">
        <v>2227.4797652715688</v>
      </c>
      <c r="J46" s="36">
        <v>2233.101117605343</v>
      </c>
      <c r="K46" s="36">
        <v>2226.9775296118887</v>
      </c>
      <c r="L46" s="36">
        <v>2221.4456622511043</v>
      </c>
      <c r="M46" s="36">
        <v>2213.6184963446522</v>
      </c>
      <c r="N46" s="36">
        <v>2208.5789987862854</v>
      </c>
      <c r="O46" s="36">
        <v>2204.8110322039606</v>
      </c>
      <c r="P46" s="36">
        <v>2202.9540025682954</v>
      </c>
      <c r="Q46" s="36">
        <v>2200.8133966396967</v>
      </c>
      <c r="R46" s="80">
        <f t="shared" si="1"/>
        <v>-3.8520215725302842E-3</v>
      </c>
    </row>
    <row r="47" spans="1:18" x14ac:dyDescent="0.2">
      <c r="A47" s="37"/>
      <c r="B47" s="38" t="s">
        <v>82</v>
      </c>
      <c r="C47" s="36">
        <v>1118</v>
      </c>
      <c r="D47" s="36">
        <v>1105.7927620310106</v>
      </c>
      <c r="E47" s="36">
        <v>1095.6224039288413</v>
      </c>
      <c r="F47" s="36">
        <v>1092.7991816700696</v>
      </c>
      <c r="G47" s="36">
        <v>1095.5582135322425</v>
      </c>
      <c r="H47" s="36">
        <v>1279.4441677115792</v>
      </c>
      <c r="I47" s="36">
        <v>1285.6265687235157</v>
      </c>
      <c r="J47" s="36">
        <v>1293.5214734846345</v>
      </c>
      <c r="K47" s="36">
        <v>1295.829236341986</v>
      </c>
      <c r="L47" s="36">
        <v>1298.5961979842527</v>
      </c>
      <c r="M47" s="36">
        <v>1299.7286921140021</v>
      </c>
      <c r="N47" s="36">
        <v>1301.2560759148821</v>
      </c>
      <c r="O47" s="36">
        <v>1303.4127957331816</v>
      </c>
      <c r="P47" s="36">
        <v>1305.0270216385377</v>
      </c>
      <c r="Q47" s="36">
        <v>1307.6161062270928</v>
      </c>
      <c r="R47" s="80">
        <f t="shared" si="1"/>
        <v>1.1253155609632248E-2</v>
      </c>
    </row>
    <row r="48" spans="1:18" x14ac:dyDescent="0.2">
      <c r="A48" s="37"/>
      <c r="B48" s="49" t="s">
        <v>119</v>
      </c>
      <c r="C48" s="36">
        <v>5167</v>
      </c>
      <c r="D48" s="36">
        <v>4953</v>
      </c>
      <c r="E48" s="36">
        <v>4953</v>
      </c>
      <c r="F48" s="36">
        <v>4953</v>
      </c>
      <c r="G48" s="36">
        <v>4953</v>
      </c>
      <c r="H48" s="36">
        <v>4953</v>
      </c>
      <c r="I48" s="36">
        <v>4953</v>
      </c>
      <c r="J48" s="36">
        <v>4953</v>
      </c>
      <c r="K48" s="36">
        <v>4953</v>
      </c>
      <c r="L48" s="36">
        <v>4953</v>
      </c>
      <c r="M48" s="36">
        <v>4953</v>
      </c>
      <c r="N48" s="36">
        <v>4953</v>
      </c>
      <c r="O48" s="36">
        <v>4953</v>
      </c>
      <c r="P48" s="36">
        <v>4953</v>
      </c>
      <c r="Q48" s="36">
        <v>4953</v>
      </c>
      <c r="R48" s="80">
        <f t="shared" si="1"/>
        <v>-3.0167828877791791E-3</v>
      </c>
    </row>
    <row r="49" spans="1:18" x14ac:dyDescent="0.2">
      <c r="A49" s="37"/>
      <c r="B49" s="38" t="s">
        <v>83</v>
      </c>
      <c r="C49" s="36">
        <v>2071</v>
      </c>
      <c r="D49" s="36">
        <v>2051</v>
      </c>
      <c r="E49" s="36">
        <v>2043</v>
      </c>
      <c r="F49" s="36">
        <v>2051</v>
      </c>
      <c r="G49" s="36">
        <v>2069</v>
      </c>
      <c r="H49" s="36">
        <v>2090</v>
      </c>
      <c r="I49" s="36">
        <v>2115</v>
      </c>
      <c r="J49" s="36">
        <v>2148</v>
      </c>
      <c r="K49" s="36">
        <v>2166</v>
      </c>
      <c r="L49" s="36">
        <v>2184</v>
      </c>
      <c r="M49" s="36">
        <v>2198</v>
      </c>
      <c r="N49" s="36">
        <v>2213</v>
      </c>
      <c r="O49" s="36">
        <v>2228</v>
      </c>
      <c r="P49" s="36">
        <v>2242</v>
      </c>
      <c r="Q49" s="36">
        <v>2256</v>
      </c>
      <c r="R49" s="80">
        <f t="shared" si="1"/>
        <v>6.1302673065324331E-3</v>
      </c>
    </row>
    <row r="50" spans="1:18" x14ac:dyDescent="0.2">
      <c r="A50" s="37"/>
      <c r="B50" s="38" t="s">
        <v>84</v>
      </c>
      <c r="C50" s="36">
        <v>192</v>
      </c>
      <c r="D50" s="36">
        <v>189.7926746958444</v>
      </c>
      <c r="E50" s="36">
        <v>187.43624006964586</v>
      </c>
      <c r="F50" s="36">
        <v>187.02460901961217</v>
      </c>
      <c r="G50" s="36">
        <v>187.39426621605176</v>
      </c>
      <c r="H50" s="36">
        <v>187.50333821866903</v>
      </c>
      <c r="I50" s="36">
        <v>187.77806487970724</v>
      </c>
      <c r="J50" s="36">
        <v>188.8989218074945</v>
      </c>
      <c r="K50" s="36">
        <v>189.28611408341962</v>
      </c>
      <c r="L50" s="36">
        <v>188.7820551075487</v>
      </c>
      <c r="M50" s="36">
        <v>189.39232396035126</v>
      </c>
      <c r="N50" s="36">
        <v>189.08980532845791</v>
      </c>
      <c r="O50" s="36">
        <v>188.93369333488636</v>
      </c>
      <c r="P50" s="36">
        <v>189.88311277308878</v>
      </c>
      <c r="Q50" s="36">
        <v>189.85876631312624</v>
      </c>
      <c r="R50" s="80">
        <f t="shared" si="1"/>
        <v>-8.0074433814603108E-4</v>
      </c>
    </row>
    <row r="51" spans="1:18" x14ac:dyDescent="0.2">
      <c r="A51" s="37"/>
      <c r="B51" s="38" t="s">
        <v>85</v>
      </c>
      <c r="C51" s="36">
        <v>73260</v>
      </c>
      <c r="D51" s="36">
        <v>72342.586579943658</v>
      </c>
      <c r="E51" s="36">
        <v>69317.817941069006</v>
      </c>
      <c r="F51" s="36">
        <v>68985.019172639571</v>
      </c>
      <c r="G51" s="36">
        <v>68937.333927052838</v>
      </c>
      <c r="H51" s="36">
        <v>68909.483122523903</v>
      </c>
      <c r="I51" s="36">
        <v>69041.850775783867</v>
      </c>
      <c r="J51" s="36">
        <v>69280.645154620201</v>
      </c>
      <c r="K51" s="36">
        <v>69113.254937642545</v>
      </c>
      <c r="L51" s="36">
        <v>68890.529217324016</v>
      </c>
      <c r="M51" s="36">
        <v>68512.908976238366</v>
      </c>
      <c r="N51" s="36">
        <v>68167.940219978365</v>
      </c>
      <c r="O51" s="36">
        <v>67833.872346348842</v>
      </c>
      <c r="P51" s="36">
        <v>67490.873248230535</v>
      </c>
      <c r="Q51" s="36">
        <v>67158.517685663232</v>
      </c>
      <c r="R51" s="80">
        <f t="shared" si="1"/>
        <v>-6.1921063129879439E-3</v>
      </c>
    </row>
    <row r="52" spans="1:18" x14ac:dyDescent="0.2">
      <c r="A52" s="37"/>
      <c r="B52" s="38" t="s">
        <v>86</v>
      </c>
      <c r="C52" s="36">
        <v>10929</v>
      </c>
      <c r="D52" s="36">
        <v>10806</v>
      </c>
      <c r="E52" s="36">
        <v>10451</v>
      </c>
      <c r="F52" s="36">
        <v>10499</v>
      </c>
      <c r="G52" s="36">
        <v>10599</v>
      </c>
      <c r="H52" s="36">
        <v>10713</v>
      </c>
      <c r="I52" s="36">
        <v>10852</v>
      </c>
      <c r="J52" s="36">
        <v>11026</v>
      </c>
      <c r="K52" s="36">
        <v>11129</v>
      </c>
      <c r="L52" s="36">
        <v>11226</v>
      </c>
      <c r="M52" s="36">
        <v>11302</v>
      </c>
      <c r="N52" s="36">
        <v>11385</v>
      </c>
      <c r="O52" s="36">
        <v>11465</v>
      </c>
      <c r="P52" s="36">
        <v>11541</v>
      </c>
      <c r="Q52" s="36">
        <v>11618</v>
      </c>
      <c r="R52" s="80">
        <f t="shared" si="1"/>
        <v>4.3763923330872867E-3</v>
      </c>
    </row>
    <row r="53" spans="1:18" x14ac:dyDescent="0.2">
      <c r="A53" s="37"/>
      <c r="B53" s="49" t="s">
        <v>124</v>
      </c>
      <c r="C53" s="36">
        <v>640</v>
      </c>
      <c r="D53" s="36">
        <v>633.19113538599129</v>
      </c>
      <c r="E53" s="36">
        <v>624.3333112680142</v>
      </c>
      <c r="F53" s="36">
        <v>621.44250636487425</v>
      </c>
      <c r="G53" s="36">
        <v>620.04302033058991</v>
      </c>
      <c r="H53" s="36">
        <v>619.89842917032831</v>
      </c>
      <c r="I53" s="36">
        <v>620.72461140402038</v>
      </c>
      <c r="J53" s="36">
        <v>622.39350014433126</v>
      </c>
      <c r="K53" s="36">
        <v>620.69730182727926</v>
      </c>
      <c r="L53" s="36">
        <v>617.96312537965559</v>
      </c>
      <c r="M53" s="36">
        <v>614.03974597571118</v>
      </c>
      <c r="N53" s="36">
        <v>610.98712045581669</v>
      </c>
      <c r="O53" s="36">
        <v>608.14201197915963</v>
      </c>
      <c r="P53" s="36">
        <v>604.5755688971816</v>
      </c>
      <c r="Q53" s="36">
        <v>601.06946629823017</v>
      </c>
      <c r="R53" s="80">
        <f t="shared" si="1"/>
        <v>-4.4726580239435876E-3</v>
      </c>
    </row>
    <row r="54" spans="1:18" x14ac:dyDescent="0.2">
      <c r="A54" s="37"/>
      <c r="B54" s="49" t="s">
        <v>135</v>
      </c>
      <c r="C54" s="36">
        <v>0</v>
      </c>
      <c r="D54" s="36">
        <v>220.71804561562155</v>
      </c>
      <c r="E54" s="36">
        <v>215.69676997848987</v>
      </c>
      <c r="F54" s="36">
        <v>213.68212363965708</v>
      </c>
      <c r="G54" s="36">
        <v>213.47334033291048</v>
      </c>
      <c r="H54" s="36">
        <v>213.98970542567059</v>
      </c>
      <c r="I54" s="36">
        <v>213.55204520780518</v>
      </c>
      <c r="J54" s="36">
        <v>214.65077038110221</v>
      </c>
      <c r="K54" s="36">
        <v>214.00160704791267</v>
      </c>
      <c r="L54" s="36">
        <v>213.31171587179227</v>
      </c>
      <c r="M54" s="36">
        <v>211.61310833330839</v>
      </c>
      <c r="N54" s="36">
        <v>210.80842167773795</v>
      </c>
      <c r="O54" s="36">
        <v>209.18672980995768</v>
      </c>
      <c r="P54" s="36">
        <v>208.50441697897031</v>
      </c>
      <c r="Q54" s="36">
        <v>206.96796543984971</v>
      </c>
      <c r="R54" s="81" t="s">
        <v>162</v>
      </c>
    </row>
    <row r="55" spans="1:18" x14ac:dyDescent="0.2">
      <c r="A55" s="37"/>
      <c r="B55" s="49" t="s">
        <v>136</v>
      </c>
      <c r="C55" s="36">
        <v>0</v>
      </c>
      <c r="D55" s="36">
        <v>76.901762499560448</v>
      </c>
      <c r="E55" s="36">
        <v>75.197039075069867</v>
      </c>
      <c r="F55" s="36">
        <v>75.474878533273369</v>
      </c>
      <c r="G55" s="36">
        <v>74.715669116518669</v>
      </c>
      <c r="H55" s="36">
        <v>74.848417144404962</v>
      </c>
      <c r="I55" s="36">
        <v>74.980495872962706</v>
      </c>
      <c r="J55" s="36">
        <v>74.987168692088105</v>
      </c>
      <c r="K55" s="36">
        <v>75.03952454926808</v>
      </c>
      <c r="L55" s="36">
        <v>75.071075972047055</v>
      </c>
      <c r="M55" s="36">
        <v>74.155020868937129</v>
      </c>
      <c r="N55" s="36">
        <v>74.140249996831557</v>
      </c>
      <c r="O55" s="36">
        <v>73.259487654964076</v>
      </c>
      <c r="P55" s="36">
        <v>73.28188713905233</v>
      </c>
      <c r="Q55" s="36">
        <v>72.4387879039474</v>
      </c>
      <c r="R55" s="81" t="s">
        <v>162</v>
      </c>
    </row>
    <row r="56" spans="1:18" x14ac:dyDescent="0.2">
      <c r="A56" s="37"/>
      <c r="B56" s="49" t="s">
        <v>137</v>
      </c>
      <c r="C56" s="36">
        <v>0</v>
      </c>
      <c r="D56" s="36">
        <v>0</v>
      </c>
      <c r="E56" s="36">
        <v>2342.9814280232295</v>
      </c>
      <c r="F56" s="36">
        <v>2298.5531189678709</v>
      </c>
      <c r="G56" s="36">
        <v>2295.8087419439371</v>
      </c>
      <c r="H56" s="36">
        <v>2293.4322689118953</v>
      </c>
      <c r="I56" s="36">
        <v>2295.9217660341365</v>
      </c>
      <c r="J56" s="36">
        <v>2302.106078847105</v>
      </c>
      <c r="K56" s="36">
        <v>2295.6536028776086</v>
      </c>
      <c r="L56" s="36">
        <v>2286.9213143679699</v>
      </c>
      <c r="M56" s="36">
        <v>2273.4844202988775</v>
      </c>
      <c r="N56" s="36">
        <v>2260.8309968913336</v>
      </c>
      <c r="O56" s="36">
        <v>2248.9780065644395</v>
      </c>
      <c r="P56" s="36">
        <v>2236.8423645777402</v>
      </c>
      <c r="Q56" s="36">
        <v>2224.9056284783842</v>
      </c>
      <c r="R56" s="81" t="s">
        <v>162</v>
      </c>
    </row>
    <row r="57" spans="1:18" x14ac:dyDescent="0.2">
      <c r="A57" s="37"/>
      <c r="B57" s="38" t="s">
        <v>88</v>
      </c>
      <c r="C57" s="36">
        <v>93</v>
      </c>
      <c r="D57" s="36">
        <v>92.899576805799626</v>
      </c>
      <c r="E57" s="36">
        <v>91.458027973837645</v>
      </c>
      <c r="F57" s="36">
        <v>91.976500283015355</v>
      </c>
      <c r="G57" s="36">
        <v>91.482675710143695</v>
      </c>
      <c r="H57" s="36">
        <v>91.941284560161321</v>
      </c>
      <c r="I57" s="36">
        <v>92.398467508979806</v>
      </c>
      <c r="J57" s="36">
        <v>93.712466241345624</v>
      </c>
      <c r="K57" s="36">
        <v>94.107768455175105</v>
      </c>
      <c r="L57" s="36">
        <v>94.526377574486418</v>
      </c>
      <c r="M57" s="36">
        <v>93.974621824392628</v>
      </c>
      <c r="N57" s="36">
        <v>94.448559979784122</v>
      </c>
      <c r="O57" s="36">
        <v>94.970832406520827</v>
      </c>
      <c r="P57" s="36">
        <v>94.525613844618249</v>
      </c>
      <c r="Q57" s="36">
        <v>95.073750823989812</v>
      </c>
      <c r="R57" s="80">
        <f t="shared" ref="R57:R87" si="2">(Q57/C57)^(1/14)-1</f>
        <v>1.576485758224111E-3</v>
      </c>
    </row>
    <row r="58" spans="1:18" x14ac:dyDescent="0.2">
      <c r="A58" s="35" t="s">
        <v>89</v>
      </c>
      <c r="B58" s="39"/>
      <c r="C58" s="36">
        <v>100673</v>
      </c>
      <c r="D58" s="36">
        <v>99599.382112171937</v>
      </c>
      <c r="E58" s="36">
        <v>98415.233211454135</v>
      </c>
      <c r="F58" s="36">
        <v>98038.37195784795</v>
      </c>
      <c r="G58" s="36">
        <v>98089.573577676114</v>
      </c>
      <c r="H58" s="36">
        <v>98368.688925303752</v>
      </c>
      <c r="I58" s="36">
        <v>98681.633138335004</v>
      </c>
      <c r="J58" s="36">
        <v>99167.659074145777</v>
      </c>
      <c r="K58" s="36">
        <v>99098.581337072814</v>
      </c>
      <c r="L58" s="36">
        <v>98966.636164699754</v>
      </c>
      <c r="M58" s="36">
        <v>98634.195901122264</v>
      </c>
      <c r="N58" s="36">
        <v>98358.956306593464</v>
      </c>
      <c r="O58" s="36">
        <v>98093.002008826879</v>
      </c>
      <c r="P58" s="36">
        <v>97818.610649692593</v>
      </c>
      <c r="Q58" s="36">
        <v>97552.981272593461</v>
      </c>
      <c r="R58" s="80">
        <f t="shared" si="2"/>
        <v>-2.2461887163276462E-3</v>
      </c>
    </row>
    <row r="59" spans="1:18" x14ac:dyDescent="0.2">
      <c r="A59" s="35" t="s">
        <v>96</v>
      </c>
      <c r="B59" s="41" t="s">
        <v>97</v>
      </c>
      <c r="C59" s="36">
        <v>15653</v>
      </c>
      <c r="D59" s="36">
        <v>15190.885187844509</v>
      </c>
      <c r="E59" s="36">
        <v>15041.035333227223</v>
      </c>
      <c r="F59" s="36">
        <v>14974.918072739734</v>
      </c>
      <c r="G59" s="36">
        <v>14939.434063662404</v>
      </c>
      <c r="H59" s="36">
        <v>14900.855081450605</v>
      </c>
      <c r="I59" s="36">
        <v>15051.691513934078</v>
      </c>
      <c r="J59" s="36">
        <v>15112.218400140293</v>
      </c>
      <c r="K59" s="36">
        <v>15166.650568219622</v>
      </c>
      <c r="L59" s="36">
        <v>15187.599215539356</v>
      </c>
      <c r="M59" s="36">
        <v>15156.693711112539</v>
      </c>
      <c r="N59" s="36">
        <v>15094.919760484681</v>
      </c>
      <c r="O59" s="36">
        <v>15024.735327064052</v>
      </c>
      <c r="P59" s="36">
        <v>14934.664207183569</v>
      </c>
      <c r="Q59" s="36">
        <v>14839.902990947408</v>
      </c>
      <c r="R59" s="80">
        <f t="shared" si="2"/>
        <v>-3.8029568869225594E-3</v>
      </c>
    </row>
    <row r="60" spans="1:18" x14ac:dyDescent="0.2">
      <c r="A60" s="42"/>
      <c r="B60" s="38" t="s">
        <v>98</v>
      </c>
      <c r="C60" s="36">
        <v>3516</v>
      </c>
      <c r="D60" s="36">
        <v>3416</v>
      </c>
      <c r="E60" s="36">
        <v>3414</v>
      </c>
      <c r="F60" s="36">
        <v>3432</v>
      </c>
      <c r="G60" s="36">
        <v>3459</v>
      </c>
      <c r="H60" s="36">
        <v>3490</v>
      </c>
      <c r="I60" s="36">
        <v>3562</v>
      </c>
      <c r="J60" s="36">
        <v>3562</v>
      </c>
      <c r="K60" s="36">
        <v>3562</v>
      </c>
      <c r="L60" s="36">
        <v>3562</v>
      </c>
      <c r="M60" s="36">
        <v>3562</v>
      </c>
      <c r="N60" s="36">
        <v>3562</v>
      </c>
      <c r="O60" s="36">
        <v>3562</v>
      </c>
      <c r="P60" s="36">
        <v>3562</v>
      </c>
      <c r="Q60" s="36">
        <v>3562</v>
      </c>
      <c r="R60" s="80">
        <f t="shared" si="2"/>
        <v>9.2887435428945508E-4</v>
      </c>
    </row>
    <row r="61" spans="1:18" x14ac:dyDescent="0.2">
      <c r="A61" s="35" t="s">
        <v>99</v>
      </c>
      <c r="B61" s="39"/>
      <c r="C61" s="36">
        <v>19169</v>
      </c>
      <c r="D61" s="36">
        <v>18606.885187844509</v>
      </c>
      <c r="E61" s="36">
        <v>18455.035333227221</v>
      </c>
      <c r="F61" s="36">
        <v>18406.918072739732</v>
      </c>
      <c r="G61" s="36">
        <v>18398.434063662404</v>
      </c>
      <c r="H61" s="36">
        <v>18390.855081450605</v>
      </c>
      <c r="I61" s="36">
        <v>18613.691513934078</v>
      </c>
      <c r="J61" s="36">
        <v>18674.218400140293</v>
      </c>
      <c r="K61" s="36">
        <v>18728.650568219622</v>
      </c>
      <c r="L61" s="36">
        <v>18749.599215539354</v>
      </c>
      <c r="M61" s="36">
        <v>18718.693711112537</v>
      </c>
      <c r="N61" s="36">
        <v>18656.919760484681</v>
      </c>
      <c r="O61" s="36">
        <v>18586.735327064052</v>
      </c>
      <c r="P61" s="36">
        <v>18496.664207183567</v>
      </c>
      <c r="Q61" s="36">
        <v>18401.902990947408</v>
      </c>
      <c r="R61" s="80">
        <f t="shared" si="2"/>
        <v>-2.9129140781202212E-3</v>
      </c>
    </row>
    <row r="62" spans="1:18" x14ac:dyDescent="0.2">
      <c r="A62" s="51" t="s">
        <v>121</v>
      </c>
      <c r="B62" s="52" t="s">
        <v>58</v>
      </c>
      <c r="C62" s="36">
        <v>745</v>
      </c>
      <c r="D62" s="36">
        <v>738.41607084188342</v>
      </c>
      <c r="E62" s="36">
        <v>737.46612619388065</v>
      </c>
      <c r="F62" s="36">
        <v>736.97338196882697</v>
      </c>
      <c r="G62" s="36">
        <v>735.12111990649748</v>
      </c>
      <c r="H62" s="36">
        <v>733.42359172296665</v>
      </c>
      <c r="I62" s="36">
        <v>734.16406712207959</v>
      </c>
      <c r="J62" s="36">
        <v>732.00369651336462</v>
      </c>
      <c r="K62" s="36">
        <v>730.21456806108245</v>
      </c>
      <c r="L62" s="36">
        <v>727.87537304158707</v>
      </c>
      <c r="M62" s="36">
        <v>727.0439892460098</v>
      </c>
      <c r="N62" s="36">
        <v>726.02416641333423</v>
      </c>
      <c r="O62" s="36">
        <v>727.99480131566474</v>
      </c>
      <c r="P62" s="36">
        <v>729.79734717237784</v>
      </c>
      <c r="Q62" s="36">
        <v>731.6830001388937</v>
      </c>
      <c r="R62" s="80">
        <f t="shared" si="2"/>
        <v>-1.2875174469502149E-3</v>
      </c>
    </row>
    <row r="63" spans="1:18" x14ac:dyDescent="0.2">
      <c r="A63" s="38"/>
      <c r="B63" s="49" t="s">
        <v>59</v>
      </c>
      <c r="C63" s="36">
        <v>1173</v>
      </c>
      <c r="D63" s="36">
        <v>1162.5061088557438</v>
      </c>
      <c r="E63" s="36">
        <v>1157.8300758675653</v>
      </c>
      <c r="F63" s="36">
        <v>1153.3684319613387</v>
      </c>
      <c r="G63" s="36">
        <v>1146.8817123673152</v>
      </c>
      <c r="H63" s="36">
        <v>1140.4959202217774</v>
      </c>
      <c r="I63" s="36">
        <v>1135.9226839088208</v>
      </c>
      <c r="J63" s="36">
        <v>1128.1049965740599</v>
      </c>
      <c r="K63" s="36">
        <v>1120.1774503652769</v>
      </c>
      <c r="L63" s="36">
        <v>1113.5440187992226</v>
      </c>
      <c r="M63" s="36">
        <v>1108.1089853612516</v>
      </c>
      <c r="N63" s="36">
        <v>1103.1958714110074</v>
      </c>
      <c r="O63" s="36">
        <v>1101.6713874596946</v>
      </c>
      <c r="P63" s="36">
        <v>1099.9965176088979</v>
      </c>
      <c r="Q63" s="36">
        <v>1097.0737331109588</v>
      </c>
      <c r="R63" s="80">
        <f t="shared" si="2"/>
        <v>-4.7684644035945745E-3</v>
      </c>
    </row>
    <row r="64" spans="1:18" x14ac:dyDescent="0.2">
      <c r="A64" s="37"/>
      <c r="B64" s="49" t="s">
        <v>26</v>
      </c>
      <c r="C64" s="36">
        <v>197</v>
      </c>
      <c r="D64" s="36">
        <v>195.58116235684702</v>
      </c>
      <c r="E64" s="36">
        <v>195.87382987629616</v>
      </c>
      <c r="F64" s="36">
        <v>196.02592265015161</v>
      </c>
      <c r="G64" s="36">
        <v>194.85137226108469</v>
      </c>
      <c r="H64" s="36">
        <v>195.25404629419205</v>
      </c>
      <c r="I64" s="36">
        <v>194.66533767846383</v>
      </c>
      <c r="J64" s="36">
        <v>194.47645933865329</v>
      </c>
      <c r="K64" s="36">
        <v>193.65668252629163</v>
      </c>
      <c r="L64" s="36">
        <v>192.96939063608957</v>
      </c>
      <c r="M64" s="36">
        <v>192.43985112162963</v>
      </c>
      <c r="N64" s="36">
        <v>192.05949148484319</v>
      </c>
      <c r="O64" s="36">
        <v>191.92597796638381</v>
      </c>
      <c r="P64" s="36">
        <v>191.97462204357285</v>
      </c>
      <c r="Q64" s="36">
        <v>192.06564041429613</v>
      </c>
      <c r="R64" s="80">
        <f t="shared" si="2"/>
        <v>-1.8102550781066151E-3</v>
      </c>
    </row>
    <row r="65" spans="1:18" x14ac:dyDescent="0.2">
      <c r="A65" s="37"/>
      <c r="B65" s="49" t="s">
        <v>63</v>
      </c>
      <c r="C65" s="36">
        <v>460</v>
      </c>
      <c r="D65" s="36">
        <v>461.02200347284077</v>
      </c>
      <c r="E65" s="36">
        <v>456.91519156292787</v>
      </c>
      <c r="F65" s="36">
        <v>455.46575370132996</v>
      </c>
      <c r="G65" s="36">
        <v>453.72672778317752</v>
      </c>
      <c r="H65" s="36">
        <v>452.41082332308594</v>
      </c>
      <c r="I65" s="36">
        <v>452.17055740197475</v>
      </c>
      <c r="J65" s="36">
        <v>449.64564208225238</v>
      </c>
      <c r="K65" s="36">
        <v>448.02978938811879</v>
      </c>
      <c r="L65" s="36">
        <v>445.70997159298292</v>
      </c>
      <c r="M65" s="36">
        <v>443.6951933030133</v>
      </c>
      <c r="N65" s="36">
        <v>441.89285513428143</v>
      </c>
      <c r="O65" s="36">
        <v>440.55547098533344</v>
      </c>
      <c r="P65" s="36">
        <v>438.51492779911501</v>
      </c>
      <c r="Q65" s="36">
        <v>436.49471993394127</v>
      </c>
      <c r="R65" s="80">
        <f t="shared" si="2"/>
        <v>-3.7394344536958446E-3</v>
      </c>
    </row>
    <row r="66" spans="1:18" x14ac:dyDescent="0.2">
      <c r="A66" s="37"/>
      <c r="B66" s="49" t="s">
        <v>3</v>
      </c>
      <c r="C66" s="36">
        <v>2487</v>
      </c>
      <c r="D66" s="36">
        <v>2464.7124405151194</v>
      </c>
      <c r="E66" s="36">
        <v>2463.1645612339858</v>
      </c>
      <c r="F66" s="36">
        <v>2461.3243079346439</v>
      </c>
      <c r="G66" s="36">
        <v>2454.892182890726</v>
      </c>
      <c r="H66" s="36">
        <v>2450.3642113382816</v>
      </c>
      <c r="I66" s="36">
        <v>2448.6037308765858</v>
      </c>
      <c r="J66" s="36">
        <v>2437.3059477273378</v>
      </c>
      <c r="K66" s="36">
        <v>2426.2961434914537</v>
      </c>
      <c r="L66" s="36">
        <v>2416.4963984648275</v>
      </c>
      <c r="M66" s="36">
        <v>2406.5806064386952</v>
      </c>
      <c r="N66" s="36">
        <v>2400.8760888351203</v>
      </c>
      <c r="O66" s="36">
        <v>2401.3480695027156</v>
      </c>
      <c r="P66" s="36">
        <v>2403.2933533178402</v>
      </c>
      <c r="Q66" s="36">
        <v>2403.1795244785512</v>
      </c>
      <c r="R66" s="80">
        <f t="shared" si="2"/>
        <v>-2.4458969346030646E-3</v>
      </c>
    </row>
    <row r="67" spans="1:18" x14ac:dyDescent="0.2">
      <c r="A67" s="37"/>
      <c r="B67" s="49" t="s">
        <v>71</v>
      </c>
      <c r="C67" s="36">
        <v>10485</v>
      </c>
      <c r="D67" s="36">
        <v>10507.552658114275</v>
      </c>
      <c r="E67" s="36">
        <v>10508.097560852571</v>
      </c>
      <c r="F67" s="36">
        <v>10534.404110699812</v>
      </c>
      <c r="G67" s="36">
        <v>10567.734972951639</v>
      </c>
      <c r="H67" s="36">
        <v>10601.753639327922</v>
      </c>
      <c r="I67" s="36">
        <v>10644.880794413513</v>
      </c>
      <c r="J67" s="36">
        <v>10660.593133084441</v>
      </c>
      <c r="K67" s="36">
        <v>10681.729605304501</v>
      </c>
      <c r="L67" s="36">
        <v>10711.02018349739</v>
      </c>
      <c r="M67" s="36">
        <v>10729.959164096506</v>
      </c>
      <c r="N67" s="36">
        <v>10763.40887233516</v>
      </c>
      <c r="O67" s="36">
        <v>10819.866277213991</v>
      </c>
      <c r="P67" s="36">
        <v>10887.681721140016</v>
      </c>
      <c r="Q67" s="36">
        <v>10949.314034469262</v>
      </c>
      <c r="R67" s="80">
        <f t="shared" si="2"/>
        <v>3.0998764747016683E-3</v>
      </c>
    </row>
    <row r="68" spans="1:18" x14ac:dyDescent="0.2">
      <c r="A68" s="37"/>
      <c r="B68" s="49" t="s">
        <v>12</v>
      </c>
      <c r="C68" s="36">
        <v>2059</v>
      </c>
      <c r="D68" s="36">
        <v>2063.6224025012589</v>
      </c>
      <c r="E68" s="36">
        <v>2043.8073441215404</v>
      </c>
      <c r="F68" s="36">
        <v>2033.6130224703513</v>
      </c>
      <c r="G68" s="36">
        <v>2021.6266500569338</v>
      </c>
      <c r="H68" s="36">
        <v>2012.579052661712</v>
      </c>
      <c r="I68" s="36">
        <v>2005.7101924274293</v>
      </c>
      <c r="J68" s="36">
        <v>1991.9696860049319</v>
      </c>
      <c r="K68" s="36">
        <v>1978.1363374666469</v>
      </c>
      <c r="L68" s="36">
        <v>1965.0929167771646</v>
      </c>
      <c r="M68" s="36">
        <v>1952.5718430753063</v>
      </c>
      <c r="N68" s="36">
        <v>1940.2446334465462</v>
      </c>
      <c r="O68" s="36">
        <v>1931.2152997708706</v>
      </c>
      <c r="P68" s="36">
        <v>1918.7513227369188</v>
      </c>
      <c r="Q68" s="36">
        <v>1903.2924641418469</v>
      </c>
      <c r="R68" s="80">
        <f t="shared" si="2"/>
        <v>-5.6010528351692068E-3</v>
      </c>
    </row>
    <row r="69" spans="1:18" x14ac:dyDescent="0.2">
      <c r="A69" s="37"/>
      <c r="B69" s="49" t="s">
        <v>123</v>
      </c>
      <c r="C69" s="36">
        <v>381</v>
      </c>
      <c r="D69" s="36">
        <v>382</v>
      </c>
      <c r="E69" s="36">
        <v>388</v>
      </c>
      <c r="F69" s="36">
        <v>393</v>
      </c>
      <c r="G69" s="36">
        <v>398.9356667245271</v>
      </c>
      <c r="H69" s="36">
        <v>404.81525603145826</v>
      </c>
      <c r="I69" s="36">
        <v>410.68848971811968</v>
      </c>
      <c r="J69" s="36">
        <v>417.5586432156523</v>
      </c>
      <c r="K69" s="36">
        <v>422.43038620143682</v>
      </c>
      <c r="L69" s="36">
        <v>428.3027132126312</v>
      </c>
      <c r="M69" s="36">
        <v>435.17614081636725</v>
      </c>
      <c r="N69" s="36">
        <v>440.05183140906269</v>
      </c>
      <c r="O69" s="36">
        <v>444.93070447775818</v>
      </c>
      <c r="P69" s="36">
        <v>449.81291338554274</v>
      </c>
      <c r="Q69" s="36">
        <v>453.69883423836063</v>
      </c>
      <c r="R69" s="80">
        <f t="shared" si="2"/>
        <v>1.2551997701690576E-2</v>
      </c>
    </row>
    <row r="70" spans="1:18" x14ac:dyDescent="0.2">
      <c r="A70" s="51" t="s">
        <v>122</v>
      </c>
      <c r="B70" s="39"/>
      <c r="C70" s="36">
        <v>17987</v>
      </c>
      <c r="D70" s="36">
        <v>17975.412846657968</v>
      </c>
      <c r="E70" s="36">
        <v>17951.154689708768</v>
      </c>
      <c r="F70" s="36">
        <v>17964.174931386453</v>
      </c>
      <c r="G70" s="36">
        <v>17973.770404941901</v>
      </c>
      <c r="H70" s="36">
        <v>17991.096540921397</v>
      </c>
      <c r="I70" s="36">
        <v>18026.805853546986</v>
      </c>
      <c r="J70" s="36">
        <v>18011.658204540694</v>
      </c>
      <c r="K70" s="36">
        <v>18000.670962804808</v>
      </c>
      <c r="L70" s="36">
        <v>18001.010966021895</v>
      </c>
      <c r="M70" s="36">
        <v>17995.575773458779</v>
      </c>
      <c r="N70" s="36">
        <v>18007.753810469356</v>
      </c>
      <c r="O70" s="36">
        <v>18059.507988692414</v>
      </c>
      <c r="P70" s="36">
        <v>18119.822725204282</v>
      </c>
      <c r="Q70" s="36">
        <v>18166.80195092611</v>
      </c>
      <c r="R70" s="80">
        <f t="shared" si="2"/>
        <v>7.1072280581274683E-4</v>
      </c>
    </row>
    <row r="71" spans="1:18" x14ac:dyDescent="0.2">
      <c r="A71" s="35" t="s">
        <v>6</v>
      </c>
      <c r="B71" s="35" t="s">
        <v>90</v>
      </c>
      <c r="C71" s="36">
        <v>23495</v>
      </c>
      <c r="D71" s="36">
        <v>22990.043654768189</v>
      </c>
      <c r="E71" s="36">
        <v>22478.926092538895</v>
      </c>
      <c r="F71" s="36">
        <v>22323.548476026048</v>
      </c>
      <c r="G71" s="36">
        <v>22265.606270108972</v>
      </c>
      <c r="H71" s="36">
        <v>22236.705654879886</v>
      </c>
      <c r="I71" s="36">
        <v>22245.77040034418</v>
      </c>
      <c r="J71" s="36">
        <v>22033.458334513507</v>
      </c>
      <c r="K71" s="36">
        <v>21938.122913128882</v>
      </c>
      <c r="L71" s="36">
        <v>21735.16843266616</v>
      </c>
      <c r="M71" s="36">
        <v>21693.462557652343</v>
      </c>
      <c r="N71" s="36">
        <v>21551.76491538508</v>
      </c>
      <c r="O71" s="36">
        <v>21435.090316316153</v>
      </c>
      <c r="P71" s="36">
        <v>21302.815754139367</v>
      </c>
      <c r="Q71" s="36">
        <v>21145.879840676444</v>
      </c>
      <c r="R71" s="80">
        <f t="shared" si="2"/>
        <v>-7.4962301046659352E-3</v>
      </c>
    </row>
    <row r="72" spans="1:18" x14ac:dyDescent="0.2">
      <c r="A72" s="35" t="s">
        <v>91</v>
      </c>
      <c r="B72" s="35" t="s">
        <v>92</v>
      </c>
      <c r="C72" s="36">
        <v>1047</v>
      </c>
      <c r="D72" s="36">
        <v>1048.4528154890168</v>
      </c>
      <c r="E72" s="36">
        <v>1049.2879642597538</v>
      </c>
      <c r="F72" s="36">
        <v>1051.440067247056</v>
      </c>
      <c r="G72" s="36">
        <v>1057.223365324917</v>
      </c>
      <c r="H72" s="36">
        <v>1063.745781276252</v>
      </c>
      <c r="I72" s="36">
        <v>1080.8389083521906</v>
      </c>
      <c r="J72" s="36">
        <v>1089.6893556689322</v>
      </c>
      <c r="K72" s="36">
        <v>1096.4900094915363</v>
      </c>
      <c r="L72" s="36">
        <v>1109.5142984891741</v>
      </c>
      <c r="M72" s="36">
        <v>1116.2943409365569</v>
      </c>
      <c r="N72" s="36">
        <v>1124.83748044051</v>
      </c>
      <c r="O72" s="36">
        <v>1138.4628345969188</v>
      </c>
      <c r="P72" s="36">
        <v>1153.9311561461484</v>
      </c>
      <c r="Q72" s="36">
        <v>1171.7000928601753</v>
      </c>
      <c r="R72" s="80">
        <f t="shared" si="2"/>
        <v>8.070019405458817E-3</v>
      </c>
    </row>
    <row r="73" spans="1:18" x14ac:dyDescent="0.2">
      <c r="A73" s="37"/>
      <c r="B73" s="38" t="s">
        <v>93</v>
      </c>
      <c r="C73" s="36">
        <v>1066</v>
      </c>
      <c r="D73" s="36">
        <v>1066.4247385972224</v>
      </c>
      <c r="E73" s="36">
        <v>1069.1049070233632</v>
      </c>
      <c r="F73" s="36">
        <v>1072.2969390972657</v>
      </c>
      <c r="G73" s="36">
        <v>1078.8525849242192</v>
      </c>
      <c r="H73" s="36">
        <v>1087.2942536517191</v>
      </c>
      <c r="I73" s="36">
        <v>1105.7345099962038</v>
      </c>
      <c r="J73" s="36">
        <v>1117.0197635554148</v>
      </c>
      <c r="K73" s="36">
        <v>1127.5503316688921</v>
      </c>
      <c r="L73" s="36">
        <v>1144.1531774947607</v>
      </c>
      <c r="M73" s="36">
        <v>1154.799513037023</v>
      </c>
      <c r="N73" s="36">
        <v>1168.2699420847557</v>
      </c>
      <c r="O73" s="36">
        <v>1186.005079926379</v>
      </c>
      <c r="P73" s="36">
        <v>1206.6981804169075</v>
      </c>
      <c r="Q73" s="36">
        <v>1230.2177764767014</v>
      </c>
      <c r="R73" s="80">
        <f t="shared" si="2"/>
        <v>1.0286682291012816E-2</v>
      </c>
    </row>
    <row r="74" spans="1:18" x14ac:dyDescent="0.2">
      <c r="A74" s="35" t="s">
        <v>94</v>
      </c>
      <c r="B74" s="39"/>
      <c r="C74" s="36">
        <v>2113</v>
      </c>
      <c r="D74" s="36">
        <v>2114.8775540862389</v>
      </c>
      <c r="E74" s="36">
        <v>2118.3928712831171</v>
      </c>
      <c r="F74" s="36">
        <v>2123.7370063443218</v>
      </c>
      <c r="G74" s="36">
        <v>2136.0759502491364</v>
      </c>
      <c r="H74" s="36">
        <v>2151.0400349279712</v>
      </c>
      <c r="I74" s="36">
        <v>2186.5734183483946</v>
      </c>
      <c r="J74" s="36">
        <v>2206.709119224347</v>
      </c>
      <c r="K74" s="36">
        <v>2224.0403411604284</v>
      </c>
      <c r="L74" s="36">
        <v>2253.6674759839348</v>
      </c>
      <c r="M74" s="36">
        <v>2271.0938539735798</v>
      </c>
      <c r="N74" s="36">
        <v>2293.107422525266</v>
      </c>
      <c r="O74" s="36">
        <v>2324.4679145232976</v>
      </c>
      <c r="P74" s="36">
        <v>2360.6293365630559</v>
      </c>
      <c r="Q74" s="36">
        <v>2401.9178693368767</v>
      </c>
      <c r="R74" s="80">
        <f t="shared" si="2"/>
        <v>9.1962272452579263E-3</v>
      </c>
    </row>
    <row r="75" spans="1:18" x14ac:dyDescent="0.2">
      <c r="A75" s="35" t="s">
        <v>100</v>
      </c>
      <c r="B75" s="35" t="s">
        <v>101</v>
      </c>
      <c r="C75" s="36">
        <v>3386</v>
      </c>
      <c r="D75" s="36">
        <v>3406.9955923020261</v>
      </c>
      <c r="E75" s="36">
        <v>3429.7424902508592</v>
      </c>
      <c r="F75" s="36">
        <v>3430.7842855855897</v>
      </c>
      <c r="G75" s="36">
        <v>3451.404384897467</v>
      </c>
      <c r="H75" s="36">
        <v>3459.0397530519044</v>
      </c>
      <c r="I75" s="36">
        <v>3479.0400052500345</v>
      </c>
      <c r="J75" s="36">
        <v>3486.6476471298342</v>
      </c>
      <c r="K75" s="36">
        <v>3491.0677983817964</v>
      </c>
      <c r="L75" s="36">
        <v>3501.9932405718414</v>
      </c>
      <c r="M75" s="36">
        <v>3506.4228917309665</v>
      </c>
      <c r="N75" s="36">
        <v>3509.0375721856863</v>
      </c>
      <c r="O75" s="36">
        <v>3514.5006580135123</v>
      </c>
      <c r="P75" s="36">
        <v>3514.9853240192488</v>
      </c>
      <c r="Q75" s="36">
        <v>3512.2696296999738</v>
      </c>
      <c r="R75" s="80">
        <f t="shared" si="2"/>
        <v>2.618648611191654E-3</v>
      </c>
    </row>
    <row r="76" spans="1:18" x14ac:dyDescent="0.2">
      <c r="A76" s="51" t="s">
        <v>120</v>
      </c>
      <c r="B76" s="63" t="s">
        <v>87</v>
      </c>
      <c r="C76" s="36">
        <v>10</v>
      </c>
      <c r="D76" s="36">
        <v>10</v>
      </c>
      <c r="E76" s="36">
        <v>11</v>
      </c>
      <c r="F76" s="36">
        <v>11</v>
      </c>
      <c r="G76" s="36">
        <v>11</v>
      </c>
      <c r="H76" s="36">
        <v>11</v>
      </c>
      <c r="I76" s="36">
        <v>11</v>
      </c>
      <c r="J76" s="36">
        <v>12</v>
      </c>
      <c r="K76" s="36">
        <v>12</v>
      </c>
      <c r="L76" s="36">
        <v>12</v>
      </c>
      <c r="M76" s="36">
        <v>12</v>
      </c>
      <c r="N76" s="36">
        <v>12</v>
      </c>
      <c r="O76" s="36">
        <v>13</v>
      </c>
      <c r="P76" s="36">
        <v>13</v>
      </c>
      <c r="Q76" s="36">
        <v>13</v>
      </c>
      <c r="R76" s="80">
        <f t="shared" si="2"/>
        <v>1.891700620110659E-2</v>
      </c>
    </row>
    <row r="77" spans="1:18" x14ac:dyDescent="0.2">
      <c r="A77" s="35" t="s">
        <v>102</v>
      </c>
      <c r="B77" s="38" t="s">
        <v>115</v>
      </c>
      <c r="C77" s="36">
        <v>7</v>
      </c>
      <c r="D77" s="36">
        <v>7</v>
      </c>
      <c r="E77" s="36">
        <v>7</v>
      </c>
      <c r="F77" s="36">
        <v>7</v>
      </c>
      <c r="G77" s="36">
        <v>7</v>
      </c>
      <c r="H77" s="36">
        <v>7</v>
      </c>
      <c r="I77" s="36">
        <v>7</v>
      </c>
      <c r="J77" s="36">
        <v>7</v>
      </c>
      <c r="K77" s="36">
        <v>7</v>
      </c>
      <c r="L77" s="36">
        <v>7</v>
      </c>
      <c r="M77" s="36">
        <v>7</v>
      </c>
      <c r="N77" s="36">
        <v>7</v>
      </c>
      <c r="O77" s="36">
        <v>7</v>
      </c>
      <c r="P77" s="36">
        <v>7</v>
      </c>
      <c r="Q77" s="36">
        <v>7</v>
      </c>
      <c r="R77" s="80">
        <f t="shared" si="2"/>
        <v>0</v>
      </c>
    </row>
    <row r="78" spans="1:18" x14ac:dyDescent="0.2">
      <c r="A78" s="37"/>
      <c r="B78" s="38" t="s">
        <v>131</v>
      </c>
      <c r="C78" s="36">
        <v>4</v>
      </c>
      <c r="D78" s="36">
        <v>4</v>
      </c>
      <c r="E78" s="36">
        <v>4</v>
      </c>
      <c r="F78" s="36">
        <v>4</v>
      </c>
      <c r="G78" s="36">
        <v>4</v>
      </c>
      <c r="H78" s="36">
        <v>4</v>
      </c>
      <c r="I78" s="36">
        <v>4</v>
      </c>
      <c r="J78" s="36">
        <v>4</v>
      </c>
      <c r="K78" s="36">
        <v>4</v>
      </c>
      <c r="L78" s="36">
        <v>4</v>
      </c>
      <c r="M78" s="36">
        <v>4</v>
      </c>
      <c r="N78" s="36">
        <v>4</v>
      </c>
      <c r="O78" s="36">
        <v>4</v>
      </c>
      <c r="P78" s="36">
        <v>4</v>
      </c>
      <c r="Q78" s="36">
        <v>4</v>
      </c>
      <c r="R78" s="80">
        <f t="shared" si="2"/>
        <v>0</v>
      </c>
    </row>
    <row r="79" spans="1:18" x14ac:dyDescent="0.2">
      <c r="A79" s="37"/>
      <c r="B79" s="38" t="s">
        <v>132</v>
      </c>
      <c r="C79" s="36">
        <v>558</v>
      </c>
      <c r="D79" s="36">
        <v>557</v>
      </c>
      <c r="E79" s="36">
        <v>555</v>
      </c>
      <c r="F79" s="36">
        <v>554</v>
      </c>
      <c r="G79" s="36">
        <v>560</v>
      </c>
      <c r="H79" s="36">
        <v>565</v>
      </c>
      <c r="I79" s="36">
        <v>572</v>
      </c>
      <c r="J79" s="36">
        <v>578</v>
      </c>
      <c r="K79" s="36">
        <v>583</v>
      </c>
      <c r="L79" s="36">
        <v>588</v>
      </c>
      <c r="M79" s="36">
        <v>593</v>
      </c>
      <c r="N79" s="36">
        <v>598</v>
      </c>
      <c r="O79" s="36">
        <v>602</v>
      </c>
      <c r="P79" s="36">
        <v>606</v>
      </c>
      <c r="Q79" s="36">
        <v>610</v>
      </c>
      <c r="R79" s="80">
        <f t="shared" si="2"/>
        <v>6.3845804375661785E-3</v>
      </c>
    </row>
    <row r="80" spans="1:18" x14ac:dyDescent="0.2">
      <c r="A80" s="37"/>
      <c r="B80" s="38" t="s">
        <v>103</v>
      </c>
      <c r="C80" s="36">
        <v>36</v>
      </c>
      <c r="D80" s="36">
        <v>36</v>
      </c>
      <c r="E80" s="36">
        <v>36</v>
      </c>
      <c r="F80" s="36">
        <v>36</v>
      </c>
      <c r="G80" s="36">
        <v>36</v>
      </c>
      <c r="H80" s="36">
        <v>36</v>
      </c>
      <c r="I80" s="36">
        <v>37</v>
      </c>
      <c r="J80" s="36">
        <v>37</v>
      </c>
      <c r="K80" s="36">
        <v>38</v>
      </c>
      <c r="L80" s="36">
        <v>38</v>
      </c>
      <c r="M80" s="36">
        <v>38</v>
      </c>
      <c r="N80" s="36">
        <v>38</v>
      </c>
      <c r="O80" s="36">
        <v>39</v>
      </c>
      <c r="P80" s="36">
        <v>39</v>
      </c>
      <c r="Q80" s="36">
        <v>39</v>
      </c>
      <c r="R80" s="80">
        <f t="shared" si="2"/>
        <v>5.7337114219209173E-3</v>
      </c>
    </row>
    <row r="81" spans="1:18" x14ac:dyDescent="0.2">
      <c r="A81" s="37"/>
      <c r="B81" s="38" t="s">
        <v>104</v>
      </c>
      <c r="C81" s="36">
        <v>740</v>
      </c>
      <c r="D81" s="36">
        <v>739</v>
      </c>
      <c r="E81" s="36">
        <v>736</v>
      </c>
      <c r="F81" s="36">
        <v>735</v>
      </c>
      <c r="G81" s="36">
        <v>743</v>
      </c>
      <c r="H81" s="36">
        <v>749</v>
      </c>
      <c r="I81" s="36">
        <v>758</v>
      </c>
      <c r="J81" s="36">
        <v>767</v>
      </c>
      <c r="K81" s="36">
        <v>774</v>
      </c>
      <c r="L81" s="36">
        <v>780</v>
      </c>
      <c r="M81" s="36">
        <v>786</v>
      </c>
      <c r="N81" s="36">
        <v>793</v>
      </c>
      <c r="O81" s="36">
        <v>798</v>
      </c>
      <c r="P81" s="36">
        <v>804</v>
      </c>
      <c r="Q81" s="36">
        <v>809</v>
      </c>
      <c r="R81" s="80">
        <f t="shared" si="2"/>
        <v>6.3880838174936727E-3</v>
      </c>
    </row>
    <row r="82" spans="1:18" x14ac:dyDescent="0.2">
      <c r="A82" s="37"/>
      <c r="B82" s="38" t="s">
        <v>105</v>
      </c>
      <c r="C82" s="36">
        <v>102</v>
      </c>
      <c r="D82" s="36">
        <v>102</v>
      </c>
      <c r="E82" s="36">
        <v>102</v>
      </c>
      <c r="F82" s="36">
        <v>102</v>
      </c>
      <c r="G82" s="36">
        <v>103</v>
      </c>
      <c r="H82" s="36">
        <v>104</v>
      </c>
      <c r="I82" s="36">
        <v>105</v>
      </c>
      <c r="J82" s="36">
        <v>106</v>
      </c>
      <c r="K82" s="36">
        <v>107</v>
      </c>
      <c r="L82" s="36">
        <v>108</v>
      </c>
      <c r="M82" s="36">
        <v>109</v>
      </c>
      <c r="N82" s="36">
        <v>110</v>
      </c>
      <c r="O82" s="36">
        <v>111</v>
      </c>
      <c r="P82" s="36">
        <v>111</v>
      </c>
      <c r="Q82" s="36">
        <v>112</v>
      </c>
      <c r="R82" s="80">
        <f t="shared" si="2"/>
        <v>6.7027965780468435E-3</v>
      </c>
    </row>
    <row r="83" spans="1:18" x14ac:dyDescent="0.2">
      <c r="A83" s="37"/>
      <c r="B83" s="38" t="s">
        <v>106</v>
      </c>
      <c r="C83" s="36">
        <v>163</v>
      </c>
      <c r="D83" s="36">
        <v>163</v>
      </c>
      <c r="E83" s="36">
        <v>162</v>
      </c>
      <c r="F83" s="36">
        <v>162</v>
      </c>
      <c r="G83" s="36">
        <v>164</v>
      </c>
      <c r="H83" s="36">
        <v>165</v>
      </c>
      <c r="I83" s="36">
        <v>167</v>
      </c>
      <c r="J83" s="36">
        <v>169</v>
      </c>
      <c r="K83" s="36">
        <v>171</v>
      </c>
      <c r="L83" s="36">
        <v>172</v>
      </c>
      <c r="M83" s="36">
        <v>174</v>
      </c>
      <c r="N83" s="36">
        <v>175</v>
      </c>
      <c r="O83" s="36">
        <v>176</v>
      </c>
      <c r="P83" s="36">
        <v>177</v>
      </c>
      <c r="Q83" s="36">
        <v>179</v>
      </c>
      <c r="R83" s="80">
        <f t="shared" si="2"/>
        <v>6.7106738441928826E-3</v>
      </c>
    </row>
    <row r="84" spans="1:18" x14ac:dyDescent="0.2">
      <c r="A84" s="35" t="s">
        <v>107</v>
      </c>
      <c r="B84" s="39"/>
      <c r="C84" s="36">
        <v>1610</v>
      </c>
      <c r="D84" s="36">
        <v>1608</v>
      </c>
      <c r="E84" s="36">
        <v>1602</v>
      </c>
      <c r="F84" s="36">
        <v>1600</v>
      </c>
      <c r="G84" s="36">
        <v>1617</v>
      </c>
      <c r="H84" s="36">
        <v>1630</v>
      </c>
      <c r="I84" s="36">
        <v>1650</v>
      </c>
      <c r="J84" s="36">
        <v>1668</v>
      </c>
      <c r="K84" s="36">
        <v>1684</v>
      </c>
      <c r="L84" s="36">
        <v>1697</v>
      </c>
      <c r="M84" s="36">
        <v>1711</v>
      </c>
      <c r="N84" s="36">
        <v>1725</v>
      </c>
      <c r="O84" s="36">
        <v>1737</v>
      </c>
      <c r="P84" s="36">
        <v>1748</v>
      </c>
      <c r="Q84" s="36">
        <v>1760</v>
      </c>
      <c r="R84" s="80">
        <f t="shared" si="2"/>
        <v>6.3831165277288271E-3</v>
      </c>
    </row>
    <row r="85" spans="1:18" x14ac:dyDescent="0.2">
      <c r="A85" s="35" t="s">
        <v>108</v>
      </c>
      <c r="B85" s="39"/>
      <c r="C85" s="36">
        <v>262494</v>
      </c>
      <c r="D85" s="36">
        <v>260163.44351939438</v>
      </c>
      <c r="E85" s="36">
        <v>257167.0070448865</v>
      </c>
      <c r="F85" s="36">
        <v>255739.91210841847</v>
      </c>
      <c r="G85" s="36">
        <v>256000.39423721732</v>
      </c>
      <c r="H85" s="36">
        <v>256257.11863012527</v>
      </c>
      <c r="I85" s="36">
        <v>257183.84562013528</v>
      </c>
      <c r="J85" s="36">
        <v>257522.58704398049</v>
      </c>
      <c r="K85" s="36">
        <v>257293.43941870533</v>
      </c>
      <c r="L85" s="36">
        <v>257171.90996834185</v>
      </c>
      <c r="M85" s="36">
        <v>256733.82652096907</v>
      </c>
      <c r="N85" s="36">
        <v>256275.03085651906</v>
      </c>
      <c r="O85" s="36">
        <v>255818.7791803735</v>
      </c>
      <c r="P85" s="36">
        <v>255370.14220452221</v>
      </c>
      <c r="Q85" s="36">
        <v>254910.71742490001</v>
      </c>
      <c r="R85" s="80">
        <f t="shared" si="2"/>
        <v>-2.091728460826503E-3</v>
      </c>
    </row>
    <row r="86" spans="1:18" x14ac:dyDescent="0.2">
      <c r="A86" s="35" t="s">
        <v>109</v>
      </c>
      <c r="B86" s="39"/>
      <c r="C86" s="36">
        <v>8939</v>
      </c>
      <c r="D86" s="36">
        <v>8576</v>
      </c>
      <c r="E86" s="36">
        <v>8567</v>
      </c>
      <c r="F86" s="36">
        <v>8575</v>
      </c>
      <c r="G86" s="36">
        <v>8593</v>
      </c>
      <c r="H86" s="36">
        <v>8614</v>
      </c>
      <c r="I86" s="36">
        <v>8640</v>
      </c>
      <c r="J86" s="36">
        <v>8672</v>
      </c>
      <c r="K86" s="36">
        <v>8691</v>
      </c>
      <c r="L86" s="36">
        <v>8709</v>
      </c>
      <c r="M86" s="36">
        <v>8723</v>
      </c>
      <c r="N86" s="36">
        <v>8738</v>
      </c>
      <c r="O86" s="36">
        <v>8753</v>
      </c>
      <c r="P86" s="36">
        <v>8767</v>
      </c>
      <c r="Q86" s="36">
        <v>8781</v>
      </c>
      <c r="R86" s="80">
        <f t="shared" si="2"/>
        <v>-1.2730054493850229E-3</v>
      </c>
    </row>
    <row r="87" spans="1:18" x14ac:dyDescent="0.2">
      <c r="A87" s="43" t="s">
        <v>110</v>
      </c>
      <c r="B87" s="43"/>
      <c r="C87" s="53">
        <v>253555</v>
      </c>
      <c r="D87" s="53">
        <v>251587.44351939438</v>
      </c>
      <c r="E87" s="53">
        <v>248600.0070448865</v>
      </c>
      <c r="F87" s="53">
        <v>247164.91210841847</v>
      </c>
      <c r="G87" s="53">
        <v>247407.39423721732</v>
      </c>
      <c r="H87" s="53">
        <v>247643.11863012527</v>
      </c>
      <c r="I87" s="53">
        <v>248543.84562013528</v>
      </c>
      <c r="J87" s="53">
        <v>248850.58704398049</v>
      </c>
      <c r="K87" s="53">
        <v>248602.43941870533</v>
      </c>
      <c r="L87" s="53">
        <v>248462.90996834185</v>
      </c>
      <c r="M87" s="53">
        <v>248010.82652096907</v>
      </c>
      <c r="N87" s="53">
        <v>247537.03085651906</v>
      </c>
      <c r="O87" s="53">
        <v>247065.7791803735</v>
      </c>
      <c r="P87" s="53">
        <v>246603.14220452221</v>
      </c>
      <c r="Q87" s="53">
        <v>246129.71742490001</v>
      </c>
      <c r="R87" s="80">
        <f t="shared" si="2"/>
        <v>-2.1207521964671239E-3</v>
      </c>
    </row>
    <row r="88" spans="1:18" x14ac:dyDescent="0.2">
      <c r="A88" s="64" t="s">
        <v>160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</row>
    <row r="89" spans="1:18" x14ac:dyDescent="0.2">
      <c r="A89" s="62" t="s">
        <v>171</v>
      </c>
    </row>
    <row r="90" spans="1:18" x14ac:dyDescent="0.2">
      <c r="A90" t="s">
        <v>149</v>
      </c>
    </row>
    <row r="92" spans="1:18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8" x14ac:dyDescent="0.2">
      <c r="A93" s="2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8" x14ac:dyDescent="0.2">
      <c r="A94" s="2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72"/>
    </row>
    <row r="95" spans="1:18" x14ac:dyDescent="0.2">
      <c r="A95" s="2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8" x14ac:dyDescent="0.2">
      <c r="A96" s="2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">
      <c r="A97" s="2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">
      <c r="A98" s="2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">
      <c r="A99" s="2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">
      <c r="A100" s="2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">
      <c r="A101" s="2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">
      <c r="A102" s="2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">
      <c r="A103" s="2"/>
      <c r="B103" s="56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">
      <c r="A104" s="2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">
      <c r="A105" s="2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">
      <c r="A106" s="2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">
      <c r="A107" s="2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">
      <c r="A108" s="2"/>
      <c r="B108" s="56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">
      <c r="A109" s="2"/>
      <c r="B109" s="56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">
      <c r="A110" s="2"/>
      <c r="B110" s="5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">
      <c r="A111" s="2"/>
      <c r="B111" s="56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">
      <c r="A112" s="2"/>
      <c r="B112" s="5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">
      <c r="A113" s="2"/>
      <c r="B113" s="56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">
      <c r="A114" s="2"/>
      <c r="B114" s="56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">
      <c r="A115" s="2"/>
      <c r="B115" s="56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">
      <c r="A116" s="2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">
      <c r="A117" s="2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">
      <c r="A118" s="2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">
      <c r="A119" s="2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">
      <c r="A120" s="2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">
      <c r="A121" s="2"/>
      <c r="B121" s="56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">
      <c r="A122" s="2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">
      <c r="A123" s="2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">
      <c r="A124" s="2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">
      <c r="A125" s="2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2">
      <c r="A126" s="2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">
      <c r="A127" s="2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">
      <c r="A128" s="2"/>
      <c r="B128" s="56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">
      <c r="A129" s="2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x14ac:dyDescent="0.2">
      <c r="A130" s="2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2">
      <c r="A131" s="2"/>
      <c r="B131" s="56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2">
      <c r="A132" s="2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2">
      <c r="A133" s="2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2">
      <c r="A134" s="2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2">
      <c r="A135" s="2"/>
      <c r="B135" s="56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2">
      <c r="A136" s="2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2">
      <c r="A137" s="2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2">
      <c r="A138" s="2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2">
      <c r="A139" s="2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2">
      <c r="A140" s="2"/>
      <c r="B140" s="56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2">
      <c r="A141" s="2"/>
      <c r="B141" s="56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2">
      <c r="A142" s="2"/>
      <c r="B142" s="56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2">
      <c r="A143" s="2"/>
      <c r="B143" s="5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2">
      <c r="A144" s="2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2">
      <c r="A145" s="2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2">
      <c r="A146" s="2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2">
      <c r="A147" s="2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2">
      <c r="A148" s="2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x14ac:dyDescent="0.2">
      <c r="A149" s="56"/>
      <c r="B149" s="56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">
      <c r="A150" s="2"/>
      <c r="B150" s="56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">
      <c r="A151" s="2"/>
      <c r="B151" s="56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2">
      <c r="A152" s="2"/>
      <c r="B152" s="5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2">
      <c r="A153" s="2"/>
      <c r="B153" s="5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2">
      <c r="A154" s="2"/>
      <c r="B154" s="5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">
      <c r="A155" s="2"/>
      <c r="B155" s="5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">
      <c r="A156" s="2"/>
      <c r="B156" s="5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2">
      <c r="A157" s="56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2">
      <c r="A158" s="2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2">
      <c r="A159" s="2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2">
      <c r="A160" s="2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x14ac:dyDescent="0.2">
      <c r="A161" s="2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2">
      <c r="A162" s="2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2">
      <c r="A163" s="56"/>
      <c r="B163" s="56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2">
      <c r="A164" s="2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2">
      <c r="A165" s="2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">
      <c r="A166" s="2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">
      <c r="A167" s="2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">
      <c r="A168" s="2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">
      <c r="A169" s="2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">
      <c r="A170" s="2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">
      <c r="A171" s="2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2">
      <c r="A172" s="2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2">
      <c r="A173" s="2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2">
      <c r="A174" s="2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"/>
  <sheetViews>
    <sheetView zoomScale="90" zoomScaleNormal="90" workbookViewId="0">
      <selection activeCell="C6" sqref="C6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3" width="10.140625" style="1" customWidth="1"/>
    <col min="14" max="14" width="10.85546875" style="22" customWidth="1"/>
    <col min="15" max="17" width="9.140625" style="1"/>
    <col min="18" max="18" width="13.5703125" style="1" customWidth="1"/>
    <col min="19" max="93" width="9.140625" style="1"/>
    <col min="94" max="94" width="9.140625" style="1" customWidth="1"/>
    <col min="95" max="16384" width="9.140625" style="1"/>
  </cols>
  <sheetData>
    <row r="1" spans="1:18" s="11" customFormat="1" ht="15.75" x14ac:dyDescent="0.2">
      <c r="A1" s="9" t="s">
        <v>150</v>
      </c>
      <c r="B1" s="9"/>
      <c r="C1" s="10"/>
      <c r="D1" s="9"/>
      <c r="E1" s="9"/>
      <c r="F1" s="9"/>
      <c r="G1" s="9"/>
      <c r="H1" s="4"/>
      <c r="I1" s="9"/>
      <c r="J1" s="9"/>
      <c r="K1" s="9"/>
      <c r="L1" s="9"/>
      <c r="M1" s="9"/>
      <c r="N1" s="20"/>
    </row>
    <row r="2" spans="1:18" s="11" customFormat="1" ht="15.75" x14ac:dyDescent="0.2">
      <c r="A2" s="12" t="s">
        <v>172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20"/>
    </row>
    <row r="3" spans="1:18" s="11" customFormat="1" ht="15.75" x14ac:dyDescent="0.2">
      <c r="A3" s="13" t="s">
        <v>168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21"/>
    </row>
    <row r="5" spans="1:18" ht="54.75" customHeight="1" x14ac:dyDescent="0.2">
      <c r="A5" s="17" t="s">
        <v>165</v>
      </c>
      <c r="B5" s="18" t="s">
        <v>35</v>
      </c>
      <c r="C5" s="33">
        <v>2016</v>
      </c>
      <c r="D5" s="33">
        <v>2017</v>
      </c>
      <c r="E5" s="33">
        <v>2018</v>
      </c>
      <c r="F5" s="33">
        <v>2019</v>
      </c>
      <c r="G5" s="33">
        <v>2020</v>
      </c>
      <c r="H5" s="33">
        <v>2021</v>
      </c>
      <c r="I5" s="33">
        <v>2022</v>
      </c>
      <c r="J5" s="33">
        <v>2023</v>
      </c>
      <c r="K5" s="33">
        <v>2024</v>
      </c>
      <c r="L5" s="33">
        <v>2025</v>
      </c>
      <c r="M5" s="33">
        <v>2026</v>
      </c>
      <c r="N5" s="33">
        <v>2027</v>
      </c>
      <c r="O5" s="33">
        <v>2028</v>
      </c>
      <c r="P5" s="33">
        <v>2029</v>
      </c>
      <c r="Q5" s="33">
        <v>2030</v>
      </c>
      <c r="R5" s="48" t="s">
        <v>134</v>
      </c>
    </row>
    <row r="6" spans="1:18" x14ac:dyDescent="0.2">
      <c r="A6" s="5"/>
      <c r="B6" s="2" t="s">
        <v>16</v>
      </c>
      <c r="C6" s="19">
        <v>1039</v>
      </c>
      <c r="D6" s="19">
        <v>1036.6319611646943</v>
      </c>
      <c r="E6" s="19">
        <v>1025.593915289204</v>
      </c>
      <c r="F6" s="19">
        <v>1017.0762409091011</v>
      </c>
      <c r="G6" s="19">
        <v>1020.3903918915512</v>
      </c>
      <c r="H6" s="19">
        <v>1021.1521059980589</v>
      </c>
      <c r="I6" s="19">
        <v>1025.1789069615083</v>
      </c>
      <c r="J6" s="19">
        <v>1026.4898321388646</v>
      </c>
      <c r="K6" s="19">
        <v>1026.0803857943429</v>
      </c>
      <c r="L6" s="19">
        <v>1030.103730705044</v>
      </c>
      <c r="M6" s="19">
        <v>1030.5376431758214</v>
      </c>
      <c r="N6" s="19">
        <v>1032.2555208120773</v>
      </c>
      <c r="O6" s="19">
        <v>1033.6079602986058</v>
      </c>
      <c r="P6" s="19">
        <v>1034.3620917227868</v>
      </c>
      <c r="Q6" s="19">
        <v>1036.1002810968293</v>
      </c>
      <c r="R6" s="79">
        <f>(Q6/C6)^(1/14)-1</f>
        <v>-1.9960697150278595E-4</v>
      </c>
    </row>
    <row r="7" spans="1:18" x14ac:dyDescent="0.2">
      <c r="A7" s="5"/>
      <c r="B7" s="2" t="s">
        <v>27</v>
      </c>
      <c r="C7" s="19">
        <v>1416</v>
      </c>
      <c r="D7" s="19">
        <v>1412.1360651063746</v>
      </c>
      <c r="E7" s="19">
        <v>1390.4261498499375</v>
      </c>
      <c r="F7" s="19">
        <v>1371.4957071381682</v>
      </c>
      <c r="G7" s="19">
        <v>1369.612877225017</v>
      </c>
      <c r="H7" s="19">
        <v>1364.5088786230335</v>
      </c>
      <c r="I7" s="19">
        <v>1363.6852205638345</v>
      </c>
      <c r="J7" s="19">
        <v>1357.9346427988953</v>
      </c>
      <c r="K7" s="19">
        <v>1352.0738651430602</v>
      </c>
      <c r="L7" s="19">
        <v>1349.7176425581977</v>
      </c>
      <c r="M7" s="19">
        <v>1345.0734689595608</v>
      </c>
      <c r="N7" s="19">
        <v>1341.2025127430479</v>
      </c>
      <c r="O7" s="19">
        <v>1336.4629871105403</v>
      </c>
      <c r="P7" s="19">
        <v>1333.5955633946755</v>
      </c>
      <c r="Q7" s="19">
        <v>1329.2628117711586</v>
      </c>
      <c r="R7" s="79">
        <f t="shared" ref="R7:R57" si="0">(Q7/C7)^(1/14)-1</f>
        <v>-4.5049282019801185E-3</v>
      </c>
    </row>
    <row r="8" spans="1:18" x14ac:dyDescent="0.2">
      <c r="A8" s="5"/>
      <c r="B8" s="2" t="s">
        <v>45</v>
      </c>
      <c r="C8" s="19">
        <v>22</v>
      </c>
      <c r="D8" s="19">
        <v>21.971168833818634</v>
      </c>
      <c r="E8" s="19">
        <v>21.754609184991963</v>
      </c>
      <c r="F8" s="19">
        <v>21.54588401709087</v>
      </c>
      <c r="G8" s="19">
        <v>21.34069280663844</v>
      </c>
      <c r="H8" s="19">
        <v>22.126756903733629</v>
      </c>
      <c r="I8" s="19">
        <v>21.925058677523509</v>
      </c>
      <c r="J8" s="19">
        <v>21.692557111638521</v>
      </c>
      <c r="K8" s="19">
        <v>21.490012364808326</v>
      </c>
      <c r="L8" s="19">
        <v>21.300689252838634</v>
      </c>
      <c r="M8" s="19">
        <v>22.12321331821483</v>
      </c>
      <c r="N8" s="19">
        <v>21.953673423307052</v>
      </c>
      <c r="O8" s="19">
        <v>21.800152692871386</v>
      </c>
      <c r="P8" s="19">
        <v>21.657446287359321</v>
      </c>
      <c r="Q8" s="19">
        <v>21.515261855720127</v>
      </c>
      <c r="R8" s="79">
        <f t="shared" si="0"/>
        <v>-1.5901569512081215E-3</v>
      </c>
    </row>
    <row r="9" spans="1:18" x14ac:dyDescent="0.2">
      <c r="A9" s="5"/>
      <c r="B9" s="2" t="s">
        <v>36</v>
      </c>
      <c r="C9" s="19">
        <v>35794</v>
      </c>
      <c r="D9" s="19">
        <v>35772.128270715759</v>
      </c>
      <c r="E9" s="19">
        <v>35311.401875803844</v>
      </c>
      <c r="F9" s="19">
        <v>34964.754203103723</v>
      </c>
      <c r="G9" s="19">
        <v>35042.442457679419</v>
      </c>
      <c r="H9" s="19">
        <v>35017.536864919508</v>
      </c>
      <c r="I9" s="19">
        <v>35113.512911259801</v>
      </c>
      <c r="J9" s="19">
        <v>35095.255406502423</v>
      </c>
      <c r="K9" s="19">
        <v>35028.010405546804</v>
      </c>
      <c r="L9" s="19">
        <v>35071.140537554078</v>
      </c>
      <c r="M9" s="19">
        <v>35035.374445477006</v>
      </c>
      <c r="N9" s="19">
        <v>35011.341558721062</v>
      </c>
      <c r="O9" s="19">
        <v>34953.860992484028</v>
      </c>
      <c r="P9" s="19">
        <v>34915.480706407703</v>
      </c>
      <c r="Q9" s="19">
        <v>34884.38176587833</v>
      </c>
      <c r="R9" s="79">
        <f t="shared" si="0"/>
        <v>-1.8369583246092835E-3</v>
      </c>
    </row>
    <row r="10" spans="1:18" x14ac:dyDescent="0.2">
      <c r="A10" s="5"/>
      <c r="B10" s="2" t="s">
        <v>0</v>
      </c>
      <c r="C10" s="19">
        <v>3619</v>
      </c>
      <c r="D10" s="19">
        <v>3610.2342082302202</v>
      </c>
      <c r="E10" s="19">
        <v>3568.0101956162121</v>
      </c>
      <c r="F10" s="19">
        <v>3533.3776117137559</v>
      </c>
      <c r="G10" s="19">
        <v>3540.5106801069178</v>
      </c>
      <c r="H10" s="19">
        <v>3538.9668831276376</v>
      </c>
      <c r="I10" s="19">
        <v>3548.8865097174644</v>
      </c>
      <c r="J10" s="19">
        <v>3547.1632414209976</v>
      </c>
      <c r="K10" s="19">
        <v>3542.9119246938158</v>
      </c>
      <c r="L10" s="19">
        <v>3552.0106043065084</v>
      </c>
      <c r="M10" s="19">
        <v>3552.003825285442</v>
      </c>
      <c r="N10" s="19">
        <v>3555.8340348454708</v>
      </c>
      <c r="O10" s="19">
        <v>3558.5165222778173</v>
      </c>
      <c r="P10" s="19">
        <v>3563.3337820030392</v>
      </c>
      <c r="Q10" s="19">
        <v>3568.0567521726148</v>
      </c>
      <c r="R10" s="79">
        <f t="shared" si="0"/>
        <v>-1.0121034854470023E-3</v>
      </c>
    </row>
    <row r="11" spans="1:18" x14ac:dyDescent="0.2">
      <c r="A11" s="6" t="s">
        <v>28</v>
      </c>
      <c r="B11" s="8"/>
      <c r="C11" s="19">
        <v>41890</v>
      </c>
      <c r="D11" s="19">
        <v>41853.101674050864</v>
      </c>
      <c r="E11" s="19">
        <v>41317.186745744184</v>
      </c>
      <c r="F11" s="19">
        <v>40908.249646881835</v>
      </c>
      <c r="G11" s="19">
        <v>40994.297099709547</v>
      </c>
      <c r="H11" s="19">
        <v>40964.291489571973</v>
      </c>
      <c r="I11" s="19">
        <v>41073.188607180135</v>
      </c>
      <c r="J11" s="19">
        <v>41048.535679972818</v>
      </c>
      <c r="K11" s="19">
        <v>40970.566593542826</v>
      </c>
      <c r="L11" s="19">
        <v>41024.273204376666</v>
      </c>
      <c r="M11" s="19">
        <v>40985.112596216044</v>
      </c>
      <c r="N11" s="19">
        <v>40962.587300544968</v>
      </c>
      <c r="O11" s="19">
        <v>40904.248614863864</v>
      </c>
      <c r="P11" s="19">
        <v>40868.429589815569</v>
      </c>
      <c r="Q11" s="19">
        <v>40839.316872774652</v>
      </c>
      <c r="R11" s="79">
        <f t="shared" si="0"/>
        <v>-1.8127741307167877E-3</v>
      </c>
    </row>
    <row r="12" spans="1:18" x14ac:dyDescent="0.2">
      <c r="A12" s="5"/>
      <c r="B12" s="2" t="s">
        <v>17</v>
      </c>
      <c r="C12" s="19">
        <v>602</v>
      </c>
      <c r="D12" s="19">
        <v>556</v>
      </c>
      <c r="E12" s="19">
        <v>556</v>
      </c>
      <c r="F12" s="19">
        <v>556</v>
      </c>
      <c r="G12" s="19">
        <v>556</v>
      </c>
      <c r="H12" s="19">
        <v>556</v>
      </c>
      <c r="I12" s="19">
        <v>556</v>
      </c>
      <c r="J12" s="19">
        <v>556</v>
      </c>
      <c r="K12" s="19">
        <v>556</v>
      </c>
      <c r="L12" s="19">
        <v>556</v>
      </c>
      <c r="M12" s="19">
        <v>556</v>
      </c>
      <c r="N12" s="19">
        <v>556</v>
      </c>
      <c r="O12" s="19">
        <v>556</v>
      </c>
      <c r="P12" s="19">
        <v>556</v>
      </c>
      <c r="Q12" s="19">
        <v>556</v>
      </c>
      <c r="R12" s="79">
        <f t="shared" si="0"/>
        <v>-5.6617082805431318E-3</v>
      </c>
    </row>
    <row r="13" spans="1:18" x14ac:dyDescent="0.2">
      <c r="A13" s="5"/>
      <c r="B13" s="2" t="s">
        <v>37</v>
      </c>
      <c r="C13" s="19">
        <v>989</v>
      </c>
      <c r="D13" s="19">
        <v>986.90297412679899</v>
      </c>
      <c r="E13" s="19">
        <v>977.02500199833389</v>
      </c>
      <c r="F13" s="19">
        <v>969.70579454256108</v>
      </c>
      <c r="G13" s="19">
        <v>973.13221826629172</v>
      </c>
      <c r="H13" s="19">
        <v>974.91622195089951</v>
      </c>
      <c r="I13" s="19">
        <v>979.73588502317818</v>
      </c>
      <c r="J13" s="19">
        <v>981.08297379888711</v>
      </c>
      <c r="K13" s="19">
        <v>981.37639272642934</v>
      </c>
      <c r="L13" s="19">
        <v>983.9203035944704</v>
      </c>
      <c r="M13" s="19">
        <v>985.80096082810542</v>
      </c>
      <c r="N13" s="19">
        <v>986.98519129070564</v>
      </c>
      <c r="O13" s="19">
        <v>987.71828471965318</v>
      </c>
      <c r="P13" s="19">
        <v>989.8302996657352</v>
      </c>
      <c r="Q13" s="19">
        <v>990.80834857603043</v>
      </c>
      <c r="R13" s="79">
        <f t="shared" si="0"/>
        <v>1.3049366020756459E-4</v>
      </c>
    </row>
    <row r="14" spans="1:18" x14ac:dyDescent="0.2">
      <c r="A14" s="5"/>
      <c r="B14" s="2" t="s">
        <v>38</v>
      </c>
      <c r="C14" s="19">
        <v>249</v>
      </c>
      <c r="D14" s="19">
        <v>248.78088313702162</v>
      </c>
      <c r="E14" s="19">
        <v>246.74898460569077</v>
      </c>
      <c r="F14" s="19">
        <v>244.63997692179686</v>
      </c>
      <c r="G14" s="19">
        <v>246.58780298940761</v>
      </c>
      <c r="H14" s="19">
        <v>247.44014058916588</v>
      </c>
      <c r="I14" s="19">
        <v>249.30540528284357</v>
      </c>
      <c r="J14" s="19">
        <v>250.87894140557864</v>
      </c>
      <c r="K14" s="19">
        <v>251.64890804514386</v>
      </c>
      <c r="L14" s="19">
        <v>252.47107300503171</v>
      </c>
      <c r="M14" s="19">
        <v>253.36566523138845</v>
      </c>
      <c r="N14" s="19">
        <v>255.31018758957103</v>
      </c>
      <c r="O14" s="19">
        <v>255.36114638067414</v>
      </c>
      <c r="P14" s="19">
        <v>256.48056002625003</v>
      </c>
      <c r="Q14" s="19">
        <v>257.59889658604737</v>
      </c>
      <c r="R14" s="79">
        <f t="shared" si="0"/>
        <v>2.4280009974226857E-3</v>
      </c>
    </row>
    <row r="15" spans="1:18" x14ac:dyDescent="0.2">
      <c r="A15" s="5"/>
      <c r="B15" s="2" t="s">
        <v>39</v>
      </c>
      <c r="C15" s="19">
        <v>46915</v>
      </c>
      <c r="D15" s="19">
        <v>46886.051342955674</v>
      </c>
      <c r="E15" s="19">
        <v>46282.646020528424</v>
      </c>
      <c r="F15" s="19">
        <v>45828.076756979463</v>
      </c>
      <c r="G15" s="19">
        <v>45929.670120214527</v>
      </c>
      <c r="H15" s="19">
        <v>45897.286606668305</v>
      </c>
      <c r="I15" s="19">
        <v>46023.298382000918</v>
      </c>
      <c r="J15" s="19">
        <v>45998.167551675244</v>
      </c>
      <c r="K15" s="19">
        <v>45910.944512568203</v>
      </c>
      <c r="L15" s="19">
        <v>45967.154946370174</v>
      </c>
      <c r="M15" s="19">
        <v>45921.293550983944</v>
      </c>
      <c r="N15" s="19">
        <v>45889.217833414419</v>
      </c>
      <c r="O15" s="19">
        <v>45813.356811867401</v>
      </c>
      <c r="P15" s="19">
        <v>45763.992065985971</v>
      </c>
      <c r="Q15" s="19">
        <v>45723.111338940886</v>
      </c>
      <c r="R15" s="79">
        <f t="shared" si="0"/>
        <v>-1.8364234998158313E-3</v>
      </c>
    </row>
    <row r="16" spans="1:18" x14ac:dyDescent="0.2">
      <c r="A16" s="5"/>
      <c r="B16" s="2" t="s">
        <v>25</v>
      </c>
      <c r="C16" s="19">
        <v>1397</v>
      </c>
      <c r="D16" s="19">
        <v>1385</v>
      </c>
      <c r="E16" s="19">
        <v>1397</v>
      </c>
      <c r="F16" s="19">
        <v>1410</v>
      </c>
      <c r="G16" s="19">
        <v>1422</v>
      </c>
      <c r="H16" s="19">
        <v>1437</v>
      </c>
      <c r="I16" s="19">
        <v>1453</v>
      </c>
      <c r="J16" s="19">
        <v>1469</v>
      </c>
      <c r="K16" s="19">
        <v>1482</v>
      </c>
      <c r="L16" s="19">
        <v>1495</v>
      </c>
      <c r="M16" s="19">
        <v>1507</v>
      </c>
      <c r="N16" s="19">
        <v>1520</v>
      </c>
      <c r="O16" s="19">
        <v>1536</v>
      </c>
      <c r="P16" s="19">
        <v>1551</v>
      </c>
      <c r="Q16" s="19">
        <v>1565</v>
      </c>
      <c r="R16" s="79">
        <f t="shared" si="0"/>
        <v>8.1443248724655248E-3</v>
      </c>
    </row>
    <row r="17" spans="1:18" x14ac:dyDescent="0.2">
      <c r="A17" s="6" t="s">
        <v>1</v>
      </c>
      <c r="B17" s="2"/>
      <c r="C17" s="19">
        <v>92042</v>
      </c>
      <c r="D17" s="19">
        <v>91915.836874270361</v>
      </c>
      <c r="E17" s="19">
        <v>90776.606752876629</v>
      </c>
      <c r="F17" s="19">
        <v>89916.672175325657</v>
      </c>
      <c r="G17" s="19">
        <v>90121.687241179781</v>
      </c>
      <c r="H17" s="19">
        <v>90076.934458780335</v>
      </c>
      <c r="I17" s="19">
        <v>90334.528279487073</v>
      </c>
      <c r="J17" s="19">
        <v>90303.665146852523</v>
      </c>
      <c r="K17" s="19">
        <v>90152.536406882602</v>
      </c>
      <c r="L17" s="19">
        <v>90278.81952734635</v>
      </c>
      <c r="M17" s="19">
        <v>90208.572773259482</v>
      </c>
      <c r="N17" s="19">
        <v>90170.100512839665</v>
      </c>
      <c r="O17" s="19">
        <v>90052.684857831598</v>
      </c>
      <c r="P17" s="19">
        <v>89985.732515493524</v>
      </c>
      <c r="Q17" s="19">
        <v>89931.835456877612</v>
      </c>
      <c r="R17" s="79">
        <f t="shared" si="0"/>
        <v>-1.6552710292631057E-3</v>
      </c>
    </row>
    <row r="18" spans="1:18" x14ac:dyDescent="0.2">
      <c r="A18" s="5"/>
      <c r="B18" s="2" t="s">
        <v>18</v>
      </c>
      <c r="C18" s="19">
        <v>1164</v>
      </c>
      <c r="D18" s="19">
        <v>1075</v>
      </c>
      <c r="E18" s="19">
        <v>1075</v>
      </c>
      <c r="F18" s="19">
        <v>1075</v>
      </c>
      <c r="G18" s="19">
        <v>1075</v>
      </c>
      <c r="H18" s="19">
        <v>1075</v>
      </c>
      <c r="I18" s="19">
        <v>1075</v>
      </c>
      <c r="J18" s="19">
        <v>1075</v>
      </c>
      <c r="K18" s="19">
        <v>1075</v>
      </c>
      <c r="L18" s="19">
        <v>1075</v>
      </c>
      <c r="M18" s="19">
        <v>1075</v>
      </c>
      <c r="N18" s="19">
        <v>1075</v>
      </c>
      <c r="O18" s="19">
        <v>1075</v>
      </c>
      <c r="P18" s="19">
        <v>1075</v>
      </c>
      <c r="Q18" s="19">
        <v>1075</v>
      </c>
      <c r="R18" s="79">
        <f t="shared" si="0"/>
        <v>-5.6654396466900847E-3</v>
      </c>
    </row>
    <row r="19" spans="1:18" x14ac:dyDescent="0.2">
      <c r="A19" s="5"/>
      <c r="B19" s="2" t="s">
        <v>40</v>
      </c>
      <c r="C19" s="19">
        <v>9766</v>
      </c>
      <c r="D19" s="19">
        <v>9759.3949681632166</v>
      </c>
      <c r="E19" s="19">
        <v>9634.2537497635622</v>
      </c>
      <c r="F19" s="19">
        <v>9539.4134314976109</v>
      </c>
      <c r="G19" s="19">
        <v>9561.0131847269713</v>
      </c>
      <c r="H19" s="19">
        <v>9553.6566742100495</v>
      </c>
      <c r="I19" s="19">
        <v>9579.6268147656756</v>
      </c>
      <c r="J19" s="19">
        <v>9574.4417988049572</v>
      </c>
      <c r="K19" s="19">
        <v>9557.0944188563535</v>
      </c>
      <c r="L19" s="19">
        <v>9568.5670549070364</v>
      </c>
      <c r="M19" s="19">
        <v>9559.1977145232868</v>
      </c>
      <c r="N19" s="19">
        <v>9551.8616986478755</v>
      </c>
      <c r="O19" s="19">
        <v>9536.7317059315737</v>
      </c>
      <c r="P19" s="19">
        <v>9526.3966561677153</v>
      </c>
      <c r="Q19" s="19">
        <v>9517.2369454312065</v>
      </c>
      <c r="R19" s="79">
        <f t="shared" si="0"/>
        <v>-1.8413309368379149E-3</v>
      </c>
    </row>
    <row r="20" spans="1:18" x14ac:dyDescent="0.2">
      <c r="A20" s="6" t="s">
        <v>2</v>
      </c>
      <c r="B20" s="2"/>
      <c r="C20" s="19">
        <v>10930</v>
      </c>
      <c r="D20" s="19">
        <v>10834.394968163217</v>
      </c>
      <c r="E20" s="19">
        <v>10709.253749763562</v>
      </c>
      <c r="F20" s="19">
        <v>10614.413431497611</v>
      </c>
      <c r="G20" s="19">
        <v>10636.013184726971</v>
      </c>
      <c r="H20" s="19">
        <v>10628.656674210049</v>
      </c>
      <c r="I20" s="19">
        <v>10654.626814765676</v>
      </c>
      <c r="J20" s="19">
        <v>10649.441798804957</v>
      </c>
      <c r="K20" s="19">
        <v>10632.094418856354</v>
      </c>
      <c r="L20" s="19">
        <v>10643.567054907036</v>
      </c>
      <c r="M20" s="19">
        <v>10634.197714523287</v>
      </c>
      <c r="N20" s="19">
        <v>10626.861698647876</v>
      </c>
      <c r="O20" s="19">
        <v>10611.731705931574</v>
      </c>
      <c r="P20" s="19">
        <v>10601.396656167715</v>
      </c>
      <c r="Q20" s="19">
        <v>10592.236945431207</v>
      </c>
      <c r="R20" s="79">
        <f t="shared" si="0"/>
        <v>-2.2396263587173282E-3</v>
      </c>
    </row>
    <row r="21" spans="1:18" x14ac:dyDescent="0.2">
      <c r="A21" s="6" t="s">
        <v>29</v>
      </c>
      <c r="B21" s="2"/>
      <c r="C21" s="19">
        <v>61082</v>
      </c>
      <c r="D21" s="19">
        <v>60897.130168382711</v>
      </c>
      <c r="E21" s="19">
        <v>60168.673756896009</v>
      </c>
      <c r="F21" s="19">
        <v>59622.835959941433</v>
      </c>
      <c r="G21" s="19">
        <v>59763.4033261972</v>
      </c>
      <c r="H21" s="19">
        <v>59741.299643418417</v>
      </c>
      <c r="I21" s="19">
        <v>59915.966487072612</v>
      </c>
      <c r="J21" s="19">
        <v>59904.571265684674</v>
      </c>
      <c r="K21" s="19">
        <v>59814.064232196128</v>
      </c>
      <c r="L21" s="19">
        <v>59898.113377876711</v>
      </c>
      <c r="M21" s="19">
        <v>59857.657891566727</v>
      </c>
      <c r="N21" s="19">
        <v>59834.37491094257</v>
      </c>
      <c r="O21" s="19">
        <v>59760.167948899303</v>
      </c>
      <c r="P21" s="19">
        <v>59718.699581845671</v>
      </c>
      <c r="Q21" s="19">
        <v>59684.755529534166</v>
      </c>
      <c r="R21" s="79">
        <f t="shared" si="0"/>
        <v>-1.6515338024857273E-3</v>
      </c>
    </row>
    <row r="22" spans="1:18" x14ac:dyDescent="0.2">
      <c r="A22" s="6" t="s">
        <v>30</v>
      </c>
      <c r="B22" s="2"/>
      <c r="C22" s="19">
        <v>102972</v>
      </c>
      <c r="D22" s="19">
        <v>102750.23184243357</v>
      </c>
      <c r="E22" s="19">
        <v>101485.86050264019</v>
      </c>
      <c r="F22" s="19">
        <v>100531.08560682327</v>
      </c>
      <c r="G22" s="19">
        <v>100757.70042590675</v>
      </c>
      <c r="H22" s="19">
        <v>100705.59113299039</v>
      </c>
      <c r="I22" s="19">
        <v>100989.15509425275</v>
      </c>
      <c r="J22" s="19">
        <v>100953.10694565749</v>
      </c>
      <c r="K22" s="19">
        <v>100784.63082573895</v>
      </c>
      <c r="L22" s="19">
        <v>100922.38658225338</v>
      </c>
      <c r="M22" s="19">
        <v>100842.77048778278</v>
      </c>
      <c r="N22" s="19">
        <v>100796.96221148754</v>
      </c>
      <c r="O22" s="19">
        <v>100664.41656376317</v>
      </c>
      <c r="P22" s="19">
        <v>100587.12917166125</v>
      </c>
      <c r="Q22" s="19">
        <v>100524.07240230881</v>
      </c>
      <c r="R22" s="79">
        <f t="shared" si="0"/>
        <v>-1.7170870737385213E-3</v>
      </c>
    </row>
    <row r="23" spans="1:18" x14ac:dyDescent="0.2">
      <c r="A23" s="5"/>
      <c r="B23" s="2" t="s">
        <v>19</v>
      </c>
      <c r="C23" s="19">
        <v>489</v>
      </c>
      <c r="D23" s="19">
        <v>489.95941169510252</v>
      </c>
      <c r="E23" s="19">
        <v>486.58976382295526</v>
      </c>
      <c r="F23" s="19">
        <v>484.85556193821509</v>
      </c>
      <c r="G23" s="19">
        <v>482.81323836130088</v>
      </c>
      <c r="H23" s="19">
        <v>481.15711601576339</v>
      </c>
      <c r="I23" s="19">
        <v>480.58147307570107</v>
      </c>
      <c r="J23" s="19">
        <v>478.63896317551649</v>
      </c>
      <c r="K23" s="19">
        <v>476.6636959089584</v>
      </c>
      <c r="L23" s="19">
        <v>474.00340977493386</v>
      </c>
      <c r="M23" s="19">
        <v>471.66768567440613</v>
      </c>
      <c r="N23" s="19">
        <v>469.55799786287542</v>
      </c>
      <c r="O23" s="19">
        <v>468.94302112839478</v>
      </c>
      <c r="P23" s="19">
        <v>466.64388317825836</v>
      </c>
      <c r="Q23" s="19">
        <v>463.36638200971356</v>
      </c>
      <c r="R23" s="79">
        <f t="shared" si="0"/>
        <v>-3.8386439605476719E-3</v>
      </c>
    </row>
    <row r="24" spans="1:18" x14ac:dyDescent="0.2">
      <c r="A24" s="5"/>
      <c r="B24" s="2" t="s">
        <v>12</v>
      </c>
      <c r="C24" s="19">
        <v>2191</v>
      </c>
      <c r="D24" s="19">
        <v>2195.3422362613396</v>
      </c>
      <c r="E24" s="19">
        <v>2174.1310141453191</v>
      </c>
      <c r="F24" s="19">
        <v>2163.4522559084539</v>
      </c>
      <c r="G24" s="19">
        <v>2149.8667556605778</v>
      </c>
      <c r="H24" s="19">
        <v>2140.024112032062</v>
      </c>
      <c r="I24" s="19">
        <v>2133.3716447427851</v>
      </c>
      <c r="J24" s="19">
        <v>2118.4717459092476</v>
      </c>
      <c r="K24" s="19">
        <v>2103.7290630645125</v>
      </c>
      <c r="L24" s="19">
        <v>2088.890863450903</v>
      </c>
      <c r="M24" s="19">
        <v>2075.6724410321258</v>
      </c>
      <c r="N24" s="19">
        <v>2062.7242899871253</v>
      </c>
      <c r="O24" s="19">
        <v>2053.2210789562064</v>
      </c>
      <c r="P24" s="19">
        <v>2038.3834073920816</v>
      </c>
      <c r="Q24" s="19">
        <v>2022.5511818469249</v>
      </c>
      <c r="R24" s="79">
        <f t="shared" si="0"/>
        <v>-5.6978755201791964E-3</v>
      </c>
    </row>
    <row r="25" spans="1:18" x14ac:dyDescent="0.2">
      <c r="A25" s="6" t="s">
        <v>24</v>
      </c>
      <c r="B25" s="2"/>
      <c r="C25" s="19">
        <v>2680</v>
      </c>
      <c r="D25" s="19">
        <v>2685.3016479564421</v>
      </c>
      <c r="E25" s="19">
        <v>2660.7207779682744</v>
      </c>
      <c r="F25" s="19">
        <v>2648.307817846669</v>
      </c>
      <c r="G25" s="19">
        <v>2632.6799940218789</v>
      </c>
      <c r="H25" s="19">
        <v>2621.1812280478252</v>
      </c>
      <c r="I25" s="19">
        <v>2613.9531178184861</v>
      </c>
      <c r="J25" s="19">
        <v>2597.110709084764</v>
      </c>
      <c r="K25" s="19">
        <v>2580.3927589734708</v>
      </c>
      <c r="L25" s="19">
        <v>2562.894273225837</v>
      </c>
      <c r="M25" s="19">
        <v>2547.3401267065319</v>
      </c>
      <c r="N25" s="19">
        <v>2532.2822878500006</v>
      </c>
      <c r="O25" s="19">
        <v>2522.1641000846012</v>
      </c>
      <c r="P25" s="19">
        <v>2505.02729057034</v>
      </c>
      <c r="Q25" s="19">
        <v>2485.9175638566385</v>
      </c>
      <c r="R25" s="79">
        <f t="shared" si="0"/>
        <v>-5.3552494042834464E-3</v>
      </c>
    </row>
    <row r="26" spans="1:18" x14ac:dyDescent="0.2">
      <c r="A26" s="5"/>
      <c r="B26" s="2" t="s">
        <v>26</v>
      </c>
      <c r="C26" s="19">
        <v>210</v>
      </c>
      <c r="D26" s="19">
        <v>208.55435674768523</v>
      </c>
      <c r="E26" s="19">
        <v>208.73775498837909</v>
      </c>
      <c r="F26" s="19">
        <v>208.7715816997613</v>
      </c>
      <c r="G26" s="19">
        <v>208.45786008579412</v>
      </c>
      <c r="H26" s="19">
        <v>207.69430525702035</v>
      </c>
      <c r="I26" s="19">
        <v>207.93991928988549</v>
      </c>
      <c r="J26" s="19">
        <v>206.54695273632711</v>
      </c>
      <c r="K26" s="19">
        <v>205.54671020797429</v>
      </c>
      <c r="L26" s="19">
        <v>205.68743163679935</v>
      </c>
      <c r="M26" s="19">
        <v>204.99600159341389</v>
      </c>
      <c r="N26" s="19">
        <v>204.46329893987314</v>
      </c>
      <c r="O26" s="19">
        <v>204.19324055623238</v>
      </c>
      <c r="P26" s="19">
        <v>204.11699785436153</v>
      </c>
      <c r="Q26" s="19">
        <v>205.08584140081109</v>
      </c>
      <c r="R26" s="79">
        <f t="shared" si="0"/>
        <v>-1.6899205224938374E-3</v>
      </c>
    </row>
    <row r="27" spans="1:18" x14ac:dyDescent="0.2">
      <c r="A27" s="5"/>
      <c r="B27" s="2" t="s">
        <v>3</v>
      </c>
      <c r="C27" s="19">
        <v>2650</v>
      </c>
      <c r="D27" s="19">
        <v>2626.3740367080868</v>
      </c>
      <c r="E27" s="19">
        <v>2625.2550931529609</v>
      </c>
      <c r="F27" s="19">
        <v>2622.6970636424612</v>
      </c>
      <c r="G27" s="19">
        <v>2616.3812825957325</v>
      </c>
      <c r="H27" s="19">
        <v>2610.7075208639317</v>
      </c>
      <c r="I27" s="19">
        <v>2608.7863696526865</v>
      </c>
      <c r="J27" s="19">
        <v>2596.8455283818876</v>
      </c>
      <c r="K27" s="19">
        <v>2585.4670966749068</v>
      </c>
      <c r="L27" s="19">
        <v>2574.3761679665763</v>
      </c>
      <c r="M27" s="19">
        <v>2564.2897652507718</v>
      </c>
      <c r="N27" s="19">
        <v>2557.5561585205683</v>
      </c>
      <c r="O27" s="19">
        <v>2558.2023459508896</v>
      </c>
      <c r="P27" s="19">
        <v>2559.4801279301819</v>
      </c>
      <c r="Q27" s="19">
        <v>2559.6950140451786</v>
      </c>
      <c r="R27" s="79">
        <f t="shared" si="0"/>
        <v>-2.4734733213660487E-3</v>
      </c>
    </row>
    <row r="28" spans="1:18" x14ac:dyDescent="0.2">
      <c r="A28" s="5"/>
      <c r="B28" s="2" t="s">
        <v>10</v>
      </c>
      <c r="C28" s="19">
        <v>794</v>
      </c>
      <c r="D28" s="19">
        <v>787.31469937576389</v>
      </c>
      <c r="E28" s="19">
        <v>785.85595827028908</v>
      </c>
      <c r="F28" s="19">
        <v>784.81967841483186</v>
      </c>
      <c r="G28" s="19">
        <v>783.40087158051324</v>
      </c>
      <c r="H28" s="19">
        <v>782.08270159323661</v>
      </c>
      <c r="I28" s="19">
        <v>782.23056741789276</v>
      </c>
      <c r="J28" s="19">
        <v>779.35593309021999</v>
      </c>
      <c r="K28" s="19">
        <v>777.94030041699182</v>
      </c>
      <c r="L28" s="19">
        <v>776.00339691624868</v>
      </c>
      <c r="M28" s="19">
        <v>774.60680455775446</v>
      </c>
      <c r="N28" s="19">
        <v>774.07371306378764</v>
      </c>
      <c r="O28" s="19">
        <v>775.59446859986724</v>
      </c>
      <c r="P28" s="19">
        <v>778.00037739140998</v>
      </c>
      <c r="Q28" s="19">
        <v>779.49471214778293</v>
      </c>
      <c r="R28" s="79">
        <f t="shared" si="0"/>
        <v>-1.3161014934038873E-3</v>
      </c>
    </row>
    <row r="29" spans="1:18" x14ac:dyDescent="0.2">
      <c r="A29" s="5"/>
      <c r="B29" s="2" t="s">
        <v>11</v>
      </c>
      <c r="C29" s="19">
        <v>1250</v>
      </c>
      <c r="D29" s="19">
        <v>1239.3464998225115</v>
      </c>
      <c r="E29" s="19">
        <v>1233.6672007230893</v>
      </c>
      <c r="F29" s="19">
        <v>1229.1520116068643</v>
      </c>
      <c r="G29" s="19">
        <v>1222.5461419588235</v>
      </c>
      <c r="H29" s="19">
        <v>1215.9196591159712</v>
      </c>
      <c r="I29" s="19">
        <v>1211.093735678985</v>
      </c>
      <c r="J29" s="19">
        <v>1201.8157163547996</v>
      </c>
      <c r="K29" s="19">
        <v>1193.6128071886544</v>
      </c>
      <c r="L29" s="19">
        <v>1186.7868360023729</v>
      </c>
      <c r="M29" s="19">
        <v>1180.2359604243718</v>
      </c>
      <c r="N29" s="19">
        <v>1175.2404071813116</v>
      </c>
      <c r="O29" s="19">
        <v>1172.7223562571151</v>
      </c>
      <c r="P29" s="19">
        <v>1171.1082947358673</v>
      </c>
      <c r="Q29" s="19">
        <v>1168.2304520300602</v>
      </c>
      <c r="R29" s="79">
        <f t="shared" si="0"/>
        <v>-4.8207272118393485E-3</v>
      </c>
    </row>
    <row r="30" spans="1:18" x14ac:dyDescent="0.2">
      <c r="A30" s="5"/>
      <c r="B30" s="2" t="s">
        <v>9</v>
      </c>
      <c r="C30" s="19">
        <v>11156</v>
      </c>
      <c r="D30" s="19">
        <v>11178.820028233587</v>
      </c>
      <c r="E30" s="19">
        <v>11178.951804747137</v>
      </c>
      <c r="F30" s="19">
        <v>11205.6379737846</v>
      </c>
      <c r="G30" s="19">
        <v>11239.710011220544</v>
      </c>
      <c r="H30" s="19">
        <v>11275.105872244909</v>
      </c>
      <c r="I30" s="19">
        <v>11320.10516525598</v>
      </c>
      <c r="J30" s="19">
        <v>11335.575093601845</v>
      </c>
      <c r="K30" s="19">
        <v>11357.328300043988</v>
      </c>
      <c r="L30" s="19">
        <v>11387.013475241225</v>
      </c>
      <c r="M30" s="19">
        <v>11407.092550598683</v>
      </c>
      <c r="N30" s="19">
        <v>11441.41904016461</v>
      </c>
      <c r="O30" s="19">
        <v>11499.649718955687</v>
      </c>
      <c r="P30" s="19">
        <v>11570.029351292975</v>
      </c>
      <c r="Q30" s="19">
        <v>11634.086132675295</v>
      </c>
      <c r="R30" s="79">
        <f t="shared" si="0"/>
        <v>3.0017662494048469E-3</v>
      </c>
    </row>
    <row r="31" spans="1:18" x14ac:dyDescent="0.2">
      <c r="A31" s="55"/>
      <c r="B31" s="56" t="s">
        <v>123</v>
      </c>
      <c r="C31" s="19">
        <v>397</v>
      </c>
      <c r="D31" s="19">
        <v>398</v>
      </c>
      <c r="E31" s="19">
        <v>404</v>
      </c>
      <c r="F31" s="19">
        <v>409</v>
      </c>
      <c r="G31" s="19">
        <v>413.93154939489682</v>
      </c>
      <c r="H31" s="19">
        <v>420.80343241747158</v>
      </c>
      <c r="I31" s="19">
        <v>427.66855306007938</v>
      </c>
      <c r="J31" s="19">
        <v>433.53039638145407</v>
      </c>
      <c r="K31" s="19">
        <v>439.39393091832875</v>
      </c>
      <c r="L31" s="19">
        <v>446.25808685823961</v>
      </c>
      <c r="M31" s="19">
        <v>452.12341382861473</v>
      </c>
      <c r="N31" s="19">
        <v>457.99114861924267</v>
      </c>
      <c r="O31" s="19">
        <v>462.86226956433467</v>
      </c>
      <c r="P31" s="19">
        <v>467.73693984221751</v>
      </c>
      <c r="Q31" s="19">
        <v>471.61555962961569</v>
      </c>
      <c r="R31" s="79">
        <f t="shared" si="0"/>
        <v>1.2377972228236889E-2</v>
      </c>
    </row>
    <row r="32" spans="1:18" x14ac:dyDescent="0.2">
      <c r="A32" s="6" t="s">
        <v>161</v>
      </c>
      <c r="B32" s="56"/>
      <c r="C32" s="19">
        <v>16457</v>
      </c>
      <c r="D32" s="19">
        <v>16438.409620887636</v>
      </c>
      <c r="E32" s="19">
        <v>16436.467811881856</v>
      </c>
      <c r="F32" s="19">
        <v>16460.078309148517</v>
      </c>
      <c r="G32" s="19">
        <v>16484.427716836304</v>
      </c>
      <c r="H32" s="19">
        <v>16512.313491492539</v>
      </c>
      <c r="I32" s="19">
        <v>16557.824310355511</v>
      </c>
      <c r="J32" s="19">
        <v>16553.669620546534</v>
      </c>
      <c r="K32" s="19">
        <v>16559.289145450843</v>
      </c>
      <c r="L32" s="19">
        <v>16576.125394621464</v>
      </c>
      <c r="M32" s="19">
        <v>16583.344496253612</v>
      </c>
      <c r="N32" s="19">
        <v>16610.743766489395</v>
      </c>
      <c r="O32" s="19">
        <v>16673.224399884126</v>
      </c>
      <c r="P32" s="19">
        <v>16750.472089047013</v>
      </c>
      <c r="Q32" s="19">
        <v>16818.207711928742</v>
      </c>
      <c r="R32" s="79">
        <f t="shared" si="0"/>
        <v>1.5520012016163598E-3</v>
      </c>
    </row>
    <row r="33" spans="1:18" x14ac:dyDescent="0.2">
      <c r="A33" s="5"/>
      <c r="B33" s="2" t="s">
        <v>13</v>
      </c>
      <c r="C33" s="19">
        <v>2649</v>
      </c>
      <c r="D33" s="19">
        <v>2620.1353344411559</v>
      </c>
      <c r="E33" s="19">
        <v>2583.7564705907453</v>
      </c>
      <c r="F33" s="19">
        <v>2567.1931632940132</v>
      </c>
      <c r="G33" s="19">
        <v>2563.707901346243</v>
      </c>
      <c r="H33" s="19">
        <v>2562.1360251331898</v>
      </c>
      <c r="I33" s="19">
        <v>2566.5987803763605</v>
      </c>
      <c r="J33" s="19">
        <v>2575.2122204029183</v>
      </c>
      <c r="K33" s="19">
        <v>2569.9977009028216</v>
      </c>
      <c r="L33" s="19">
        <v>2564.7789798530371</v>
      </c>
      <c r="M33" s="19">
        <v>2555.0360724749685</v>
      </c>
      <c r="N33" s="19">
        <v>2549.7085883939585</v>
      </c>
      <c r="O33" s="19">
        <v>2544.4261765030369</v>
      </c>
      <c r="P33" s="19">
        <v>2540.7389944779948</v>
      </c>
      <c r="Q33" s="19">
        <v>2536.4216122368148</v>
      </c>
      <c r="R33" s="79">
        <f t="shared" si="0"/>
        <v>-3.0971892580186067E-3</v>
      </c>
    </row>
    <row r="34" spans="1:18" x14ac:dyDescent="0.2">
      <c r="A34" s="5"/>
      <c r="B34" s="2" t="s">
        <v>20</v>
      </c>
      <c r="C34" s="19">
        <v>199</v>
      </c>
      <c r="D34" s="19">
        <v>197</v>
      </c>
      <c r="E34" s="19">
        <v>196</v>
      </c>
      <c r="F34" s="19">
        <v>197</v>
      </c>
      <c r="G34" s="19">
        <v>199</v>
      </c>
      <c r="H34" s="19">
        <v>201</v>
      </c>
      <c r="I34" s="19">
        <v>203</v>
      </c>
      <c r="J34" s="19">
        <v>206</v>
      </c>
      <c r="K34" s="19">
        <v>208</v>
      </c>
      <c r="L34" s="19">
        <v>210</v>
      </c>
      <c r="M34" s="19">
        <v>211</v>
      </c>
      <c r="N34" s="19">
        <v>212</v>
      </c>
      <c r="O34" s="19">
        <v>214</v>
      </c>
      <c r="P34" s="19">
        <v>215</v>
      </c>
      <c r="Q34" s="19">
        <v>216</v>
      </c>
      <c r="R34" s="79">
        <f t="shared" si="0"/>
        <v>5.8724314426545909E-3</v>
      </c>
    </row>
    <row r="35" spans="1:18" x14ac:dyDescent="0.2">
      <c r="A35" s="5"/>
      <c r="B35" s="2" t="s">
        <v>31</v>
      </c>
      <c r="C35" s="19">
        <v>1529</v>
      </c>
      <c r="D35" s="19">
        <v>1513.6426282758619</v>
      </c>
      <c r="E35" s="19">
        <v>1496.5104689670209</v>
      </c>
      <c r="F35" s="19">
        <v>1491.9508189206581</v>
      </c>
      <c r="G35" s="19">
        <v>1494.7206427354213</v>
      </c>
      <c r="H35" s="19">
        <v>1497.4127235945796</v>
      </c>
      <c r="I35" s="19">
        <v>1504.1594425754472</v>
      </c>
      <c r="J35" s="19">
        <v>1514.2309797671044</v>
      </c>
      <c r="K35" s="19">
        <v>1514.7815891968849</v>
      </c>
      <c r="L35" s="19">
        <v>1516.0907751772256</v>
      </c>
      <c r="M35" s="19">
        <v>1516.1778842018041</v>
      </c>
      <c r="N35" s="19">
        <v>1516.9423879562687</v>
      </c>
      <c r="O35" s="19">
        <v>1518.7202690253828</v>
      </c>
      <c r="P35" s="19">
        <v>1520.2784085928795</v>
      </c>
      <c r="Q35" s="19">
        <v>1521.7112355875765</v>
      </c>
      <c r="R35" s="79">
        <f t="shared" si="0"/>
        <v>-3.4125693390674172E-4</v>
      </c>
    </row>
    <row r="36" spans="1:18" x14ac:dyDescent="0.2">
      <c r="A36" s="5"/>
      <c r="B36" s="56" t="s">
        <v>125</v>
      </c>
      <c r="C36" s="19">
        <v>1231</v>
      </c>
      <c r="D36" s="19">
        <v>1217.6691529569621</v>
      </c>
      <c r="E36" s="19">
        <v>1194.5055123954432</v>
      </c>
      <c r="F36" s="19">
        <v>1180.1807629905175</v>
      </c>
      <c r="G36" s="19">
        <v>1172.9379732898158</v>
      </c>
      <c r="H36" s="19">
        <v>1166.8662690258277</v>
      </c>
      <c r="I36" s="19">
        <v>1162.8511272682526</v>
      </c>
      <c r="J36" s="19">
        <v>1161.3549553604134</v>
      </c>
      <c r="K36" s="19">
        <v>1153.6538869723397</v>
      </c>
      <c r="L36" s="19">
        <v>1147.1601834464204</v>
      </c>
      <c r="M36" s="19">
        <v>1138.77661414768</v>
      </c>
      <c r="N36" s="19">
        <v>1132.3883516402668</v>
      </c>
      <c r="O36" s="19">
        <v>1127.3313966939884</v>
      </c>
      <c r="P36" s="19">
        <v>1122.3749265023955</v>
      </c>
      <c r="Q36" s="19">
        <v>1116.9929742827464</v>
      </c>
      <c r="R36" s="79">
        <f t="shared" si="0"/>
        <v>-6.9178618725200813E-3</v>
      </c>
    </row>
    <row r="37" spans="1:18" x14ac:dyDescent="0.2">
      <c r="A37" s="5"/>
      <c r="B37" s="2" t="s">
        <v>14</v>
      </c>
      <c r="C37" s="19">
        <v>2477</v>
      </c>
      <c r="D37" s="19">
        <v>2450.3210072088591</v>
      </c>
      <c r="E37" s="19">
        <v>2410.5144259138092</v>
      </c>
      <c r="F37" s="19">
        <v>2389.7725948954103</v>
      </c>
      <c r="G37" s="19">
        <v>2379.9382155821222</v>
      </c>
      <c r="H37" s="19">
        <v>2373.5688161324028</v>
      </c>
      <c r="I37" s="19">
        <v>2374.5843893100355</v>
      </c>
      <c r="J37" s="19">
        <v>2380.1399936025059</v>
      </c>
      <c r="K37" s="19">
        <v>2374.1720016254972</v>
      </c>
      <c r="L37" s="19">
        <v>2367.9039672841786</v>
      </c>
      <c r="M37" s="19">
        <v>2359.4565540960889</v>
      </c>
      <c r="N37" s="19">
        <v>2353.9183707037528</v>
      </c>
      <c r="O37" s="19">
        <v>2349.8061823938301</v>
      </c>
      <c r="P37" s="19">
        <v>2347.7348747429392</v>
      </c>
      <c r="Q37" s="19">
        <v>2344.3607076111962</v>
      </c>
      <c r="R37" s="79">
        <f t="shared" si="0"/>
        <v>-3.9233837064891475E-3</v>
      </c>
    </row>
    <row r="38" spans="1:18" x14ac:dyDescent="0.2">
      <c r="A38" s="5"/>
      <c r="B38" s="2" t="s">
        <v>41</v>
      </c>
      <c r="C38" s="19">
        <v>71107</v>
      </c>
      <c r="D38" s="19">
        <v>70474.548745377484</v>
      </c>
      <c r="E38" s="19">
        <v>69589.477820098007</v>
      </c>
      <c r="F38" s="19">
        <v>69305.320686327745</v>
      </c>
      <c r="G38" s="19">
        <v>69341.400310562996</v>
      </c>
      <c r="H38" s="19">
        <v>69406.154910715893</v>
      </c>
      <c r="I38" s="19">
        <v>69632.941004805674</v>
      </c>
      <c r="J38" s="19">
        <v>69982.252699921388</v>
      </c>
      <c r="K38" s="19">
        <v>69914.506949021685</v>
      </c>
      <c r="L38" s="19">
        <v>69794.770707094634</v>
      </c>
      <c r="M38" s="19">
        <v>69521.810190007949</v>
      </c>
      <c r="N38" s="19">
        <v>69282.44564978221</v>
      </c>
      <c r="O38" s="19">
        <v>69050.897704248142</v>
      </c>
      <c r="P38" s="19">
        <v>68805.845947186375</v>
      </c>
      <c r="Q38" s="19">
        <v>68571.081733410334</v>
      </c>
      <c r="R38" s="79">
        <f t="shared" si="0"/>
        <v>-2.5905592711763514E-3</v>
      </c>
    </row>
    <row r="39" spans="1:18" x14ac:dyDescent="0.2">
      <c r="A39" s="5"/>
      <c r="B39" s="2" t="s">
        <v>15</v>
      </c>
      <c r="C39" s="19">
        <v>1192</v>
      </c>
      <c r="D39" s="19">
        <v>1179.7106698491193</v>
      </c>
      <c r="E39" s="19">
        <v>1168.1207273960026</v>
      </c>
      <c r="F39" s="19">
        <v>1164.8335260236345</v>
      </c>
      <c r="G39" s="19">
        <v>1168.100172052435</v>
      </c>
      <c r="H39" s="19">
        <v>1364.7423711159665</v>
      </c>
      <c r="I39" s="19">
        <v>1370.3931753967145</v>
      </c>
      <c r="J39" s="19">
        <v>1379.6689336815894</v>
      </c>
      <c r="K39" s="19">
        <v>1382.453624413241</v>
      </c>
      <c r="L39" s="19">
        <v>1384.7287394471819</v>
      </c>
      <c r="M39" s="19">
        <v>1385.3942431777541</v>
      </c>
      <c r="N39" s="19">
        <v>1387.4814890770938</v>
      </c>
      <c r="O39" s="19">
        <v>1389.2408658430377</v>
      </c>
      <c r="P39" s="19">
        <v>1391.4888591099582</v>
      </c>
      <c r="Q39" s="19">
        <v>1393.7100014505347</v>
      </c>
      <c r="R39" s="79">
        <f t="shared" si="0"/>
        <v>1.1229488965943446E-2</v>
      </c>
    </row>
    <row r="40" spans="1:18" x14ac:dyDescent="0.2">
      <c r="A40" s="6" t="s">
        <v>32</v>
      </c>
      <c r="B40" s="2"/>
      <c r="C40" s="19">
        <v>80384</v>
      </c>
      <c r="D40" s="19">
        <v>79653.027538109454</v>
      </c>
      <c r="E40" s="19">
        <v>78638.885425361033</v>
      </c>
      <c r="F40" s="19">
        <v>78296.251552451984</v>
      </c>
      <c r="G40" s="19">
        <v>78319.805215569038</v>
      </c>
      <c r="H40" s="19">
        <v>78571.881115717857</v>
      </c>
      <c r="I40" s="19">
        <v>78814.527919732485</v>
      </c>
      <c r="J40" s="19">
        <v>79198.859782735919</v>
      </c>
      <c r="K40" s="19">
        <v>79117.565752132476</v>
      </c>
      <c r="L40" s="19">
        <v>78985.433352302673</v>
      </c>
      <c r="M40" s="19">
        <v>78687.651558106241</v>
      </c>
      <c r="N40" s="19">
        <v>78434.884837553545</v>
      </c>
      <c r="O40" s="19">
        <v>78194.422594707416</v>
      </c>
      <c r="P40" s="19">
        <v>77943.462010612537</v>
      </c>
      <c r="Q40" s="19">
        <v>77700.278264579203</v>
      </c>
      <c r="R40" s="79">
        <f t="shared" si="0"/>
        <v>-2.4225118827005954E-3</v>
      </c>
    </row>
    <row r="41" spans="1:18" x14ac:dyDescent="0.2">
      <c r="A41" s="5"/>
      <c r="B41" s="2" t="s">
        <v>21</v>
      </c>
      <c r="C41" s="19">
        <v>5363</v>
      </c>
      <c r="D41" s="19">
        <v>5141</v>
      </c>
      <c r="E41" s="19">
        <v>5141</v>
      </c>
      <c r="F41" s="19">
        <v>5141</v>
      </c>
      <c r="G41" s="19">
        <v>5141</v>
      </c>
      <c r="H41" s="19">
        <v>5141</v>
      </c>
      <c r="I41" s="19">
        <v>5141</v>
      </c>
      <c r="J41" s="19">
        <v>5141</v>
      </c>
      <c r="K41" s="19">
        <v>5141</v>
      </c>
      <c r="L41" s="19">
        <v>5141</v>
      </c>
      <c r="M41" s="19">
        <v>5141</v>
      </c>
      <c r="N41" s="19">
        <v>5141</v>
      </c>
      <c r="O41" s="19">
        <v>5141</v>
      </c>
      <c r="P41" s="19">
        <v>5141</v>
      </c>
      <c r="Q41" s="19">
        <v>5141</v>
      </c>
      <c r="R41" s="79">
        <f t="shared" si="0"/>
        <v>-3.015152906370111E-3</v>
      </c>
    </row>
    <row r="42" spans="1:18" x14ac:dyDescent="0.2">
      <c r="A42" s="5"/>
      <c r="B42" s="2" t="s">
        <v>42</v>
      </c>
      <c r="C42" s="19">
        <v>15560</v>
      </c>
      <c r="D42" s="19">
        <v>15420.83374953776</v>
      </c>
      <c r="E42" s="19">
        <v>15227.868763719676</v>
      </c>
      <c r="F42" s="19">
        <v>15165.45221971552</v>
      </c>
      <c r="G42" s="19">
        <v>15173.484113470298</v>
      </c>
      <c r="H42" s="19">
        <v>15187.148238583357</v>
      </c>
      <c r="I42" s="19">
        <v>15236.714419841601</v>
      </c>
      <c r="J42" s="19">
        <v>15313.225355790155</v>
      </c>
      <c r="K42" s="19">
        <v>15298.505501617879</v>
      </c>
      <c r="L42" s="19">
        <v>15272.785995570073</v>
      </c>
      <c r="M42" s="19">
        <v>15213.107045453124</v>
      </c>
      <c r="N42" s="19">
        <v>15160.80419028809</v>
      </c>
      <c r="O42" s="19">
        <v>15109.370027800658</v>
      </c>
      <c r="P42" s="19">
        <v>15055.88661285287</v>
      </c>
      <c r="Q42" s="19">
        <v>15004.376368522682</v>
      </c>
      <c r="R42" s="79">
        <f t="shared" si="0"/>
        <v>-2.5938873525311879E-3</v>
      </c>
    </row>
    <row r="43" spans="1:18" x14ac:dyDescent="0.2">
      <c r="A43" s="6" t="s">
        <v>33</v>
      </c>
      <c r="B43" s="2"/>
      <c r="C43" s="19">
        <v>20923</v>
      </c>
      <c r="D43" s="19">
        <v>20561.83374953776</v>
      </c>
      <c r="E43" s="19">
        <v>20368.868763719678</v>
      </c>
      <c r="F43" s="19">
        <v>20306.45221971552</v>
      </c>
      <c r="G43" s="19">
        <v>20314.484113470298</v>
      </c>
      <c r="H43" s="19">
        <v>20328.148238583359</v>
      </c>
      <c r="I43" s="19">
        <v>20377.714419841599</v>
      </c>
      <c r="J43" s="19">
        <v>20454.225355790157</v>
      </c>
      <c r="K43" s="19">
        <v>20439.505501617881</v>
      </c>
      <c r="L43" s="19">
        <v>20413.785995570073</v>
      </c>
      <c r="M43" s="19">
        <v>20354.107045453122</v>
      </c>
      <c r="N43" s="19">
        <v>20301.80419028809</v>
      </c>
      <c r="O43" s="19">
        <v>20250.370027800658</v>
      </c>
      <c r="P43" s="19">
        <v>20196.886612852868</v>
      </c>
      <c r="Q43" s="19">
        <v>20145.37636852268</v>
      </c>
      <c r="R43" s="79">
        <f t="shared" si="0"/>
        <v>-2.7016461757409793E-3</v>
      </c>
    </row>
    <row r="44" spans="1:18" x14ac:dyDescent="0.2">
      <c r="A44" s="5"/>
      <c r="B44" s="2" t="s">
        <v>20</v>
      </c>
      <c r="C44" s="19">
        <v>2010</v>
      </c>
      <c r="D44" s="19">
        <v>1990</v>
      </c>
      <c r="E44" s="19">
        <v>1982</v>
      </c>
      <c r="F44" s="19">
        <v>1990</v>
      </c>
      <c r="G44" s="19">
        <v>2007</v>
      </c>
      <c r="H44" s="19">
        <v>2028</v>
      </c>
      <c r="I44" s="19">
        <v>2052</v>
      </c>
      <c r="J44" s="19">
        <v>2084</v>
      </c>
      <c r="K44" s="19">
        <v>2102</v>
      </c>
      <c r="L44" s="19">
        <v>2119</v>
      </c>
      <c r="M44" s="19">
        <v>2132</v>
      </c>
      <c r="N44" s="19">
        <v>2147</v>
      </c>
      <c r="O44" s="19">
        <v>2161</v>
      </c>
      <c r="P44" s="19">
        <v>2175</v>
      </c>
      <c r="Q44" s="19">
        <v>2188</v>
      </c>
      <c r="R44" s="79">
        <f t="shared" si="0"/>
        <v>6.0793448400848771E-3</v>
      </c>
    </row>
    <row r="45" spans="1:18" x14ac:dyDescent="0.2">
      <c r="A45" s="5"/>
      <c r="B45" s="2" t="s">
        <v>43</v>
      </c>
      <c r="C45" s="19">
        <v>100</v>
      </c>
      <c r="D45" s="19">
        <v>98.892748028594013</v>
      </c>
      <c r="E45" s="19">
        <v>97.421173876058603</v>
      </c>
      <c r="F45" s="19">
        <v>97.906902302260391</v>
      </c>
      <c r="G45" s="19">
        <v>98.379497658433465</v>
      </c>
      <c r="H45" s="19">
        <v>98.801291910252289</v>
      </c>
      <c r="I45" s="19">
        <v>99.221563299590429</v>
      </c>
      <c r="J45" s="19">
        <v>99.488913945757119</v>
      </c>
      <c r="K45" s="19">
        <v>99.843096710127014</v>
      </c>
      <c r="L45" s="19">
        <v>100.22217124955149</v>
      </c>
      <c r="M45" s="19">
        <v>100.63289610845133</v>
      </c>
      <c r="N45" s="19">
        <v>100.07106205840944</v>
      </c>
      <c r="O45" s="19">
        <v>100.56084901016425</v>
      </c>
      <c r="P45" s="19">
        <v>101.0853555860523</v>
      </c>
      <c r="Q45" s="19">
        <v>100.60276588002111</v>
      </c>
      <c r="R45" s="79">
        <f t="shared" si="0"/>
        <v>4.2934679558981337E-4</v>
      </c>
    </row>
    <row r="46" spans="1:18" x14ac:dyDescent="0.2">
      <c r="A46" s="5"/>
      <c r="B46" s="2" t="s">
        <v>44</v>
      </c>
      <c r="C46" s="19">
        <v>3943</v>
      </c>
      <c r="D46" s="19">
        <v>3907.6500601238322</v>
      </c>
      <c r="E46" s="19">
        <v>3858.9817068762618</v>
      </c>
      <c r="F46" s="19">
        <v>3843.1985765118511</v>
      </c>
      <c r="G46" s="19">
        <v>3844.5077542603199</v>
      </c>
      <c r="H46" s="19">
        <v>3848.8771260129315</v>
      </c>
      <c r="I46" s="19">
        <v>3861.0122888681199</v>
      </c>
      <c r="J46" s="19">
        <v>3880.7618387158609</v>
      </c>
      <c r="K46" s="19">
        <v>3877.0185175332981</v>
      </c>
      <c r="L46" s="19">
        <v>3869.8219047770162</v>
      </c>
      <c r="M46" s="19">
        <v>3854.5857227307456</v>
      </c>
      <c r="N46" s="19">
        <v>3841.8732455417921</v>
      </c>
      <c r="O46" s="19">
        <v>3828.4846739088721</v>
      </c>
      <c r="P46" s="19">
        <v>3815.0461948202405</v>
      </c>
      <c r="Q46" s="19">
        <v>3801.8826001479142</v>
      </c>
      <c r="R46" s="79">
        <f t="shared" si="0"/>
        <v>-2.59986375304877E-3</v>
      </c>
    </row>
    <row r="47" spans="1:18" x14ac:dyDescent="0.2">
      <c r="A47" s="6" t="s">
        <v>22</v>
      </c>
      <c r="B47" s="2"/>
      <c r="C47" s="19">
        <v>107360</v>
      </c>
      <c r="D47" s="19">
        <v>106211.40409579965</v>
      </c>
      <c r="E47" s="19">
        <v>104946.15706983302</v>
      </c>
      <c r="F47" s="19">
        <v>104533.80925098161</v>
      </c>
      <c r="G47" s="19">
        <v>104584.1765809581</v>
      </c>
      <c r="H47" s="19">
        <v>104875.70777222441</v>
      </c>
      <c r="I47" s="19">
        <v>105204.47619174181</v>
      </c>
      <c r="J47" s="19">
        <v>105717.3358911877</v>
      </c>
      <c r="K47" s="19">
        <v>105635.93286799378</v>
      </c>
      <c r="L47" s="19">
        <v>105488.26342389931</v>
      </c>
      <c r="M47" s="19">
        <v>105128.97722239856</v>
      </c>
      <c r="N47" s="19">
        <v>104825.63333544185</v>
      </c>
      <c r="O47" s="19">
        <v>104534.83814542711</v>
      </c>
      <c r="P47" s="19">
        <v>104231.48017387169</v>
      </c>
      <c r="Q47" s="19">
        <v>103936.13999912982</v>
      </c>
      <c r="R47" s="79">
        <f t="shared" si="0"/>
        <v>-2.3123937994796728E-3</v>
      </c>
    </row>
    <row r="48" spans="1:18" x14ac:dyDescent="0.2">
      <c r="A48" s="6" t="s">
        <v>23</v>
      </c>
      <c r="B48" s="2"/>
      <c r="C48" s="19">
        <v>20526</v>
      </c>
      <c r="D48" s="19">
        <v>19923.388147662685</v>
      </c>
      <c r="E48" s="19">
        <v>19758.622938353034</v>
      </c>
      <c r="F48" s="19">
        <v>19705.216864096983</v>
      </c>
      <c r="G48" s="19">
        <v>19694.779938776068</v>
      </c>
      <c r="H48" s="19">
        <v>19684.610606725455</v>
      </c>
      <c r="I48" s="19">
        <v>19920.460742272004</v>
      </c>
      <c r="J48" s="19">
        <v>19983.639684710241</v>
      </c>
      <c r="K48" s="19">
        <v>20040.071693506394</v>
      </c>
      <c r="L48" s="19">
        <v>20060.702299921097</v>
      </c>
      <c r="M48" s="19">
        <v>20025.701795230416</v>
      </c>
      <c r="N48" s="19">
        <v>19956.629471503049</v>
      </c>
      <c r="O48" s="19">
        <v>19878.833961752895</v>
      </c>
      <c r="P48" s="19">
        <v>19779.876199472881</v>
      </c>
      <c r="Q48" s="19">
        <v>19675.108513005584</v>
      </c>
      <c r="R48" s="79">
        <f t="shared" si="0"/>
        <v>-3.01957941913511E-3</v>
      </c>
    </row>
    <row r="49" spans="1:18" x14ac:dyDescent="0.2">
      <c r="A49" s="6" t="s">
        <v>114</v>
      </c>
      <c r="B49" s="2"/>
      <c r="C49" s="19">
        <v>11</v>
      </c>
      <c r="D49" s="19">
        <v>11</v>
      </c>
      <c r="E49" s="19">
        <v>11</v>
      </c>
      <c r="F49" s="19">
        <v>11</v>
      </c>
      <c r="G49" s="19">
        <v>12</v>
      </c>
      <c r="H49" s="19">
        <v>12</v>
      </c>
      <c r="I49" s="19">
        <v>12</v>
      </c>
      <c r="J49" s="19">
        <v>12</v>
      </c>
      <c r="K49" s="19">
        <v>13</v>
      </c>
      <c r="L49" s="19">
        <v>13</v>
      </c>
      <c r="M49" s="19">
        <v>13</v>
      </c>
      <c r="N49" s="19">
        <v>13</v>
      </c>
      <c r="O49" s="19">
        <v>13</v>
      </c>
      <c r="P49" s="19">
        <v>14</v>
      </c>
      <c r="Q49" s="19">
        <v>14</v>
      </c>
      <c r="R49" s="79">
        <f t="shared" si="0"/>
        <v>1.737508193545656E-2</v>
      </c>
    </row>
    <row r="50" spans="1:18" x14ac:dyDescent="0.2">
      <c r="A50" s="6" t="s">
        <v>34</v>
      </c>
      <c r="B50" s="2"/>
      <c r="C50" s="19">
        <v>127897</v>
      </c>
      <c r="D50" s="19">
        <v>126145.79224346233</v>
      </c>
      <c r="E50" s="19">
        <v>124715.78000818605</v>
      </c>
      <c r="F50" s="19">
        <v>124250.0261150786</v>
      </c>
      <c r="G50" s="19">
        <v>124290.95651973417</v>
      </c>
      <c r="H50" s="19">
        <v>124572.31837894987</v>
      </c>
      <c r="I50" s="19">
        <v>125136.93693401381</v>
      </c>
      <c r="J50" s="19">
        <v>125712.97557589794</v>
      </c>
      <c r="K50" s="19">
        <v>125689.00456150017</v>
      </c>
      <c r="L50" s="19">
        <v>125561.96572382041</v>
      </c>
      <c r="M50" s="19">
        <v>125167.67901762898</v>
      </c>
      <c r="N50" s="19">
        <v>124795.2628069449</v>
      </c>
      <c r="O50" s="19">
        <v>124426.67210718001</v>
      </c>
      <c r="P50" s="19">
        <v>124025.35637334458</v>
      </c>
      <c r="Q50" s="19">
        <v>123625.24851213541</v>
      </c>
      <c r="R50" s="79">
        <f t="shared" si="0"/>
        <v>-2.4235194044461839E-3</v>
      </c>
    </row>
    <row r="51" spans="1:18" x14ac:dyDescent="0.2">
      <c r="A51" s="5"/>
      <c r="B51" s="2" t="s">
        <v>7</v>
      </c>
      <c r="C51" s="19">
        <v>1114</v>
      </c>
      <c r="D51" s="19">
        <v>1115.3537956803136</v>
      </c>
      <c r="E51" s="19">
        <v>1116.282393972378</v>
      </c>
      <c r="F51" s="19">
        <v>1118.4842315508674</v>
      </c>
      <c r="G51" s="19">
        <v>1124.2936607057115</v>
      </c>
      <c r="H51" s="19">
        <v>1131.7615112779322</v>
      </c>
      <c r="I51" s="19">
        <v>1148.7725984867311</v>
      </c>
      <c r="J51" s="19">
        <v>1158.3974744317438</v>
      </c>
      <c r="K51" s="19">
        <v>1166.0333700989947</v>
      </c>
      <c r="L51" s="19">
        <v>1179.9072135924814</v>
      </c>
      <c r="M51" s="19">
        <v>1186.5851787564964</v>
      </c>
      <c r="N51" s="19">
        <v>1196.0750791887026</v>
      </c>
      <c r="O51" s="19">
        <v>1209.7164560111216</v>
      </c>
      <c r="P51" s="19">
        <v>1226.2547501395018</v>
      </c>
      <c r="Q51" s="19">
        <v>1246.0488988032266</v>
      </c>
      <c r="R51" s="79">
        <f t="shared" si="0"/>
        <v>8.0335631879069336E-3</v>
      </c>
    </row>
    <row r="52" spans="1:18" x14ac:dyDescent="0.2">
      <c r="A52" s="5"/>
      <c r="B52" s="2" t="s">
        <v>8</v>
      </c>
      <c r="C52" s="19">
        <v>1134</v>
      </c>
      <c r="D52" s="19">
        <v>1134.3239218674446</v>
      </c>
      <c r="E52" s="19">
        <v>1137.1516210728585</v>
      </c>
      <c r="F52" s="19">
        <v>1140.4599431994907</v>
      </c>
      <c r="G52" s="19">
        <v>1148.0911503593691</v>
      </c>
      <c r="H52" s="19">
        <v>1156.5370858854292</v>
      </c>
      <c r="I52" s="19">
        <v>1175.9815186359608</v>
      </c>
      <c r="J52" s="19">
        <v>1187.1330284229612</v>
      </c>
      <c r="K52" s="19">
        <v>1198.6735528957013</v>
      </c>
      <c r="L52" s="19">
        <v>1216.3549808544258</v>
      </c>
      <c r="M52" s="19">
        <v>1228.1466818713927</v>
      </c>
      <c r="N52" s="19">
        <v>1241.8152183781801</v>
      </c>
      <c r="O52" s="19">
        <v>1260.8294050416673</v>
      </c>
      <c r="P52" s="19">
        <v>1282.8628639635895</v>
      </c>
      <c r="Q52" s="19">
        <v>1307.7117141712104</v>
      </c>
      <c r="R52" s="79">
        <f t="shared" si="0"/>
        <v>1.0232542436042102E-2</v>
      </c>
    </row>
    <row r="53" spans="1:18" x14ac:dyDescent="0.2">
      <c r="A53" s="5"/>
      <c r="B53" s="2" t="s">
        <v>6</v>
      </c>
      <c r="C53" s="19">
        <v>26663</v>
      </c>
      <c r="D53" s="19">
        <v>26118</v>
      </c>
      <c r="E53" s="19">
        <v>25990</v>
      </c>
      <c r="F53" s="19">
        <v>26286</v>
      </c>
      <c r="G53" s="19">
        <v>26653.909739362975</v>
      </c>
      <c r="H53" s="19">
        <v>27064.650164018596</v>
      </c>
      <c r="I53" s="19">
        <v>27508.1858066723</v>
      </c>
      <c r="J53" s="19">
        <v>27755.937784913676</v>
      </c>
      <c r="K53" s="19">
        <v>28123.30504473074</v>
      </c>
      <c r="L53" s="19">
        <v>28372.793657551279</v>
      </c>
      <c r="M53" s="19">
        <v>28802.337191065024</v>
      </c>
      <c r="N53" s="19">
        <v>29101.542465835581</v>
      </c>
      <c r="O53" s="19">
        <v>29414.266046859502</v>
      </c>
      <c r="P53" s="19">
        <v>29695.169877336557</v>
      </c>
      <c r="Q53" s="19">
        <v>29975.286668338984</v>
      </c>
      <c r="R53" s="79">
        <f t="shared" si="0"/>
        <v>8.3991067923929741E-3</v>
      </c>
    </row>
    <row r="54" spans="1:18" x14ac:dyDescent="0.2">
      <c r="A54" s="6" t="s">
        <v>4</v>
      </c>
      <c r="B54" s="2"/>
      <c r="C54" s="19">
        <v>28911</v>
      </c>
      <c r="D54" s="19">
        <v>28367.677717547758</v>
      </c>
      <c r="E54" s="19">
        <v>28243.434015045237</v>
      </c>
      <c r="F54" s="19">
        <v>28544.944174750359</v>
      </c>
      <c r="G54" s="19">
        <v>28926.294550428054</v>
      </c>
      <c r="H54" s="19">
        <v>29352.948761181957</v>
      </c>
      <c r="I54" s="19">
        <v>29832.939923794991</v>
      </c>
      <c r="J54" s="19">
        <v>30101.468287768381</v>
      </c>
      <c r="K54" s="19">
        <v>30488.011967725437</v>
      </c>
      <c r="L54" s="19">
        <v>30769.055851998186</v>
      </c>
      <c r="M54" s="19">
        <v>31217.069051692913</v>
      </c>
      <c r="N54" s="19">
        <v>31539.432763402463</v>
      </c>
      <c r="O54" s="19">
        <v>31884.811907912292</v>
      </c>
      <c r="P54" s="19">
        <v>32204.287491439649</v>
      </c>
      <c r="Q54" s="19">
        <v>32529.047281313422</v>
      </c>
      <c r="R54" s="79">
        <f t="shared" si="0"/>
        <v>8.457803035832212E-3</v>
      </c>
    </row>
    <row r="55" spans="1:18" x14ac:dyDescent="0.2">
      <c r="A55" s="6" t="s">
        <v>5</v>
      </c>
      <c r="B55" s="2"/>
      <c r="C55" s="19">
        <v>3819</v>
      </c>
      <c r="D55" s="19">
        <v>3842.3550281166854</v>
      </c>
      <c r="E55" s="19">
        <v>3867.2295290029692</v>
      </c>
      <c r="F55" s="19">
        <v>3868.1806741405453</v>
      </c>
      <c r="G55" s="19">
        <v>3891.760146164343</v>
      </c>
      <c r="H55" s="19">
        <v>3899.3328414425482</v>
      </c>
      <c r="I55" s="19">
        <v>3921.3171259220389</v>
      </c>
      <c r="J55" s="19">
        <v>3929.0905459624537</v>
      </c>
      <c r="K55" s="19">
        <v>3934.2924765746661</v>
      </c>
      <c r="L55" s="19">
        <v>3946.1923753650372</v>
      </c>
      <c r="M55" s="19">
        <v>3949.9170218725299</v>
      </c>
      <c r="N55" s="19">
        <v>3953.2343814254546</v>
      </c>
      <c r="O55" s="19">
        <v>3958.8927422392417</v>
      </c>
      <c r="P55" s="19">
        <v>3958.9594454937128</v>
      </c>
      <c r="Q55" s="19">
        <v>3954.8001423015703</v>
      </c>
      <c r="R55" s="79">
        <f t="shared" si="0"/>
        <v>2.4989356319384814E-3</v>
      </c>
    </row>
    <row r="56" spans="1:18" x14ac:dyDescent="0.2">
      <c r="A56" s="6" t="s">
        <v>46</v>
      </c>
      <c r="B56" s="2"/>
      <c r="C56" s="19">
        <v>230869</v>
      </c>
      <c r="D56" s="19">
        <v>228896.02408589592</v>
      </c>
      <c r="E56" s="19">
        <v>226201.64051082626</v>
      </c>
      <c r="F56" s="19">
        <v>224781.11172190186</v>
      </c>
      <c r="G56" s="19">
        <v>225048.65694564092</v>
      </c>
      <c r="H56" s="19">
        <v>225277.90951194026</v>
      </c>
      <c r="I56" s="19">
        <v>226126.09202826658</v>
      </c>
      <c r="J56" s="19">
        <v>226666.08252155542</v>
      </c>
      <c r="K56" s="19">
        <v>226473.6353872391</v>
      </c>
      <c r="L56" s="19">
        <v>226484.35230607379</v>
      </c>
      <c r="M56" s="19">
        <v>226010.44950541176</v>
      </c>
      <c r="N56" s="19">
        <v>225592.22501843242</v>
      </c>
      <c r="O56" s="19">
        <v>225091.08867094317</v>
      </c>
      <c r="P56" s="19">
        <v>224612.48554500582</v>
      </c>
      <c r="Q56" s="19">
        <v>224149.32091444422</v>
      </c>
      <c r="R56" s="79">
        <f t="shared" si="0"/>
        <v>-2.1076336073638791E-3</v>
      </c>
    </row>
    <row r="57" spans="1:18" x14ac:dyDescent="0.2">
      <c r="A57" s="7" t="s">
        <v>47</v>
      </c>
      <c r="B57" s="16"/>
      <c r="C57" s="40">
        <v>282736</v>
      </c>
      <c r="D57" s="40">
        <v>280229.76810040441</v>
      </c>
      <c r="E57" s="40">
        <v>277409.49264472461</v>
      </c>
      <c r="F57" s="40">
        <v>276302.62269778794</v>
      </c>
      <c r="G57" s="40">
        <v>276983.81935309147</v>
      </c>
      <c r="H57" s="40">
        <v>277663.68583410513</v>
      </c>
      <c r="I57" s="40">
        <v>279052.12650615763</v>
      </c>
      <c r="J57" s="40">
        <v>279847.42168491753</v>
      </c>
      <c r="K57" s="40">
        <v>280035.6217359635</v>
      </c>
      <c r="L57" s="40">
        <v>280338.6202012843</v>
      </c>
      <c r="M57" s="40">
        <v>280308.12020193733</v>
      </c>
      <c r="N57" s="40">
        <v>280227.91821759974</v>
      </c>
      <c r="O57" s="40">
        <v>280130.18182106345</v>
      </c>
      <c r="P57" s="40">
        <v>280031.23186155653</v>
      </c>
      <c r="Q57" s="40">
        <v>279937.29361384461</v>
      </c>
      <c r="R57" s="79">
        <f t="shared" si="0"/>
        <v>-7.1031713071900704E-4</v>
      </c>
    </row>
    <row r="58" spans="1:18" x14ac:dyDescent="0.2">
      <c r="A58" s="2" t="s">
        <v>151</v>
      </c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8" x14ac:dyDescent="0.2">
      <c r="A59" s="2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23"/>
    </row>
    <row r="60" spans="1:18" x14ac:dyDescent="0.2">
      <c r="A60" s="2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23"/>
    </row>
    <row r="61" spans="1:18" x14ac:dyDescent="0.2">
      <c r="A61" s="2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8" x14ac:dyDescent="0.2">
      <c r="A62" s="2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8" x14ac:dyDescent="0.2">
      <c r="A63" s="2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8" x14ac:dyDescent="0.2">
      <c r="A64" s="2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2">
      <c r="A65" s="2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2">
      <c r="A66" s="8"/>
      <c r="B66" s="8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2">
      <c r="A67" s="2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2">
      <c r="A68" s="2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2">
      <c r="A69" s="2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2">
      <c r="A70" s="2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2">
      <c r="A71" s="2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2">
      <c r="A72" s="8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">
      <c r="A73" s="2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2">
      <c r="A74" s="2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2">
      <c r="A75" s="8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">
      <c r="A76" s="8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2">
      <c r="A77" s="8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">
      <c r="A78" s="2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2">
      <c r="A79" s="2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2">
      <c r="A80" s="8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2">
      <c r="A81" s="2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2">
      <c r="A82" s="2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2">
      <c r="A83" s="2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x14ac:dyDescent="0.2">
      <c r="A84" s="2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2">
      <c r="A85" s="2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2">
      <c r="A86" s="56"/>
      <c r="B86" s="5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2">
      <c r="A87" s="8"/>
      <c r="B87" s="56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2">
      <c r="A88" s="2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2">
      <c r="A89" s="2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x14ac:dyDescent="0.2">
      <c r="A90" s="2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x14ac:dyDescent="0.2">
      <c r="A91" s="2"/>
      <c r="B91" s="5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x14ac:dyDescent="0.2">
      <c r="A92" s="2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x14ac:dyDescent="0.2">
      <c r="A93" s="2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2">
      <c r="A94" s="2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2">
      <c r="A95" s="8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x14ac:dyDescent="0.2">
      <c r="A96" s="2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">
      <c r="A97" s="2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">
      <c r="A98" s="8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">
      <c r="A99" s="2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">
      <c r="A100" s="2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">
      <c r="A101" s="2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">
      <c r="A102" s="8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">
      <c r="A103" s="8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">
      <c r="A104" s="8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">
      <c r="A105" s="8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">
      <c r="A106" s="2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">
      <c r="A107" s="2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">
      <c r="A108" s="2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">
      <c r="A109" s="8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">
      <c r="A110" s="8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">
      <c r="A111" s="8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">
      <c r="A112" s="8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8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4.1406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152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172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153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4"/>
    </row>
    <row r="6" spans="1:18" x14ac:dyDescent="0.2">
      <c r="A6" s="55"/>
      <c r="B6" s="56" t="s">
        <v>16</v>
      </c>
      <c r="C6" s="70">
        <v>205.96279494879118</v>
      </c>
      <c r="D6" s="70">
        <v>204.46821476835646</v>
      </c>
      <c r="E6" s="70">
        <v>203.86231471418313</v>
      </c>
      <c r="F6" s="70">
        <v>204.58347925924727</v>
      </c>
      <c r="G6" s="70">
        <v>206.51464109413712</v>
      </c>
      <c r="H6" s="70">
        <v>207.46790419998695</v>
      </c>
      <c r="I6" s="70">
        <v>209.95739949392811</v>
      </c>
      <c r="J6" s="70">
        <v>209.27376181157797</v>
      </c>
      <c r="K6" s="70">
        <v>212.61473774077174</v>
      </c>
      <c r="L6" s="70">
        <v>213.06015348635552</v>
      </c>
      <c r="M6" s="70">
        <v>213.77349154584508</v>
      </c>
      <c r="N6" s="70">
        <v>214.08297109988825</v>
      </c>
      <c r="O6" s="70">
        <v>215.76130875288879</v>
      </c>
      <c r="P6" s="70">
        <v>217.44648748935128</v>
      </c>
      <c r="Q6" s="58">
        <f>(P6/C6)^(1/13)-1</f>
        <v>4.1823556080184954E-3</v>
      </c>
    </row>
    <row r="7" spans="1:18" x14ac:dyDescent="0.2">
      <c r="A7" s="55"/>
      <c r="B7" s="56" t="s">
        <v>27</v>
      </c>
      <c r="C7" s="70">
        <v>280.94924942043843</v>
      </c>
      <c r="D7" s="70">
        <v>277.86512255284725</v>
      </c>
      <c r="E7" s="70">
        <v>275.31594911125478</v>
      </c>
      <c r="F7" s="70">
        <v>274.82822678810902</v>
      </c>
      <c r="G7" s="70">
        <v>275.5068269684964</v>
      </c>
      <c r="H7" s="70">
        <v>276.17476172045281</v>
      </c>
      <c r="I7" s="70">
        <v>277.80456990083627</v>
      </c>
      <c r="J7" s="70">
        <v>276.11602191569887</v>
      </c>
      <c r="K7" s="70">
        <v>278.43590295977464</v>
      </c>
      <c r="L7" s="70">
        <v>278.96505131992598</v>
      </c>
      <c r="M7" s="70">
        <v>278.1693754795088</v>
      </c>
      <c r="N7" s="70">
        <v>277.29334739601615</v>
      </c>
      <c r="O7" s="70">
        <v>278.28617047026222</v>
      </c>
      <c r="P7" s="70">
        <v>280.18453800156686</v>
      </c>
      <c r="Q7" s="58">
        <f t="shared" ref="Q7:Q59" si="0">(P7/C7)^(1/13)-1</f>
        <v>-2.0963922297712045E-4</v>
      </c>
    </row>
    <row r="8" spans="1:18" x14ac:dyDescent="0.2">
      <c r="A8" s="55"/>
      <c r="B8" s="56" t="s">
        <v>45</v>
      </c>
      <c r="C8" s="70">
        <v>3.9992775718211879</v>
      </c>
      <c r="D8" s="70">
        <v>3.9561920332799998</v>
      </c>
      <c r="E8" s="70">
        <v>3.9118312892722789</v>
      </c>
      <c r="F8" s="70">
        <v>3.8559157499949999</v>
      </c>
      <c r="G8" s="70">
        <v>4.8000156779141792</v>
      </c>
      <c r="H8" s="70">
        <v>4.7498102356504468</v>
      </c>
      <c r="I8" s="70">
        <v>4.7414223557106618</v>
      </c>
      <c r="J8" s="70">
        <v>4.7015929584762839</v>
      </c>
      <c r="K8" s="70">
        <v>4.6635529149661616</v>
      </c>
      <c r="L8" s="70">
        <v>4.6282897431996686</v>
      </c>
      <c r="M8" s="70">
        <v>4.5566293972011236</v>
      </c>
      <c r="N8" s="70">
        <v>4.5614908472893338</v>
      </c>
      <c r="O8" s="70">
        <v>4.5326185221163078</v>
      </c>
      <c r="P8" s="70">
        <v>4.5040646393830288</v>
      </c>
      <c r="Q8" s="58">
        <f t="shared" si="0"/>
        <v>9.1855074734159547E-3</v>
      </c>
    </row>
    <row r="9" spans="1:18" x14ac:dyDescent="0.2">
      <c r="A9" s="55"/>
      <c r="B9" s="56" t="s">
        <v>36</v>
      </c>
      <c r="C9" s="70">
        <v>7089.2429633013771</v>
      </c>
      <c r="D9" s="70">
        <v>7030.1364235126375</v>
      </c>
      <c r="E9" s="70">
        <v>7001.0782023825695</v>
      </c>
      <c r="F9" s="70">
        <v>7032.8714383813276</v>
      </c>
      <c r="G9" s="70">
        <v>7096.8334972452931</v>
      </c>
      <c r="H9" s="70">
        <v>7149.237549083965</v>
      </c>
      <c r="I9" s="70">
        <v>7219.8782273747056</v>
      </c>
      <c r="J9" s="70">
        <v>7201.3051908093839</v>
      </c>
      <c r="K9" s="70">
        <v>7313.469636114779</v>
      </c>
      <c r="L9" s="70">
        <v>7358.346290082799</v>
      </c>
      <c r="M9" s="70">
        <v>7379.3960792456737</v>
      </c>
      <c r="N9" s="70">
        <v>7377.0787798613692</v>
      </c>
      <c r="O9" s="70">
        <v>7434.1145601819353</v>
      </c>
      <c r="P9" s="70">
        <v>7504.4485577222968</v>
      </c>
      <c r="Q9" s="58">
        <f t="shared" si="0"/>
        <v>4.3878621503006254E-3</v>
      </c>
    </row>
    <row r="10" spans="1:18" x14ac:dyDescent="0.2">
      <c r="A10" s="55"/>
      <c r="B10" s="56" t="s">
        <v>0</v>
      </c>
      <c r="C10" s="70">
        <v>717.87032414190321</v>
      </c>
      <c r="D10" s="70">
        <v>713.02882196562018</v>
      </c>
      <c r="E10" s="70">
        <v>708.72477738020689</v>
      </c>
      <c r="F10" s="70">
        <v>709.85980314458766</v>
      </c>
      <c r="G10" s="70">
        <v>714.44901799840875</v>
      </c>
      <c r="H10" s="70">
        <v>717.00057260298513</v>
      </c>
      <c r="I10" s="70">
        <v>724.23524448628518</v>
      </c>
      <c r="J10" s="70">
        <v>720.26492666173385</v>
      </c>
      <c r="K10" s="70">
        <v>730.52704058386416</v>
      </c>
      <c r="L10" s="70">
        <v>734.26372403703954</v>
      </c>
      <c r="M10" s="70">
        <v>735.05071872323708</v>
      </c>
      <c r="N10" s="70">
        <v>735.61737872156993</v>
      </c>
      <c r="O10" s="70">
        <v>740.607924660408</v>
      </c>
      <c r="P10" s="70">
        <v>747.60630784309728</v>
      </c>
      <c r="Q10" s="58">
        <f t="shared" si="0"/>
        <v>3.1269994569680382E-3</v>
      </c>
    </row>
    <row r="11" spans="1:18" x14ac:dyDescent="0.2">
      <c r="A11" s="6" t="s">
        <v>28</v>
      </c>
      <c r="B11" s="8"/>
      <c r="C11" s="70">
        <v>8298.0246093843307</v>
      </c>
      <c r="D11" s="70">
        <v>8229.4547748327404</v>
      </c>
      <c r="E11" s="70">
        <v>8192.8930748774874</v>
      </c>
      <c r="F11" s="70">
        <v>8225.9988633232661</v>
      </c>
      <c r="G11" s="70">
        <v>8298.1039989842502</v>
      </c>
      <c r="H11" s="70">
        <v>8354.630597843041</v>
      </c>
      <c r="I11" s="70">
        <v>8436.6168636114653</v>
      </c>
      <c r="J11" s="70">
        <v>8411.6614941568714</v>
      </c>
      <c r="K11" s="70">
        <v>8539.7108703141548</v>
      </c>
      <c r="L11" s="70">
        <v>8589.263508669319</v>
      </c>
      <c r="M11" s="70">
        <v>8610.9462943914659</v>
      </c>
      <c r="N11" s="70">
        <v>8608.6339679261328</v>
      </c>
      <c r="O11" s="70">
        <v>8673.3025825876102</v>
      </c>
      <c r="P11" s="70">
        <v>8754.189955695696</v>
      </c>
      <c r="Q11" s="58">
        <f t="shared" si="0"/>
        <v>4.1250192000348296E-3</v>
      </c>
    </row>
    <row r="12" spans="1:18" x14ac:dyDescent="0.2">
      <c r="A12" s="55"/>
      <c r="B12" s="56" t="s">
        <v>17</v>
      </c>
      <c r="C12" s="70">
        <v>98</v>
      </c>
      <c r="D12" s="70">
        <v>98</v>
      </c>
      <c r="E12" s="70">
        <v>98</v>
      </c>
      <c r="F12" s="70">
        <v>98</v>
      </c>
      <c r="G12" s="70">
        <v>98</v>
      </c>
      <c r="H12" s="70">
        <v>98</v>
      </c>
      <c r="I12" s="70">
        <v>98</v>
      </c>
      <c r="J12" s="70">
        <v>98</v>
      </c>
      <c r="K12" s="70">
        <v>98</v>
      </c>
      <c r="L12" s="70">
        <v>98</v>
      </c>
      <c r="M12" s="70">
        <v>98</v>
      </c>
      <c r="N12" s="70">
        <v>98</v>
      </c>
      <c r="O12" s="70">
        <v>98</v>
      </c>
      <c r="P12" s="70">
        <v>98</v>
      </c>
      <c r="Q12" s="58">
        <f t="shared" si="0"/>
        <v>0</v>
      </c>
    </row>
    <row r="13" spans="1:18" x14ac:dyDescent="0.2">
      <c r="A13" s="55"/>
      <c r="B13" s="56" t="s">
        <v>37</v>
      </c>
      <c r="C13" s="70">
        <v>195.96460101923822</v>
      </c>
      <c r="D13" s="70">
        <v>194.71768724458101</v>
      </c>
      <c r="E13" s="70">
        <v>194.3637799040076</v>
      </c>
      <c r="F13" s="70">
        <v>195.34624932012724</v>
      </c>
      <c r="G13" s="70">
        <v>196.48874299418557</v>
      </c>
      <c r="H13" s="70">
        <v>198.59727195522734</v>
      </c>
      <c r="I13" s="70">
        <v>200.07752824508648</v>
      </c>
      <c r="J13" s="70">
        <v>199.49993119633481</v>
      </c>
      <c r="K13" s="70">
        <v>202.91210012212602</v>
      </c>
      <c r="L13" s="70">
        <v>203.40885536071588</v>
      </c>
      <c r="M13" s="70">
        <v>204.24835517801472</v>
      </c>
      <c r="N13" s="70">
        <v>204.53353101239836</v>
      </c>
      <c r="O13" s="70">
        <v>206.24715924468902</v>
      </c>
      <c r="P13" s="70">
        <v>207.94397250448378</v>
      </c>
      <c r="Q13" s="58">
        <f t="shared" si="0"/>
        <v>4.5746352709106208E-3</v>
      </c>
    </row>
    <row r="14" spans="1:18" x14ac:dyDescent="0.2">
      <c r="A14" s="55"/>
      <c r="B14" s="56" t="s">
        <v>38</v>
      </c>
      <c r="C14" s="70">
        <v>48.991150254809554</v>
      </c>
      <c r="D14" s="70">
        <v>48.763764501379967</v>
      </c>
      <c r="E14" s="70">
        <v>49.52164975763224</v>
      </c>
      <c r="F14" s="70">
        <v>49.140085408930474</v>
      </c>
      <c r="G14" s="70">
        <v>49.806498434512733</v>
      </c>
      <c r="H14" s="70">
        <v>50.468199730676069</v>
      </c>
      <c r="I14" s="70">
        <v>51.401286130839864</v>
      </c>
      <c r="J14" s="70">
        <v>51.141439618729706</v>
      </c>
      <c r="K14" s="70">
        <v>51.878893851104742</v>
      </c>
      <c r="L14" s="70">
        <v>52.626682273099739</v>
      </c>
      <c r="M14" s="70">
        <v>52.952445192931734</v>
      </c>
      <c r="N14" s="70">
        <v>52.163840904182081</v>
      </c>
      <c r="O14" s="70">
        <v>52.956852754328928</v>
      </c>
      <c r="P14" s="70">
        <v>53.753250354873998</v>
      </c>
      <c r="Q14" s="58">
        <f t="shared" si="0"/>
        <v>7.161247828295858E-3</v>
      </c>
    </row>
    <row r="15" spans="1:18" x14ac:dyDescent="0.2">
      <c r="A15" s="55"/>
      <c r="B15" s="56" t="s">
        <v>39</v>
      </c>
      <c r="C15" s="70">
        <v>9341.3780626914704</v>
      </c>
      <c r="D15" s="70">
        <v>9263.8545873071944</v>
      </c>
      <c r="E15" s="70">
        <v>9225.9306451285156</v>
      </c>
      <c r="F15" s="70">
        <v>9268.3059751802557</v>
      </c>
      <c r="G15" s="70">
        <v>9353.2527275668344</v>
      </c>
      <c r="H15" s="70">
        <v>9421.8238838341986</v>
      </c>
      <c r="I15" s="70">
        <v>9513.4306746877464</v>
      </c>
      <c r="J15" s="70">
        <v>9488.8898600894772</v>
      </c>
      <c r="K15" s="70">
        <v>9637.2792738009994</v>
      </c>
      <c r="L15" s="70">
        <v>9697.2192068011627</v>
      </c>
      <c r="M15" s="70">
        <v>9724.41439663042</v>
      </c>
      <c r="N15" s="70">
        <v>9721.2317171543145</v>
      </c>
      <c r="O15" s="70">
        <v>9796.0567647915832</v>
      </c>
      <c r="P15" s="70">
        <v>9889.2016235193332</v>
      </c>
      <c r="Q15" s="58">
        <f t="shared" si="0"/>
        <v>4.3934407707428846E-3</v>
      </c>
    </row>
    <row r="16" spans="1:18" x14ac:dyDescent="0.2">
      <c r="A16" s="55"/>
      <c r="B16" s="56" t="s">
        <v>25</v>
      </c>
      <c r="C16" s="70">
        <v>274.95033306270665</v>
      </c>
      <c r="D16" s="70">
        <v>278.87419003969944</v>
      </c>
      <c r="E16" s="70">
        <v>282.80488017122735</v>
      </c>
      <c r="F16" s="70">
        <v>284.91798370560764</v>
      </c>
      <c r="G16" s="70">
        <v>290.40882182295672</v>
      </c>
      <c r="H16" s="70">
        <v>293.88491312677121</v>
      </c>
      <c r="I16" s="70">
        <v>298.38988088756901</v>
      </c>
      <c r="J16" s="70">
        <v>300.34414879587706</v>
      </c>
      <c r="K16" s="70">
        <v>306.25314546955423</v>
      </c>
      <c r="L16" s="70">
        <v>310.10339653937382</v>
      </c>
      <c r="M16" s="70">
        <v>312.53519226423759</v>
      </c>
      <c r="N16" s="70">
        <v>315.87980820783321</v>
      </c>
      <c r="O16" s="70">
        <v>320.782326635846</v>
      </c>
      <c r="P16" s="70">
        <v>325.71395587872979</v>
      </c>
      <c r="Q16" s="58">
        <f t="shared" si="0"/>
        <v>1.3118306408711256E-2</v>
      </c>
    </row>
    <row r="17" spans="1:17" x14ac:dyDescent="0.2">
      <c r="A17" s="6" t="s">
        <v>1</v>
      </c>
      <c r="B17" s="56"/>
      <c r="C17" s="70">
        <v>18257.308756412556</v>
      </c>
      <c r="D17" s="70">
        <v>18113.665003925598</v>
      </c>
      <c r="E17" s="70">
        <v>18043.514029838869</v>
      </c>
      <c r="F17" s="70">
        <v>18121.709156938188</v>
      </c>
      <c r="G17" s="70">
        <v>18286.060789802737</v>
      </c>
      <c r="H17" s="70">
        <v>18417.404866489913</v>
      </c>
      <c r="I17" s="70">
        <v>18597.916233562708</v>
      </c>
      <c r="J17" s="70">
        <v>18549.536873857291</v>
      </c>
      <c r="K17" s="70">
        <v>18836.034283557939</v>
      </c>
      <c r="L17" s="70">
        <v>18950.621649643672</v>
      </c>
      <c r="M17" s="70">
        <v>19003.09668365707</v>
      </c>
      <c r="N17" s="70">
        <v>19000.442865204859</v>
      </c>
      <c r="O17" s="70">
        <v>19147.345686014058</v>
      </c>
      <c r="P17" s="70">
        <v>19328.802757953119</v>
      </c>
      <c r="Q17" s="58">
        <f t="shared" si="0"/>
        <v>4.3966272870490375E-3</v>
      </c>
    </row>
    <row r="18" spans="1:17" x14ac:dyDescent="0.2">
      <c r="A18" s="55"/>
      <c r="B18" s="56" t="s">
        <v>18</v>
      </c>
      <c r="C18" s="70">
        <v>117</v>
      </c>
      <c r="D18" s="70">
        <v>117</v>
      </c>
      <c r="E18" s="70">
        <v>117</v>
      </c>
      <c r="F18" s="70">
        <v>117</v>
      </c>
      <c r="G18" s="70">
        <v>117</v>
      </c>
      <c r="H18" s="70">
        <v>117</v>
      </c>
      <c r="I18" s="70">
        <v>117</v>
      </c>
      <c r="J18" s="70">
        <v>117</v>
      </c>
      <c r="K18" s="70">
        <v>117</v>
      </c>
      <c r="L18" s="70">
        <v>117</v>
      </c>
      <c r="M18" s="70">
        <v>117</v>
      </c>
      <c r="N18" s="70">
        <v>117</v>
      </c>
      <c r="O18" s="70">
        <v>117</v>
      </c>
      <c r="P18" s="70">
        <v>117</v>
      </c>
      <c r="Q18" s="58">
        <f t="shared" si="0"/>
        <v>0</v>
      </c>
    </row>
    <row r="19" spans="1:17" x14ac:dyDescent="0.2">
      <c r="A19" s="55"/>
      <c r="B19" s="56" t="s">
        <v>40</v>
      </c>
      <c r="C19" s="70">
        <v>1993.039910964683</v>
      </c>
      <c r="D19" s="70">
        <v>1977.8433276942524</v>
      </c>
      <c r="E19" s="70">
        <v>1969.9112196899976</v>
      </c>
      <c r="F19" s="70">
        <v>1978.8455290967916</v>
      </c>
      <c r="G19" s="70">
        <v>1997.2489600583078</v>
      </c>
      <c r="H19" s="70">
        <v>2011.7977389592234</v>
      </c>
      <c r="I19" s="70">
        <v>2030.5609743348948</v>
      </c>
      <c r="J19" s="70">
        <v>2024.6873819465386</v>
      </c>
      <c r="K19" s="70">
        <v>2056.9426999171592</v>
      </c>
      <c r="L19" s="70">
        <v>2069.9725574309814</v>
      </c>
      <c r="M19" s="70">
        <v>2076.1744427572048</v>
      </c>
      <c r="N19" s="70">
        <v>2074.1699142478069</v>
      </c>
      <c r="O19" s="70">
        <v>2090.6442253452092</v>
      </c>
      <c r="P19" s="70">
        <v>2110.2556765790978</v>
      </c>
      <c r="Q19" s="58">
        <f t="shared" si="0"/>
        <v>4.4056802351075675E-3</v>
      </c>
    </row>
    <row r="20" spans="1:17" x14ac:dyDescent="0.2">
      <c r="A20" s="6" t="s">
        <v>2</v>
      </c>
      <c r="B20" s="56"/>
      <c r="C20" s="70">
        <v>2110.0399109646833</v>
      </c>
      <c r="D20" s="70">
        <v>2094.8433276942524</v>
      </c>
      <c r="E20" s="70">
        <v>2086.9112196899978</v>
      </c>
      <c r="F20" s="70">
        <v>2095.8455290967913</v>
      </c>
      <c r="G20" s="70">
        <v>2114.2489600583076</v>
      </c>
      <c r="H20" s="70">
        <v>2128.7977389592234</v>
      </c>
      <c r="I20" s="70">
        <v>2147.560974334895</v>
      </c>
      <c r="J20" s="70">
        <v>2141.6873819465386</v>
      </c>
      <c r="K20" s="70">
        <v>2173.9426999171592</v>
      </c>
      <c r="L20" s="70">
        <v>2186.9725574309814</v>
      </c>
      <c r="M20" s="70">
        <v>2193.1744427572048</v>
      </c>
      <c r="N20" s="70">
        <v>2191.1699142478069</v>
      </c>
      <c r="O20" s="70">
        <v>2207.6442253452092</v>
      </c>
      <c r="P20" s="70">
        <v>2227.2556765790978</v>
      </c>
      <c r="Q20" s="58">
        <f t="shared" si="0"/>
        <v>4.1673769154446649E-3</v>
      </c>
    </row>
    <row r="21" spans="1:17" x14ac:dyDescent="0.2">
      <c r="A21" s="6" t="s">
        <v>29</v>
      </c>
      <c r="B21" s="56"/>
      <c r="C21" s="70">
        <v>12069.324057992908</v>
      </c>
      <c r="D21" s="70">
        <v>11979.053556787108</v>
      </c>
      <c r="E21" s="70">
        <v>11937.53217465138</v>
      </c>
      <c r="F21" s="70">
        <v>11991.555822711711</v>
      </c>
      <c r="G21" s="70">
        <v>12102.205750876798</v>
      </c>
      <c r="H21" s="70">
        <v>12191.572007606095</v>
      </c>
      <c r="I21" s="70">
        <v>12308.860344286139</v>
      </c>
      <c r="J21" s="70">
        <v>12279.562761646957</v>
      </c>
      <c r="K21" s="70">
        <v>12470.266113160944</v>
      </c>
      <c r="L21" s="70">
        <v>12548.330698405334</v>
      </c>
      <c r="M21" s="70">
        <v>12585.324832022809</v>
      </c>
      <c r="N21" s="70">
        <v>12582.978811526535</v>
      </c>
      <c r="O21" s="70">
        <v>12681.687328771657</v>
      </c>
      <c r="P21" s="70">
        <v>12801.868478836519</v>
      </c>
      <c r="Q21" s="58">
        <f t="shared" si="0"/>
        <v>4.5429112183379416E-3</v>
      </c>
    </row>
    <row r="22" spans="1:17" x14ac:dyDescent="0.2">
      <c r="A22" s="6" t="s">
        <v>30</v>
      </c>
      <c r="B22" s="56"/>
      <c r="C22" s="70">
        <v>20367.348667377239</v>
      </c>
      <c r="D22" s="70">
        <v>20208.508331619851</v>
      </c>
      <c r="E22" s="70">
        <v>20130.425249528867</v>
      </c>
      <c r="F22" s="70">
        <v>20217.554686034979</v>
      </c>
      <c r="G22" s="70">
        <v>20400.309749861048</v>
      </c>
      <c r="H22" s="70">
        <v>20546.202605449136</v>
      </c>
      <c r="I22" s="70">
        <v>20745.477207897602</v>
      </c>
      <c r="J22" s="70">
        <v>20691.224255803827</v>
      </c>
      <c r="K22" s="70">
        <v>21009.976983475099</v>
      </c>
      <c r="L22" s="70">
        <v>21137.594207074653</v>
      </c>
      <c r="M22" s="70">
        <v>21196.271126414274</v>
      </c>
      <c r="N22" s="70">
        <v>21191.612779452669</v>
      </c>
      <c r="O22" s="70">
        <v>21354.989911359269</v>
      </c>
      <c r="P22" s="70">
        <v>21556.058434532213</v>
      </c>
      <c r="Q22" s="58">
        <f t="shared" si="0"/>
        <v>4.3729062816448838E-3</v>
      </c>
    </row>
    <row r="23" spans="1:17" x14ac:dyDescent="0.2">
      <c r="A23" s="55"/>
      <c r="B23" s="56" t="s">
        <v>19</v>
      </c>
      <c r="C23" s="67">
        <v>120</v>
      </c>
      <c r="D23" s="67">
        <v>120.24402597457791</v>
      </c>
      <c r="E23" s="67">
        <v>121.45436873452186</v>
      </c>
      <c r="F23" s="67">
        <v>121.45634328968333</v>
      </c>
      <c r="G23" s="67">
        <v>120.13217526217021</v>
      </c>
      <c r="H23" s="67">
        <v>120.83468762201456</v>
      </c>
      <c r="I23" s="67">
        <v>119.84373291996032</v>
      </c>
      <c r="J23" s="67">
        <v>119.07811875121625</v>
      </c>
      <c r="K23" s="67">
        <v>118.38596704756523</v>
      </c>
      <c r="L23" s="67">
        <v>118.756484461659</v>
      </c>
      <c r="M23" s="67">
        <v>118.16516465996889</v>
      </c>
      <c r="N23" s="67">
        <v>117.66884504295821</v>
      </c>
      <c r="O23" s="67">
        <v>117.23510870232879</v>
      </c>
      <c r="P23" s="67">
        <v>116.82240848317579</v>
      </c>
      <c r="Q23" s="58">
        <f t="shared" si="0"/>
        <v>-2.0622427523113718E-3</v>
      </c>
    </row>
    <row r="24" spans="1:17" x14ac:dyDescent="0.2">
      <c r="A24" s="55"/>
      <c r="B24" s="56" t="s">
        <v>12</v>
      </c>
      <c r="C24" s="67">
        <v>538</v>
      </c>
      <c r="D24" s="67">
        <v>538.94779756936521</v>
      </c>
      <c r="E24" s="67">
        <v>540.82889515300656</v>
      </c>
      <c r="F24" s="67">
        <v>539.55463115384009</v>
      </c>
      <c r="G24" s="67">
        <v>536.58811676087237</v>
      </c>
      <c r="H24" s="67">
        <v>535.72159899597898</v>
      </c>
      <c r="I24" s="67">
        <v>531.47250757040342</v>
      </c>
      <c r="J24" s="67">
        <v>528.21362973039049</v>
      </c>
      <c r="K24" s="67">
        <v>524.40157172464126</v>
      </c>
      <c r="L24" s="67">
        <v>521.90388116497456</v>
      </c>
      <c r="M24" s="67">
        <v>519.63253082782501</v>
      </c>
      <c r="N24" s="67">
        <v>516.8267651296535</v>
      </c>
      <c r="O24" s="67">
        <v>514.35454045778374</v>
      </c>
      <c r="P24" s="67">
        <v>510.95962292010904</v>
      </c>
      <c r="Q24" s="58">
        <f t="shared" si="0"/>
        <v>-3.9589111433332436E-3</v>
      </c>
    </row>
    <row r="25" spans="1:17" x14ac:dyDescent="0.2">
      <c r="A25" s="6" t="s">
        <v>24</v>
      </c>
      <c r="B25" s="56"/>
      <c r="C25" s="67">
        <v>658</v>
      </c>
      <c r="D25" s="67">
        <v>659.19182354394309</v>
      </c>
      <c r="E25" s="67">
        <v>662.28326388752839</v>
      </c>
      <c r="F25" s="67">
        <v>661.01097444352342</v>
      </c>
      <c r="G25" s="67">
        <v>656.72029202304259</v>
      </c>
      <c r="H25" s="67">
        <v>656.55628661799358</v>
      </c>
      <c r="I25" s="67">
        <v>651.31624049036373</v>
      </c>
      <c r="J25" s="67">
        <v>647.29174848160676</v>
      </c>
      <c r="K25" s="67">
        <v>642.78753877220652</v>
      </c>
      <c r="L25" s="67">
        <v>640.66036562663362</v>
      </c>
      <c r="M25" s="67">
        <v>637.79769548779393</v>
      </c>
      <c r="N25" s="67">
        <v>634.49561017261169</v>
      </c>
      <c r="O25" s="67">
        <v>631.58964916011257</v>
      </c>
      <c r="P25" s="67">
        <v>627.7820314032848</v>
      </c>
      <c r="Q25" s="58">
        <f t="shared" si="0"/>
        <v>-3.6097697410127916E-3</v>
      </c>
    </row>
    <row r="26" spans="1:17" x14ac:dyDescent="0.2">
      <c r="A26" s="55"/>
      <c r="B26" s="56" t="s">
        <v>26</v>
      </c>
      <c r="C26" s="67">
        <v>56</v>
      </c>
      <c r="D26" s="67">
        <v>56.686265082997323</v>
      </c>
      <c r="E26" s="67">
        <v>56.358426330410779</v>
      </c>
      <c r="F26" s="67">
        <v>56.896239372264596</v>
      </c>
      <c r="G26" s="67">
        <v>56.263893416661851</v>
      </c>
      <c r="H26" s="67">
        <v>56.637939842649907</v>
      </c>
      <c r="I26" s="67">
        <v>55.709911050710666</v>
      </c>
      <c r="J26" s="67">
        <v>55.871918697240901</v>
      </c>
      <c r="K26" s="67">
        <v>55.065854695245157</v>
      </c>
      <c r="L26" s="67">
        <v>55.293348862765455</v>
      </c>
      <c r="M26" s="67">
        <v>55.552830110953053</v>
      </c>
      <c r="N26" s="67">
        <v>54.866624934470188</v>
      </c>
      <c r="O26" s="67">
        <v>54.223365675030337</v>
      </c>
      <c r="P26" s="67">
        <v>54.598956305040694</v>
      </c>
      <c r="Q26" s="58">
        <f t="shared" si="0"/>
        <v>-1.947096056527875E-3</v>
      </c>
    </row>
    <row r="27" spans="1:17" x14ac:dyDescent="0.2">
      <c r="A27" s="55"/>
      <c r="B27" s="56" t="s">
        <v>3</v>
      </c>
      <c r="C27" s="67">
        <v>708</v>
      </c>
      <c r="D27" s="67">
        <v>709.4563264226457</v>
      </c>
      <c r="E27" s="67">
        <v>711.68615219478079</v>
      </c>
      <c r="F27" s="67">
        <v>711.49203012048986</v>
      </c>
      <c r="G27" s="67">
        <v>708.20368945235623</v>
      </c>
      <c r="H27" s="67">
        <v>707.91327053175326</v>
      </c>
      <c r="I27" s="67">
        <v>703.44261316193536</v>
      </c>
      <c r="J27" s="67">
        <v>699.01576566688323</v>
      </c>
      <c r="K27" s="67">
        <v>693.84828456787602</v>
      </c>
      <c r="L27" s="67">
        <v>690.03398834481402</v>
      </c>
      <c r="M27" s="67">
        <v>687.67398742210162</v>
      </c>
      <c r="N27" s="67">
        <v>684.97117450308497</v>
      </c>
      <c r="O27" s="67">
        <v>681.82783712584899</v>
      </c>
      <c r="P27" s="67">
        <v>678.76150342185531</v>
      </c>
      <c r="Q27" s="58">
        <f t="shared" si="0"/>
        <v>-3.2389183225639551E-3</v>
      </c>
    </row>
    <row r="28" spans="1:17" x14ac:dyDescent="0.2">
      <c r="A28" s="55"/>
      <c r="B28" s="56" t="s">
        <v>10</v>
      </c>
      <c r="C28" s="67">
        <v>212</v>
      </c>
      <c r="D28" s="67">
        <v>212.52276929932799</v>
      </c>
      <c r="E28" s="67">
        <v>213.01415114205739</v>
      </c>
      <c r="F28" s="67">
        <v>213.15478952902507</v>
      </c>
      <c r="G28" s="67">
        <v>212.72456109056895</v>
      </c>
      <c r="H28" s="67">
        <v>212.40943005534908</v>
      </c>
      <c r="I28" s="67">
        <v>210.91665021843298</v>
      </c>
      <c r="J28" s="67">
        <v>209.78232362541124</v>
      </c>
      <c r="K28" s="67">
        <v>208.7638877801422</v>
      </c>
      <c r="L28" s="67">
        <v>207.84861021165679</v>
      </c>
      <c r="M28" s="67">
        <v>208.11983708217639</v>
      </c>
      <c r="N28" s="67">
        <v>207.61020961620051</v>
      </c>
      <c r="O28" s="67">
        <v>207.3050674040781</v>
      </c>
      <c r="P28" s="67">
        <v>206.06069129632436</v>
      </c>
      <c r="Q28" s="58">
        <f t="shared" si="0"/>
        <v>-2.1834229590381726E-3</v>
      </c>
    </row>
    <row r="29" spans="1:17" x14ac:dyDescent="0.2">
      <c r="A29" s="55"/>
      <c r="B29" s="56" t="s">
        <v>11</v>
      </c>
      <c r="C29" s="67">
        <v>334</v>
      </c>
      <c r="D29" s="67">
        <v>334.05901070031393</v>
      </c>
      <c r="E29" s="67">
        <v>334.13233500750556</v>
      </c>
      <c r="F29" s="67">
        <v>333.45821570144523</v>
      </c>
      <c r="G29" s="67">
        <v>330.62697577287531</v>
      </c>
      <c r="H29" s="67">
        <v>329.78973525501084</v>
      </c>
      <c r="I29" s="67">
        <v>326.73284259905017</v>
      </c>
      <c r="J29" s="67">
        <v>323.41772048563479</v>
      </c>
      <c r="K29" s="67">
        <v>320.43328234107599</v>
      </c>
      <c r="L29" s="67">
        <v>317.70883675972635</v>
      </c>
      <c r="M29" s="67">
        <v>316.06247892601607</v>
      </c>
      <c r="N29" s="67">
        <v>313.68114319711043</v>
      </c>
      <c r="O29" s="67">
        <v>311.46198176366579</v>
      </c>
      <c r="P29" s="67">
        <v>309.22342772940675</v>
      </c>
      <c r="Q29" s="58">
        <f t="shared" si="0"/>
        <v>-5.9114513044375983E-3</v>
      </c>
    </row>
    <row r="30" spans="1:17" x14ac:dyDescent="0.2">
      <c r="A30" s="55"/>
      <c r="B30" s="62" t="s">
        <v>9</v>
      </c>
      <c r="C30" s="71">
        <v>3040.436071601725</v>
      </c>
      <c r="D30" s="71">
        <v>3049.6436678473606</v>
      </c>
      <c r="E30" s="71">
        <v>3063.6561935058066</v>
      </c>
      <c r="F30" s="71">
        <v>3065.9717280940531</v>
      </c>
      <c r="G30" s="71">
        <v>3062.8898409311237</v>
      </c>
      <c r="H30" s="71">
        <v>3066.7814097828223</v>
      </c>
      <c r="I30" s="71">
        <v>3063.7089937913793</v>
      </c>
      <c r="J30" s="71">
        <v>3057.7448112537227</v>
      </c>
      <c r="K30" s="71">
        <v>3053.1310388594784</v>
      </c>
      <c r="L30" s="71">
        <v>3051.9380476253268</v>
      </c>
      <c r="M30" s="71">
        <v>3055.4376690907557</v>
      </c>
      <c r="N30" s="71">
        <v>3055.389202801834</v>
      </c>
      <c r="O30" s="71">
        <v>3060.186418642003</v>
      </c>
      <c r="P30" s="71">
        <v>3063.9003107413155</v>
      </c>
      <c r="Q30" s="58">
        <f t="shared" si="0"/>
        <v>5.9154150351137247E-4</v>
      </c>
    </row>
    <row r="31" spans="1:17" x14ac:dyDescent="0.2">
      <c r="A31" s="55"/>
      <c r="B31" s="56" t="s">
        <v>123</v>
      </c>
      <c r="C31" s="67">
        <v>107</v>
      </c>
      <c r="D31" s="67">
        <v>109</v>
      </c>
      <c r="E31" s="67">
        <v>110</v>
      </c>
      <c r="F31" s="67">
        <v>110.98531034044355</v>
      </c>
      <c r="G31" s="67">
        <v>112.9598594596515</v>
      </c>
      <c r="H31" s="67">
        <v>113.93299471942608</v>
      </c>
      <c r="I31" s="67">
        <v>115.90559663736813</v>
      </c>
      <c r="J31" s="67">
        <v>116.87851426804582</v>
      </c>
      <c r="K31" s="67">
        <v>118.85155507073941</v>
      </c>
      <c r="L31" s="67">
        <v>120.82483731939311</v>
      </c>
      <c r="M31" s="67">
        <v>121.79860974971746</v>
      </c>
      <c r="N31" s="67">
        <v>122.77305963145425</v>
      </c>
      <c r="O31" s="67">
        <v>124.74821213614919</v>
      </c>
      <c r="P31" s="67">
        <v>124.72415667481926</v>
      </c>
      <c r="Q31" s="58">
        <f t="shared" si="0"/>
        <v>1.1860221046091635E-2</v>
      </c>
    </row>
    <row r="32" spans="1:17" x14ac:dyDescent="0.2">
      <c r="A32" s="6" t="s">
        <v>161</v>
      </c>
      <c r="B32" s="56"/>
      <c r="C32" s="67">
        <v>4457.4360716017254</v>
      </c>
      <c r="D32" s="67">
        <v>4471.3680393526456</v>
      </c>
      <c r="E32" s="67">
        <v>4488.8472581805609</v>
      </c>
      <c r="F32" s="67">
        <v>4491.9583131577219</v>
      </c>
      <c r="G32" s="67">
        <v>4483.6688201232373</v>
      </c>
      <c r="H32" s="67">
        <v>4487.4647801870115</v>
      </c>
      <c r="I32" s="67">
        <v>4476.4166074588766</v>
      </c>
      <c r="J32" s="67">
        <v>4462.7110539969381</v>
      </c>
      <c r="K32" s="67">
        <v>4450.0939033145578</v>
      </c>
      <c r="L32" s="67">
        <v>4443.6476691236821</v>
      </c>
      <c r="M32" s="67">
        <v>4444.6454123817202</v>
      </c>
      <c r="N32" s="67">
        <v>4439.291414684154</v>
      </c>
      <c r="O32" s="67">
        <v>4439.752882746775</v>
      </c>
      <c r="P32" s="67">
        <v>4437.2690461687616</v>
      </c>
      <c r="Q32" s="58">
        <f t="shared" si="0"/>
        <v>-3.4875619951524328E-4</v>
      </c>
    </row>
    <row r="33" spans="1:17" x14ac:dyDescent="0.2">
      <c r="A33" s="55"/>
      <c r="B33" s="56" t="s">
        <v>13</v>
      </c>
      <c r="C33" s="70">
        <v>574.932378187935</v>
      </c>
      <c r="D33" s="70">
        <v>565.63637804588916</v>
      </c>
      <c r="E33" s="70">
        <v>559.88365104231457</v>
      </c>
      <c r="F33" s="70">
        <v>557.56215480941046</v>
      </c>
      <c r="G33" s="70">
        <v>554.80465486326193</v>
      </c>
      <c r="H33" s="70">
        <v>554.81358044238596</v>
      </c>
      <c r="I33" s="70">
        <v>552.08013186820006</v>
      </c>
      <c r="J33" s="70">
        <v>546.95603235817555</v>
      </c>
      <c r="K33" s="70">
        <v>542.76660630352217</v>
      </c>
      <c r="L33" s="70">
        <v>537.16446456729909</v>
      </c>
      <c r="M33" s="70">
        <v>538.28702780561798</v>
      </c>
      <c r="N33" s="70">
        <v>532.45001970586907</v>
      </c>
      <c r="O33" s="70">
        <v>528.35387381306668</v>
      </c>
      <c r="P33" s="70">
        <v>534.18860473585926</v>
      </c>
      <c r="Q33" s="58">
        <f t="shared" si="0"/>
        <v>-5.6381580311745116E-3</v>
      </c>
    </row>
    <row r="34" spans="1:17" x14ac:dyDescent="0.2">
      <c r="A34" s="55"/>
      <c r="B34" s="56" t="s">
        <v>20</v>
      </c>
      <c r="C34" s="70">
        <v>19.997647936971653</v>
      </c>
      <c r="D34" s="70">
        <v>19.996664067076701</v>
      </c>
      <c r="E34" s="70">
        <v>19.993634489533974</v>
      </c>
      <c r="F34" s="70">
        <v>19.930363338542083</v>
      </c>
      <c r="G34" s="70">
        <v>19.929959855193935</v>
      </c>
      <c r="H34" s="70">
        <v>19.92424592584258</v>
      </c>
      <c r="I34" s="70">
        <v>20.913782801191648</v>
      </c>
      <c r="J34" s="70">
        <v>20.909700280090327</v>
      </c>
      <c r="K34" s="70">
        <v>20.908874940498269</v>
      </c>
      <c r="L34" s="70">
        <v>20.906935550106024</v>
      </c>
      <c r="M34" s="70">
        <v>20.900797041534357</v>
      </c>
      <c r="N34" s="70">
        <v>20.896243738063259</v>
      </c>
      <c r="O34" s="70">
        <v>20.89143149650387</v>
      </c>
      <c r="P34" s="70">
        <v>20.888142649233519</v>
      </c>
      <c r="Q34" s="58">
        <f t="shared" si="0"/>
        <v>3.3569293809176948E-3</v>
      </c>
    </row>
    <row r="35" spans="1:17" x14ac:dyDescent="0.2">
      <c r="A35" s="55"/>
      <c r="B35" s="56" t="s">
        <v>31</v>
      </c>
      <c r="C35" s="70">
        <v>331.96095575372948</v>
      </c>
      <c r="D35" s="70">
        <v>327.39503349907005</v>
      </c>
      <c r="E35" s="70">
        <v>325.69121962575827</v>
      </c>
      <c r="F35" s="70">
        <v>325.27433104152931</v>
      </c>
      <c r="G35" s="70">
        <v>324.36064555451225</v>
      </c>
      <c r="H35" s="70">
        <v>325.33072979463856</v>
      </c>
      <c r="I35" s="70">
        <v>325.553511887382</v>
      </c>
      <c r="J35" s="70">
        <v>323.84427246229581</v>
      </c>
      <c r="K35" s="70">
        <v>322.45268360337514</v>
      </c>
      <c r="L35" s="70">
        <v>321.34101390168973</v>
      </c>
      <c r="M35" s="70">
        <v>322.17170382250941</v>
      </c>
      <c r="N35" s="70">
        <v>320.41534544099204</v>
      </c>
      <c r="O35" s="70">
        <v>319.8207609156309</v>
      </c>
      <c r="P35" s="70">
        <v>322.25829913754507</v>
      </c>
      <c r="Q35" s="58">
        <f t="shared" si="0"/>
        <v>-2.279241931247733E-3</v>
      </c>
    </row>
    <row r="36" spans="1:17" x14ac:dyDescent="0.2">
      <c r="A36" s="55"/>
      <c r="B36" s="56" t="s">
        <v>125</v>
      </c>
      <c r="C36" s="70">
        <v>266.96859995857159</v>
      </c>
      <c r="D36" s="70">
        <v>261.62913225325781</v>
      </c>
      <c r="E36" s="70">
        <v>256.9902998986737</v>
      </c>
      <c r="F36" s="70">
        <v>254.37779242665843</v>
      </c>
      <c r="G36" s="70">
        <v>252.86780979488057</v>
      </c>
      <c r="H36" s="70">
        <v>251.24781509330319</v>
      </c>
      <c r="I36" s="70">
        <v>248.71290356447236</v>
      </c>
      <c r="J36" s="70">
        <v>243.48643336160475</v>
      </c>
      <c r="K36" s="70">
        <v>240.36940912122159</v>
      </c>
      <c r="L36" s="70">
        <v>236.68912605238944</v>
      </c>
      <c r="M36" s="70">
        <v>237.16525951292948</v>
      </c>
      <c r="N36" s="70">
        <v>234.01662180774773</v>
      </c>
      <c r="O36" s="70">
        <v>230.39643038061209</v>
      </c>
      <c r="P36" s="70">
        <v>233.40198000001851</v>
      </c>
      <c r="Q36" s="58">
        <f t="shared" si="0"/>
        <v>-1.028283146372122E-2</v>
      </c>
    </row>
    <row r="37" spans="1:17" x14ac:dyDescent="0.2">
      <c r="A37" s="55"/>
      <c r="B37" s="56" t="s">
        <v>14</v>
      </c>
      <c r="C37" s="70">
        <v>537.93672950453754</v>
      </c>
      <c r="D37" s="70">
        <v>527.70109335308416</v>
      </c>
      <c r="E37" s="70">
        <v>520.90824014036207</v>
      </c>
      <c r="F37" s="70">
        <v>516.81382120190017</v>
      </c>
      <c r="G37" s="70">
        <v>514.38492135450429</v>
      </c>
      <c r="H37" s="70">
        <v>512.04800316830369</v>
      </c>
      <c r="I37" s="70">
        <v>510.20171331350053</v>
      </c>
      <c r="J37" s="70">
        <v>503.79237793452091</v>
      </c>
      <c r="K37" s="70">
        <v>498.78800030778086</v>
      </c>
      <c r="L37" s="70">
        <v>494.4896856355079</v>
      </c>
      <c r="M37" s="70">
        <v>496.28474973391275</v>
      </c>
      <c r="N37" s="70">
        <v>490.96602756050612</v>
      </c>
      <c r="O37" s="70">
        <v>487.44405513205771</v>
      </c>
      <c r="P37" s="70">
        <v>493.18355817710852</v>
      </c>
      <c r="Q37" s="58">
        <f t="shared" si="0"/>
        <v>-6.6592296613581237E-3</v>
      </c>
    </row>
    <row r="38" spans="1:17" x14ac:dyDescent="0.2">
      <c r="A38" s="55"/>
      <c r="B38" s="56" t="s">
        <v>41</v>
      </c>
      <c r="C38" s="70">
        <v>16297.250657244118</v>
      </c>
      <c r="D38" s="70">
        <v>16090.220803605645</v>
      </c>
      <c r="E38" s="70">
        <v>16030.951764140955</v>
      </c>
      <c r="F38" s="70">
        <v>15965.740458915072</v>
      </c>
      <c r="G38" s="70">
        <v>15984.01901573664</v>
      </c>
      <c r="H38" s="70">
        <v>16019.457296008399</v>
      </c>
      <c r="I38" s="70">
        <v>16026.106523233932</v>
      </c>
      <c r="J38" s="70">
        <v>16006.167764336311</v>
      </c>
      <c r="K38" s="70">
        <v>15941.288866332232</v>
      </c>
      <c r="L38" s="70">
        <v>15849.1717484049</v>
      </c>
      <c r="M38" s="70">
        <v>15776.827440197958</v>
      </c>
      <c r="N38" s="70">
        <v>15634.282932402737</v>
      </c>
      <c r="O38" s="70">
        <v>15655.051038506088</v>
      </c>
      <c r="P38" s="70">
        <v>15627.180632853051</v>
      </c>
      <c r="Q38" s="58">
        <f t="shared" si="0"/>
        <v>-3.2243809335471552E-3</v>
      </c>
    </row>
    <row r="39" spans="1:17" x14ac:dyDescent="0.2">
      <c r="A39" s="55"/>
      <c r="B39" s="56" t="s">
        <v>15</v>
      </c>
      <c r="C39" s="70">
        <v>258.96954078378292</v>
      </c>
      <c r="D39" s="70">
        <v>255.20845064236377</v>
      </c>
      <c r="E39" s="70">
        <v>254.33871781417511</v>
      </c>
      <c r="F39" s="70">
        <v>253.92182339151404</v>
      </c>
      <c r="G39" s="70">
        <v>278.34030854799613</v>
      </c>
      <c r="H39" s="70">
        <v>279.26944194766605</v>
      </c>
      <c r="I39" s="70">
        <v>279.62368516638043</v>
      </c>
      <c r="J39" s="70">
        <v>278.41514335294403</v>
      </c>
      <c r="K39" s="70">
        <v>278.14238030745037</v>
      </c>
      <c r="L39" s="70">
        <v>277.02906333909596</v>
      </c>
      <c r="M39" s="70">
        <v>278.27968492146522</v>
      </c>
      <c r="N39" s="70">
        <v>277.40881377073651</v>
      </c>
      <c r="O39" s="70">
        <v>276.85052767763403</v>
      </c>
      <c r="P39" s="70">
        <v>278.65091238922184</v>
      </c>
      <c r="Q39" s="58">
        <f t="shared" si="0"/>
        <v>5.6504683758320517E-3</v>
      </c>
    </row>
    <row r="40" spans="1:17" x14ac:dyDescent="0.2">
      <c r="A40" s="6" t="s">
        <v>32</v>
      </c>
      <c r="B40" s="56"/>
      <c r="C40" s="70">
        <v>18288.016509369645</v>
      </c>
      <c r="D40" s="70">
        <v>18047.787555466388</v>
      </c>
      <c r="E40" s="70">
        <v>17968.757527151771</v>
      </c>
      <c r="F40" s="70">
        <v>17893.620745124626</v>
      </c>
      <c r="G40" s="70">
        <v>17928.707315706986</v>
      </c>
      <c r="H40" s="70">
        <v>17962.091112380538</v>
      </c>
      <c r="I40" s="70">
        <v>17963.192251835058</v>
      </c>
      <c r="J40" s="70">
        <v>17923.571724085941</v>
      </c>
      <c r="K40" s="70">
        <v>17844.716820916081</v>
      </c>
      <c r="L40" s="70">
        <v>17736.792037450992</v>
      </c>
      <c r="M40" s="70">
        <v>17669.916663035925</v>
      </c>
      <c r="N40" s="70">
        <v>17510.43600442665</v>
      </c>
      <c r="O40" s="70">
        <v>17518.808117921595</v>
      </c>
      <c r="P40" s="70">
        <v>17509.752129942037</v>
      </c>
      <c r="Q40" s="58">
        <f t="shared" si="0"/>
        <v>-3.3396432146506339E-3</v>
      </c>
    </row>
    <row r="41" spans="1:17" x14ac:dyDescent="0.2">
      <c r="A41" s="55"/>
      <c r="B41" s="56" t="s">
        <v>21</v>
      </c>
      <c r="C41" s="70">
        <v>160</v>
      </c>
      <c r="D41" s="70">
        <v>160</v>
      </c>
      <c r="E41" s="70">
        <v>160</v>
      </c>
      <c r="F41" s="70">
        <v>160</v>
      </c>
      <c r="G41" s="70">
        <v>160</v>
      </c>
      <c r="H41" s="70">
        <v>160</v>
      </c>
      <c r="I41" s="70">
        <v>160</v>
      </c>
      <c r="J41" s="70">
        <v>160</v>
      </c>
      <c r="K41" s="70">
        <v>160</v>
      </c>
      <c r="L41" s="70">
        <v>160</v>
      </c>
      <c r="M41" s="70">
        <v>160</v>
      </c>
      <c r="N41" s="70">
        <v>160</v>
      </c>
      <c r="O41" s="70">
        <v>160</v>
      </c>
      <c r="P41" s="70">
        <v>160</v>
      </c>
      <c r="Q41" s="58">
        <f t="shared" si="0"/>
        <v>0</v>
      </c>
    </row>
    <row r="42" spans="1:17" x14ac:dyDescent="0.2">
      <c r="A42" s="55"/>
      <c r="B42" s="56" t="s">
        <v>42</v>
      </c>
      <c r="C42" s="70">
        <v>3739.5505000538701</v>
      </c>
      <c r="D42" s="70">
        <v>3695.3569715946655</v>
      </c>
      <c r="E42" s="70">
        <v>3678.6214477507892</v>
      </c>
      <c r="F42" s="70">
        <v>3656.1798673743706</v>
      </c>
      <c r="G42" s="70">
        <v>3651.2551896145619</v>
      </c>
      <c r="H42" s="70">
        <v>3649.6635914644999</v>
      </c>
      <c r="I42" s="70">
        <v>3639.0704294474967</v>
      </c>
      <c r="J42" s="70">
        <v>3628.1021542940066</v>
      </c>
      <c r="K42" s="70">
        <v>3606.2198591801603</v>
      </c>
      <c r="L42" s="70">
        <v>3580.2637683679968</v>
      </c>
      <c r="M42" s="70">
        <v>3559.3233119922793</v>
      </c>
      <c r="N42" s="70">
        <v>3521.8562297454914</v>
      </c>
      <c r="O42" s="70">
        <v>3521.4969921275906</v>
      </c>
      <c r="P42" s="70">
        <v>3510.5048430580778</v>
      </c>
      <c r="Q42" s="58">
        <f t="shared" si="0"/>
        <v>-4.8501659271557029E-3</v>
      </c>
    </row>
    <row r="43" spans="1:17" x14ac:dyDescent="0.2">
      <c r="A43" s="6" t="s">
        <v>33</v>
      </c>
      <c r="B43" s="56"/>
      <c r="C43" s="70">
        <v>3899.5505000538701</v>
      </c>
      <c r="D43" s="70">
        <v>3855.3569715946655</v>
      </c>
      <c r="E43" s="70">
        <v>3838.6214477507892</v>
      </c>
      <c r="F43" s="70">
        <v>3816.1798673743706</v>
      </c>
      <c r="G43" s="70">
        <v>3811.2551896145619</v>
      </c>
      <c r="H43" s="70">
        <v>3809.6635914644999</v>
      </c>
      <c r="I43" s="70">
        <v>3799.0704294474967</v>
      </c>
      <c r="J43" s="70">
        <v>3788.1021542940066</v>
      </c>
      <c r="K43" s="70">
        <v>3766.2198591801603</v>
      </c>
      <c r="L43" s="70">
        <v>3740.2637683679968</v>
      </c>
      <c r="M43" s="70">
        <v>3719.3233119922793</v>
      </c>
      <c r="N43" s="70">
        <v>3681.8562297454914</v>
      </c>
      <c r="O43" s="70">
        <v>3681.4969921275906</v>
      </c>
      <c r="P43" s="70">
        <v>3670.5048430580778</v>
      </c>
      <c r="Q43" s="58">
        <f t="shared" si="0"/>
        <v>-4.645489875609754E-3</v>
      </c>
    </row>
    <row r="44" spans="1:17" x14ac:dyDescent="0.2">
      <c r="A44" s="55"/>
      <c r="B44" s="56" t="s">
        <v>20</v>
      </c>
      <c r="C44" s="70">
        <v>195.97694978232221</v>
      </c>
      <c r="D44" s="70">
        <v>194.96747465399784</v>
      </c>
      <c r="E44" s="70">
        <v>195.93761799743297</v>
      </c>
      <c r="F44" s="70">
        <v>196.31407888463951</v>
      </c>
      <c r="G44" s="70">
        <v>198.30310055917965</v>
      </c>
      <c r="H44" s="70">
        <v>200.23867155471791</v>
      </c>
      <c r="I44" s="70">
        <v>202.16656707818592</v>
      </c>
      <c r="J44" s="70">
        <v>204.11850273421507</v>
      </c>
      <c r="K44" s="70">
        <v>205.1061065591735</v>
      </c>
      <c r="L44" s="70">
        <v>206.08265042247365</v>
      </c>
      <c r="M44" s="70">
        <v>208.01269436574671</v>
      </c>
      <c r="N44" s="70">
        <v>207.96737815501052</v>
      </c>
      <c r="O44" s="70">
        <v>209.9091450363008</v>
      </c>
      <c r="P44" s="70">
        <v>210.87077341130978</v>
      </c>
      <c r="Q44" s="58">
        <f t="shared" si="0"/>
        <v>5.6503996593026962E-3</v>
      </c>
    </row>
    <row r="45" spans="1:17" x14ac:dyDescent="0.2">
      <c r="A45" s="55"/>
      <c r="B45" s="56" t="s">
        <v>43</v>
      </c>
      <c r="C45" s="70">
        <v>21.99741273066882</v>
      </c>
      <c r="D45" s="70">
        <v>20.868035769786815</v>
      </c>
      <c r="E45" s="70">
        <v>21.735035585219173</v>
      </c>
      <c r="F45" s="70">
        <v>21.557761980063006</v>
      </c>
      <c r="G45" s="70">
        <v>21.421545951947433</v>
      </c>
      <c r="H45" s="70">
        <v>21.277492712038416</v>
      </c>
      <c r="I45" s="70">
        <v>21.079788598696929</v>
      </c>
      <c r="J45" s="70">
        <v>21.831053072249038</v>
      </c>
      <c r="K45" s="70">
        <v>21.650702670338156</v>
      </c>
      <c r="L45" s="70">
        <v>21.482001859682015</v>
      </c>
      <c r="M45" s="70">
        <v>21.414245720836142</v>
      </c>
      <c r="N45" s="70">
        <v>21.263379472793375</v>
      </c>
      <c r="O45" s="70">
        <v>21.058732451944671</v>
      </c>
      <c r="P45" s="70">
        <v>21.105247511284109</v>
      </c>
      <c r="Q45" s="58">
        <f t="shared" si="0"/>
        <v>-3.1797903786838777E-3</v>
      </c>
    </row>
    <row r="46" spans="1:17" x14ac:dyDescent="0.2">
      <c r="A46" s="55"/>
      <c r="B46" s="56" t="s">
        <v>44</v>
      </c>
      <c r="C46" s="70">
        <v>866.73693833024288</v>
      </c>
      <c r="D46" s="70">
        <v>855.67294512642786</v>
      </c>
      <c r="E46" s="70">
        <v>852.69972530840039</v>
      </c>
      <c r="F46" s="70">
        <v>849.57280389082382</v>
      </c>
      <c r="G46" s="70">
        <v>850.7685326766541</v>
      </c>
      <c r="H46" s="70">
        <v>852.09879234087225</v>
      </c>
      <c r="I46" s="70">
        <v>852.74446214101295</v>
      </c>
      <c r="J46" s="70">
        <v>852.23876107577348</v>
      </c>
      <c r="K46" s="70">
        <v>848.52231980709644</v>
      </c>
      <c r="L46" s="70">
        <v>843.76226475612225</v>
      </c>
      <c r="M46" s="70">
        <v>839.99305249919632</v>
      </c>
      <c r="N46" s="70">
        <v>832.09675417944095</v>
      </c>
      <c r="O46" s="70">
        <v>833.45356949319353</v>
      </c>
      <c r="P46" s="70">
        <v>832.342200392829</v>
      </c>
      <c r="Q46" s="58">
        <f t="shared" si="0"/>
        <v>-3.1099126287608136E-3</v>
      </c>
    </row>
    <row r="47" spans="1:17" x14ac:dyDescent="0.2">
      <c r="A47" s="6" t="s">
        <v>22</v>
      </c>
      <c r="B47" s="56"/>
      <c r="C47" s="70">
        <v>23272.278310266749</v>
      </c>
      <c r="D47" s="70">
        <v>22974.652982611267</v>
      </c>
      <c r="E47" s="70">
        <v>22877.751353793614</v>
      </c>
      <c r="F47" s="70">
        <v>22777.245257254526</v>
      </c>
      <c r="G47" s="70">
        <v>22810.455684509332</v>
      </c>
      <c r="H47" s="70">
        <v>22845.369660452667</v>
      </c>
      <c r="I47" s="70">
        <v>22838.25349910045</v>
      </c>
      <c r="J47" s="70">
        <v>22789.862195262187</v>
      </c>
      <c r="K47" s="70">
        <v>22686.215809132849</v>
      </c>
      <c r="L47" s="70">
        <v>22548.382722857266</v>
      </c>
      <c r="M47" s="70">
        <v>22458.659967613985</v>
      </c>
      <c r="N47" s="70">
        <v>22253.619745979388</v>
      </c>
      <c r="O47" s="70">
        <v>22264.726557030626</v>
      </c>
      <c r="P47" s="70">
        <v>22244.575194315537</v>
      </c>
      <c r="Q47" s="58">
        <f t="shared" si="0"/>
        <v>-3.4681805927309073E-3</v>
      </c>
    </row>
    <row r="48" spans="1:17" x14ac:dyDescent="0.2">
      <c r="A48" s="6" t="s">
        <v>23</v>
      </c>
      <c r="B48" s="56"/>
      <c r="C48" s="70">
        <v>4155.1742586023738</v>
      </c>
      <c r="D48" s="70">
        <v>4081.4520838599574</v>
      </c>
      <c r="E48" s="70">
        <v>4047.9529251943013</v>
      </c>
      <c r="F48" s="70">
        <v>4026.6542639432751</v>
      </c>
      <c r="G48" s="70">
        <v>4061.4503771772752</v>
      </c>
      <c r="H48" s="70">
        <v>4139.9708310261085</v>
      </c>
      <c r="I48" s="70">
        <v>4177.3539556289334</v>
      </c>
      <c r="J48" s="70">
        <v>4210.4784419538273</v>
      </c>
      <c r="K48" s="70">
        <v>4234.7049768903107</v>
      </c>
      <c r="L48" s="70">
        <v>4256.1536998202309</v>
      </c>
      <c r="M48" s="70">
        <v>4279.9176451293788</v>
      </c>
      <c r="N48" s="70">
        <v>4293.2380140788518</v>
      </c>
      <c r="O48" s="70">
        <v>4289.1716275609624</v>
      </c>
      <c r="P48" s="70">
        <v>4296.2911269203478</v>
      </c>
      <c r="Q48" s="58">
        <f t="shared" si="0"/>
        <v>2.5723609314500795E-3</v>
      </c>
    </row>
    <row r="49" spans="1:17" x14ac:dyDescent="0.2">
      <c r="A49" s="6" t="s">
        <v>114</v>
      </c>
      <c r="B49" s="56"/>
      <c r="C49" s="67">
        <v>125</v>
      </c>
      <c r="D49" s="67">
        <v>126</v>
      </c>
      <c r="E49" s="67">
        <v>128</v>
      </c>
      <c r="F49" s="67">
        <v>130</v>
      </c>
      <c r="G49" s="67">
        <v>131</v>
      </c>
      <c r="H49" s="67">
        <v>133</v>
      </c>
      <c r="I49" s="67">
        <v>135</v>
      </c>
      <c r="J49" s="67">
        <v>136</v>
      </c>
      <c r="K49" s="67">
        <v>138</v>
      </c>
      <c r="L49" s="67">
        <v>139</v>
      </c>
      <c r="M49" s="67">
        <v>141</v>
      </c>
      <c r="N49" s="67">
        <v>142</v>
      </c>
      <c r="O49" s="67">
        <v>144</v>
      </c>
      <c r="P49" s="67">
        <v>145</v>
      </c>
      <c r="Q49" s="58">
        <f t="shared" si="0"/>
        <v>1.1482345276265127E-2</v>
      </c>
    </row>
    <row r="50" spans="1:17" x14ac:dyDescent="0.2">
      <c r="A50" s="6" t="s">
        <v>34</v>
      </c>
      <c r="B50" s="56"/>
      <c r="C50" s="67">
        <v>27552.452568869121</v>
      </c>
      <c r="D50" s="67">
        <v>27182.105066471224</v>
      </c>
      <c r="E50" s="67">
        <v>27053.704278987916</v>
      </c>
      <c r="F50" s="67">
        <v>26933.8995211978</v>
      </c>
      <c r="G50" s="67">
        <v>27002.906061686608</v>
      </c>
      <c r="H50" s="67">
        <v>27118.340491478775</v>
      </c>
      <c r="I50" s="67">
        <v>27150.607454729383</v>
      </c>
      <c r="J50" s="67">
        <v>27136.340637216013</v>
      </c>
      <c r="K50" s="67">
        <v>27058.920786023162</v>
      </c>
      <c r="L50" s="67">
        <v>26943.536422677498</v>
      </c>
      <c r="M50" s="67">
        <v>26879.577612743364</v>
      </c>
      <c r="N50" s="67">
        <v>26688.857760058239</v>
      </c>
      <c r="O50" s="67">
        <v>26697.898184591588</v>
      </c>
      <c r="P50" s="67">
        <v>26685.866321235884</v>
      </c>
      <c r="Q50" s="58">
        <f t="shared" si="0"/>
        <v>-2.4552486354568748E-3</v>
      </c>
    </row>
    <row r="51" spans="1:17" x14ac:dyDescent="0.2">
      <c r="A51" s="55"/>
      <c r="B51" s="56" t="s">
        <v>7</v>
      </c>
      <c r="C51" s="67">
        <v>306</v>
      </c>
      <c r="D51" s="67">
        <v>305.70790380759388</v>
      </c>
      <c r="E51" s="67">
        <v>307.29374393610999</v>
      </c>
      <c r="F51" s="67">
        <v>306.49067271140575</v>
      </c>
      <c r="G51" s="67">
        <v>305.03597839661001</v>
      </c>
      <c r="H51" s="67">
        <v>305.47902536264428</v>
      </c>
      <c r="I51" s="67">
        <v>304.723972734244</v>
      </c>
      <c r="J51" s="67">
        <v>305.11322455609843</v>
      </c>
      <c r="K51" s="67">
        <v>303.49155981275817</v>
      </c>
      <c r="L51" s="67">
        <v>301.97826146057537</v>
      </c>
      <c r="M51" s="67">
        <v>300.62022687164392</v>
      </c>
      <c r="N51" s="67">
        <v>300.45709036850889</v>
      </c>
      <c r="O51" s="67">
        <v>300.45967759071476</v>
      </c>
      <c r="P51" s="67">
        <v>301.24367837604063</v>
      </c>
      <c r="Q51" s="58">
        <f t="shared" si="0"/>
        <v>-1.2043205318382766E-3</v>
      </c>
    </row>
    <row r="52" spans="1:17" x14ac:dyDescent="0.2">
      <c r="A52" s="55"/>
      <c r="B52" s="56" t="s">
        <v>8</v>
      </c>
      <c r="C52" s="67">
        <v>311</v>
      </c>
      <c r="D52" s="67">
        <v>311.90443830814615</v>
      </c>
      <c r="E52" s="67">
        <v>312.7297600881214</v>
      </c>
      <c r="F52" s="67">
        <v>313.13588961290583</v>
      </c>
      <c r="G52" s="67">
        <v>311.97348924290412</v>
      </c>
      <c r="H52" s="67">
        <v>312.81607794270627</v>
      </c>
      <c r="I52" s="67">
        <v>312.53297374140402</v>
      </c>
      <c r="J52" s="67">
        <v>313.75691426420246</v>
      </c>
      <c r="K52" s="67">
        <v>313.23027514971898</v>
      </c>
      <c r="L52" s="67">
        <v>313.92722330057916</v>
      </c>
      <c r="M52" s="67">
        <v>312.82371549957406</v>
      </c>
      <c r="N52" s="67">
        <v>315.00088699978534</v>
      </c>
      <c r="O52" s="67">
        <v>315.40802867183294</v>
      </c>
      <c r="P52" s="67">
        <v>318.77205121251717</v>
      </c>
      <c r="Q52" s="58">
        <f t="shared" si="0"/>
        <v>1.900523877853777E-3</v>
      </c>
    </row>
    <row r="53" spans="1:17" x14ac:dyDescent="0.2">
      <c r="A53" s="55"/>
      <c r="B53" s="56" t="s">
        <v>6</v>
      </c>
      <c r="C53" s="67">
        <v>5995</v>
      </c>
      <c r="D53" s="67">
        <v>5911.5274395560473</v>
      </c>
      <c r="E53" s="67">
        <v>5894.1007569156009</v>
      </c>
      <c r="F53" s="67">
        <v>5863.6704867350736</v>
      </c>
      <c r="G53" s="67">
        <v>5815.7612079883538</v>
      </c>
      <c r="H53" s="67">
        <v>5794.6607888188773</v>
      </c>
      <c r="I53" s="67">
        <v>5745.7079962398348</v>
      </c>
      <c r="J53" s="67">
        <v>5706.6006927304579</v>
      </c>
      <c r="K53" s="67">
        <v>5653.2167676582831</v>
      </c>
      <c r="L53" s="67">
        <v>5606.0777871439859</v>
      </c>
      <c r="M53" s="67">
        <v>5550.2060719130704</v>
      </c>
      <c r="N53" s="67">
        <v>5487.3444412662293</v>
      </c>
      <c r="O53" s="67">
        <v>5452.6898535488644</v>
      </c>
      <c r="P53" s="67">
        <v>5399.3962253768914</v>
      </c>
      <c r="Q53" s="58">
        <f t="shared" si="0"/>
        <v>-8.0168195387730901E-3</v>
      </c>
    </row>
    <row r="54" spans="1:17" x14ac:dyDescent="0.2">
      <c r="A54" s="6" t="s">
        <v>4</v>
      </c>
      <c r="B54" s="56"/>
      <c r="C54" s="67">
        <v>6612</v>
      </c>
      <c r="D54" s="67">
        <v>6529.1397816717872</v>
      </c>
      <c r="E54" s="67">
        <v>6514.1242609398323</v>
      </c>
      <c r="F54" s="67">
        <v>6483.2970490593852</v>
      </c>
      <c r="G54" s="67">
        <v>6432.7706756278676</v>
      </c>
      <c r="H54" s="67">
        <v>6412.9558921242278</v>
      </c>
      <c r="I54" s="67">
        <v>6362.9649427154827</v>
      </c>
      <c r="J54" s="67">
        <v>6325.4708315507587</v>
      </c>
      <c r="K54" s="67">
        <v>6269.9386026207603</v>
      </c>
      <c r="L54" s="67">
        <v>6221.9832719051401</v>
      </c>
      <c r="M54" s="67">
        <v>6163.6500142842888</v>
      </c>
      <c r="N54" s="67">
        <v>6102.8024186345237</v>
      </c>
      <c r="O54" s="67">
        <v>6068.5575598114119</v>
      </c>
      <c r="P54" s="67">
        <v>6019.4119549654497</v>
      </c>
      <c r="Q54" s="58">
        <f t="shared" si="0"/>
        <v>-7.1967940997478275E-3</v>
      </c>
    </row>
    <row r="55" spans="1:17" x14ac:dyDescent="0.2">
      <c r="A55" s="6" t="s">
        <v>5</v>
      </c>
      <c r="B55" s="56"/>
      <c r="C55" s="67">
        <v>1065</v>
      </c>
      <c r="D55" s="67">
        <v>1075.2986178827634</v>
      </c>
      <c r="E55" s="67">
        <v>1082.9875205715737</v>
      </c>
      <c r="F55" s="67">
        <v>1084.4923966591634</v>
      </c>
      <c r="G55" s="67">
        <v>1081.1980690551088</v>
      </c>
      <c r="H55" s="67">
        <v>1082.0598093917733</v>
      </c>
      <c r="I55" s="67">
        <v>1079.248454684428</v>
      </c>
      <c r="J55" s="67">
        <v>1076.8071553242114</v>
      </c>
      <c r="K55" s="67">
        <v>1072.9568981312814</v>
      </c>
      <c r="L55" s="67">
        <v>1069.6508918365914</v>
      </c>
      <c r="M55" s="67">
        <v>1067.0337697534951</v>
      </c>
      <c r="N55" s="67">
        <v>1062.2359614517702</v>
      </c>
      <c r="O55" s="67">
        <v>1059.0591984486823</v>
      </c>
      <c r="P55" s="67">
        <v>1052.7868965559705</v>
      </c>
      <c r="Q55" s="58">
        <f t="shared" si="0"/>
        <v>-8.8683452425974973E-4</v>
      </c>
    </row>
    <row r="56" spans="1:17" x14ac:dyDescent="0.2">
      <c r="A56" s="8" t="s">
        <v>126</v>
      </c>
      <c r="B56" s="56"/>
      <c r="C56" s="67">
        <v>47919.801236246363</v>
      </c>
      <c r="D56" s="67">
        <v>47390.613398091074</v>
      </c>
      <c r="E56" s="67">
        <v>47184.129528516787</v>
      </c>
      <c r="F56" s="67">
        <v>47151.454207232775</v>
      </c>
      <c r="G56" s="67">
        <v>47403.215811547656</v>
      </c>
      <c r="H56" s="67">
        <v>47664.543096927911</v>
      </c>
      <c r="I56" s="67">
        <v>47896.084662626985</v>
      </c>
      <c r="J56" s="67">
        <v>47827.564893019837</v>
      </c>
      <c r="K56" s="67">
        <v>48068.89776949826</v>
      </c>
      <c r="L56" s="67">
        <v>48081.130629752151</v>
      </c>
      <c r="M56" s="67">
        <v>48075.848739157635</v>
      </c>
      <c r="N56" s="67">
        <v>47880.470539510905</v>
      </c>
      <c r="O56" s="67">
        <v>48052.888095950853</v>
      </c>
      <c r="P56" s="67">
        <v>48241.924755768094</v>
      </c>
      <c r="Q56" s="58">
        <f t="shared" si="0"/>
        <v>5.154901447514959E-4</v>
      </c>
    </row>
    <row r="57" spans="1:17" x14ac:dyDescent="0.2">
      <c r="A57" s="8" t="s">
        <v>127</v>
      </c>
      <c r="B57" s="56"/>
      <c r="C57" s="67">
        <v>46242.608192977736</v>
      </c>
      <c r="D57" s="67">
        <v>45731.941929157889</v>
      </c>
      <c r="E57" s="67">
        <v>45532.684995018695</v>
      </c>
      <c r="F57" s="67">
        <v>45501.153309979629</v>
      </c>
      <c r="G57" s="67">
        <v>45744.103258143485</v>
      </c>
      <c r="H57" s="67">
        <v>45996.284088535431</v>
      </c>
      <c r="I57" s="67">
        <v>46219.721699435038</v>
      </c>
      <c r="J57" s="67">
        <v>46153.600121764139</v>
      </c>
      <c r="K57" s="67">
        <v>46386.48634756582</v>
      </c>
      <c r="L57" s="67">
        <v>46398.291057710827</v>
      </c>
      <c r="M57" s="67">
        <v>46393.194033287116</v>
      </c>
      <c r="N57" s="67">
        <v>46204.654070628021</v>
      </c>
      <c r="O57" s="67">
        <v>46371.037012592569</v>
      </c>
      <c r="P57" s="67">
        <v>46553.457389316209</v>
      </c>
      <c r="Q57" s="58">
        <f t="shared" si="0"/>
        <v>5.154901447514959E-4</v>
      </c>
    </row>
    <row r="58" spans="1:17" x14ac:dyDescent="0.2">
      <c r="A58" s="8" t="s">
        <v>128</v>
      </c>
      <c r="B58" s="56"/>
      <c r="C58" s="67">
        <v>60712.237307848089</v>
      </c>
      <c r="D58" s="67">
        <v>60125.611660542214</v>
      </c>
      <c r="E58" s="67">
        <v>59932.37183209628</v>
      </c>
      <c r="F58" s="67">
        <v>59872.21294055257</v>
      </c>
      <c r="G58" s="67">
        <v>60057.573668376914</v>
      </c>
      <c r="H58" s="67">
        <v>60303.579865248917</v>
      </c>
      <c r="I58" s="67">
        <v>60466.030907976135</v>
      </c>
      <c r="J58" s="67">
        <v>60339.84568237335</v>
      </c>
      <c r="K58" s="67">
        <v>60504.674712337066</v>
      </c>
      <c r="L58" s="67">
        <v>60457.0728282442</v>
      </c>
      <c r="M58" s="67">
        <v>60388.975631064932</v>
      </c>
      <c r="N58" s="67">
        <v>60119.295944453967</v>
      </c>
      <c r="O58" s="67">
        <v>60251.847386117835</v>
      </c>
      <c r="P58" s="67">
        <v>60379.174684861558</v>
      </c>
      <c r="Q58" s="58">
        <f t="shared" si="0"/>
        <v>-4.2306627757326964E-4</v>
      </c>
    </row>
    <row r="59" spans="1:17" x14ac:dyDescent="0.2">
      <c r="A59" s="7" t="s">
        <v>129</v>
      </c>
      <c r="B59" s="59"/>
      <c r="C59" s="67">
        <v>58587.309002073402</v>
      </c>
      <c r="D59" s="67">
        <v>58021.215252423237</v>
      </c>
      <c r="E59" s="67">
        <v>57834.73881797291</v>
      </c>
      <c r="F59" s="67">
        <v>57776.685487633229</v>
      </c>
      <c r="G59" s="67">
        <v>57955.558589983717</v>
      </c>
      <c r="H59" s="67">
        <v>58192.954569965201</v>
      </c>
      <c r="I59" s="67">
        <v>58349.719826196968</v>
      </c>
      <c r="J59" s="67">
        <v>58227.951083490283</v>
      </c>
      <c r="K59" s="67">
        <v>58387.011097405266</v>
      </c>
      <c r="L59" s="67">
        <v>58341.075279255652</v>
      </c>
      <c r="M59" s="67">
        <v>58275.361483977656</v>
      </c>
      <c r="N59" s="67">
        <v>58015.120586398072</v>
      </c>
      <c r="O59" s="67">
        <v>58143.032727603706</v>
      </c>
      <c r="P59" s="67">
        <v>58265.903570891402</v>
      </c>
      <c r="Q59" s="68">
        <f t="shared" si="0"/>
        <v>-4.2306627757326964E-4</v>
      </c>
    </row>
    <row r="60" spans="1:17" x14ac:dyDescent="0.2">
      <c r="A60" s="56" t="s">
        <v>163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x14ac:dyDescent="0.2">
      <c r="A61" s="56" t="s">
        <v>166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1"/>
    </row>
    <row r="62" spans="1:17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61"/>
    </row>
    <row r="63" spans="1:17" x14ac:dyDescent="0.2">
      <c r="A63" s="56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61"/>
    </row>
    <row r="64" spans="1:17" x14ac:dyDescent="0.2">
      <c r="A64" s="56"/>
      <c r="B64" s="56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</row>
    <row r="65" spans="1:17" x14ac:dyDescent="0.2">
      <c r="A65" s="56"/>
      <c r="B65" s="56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</row>
    <row r="66" spans="1:17" x14ac:dyDescent="0.2">
      <c r="A66" s="56"/>
      <c r="B66" s="56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82"/>
    </row>
    <row r="67" spans="1:17" x14ac:dyDescent="0.2">
      <c r="A67" s="56"/>
      <c r="B67" s="56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5"/>
    </row>
    <row r="68" spans="1:17" x14ac:dyDescent="0.2">
      <c r="A68" s="56"/>
      <c r="B68" s="56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</row>
    <row r="69" spans="1:17" x14ac:dyDescent="0.2">
      <c r="A69" s="8"/>
      <c r="B69" s="8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</row>
    <row r="70" spans="1:17" x14ac:dyDescent="0.2">
      <c r="A70" s="56"/>
      <c r="B70" s="56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</row>
    <row r="71" spans="1:17" x14ac:dyDescent="0.2">
      <c r="A71" s="56"/>
      <c r="B71" s="56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</row>
    <row r="72" spans="1:17" x14ac:dyDescent="0.2">
      <c r="A72" s="56"/>
      <c r="B72" s="56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</row>
    <row r="73" spans="1:17" x14ac:dyDescent="0.2">
      <c r="A73" s="56"/>
      <c r="B73" s="56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</row>
    <row r="74" spans="1:17" x14ac:dyDescent="0.2">
      <c r="A74" s="56"/>
      <c r="B74" s="56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</row>
    <row r="75" spans="1:17" x14ac:dyDescent="0.2">
      <c r="A75" s="8"/>
      <c r="B75" s="56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</row>
    <row r="76" spans="1:17" x14ac:dyDescent="0.2">
      <c r="A76" s="56"/>
      <c r="B76" s="56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</row>
    <row r="77" spans="1:17" x14ac:dyDescent="0.2">
      <c r="A77" s="56"/>
      <c r="B77" s="56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</row>
    <row r="78" spans="1:17" x14ac:dyDescent="0.2">
      <c r="A78" s="8"/>
      <c r="B78" s="56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</row>
    <row r="79" spans="1:17" x14ac:dyDescent="0.2">
      <c r="A79" s="8"/>
      <c r="B79" s="56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</row>
    <row r="80" spans="1:17" x14ac:dyDescent="0.2">
      <c r="A80" s="8"/>
      <c r="B80" s="56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</row>
    <row r="81" spans="1:16" x14ac:dyDescent="0.2">
      <c r="A81" s="56"/>
      <c r="B81" s="56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</row>
    <row r="82" spans="1:16" x14ac:dyDescent="0.2">
      <c r="A82" s="56"/>
      <c r="B82" s="56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</row>
    <row r="83" spans="1:16" x14ac:dyDescent="0.2">
      <c r="A83" s="8"/>
      <c r="B83" s="56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1:16" x14ac:dyDescent="0.2">
      <c r="A84" s="56"/>
      <c r="B84" s="56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</row>
    <row r="85" spans="1:16" x14ac:dyDescent="0.2">
      <c r="A85" s="56"/>
      <c r="B85" s="56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</row>
    <row r="86" spans="1:16" x14ac:dyDescent="0.2">
      <c r="A86" s="56"/>
      <c r="B86" s="56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</row>
    <row r="87" spans="1:16" x14ac:dyDescent="0.2">
      <c r="A87" s="56"/>
      <c r="B87" s="56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</row>
    <row r="88" spans="1:16" x14ac:dyDescent="0.2">
      <c r="A88" s="56"/>
      <c r="B88" s="62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</row>
    <row r="89" spans="1:16" x14ac:dyDescent="0.2">
      <c r="A89" s="56"/>
      <c r="B89" s="56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</row>
    <row r="90" spans="1:16" x14ac:dyDescent="0.2">
      <c r="A90" s="8"/>
      <c r="B90" s="56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</row>
    <row r="91" spans="1:16" x14ac:dyDescent="0.2">
      <c r="A91" s="56"/>
      <c r="B91" s="56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</row>
    <row r="92" spans="1:16" x14ac:dyDescent="0.2">
      <c r="A92" s="56"/>
      <c r="B92" s="56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</row>
    <row r="93" spans="1:16" x14ac:dyDescent="0.2">
      <c r="A93" s="56"/>
      <c r="B93" s="56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</row>
    <row r="94" spans="1:16" x14ac:dyDescent="0.2">
      <c r="A94" s="56"/>
      <c r="B94" s="56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</row>
    <row r="95" spans="1:16" x14ac:dyDescent="0.2">
      <c r="A95" s="56"/>
      <c r="B95" s="56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</row>
    <row r="96" spans="1:16" x14ac:dyDescent="0.2">
      <c r="A96" s="56"/>
      <c r="B96" s="56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</row>
    <row r="97" spans="1:16" x14ac:dyDescent="0.2">
      <c r="A97" s="56"/>
      <c r="B97" s="56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</row>
    <row r="98" spans="1:16" x14ac:dyDescent="0.2">
      <c r="A98" s="8"/>
      <c r="B98" s="56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</row>
    <row r="99" spans="1:16" x14ac:dyDescent="0.2">
      <c r="A99" s="56"/>
      <c r="B99" s="56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</row>
    <row r="100" spans="1:16" x14ac:dyDescent="0.2">
      <c r="A100" s="56"/>
      <c r="B100" s="56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</row>
    <row r="101" spans="1:16" x14ac:dyDescent="0.2">
      <c r="A101" s="8"/>
      <c r="B101" s="56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</row>
    <row r="102" spans="1:16" x14ac:dyDescent="0.2">
      <c r="A102" s="56"/>
      <c r="B102" s="56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</row>
    <row r="103" spans="1:16" x14ac:dyDescent="0.2">
      <c r="A103" s="56"/>
      <c r="B103" s="56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</row>
    <row r="104" spans="1:16" x14ac:dyDescent="0.2">
      <c r="A104" s="56"/>
      <c r="B104" s="56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</row>
    <row r="105" spans="1:16" x14ac:dyDescent="0.2">
      <c r="A105" s="8"/>
      <c r="B105" s="56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</row>
    <row r="106" spans="1:16" x14ac:dyDescent="0.2">
      <c r="A106" s="8"/>
      <c r="B106" s="56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</row>
    <row r="107" spans="1:16" x14ac:dyDescent="0.2">
      <c r="A107" s="8"/>
      <c r="B107" s="56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</row>
    <row r="108" spans="1:16" x14ac:dyDescent="0.2">
      <c r="A108" s="8"/>
      <c r="B108" s="56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</row>
    <row r="109" spans="1:16" x14ac:dyDescent="0.2">
      <c r="A109" s="56"/>
      <c r="B109" s="56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</row>
    <row r="110" spans="1:16" x14ac:dyDescent="0.2">
      <c r="A110" s="56"/>
      <c r="B110" s="56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</row>
    <row r="111" spans="1:16" x14ac:dyDescent="0.2">
      <c r="A111" s="56"/>
      <c r="B111" s="56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</row>
    <row r="112" spans="1:16" x14ac:dyDescent="0.2">
      <c r="A112" s="8"/>
      <c r="B112" s="56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</row>
    <row r="113" spans="1:16" x14ac:dyDescent="0.2">
      <c r="A113" s="8"/>
      <c r="B113" s="56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</row>
    <row r="114" spans="1:16" x14ac:dyDescent="0.2">
      <c r="A114" s="8"/>
      <c r="B114" s="56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</row>
    <row r="115" spans="1:16" x14ac:dyDescent="0.2">
      <c r="A115" s="8"/>
      <c r="B115" s="56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</row>
    <row r="116" spans="1:16" x14ac:dyDescent="0.2">
      <c r="A116" s="8"/>
      <c r="B116" s="56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7" spans="1:16" x14ac:dyDescent="0.2">
      <c r="A117" s="8"/>
      <c r="B117" s="56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</row>
    <row r="118" spans="1:16" x14ac:dyDescent="0.2">
      <c r="A118" s="62"/>
      <c r="B118" s="62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</row>
    <row r="119" spans="1:16" x14ac:dyDescent="0.2">
      <c r="A119" s="77"/>
      <c r="B119" s="62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</row>
    <row r="120" spans="1:16" x14ac:dyDescent="0.2">
      <c r="A120" s="78"/>
      <c r="B120" s="62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</row>
    <row r="121" spans="1:16" x14ac:dyDescent="0.2">
      <c r="A121" s="77"/>
      <c r="B121" s="62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</row>
    <row r="122" spans="1:16" x14ac:dyDescent="0.2">
      <c r="A122" s="77"/>
      <c r="B122" s="62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</row>
    <row r="123" spans="1:16" x14ac:dyDescent="0.2">
      <c r="A123" s="78"/>
      <c r="B123" s="62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</row>
    <row r="124" spans="1:16" x14ac:dyDescent="0.2">
      <c r="A124" s="77"/>
      <c r="B124" s="62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</row>
    <row r="125" spans="1:16" x14ac:dyDescent="0.2">
      <c r="A125" s="77"/>
      <c r="B125" s="62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</row>
    <row r="126" spans="1:16" x14ac:dyDescent="0.2">
      <c r="A126" s="77"/>
      <c r="B126" s="62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</row>
    <row r="127" spans="1:16" x14ac:dyDescent="0.2">
      <c r="A127" s="78"/>
      <c r="B127" s="62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</row>
    <row r="128" spans="1:16" x14ac:dyDescent="0.2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73"/>
      <c r="P128" s="73"/>
    </row>
    <row r="129" spans="1:16" x14ac:dyDescent="0.2">
      <c r="A129" s="78"/>
      <c r="B129" s="66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</row>
    <row r="130" spans="1:16" x14ac:dyDescent="0.2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73"/>
      <c r="P130" s="73"/>
    </row>
    <row r="131" spans="1:16" x14ac:dyDescent="0.2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73"/>
      <c r="P131" s="73"/>
    </row>
    <row r="132" spans="1:16" x14ac:dyDescent="0.2">
      <c r="A132" s="66"/>
      <c r="B132" s="66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</row>
    <row r="133" spans="1:16" x14ac:dyDescent="0.2">
      <c r="A133" s="66"/>
      <c r="B133" s="66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</row>
    <row r="134" spans="1:16" x14ac:dyDescent="0.2">
      <c r="A134" s="66"/>
      <c r="B134" s="66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</row>
    <row r="135" spans="1:16" x14ac:dyDescent="0.2">
      <c r="A135" s="66"/>
      <c r="B135" s="66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</row>
    <row r="136" spans="1:16" x14ac:dyDescent="0.2">
      <c r="A136" s="66"/>
      <c r="B136" s="66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</row>
    <row r="137" spans="1:16" x14ac:dyDescent="0.2">
      <c r="A137" s="66"/>
      <c r="B137" s="66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</row>
    <row r="138" spans="1:16" x14ac:dyDescent="0.2">
      <c r="A138" s="66"/>
      <c r="B138" s="62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</row>
    <row r="139" spans="1:16" x14ac:dyDescent="0.2">
      <c r="A139" s="66"/>
      <c r="B139" s="62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</row>
    <row r="140" spans="1:16" x14ac:dyDescent="0.2">
      <c r="A140" s="66"/>
      <c r="B140" s="62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</row>
    <row r="141" spans="1:16" x14ac:dyDescent="0.2">
      <c r="A141" s="66"/>
      <c r="B141" s="62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</row>
    <row r="142" spans="1:16" x14ac:dyDescent="0.2">
      <c r="A142" s="66"/>
      <c r="B142" s="62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</row>
    <row r="143" spans="1:16" x14ac:dyDescent="0.2">
      <c r="A143" s="66"/>
      <c r="B143" s="66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</row>
    <row r="144" spans="1:16" x14ac:dyDescent="0.2">
      <c r="A144" s="66"/>
      <c r="B144" s="62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</row>
    <row r="145" spans="1:16" x14ac:dyDescent="0.2">
      <c r="A145" s="66"/>
      <c r="B145" s="62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</row>
    <row r="146" spans="1:16" x14ac:dyDescent="0.2">
      <c r="A146" s="66"/>
      <c r="B146" s="66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</row>
    <row r="147" spans="1:16" x14ac:dyDescent="0.2">
      <c r="A147" s="66"/>
      <c r="B147" s="66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</row>
    <row r="148" spans="1:16" x14ac:dyDescent="0.2">
      <c r="A148" s="66"/>
      <c r="B148" s="66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</row>
    <row r="149" spans="1:16" x14ac:dyDescent="0.2">
      <c r="A149" s="66"/>
      <c r="B149" s="66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74"/>
      <c r="P149" s="74"/>
    </row>
    <row r="150" spans="1:16" x14ac:dyDescent="0.2">
      <c r="A150" s="66"/>
      <c r="B150" s="66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</row>
    <row r="151" spans="1:16" x14ac:dyDescent="0.2">
      <c r="A151" s="66"/>
      <c r="B151" s="66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74"/>
      <c r="P151" s="74"/>
    </row>
    <row r="152" spans="1:16" x14ac:dyDescent="0.2">
      <c r="A152" s="77"/>
      <c r="B152" s="62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</row>
    <row r="153" spans="1:16" x14ac:dyDescent="0.2">
      <c r="A153" s="77"/>
      <c r="B153" s="62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</row>
    <row r="154" spans="1:16" x14ac:dyDescent="0.2">
      <c r="A154" s="77"/>
      <c r="B154" s="62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</row>
    <row r="155" spans="1:16" x14ac:dyDescent="0.2">
      <c r="A155" s="77"/>
      <c r="B155" s="62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</row>
    <row r="156" spans="1:16" x14ac:dyDescent="0.2">
      <c r="A156" s="77"/>
      <c r="B156" s="62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</row>
    <row r="157" spans="1:16" x14ac:dyDescent="0.2">
      <c r="A157" s="77"/>
      <c r="B157" s="62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</row>
    <row r="158" spans="1:16" x14ac:dyDescent="0.2">
      <c r="A158" s="77"/>
      <c r="B158" s="62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</row>
    <row r="159" spans="1:16" x14ac:dyDescent="0.2">
      <c r="A159" s="78"/>
      <c r="B159" s="62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</row>
    <row r="160" spans="1:16" x14ac:dyDescent="0.2">
      <c r="A160" s="77"/>
      <c r="B160" s="62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</row>
    <row r="161" spans="1:16" x14ac:dyDescent="0.2">
      <c r="A161" s="77"/>
      <c r="B161" s="62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</row>
    <row r="162" spans="1:16" x14ac:dyDescent="0.2">
      <c r="A162" s="78"/>
      <c r="B162" s="62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</row>
    <row r="163" spans="1:16" x14ac:dyDescent="0.2">
      <c r="A163" s="77"/>
      <c r="B163" s="62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</row>
    <row r="164" spans="1:16" x14ac:dyDescent="0.2">
      <c r="A164" s="77"/>
      <c r="B164" s="62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</row>
    <row r="165" spans="1:16" x14ac:dyDescent="0.2">
      <c r="A165" s="77"/>
      <c r="B165" s="62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</row>
    <row r="166" spans="1:16" x14ac:dyDescent="0.2">
      <c r="A166" s="78"/>
      <c r="B166" s="62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</row>
    <row r="167" spans="1:16" x14ac:dyDescent="0.2">
      <c r="A167" s="66"/>
      <c r="B167" s="66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74"/>
      <c r="P167" s="74"/>
    </row>
    <row r="168" spans="1:16" x14ac:dyDescent="0.2">
      <c r="A168" s="78"/>
      <c r="B168" s="66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3.285156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154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172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155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4"/>
    </row>
    <row r="6" spans="1:18" x14ac:dyDescent="0.2">
      <c r="A6" s="55"/>
      <c r="B6" s="56" t="s">
        <v>16</v>
      </c>
      <c r="C6" s="57">
        <v>217.96062766425473</v>
      </c>
      <c r="D6" s="57">
        <v>218.3641128594098</v>
      </c>
      <c r="E6" s="57">
        <v>217.65010411514237</v>
      </c>
      <c r="F6" s="57">
        <v>218.22237787653043</v>
      </c>
      <c r="G6" s="57">
        <v>220.98996640447385</v>
      </c>
      <c r="H6" s="57">
        <v>221.80900356864962</v>
      </c>
      <c r="I6" s="57">
        <v>223.31832491626901</v>
      </c>
      <c r="J6" s="57">
        <v>222.5309231933069</v>
      </c>
      <c r="K6" s="57">
        <v>225.78556220258946</v>
      </c>
      <c r="L6" s="57">
        <v>226.14279448990365</v>
      </c>
      <c r="M6" s="57">
        <v>226.67361603568054</v>
      </c>
      <c r="N6" s="57">
        <v>227.00177108005391</v>
      </c>
      <c r="O6" s="57">
        <v>229.53330718392425</v>
      </c>
      <c r="P6" s="57">
        <v>231.32605052058645</v>
      </c>
      <c r="Q6" s="58">
        <v>4.5884757331524639E-3</v>
      </c>
    </row>
    <row r="7" spans="1:18" x14ac:dyDescent="0.2">
      <c r="A7" s="55"/>
      <c r="B7" s="56" t="s">
        <v>27</v>
      </c>
      <c r="C7" s="57">
        <v>286.94816577817022</v>
      </c>
      <c r="D7" s="57">
        <v>284.78702952035593</v>
      </c>
      <c r="E7" s="57">
        <v>281.17373526255807</v>
      </c>
      <c r="F7" s="57">
        <v>280.59385392352391</v>
      </c>
      <c r="G7" s="57">
        <v>281.18738010186746</v>
      </c>
      <c r="H7" s="57">
        <v>281.77289878235388</v>
      </c>
      <c r="I7" s="57">
        <v>283.3792435443313</v>
      </c>
      <c r="J7" s="57">
        <v>281.61999577448353</v>
      </c>
      <c r="K7" s="57">
        <v>283.87764699156179</v>
      </c>
      <c r="L7" s="57">
        <v>284.34701372481203</v>
      </c>
      <c r="M7" s="57">
        <v>284.33135531608025</v>
      </c>
      <c r="N7" s="57">
        <v>282.55841095416832</v>
      </c>
      <c r="O7" s="57">
        <v>283.50403616657962</v>
      </c>
      <c r="P7" s="57">
        <v>285.43799808909625</v>
      </c>
      <c r="Q7" s="58">
        <v>-4.0582197486160876E-4</v>
      </c>
    </row>
    <row r="8" spans="1:18" x14ac:dyDescent="0.2">
      <c r="A8" s="55"/>
      <c r="B8" s="56" t="s">
        <v>45</v>
      </c>
      <c r="C8" s="57">
        <v>3.9992775718211879</v>
      </c>
      <c r="D8" s="57">
        <v>3.9561920332799998</v>
      </c>
      <c r="E8" s="57">
        <v>3.9118312892722789</v>
      </c>
      <c r="F8" s="57">
        <v>3.8559157499949999</v>
      </c>
      <c r="G8" s="57">
        <v>4.8000156779141792</v>
      </c>
      <c r="H8" s="57">
        <v>4.7498102356504468</v>
      </c>
      <c r="I8" s="57">
        <v>4.7414223557106618</v>
      </c>
      <c r="J8" s="57">
        <v>4.7015929584762839</v>
      </c>
      <c r="K8" s="57">
        <v>4.6635529149661616</v>
      </c>
      <c r="L8" s="57">
        <v>4.6282897431996686</v>
      </c>
      <c r="M8" s="57">
        <v>4.5566293972011236</v>
      </c>
      <c r="N8" s="57">
        <v>4.5614908472893338</v>
      </c>
      <c r="O8" s="57">
        <v>4.5326185221163078</v>
      </c>
      <c r="P8" s="57">
        <v>4.5040646393830288</v>
      </c>
      <c r="Q8" s="58">
        <v>9.1855074734159547E-3</v>
      </c>
    </row>
    <row r="9" spans="1:18" x14ac:dyDescent="0.2">
      <c r="A9" s="55"/>
      <c r="B9" s="56" t="s">
        <v>36</v>
      </c>
      <c r="C9" s="57">
        <v>7356.3103113706438</v>
      </c>
      <c r="D9" s="57">
        <v>7294.9026631839961</v>
      </c>
      <c r="E9" s="57">
        <v>7263.8637707633161</v>
      </c>
      <c r="F9" s="57">
        <v>7297.2358705592878</v>
      </c>
      <c r="G9" s="57">
        <v>7363.7114335386605</v>
      </c>
      <c r="H9" s="57">
        <v>7418.6235711098443</v>
      </c>
      <c r="I9" s="57">
        <v>7492.3983769100323</v>
      </c>
      <c r="J9" s="57">
        <v>7473.659215097382</v>
      </c>
      <c r="K9" s="57">
        <v>7588.7936247286334</v>
      </c>
      <c r="L9" s="57">
        <v>7635.6497855979105</v>
      </c>
      <c r="M9" s="57">
        <v>7658.3676340817856</v>
      </c>
      <c r="N9" s="57">
        <v>7654.4333530237818</v>
      </c>
      <c r="O9" s="57">
        <v>7714.5780117188197</v>
      </c>
      <c r="P9" s="57">
        <v>7787.565467926097</v>
      </c>
      <c r="Q9" s="58">
        <v>4.391908609977957E-3</v>
      </c>
    </row>
    <row r="10" spans="1:18" x14ac:dyDescent="0.2">
      <c r="A10" s="55"/>
      <c r="B10" s="56" t="s">
        <v>0</v>
      </c>
      <c r="C10" s="57">
        <v>732.86761503623268</v>
      </c>
      <c r="D10" s="57">
        <v>728.89594456847124</v>
      </c>
      <c r="E10" s="57">
        <v>725.43534772065561</v>
      </c>
      <c r="F10" s="57">
        <v>725.3970902175198</v>
      </c>
      <c r="G10" s="57">
        <v>728.85323207095735</v>
      </c>
      <c r="H10" s="57">
        <v>731.24561709178613</v>
      </c>
      <c r="I10" s="57">
        <v>739.38264829253433</v>
      </c>
      <c r="J10" s="57">
        <v>735.27044596718667</v>
      </c>
      <c r="K10" s="57">
        <v>745.41676370404491</v>
      </c>
      <c r="L10" s="57">
        <v>749.04135873464031</v>
      </c>
      <c r="M10" s="57">
        <v>750.51589473597846</v>
      </c>
      <c r="N10" s="57">
        <v>751.09447703625642</v>
      </c>
      <c r="O10" s="57">
        <v>755.99953189662676</v>
      </c>
      <c r="P10" s="57">
        <v>763.14335825059447</v>
      </c>
      <c r="Q10" s="58">
        <v>3.1187626922772882E-3</v>
      </c>
    </row>
    <row r="11" spans="1:18" x14ac:dyDescent="0.2">
      <c r="A11" s="6" t="s">
        <v>28</v>
      </c>
      <c r="B11" s="8"/>
      <c r="C11" s="57">
        <v>8598.0859974211235</v>
      </c>
      <c r="D11" s="57">
        <v>8530.9059421655129</v>
      </c>
      <c r="E11" s="57">
        <v>8492.0347891509446</v>
      </c>
      <c r="F11" s="57">
        <v>8525.3051083268565</v>
      </c>
      <c r="G11" s="57">
        <v>8599.542027793872</v>
      </c>
      <c r="H11" s="57">
        <v>8658.2009007882843</v>
      </c>
      <c r="I11" s="57">
        <v>8743.2200160188786</v>
      </c>
      <c r="J11" s="57">
        <v>8717.7821729908355</v>
      </c>
      <c r="K11" s="57">
        <v>8848.5371505417952</v>
      </c>
      <c r="L11" s="57">
        <v>8899.8092422904665</v>
      </c>
      <c r="M11" s="57">
        <v>8924.4451295667259</v>
      </c>
      <c r="N11" s="57">
        <v>8919.6495029415491</v>
      </c>
      <c r="O11" s="57">
        <v>8988.1475054880666</v>
      </c>
      <c r="P11" s="57">
        <v>9071.9769394257564</v>
      </c>
      <c r="Q11" s="58">
        <v>4.1354957353383348E-3</v>
      </c>
    </row>
    <row r="12" spans="1:18" x14ac:dyDescent="0.2">
      <c r="A12" s="55"/>
      <c r="B12" s="56" t="s">
        <v>17</v>
      </c>
      <c r="C12" s="57">
        <v>98</v>
      </c>
      <c r="D12" s="57">
        <v>98</v>
      </c>
      <c r="E12" s="57">
        <v>98</v>
      </c>
      <c r="F12" s="57">
        <v>98</v>
      </c>
      <c r="G12" s="57">
        <v>98</v>
      </c>
      <c r="H12" s="57">
        <v>98</v>
      </c>
      <c r="I12" s="57">
        <v>98</v>
      </c>
      <c r="J12" s="57">
        <v>98</v>
      </c>
      <c r="K12" s="57">
        <v>98</v>
      </c>
      <c r="L12" s="57">
        <v>98</v>
      </c>
      <c r="M12" s="57">
        <v>98</v>
      </c>
      <c r="N12" s="57">
        <v>98</v>
      </c>
      <c r="O12" s="57">
        <v>98</v>
      </c>
      <c r="P12" s="57">
        <v>98</v>
      </c>
      <c r="Q12" s="58">
        <v>0</v>
      </c>
    </row>
    <row r="13" spans="1:18" x14ac:dyDescent="0.2">
      <c r="A13" s="55"/>
      <c r="B13" s="56" t="s">
        <v>37</v>
      </c>
      <c r="C13" s="57">
        <v>202.96333676992529</v>
      </c>
      <c r="D13" s="57">
        <v>200.67843277247633</v>
      </c>
      <c r="E13" s="57">
        <v>201.27010710871855</v>
      </c>
      <c r="F13" s="57">
        <v>202.18336804633171</v>
      </c>
      <c r="G13" s="57">
        <v>203.2642168905368</v>
      </c>
      <c r="H13" s="57">
        <v>206.2725288423859</v>
      </c>
      <c r="I13" s="57">
        <v>207.73599822575966</v>
      </c>
      <c r="J13" s="57">
        <v>207.09992857524281</v>
      </c>
      <c r="K13" s="57">
        <v>210.46231780108883</v>
      </c>
      <c r="L13" s="57">
        <v>210.90779933714782</v>
      </c>
      <c r="M13" s="57">
        <v>212.56616149748137</v>
      </c>
      <c r="N13" s="57">
        <v>212.86295082738292</v>
      </c>
      <c r="O13" s="57">
        <v>214.53387546434169</v>
      </c>
      <c r="P13" s="57">
        <v>216.29886425689605</v>
      </c>
      <c r="Q13" s="58">
        <v>4.9070562421291708E-3</v>
      </c>
    </row>
    <row r="14" spans="1:18" x14ac:dyDescent="0.2">
      <c r="A14" s="55"/>
      <c r="B14" s="56" t="s">
        <v>38</v>
      </c>
      <c r="C14" s="57">
        <v>49.99096964776485</v>
      </c>
      <c r="D14" s="57">
        <v>49.75894336875507</v>
      </c>
      <c r="E14" s="57">
        <v>49.52164975763224</v>
      </c>
      <c r="F14" s="57">
        <v>49.140085408930474</v>
      </c>
      <c r="G14" s="57">
        <v>49.806498434512733</v>
      </c>
      <c r="H14" s="57">
        <v>51.438742033189072</v>
      </c>
      <c r="I14" s="57">
        <v>52.371121718214205</v>
      </c>
      <c r="J14" s="57">
        <v>52.106372441724609</v>
      </c>
      <c r="K14" s="57">
        <v>52.839614107606678</v>
      </c>
      <c r="L14" s="57">
        <v>53.583531041701555</v>
      </c>
      <c r="M14" s="57">
        <v>53.898024571376943</v>
      </c>
      <c r="N14" s="57">
        <v>53.11227437516721</v>
      </c>
      <c r="O14" s="57">
        <v>53.902510839227659</v>
      </c>
      <c r="P14" s="57">
        <v>54.71312982549675</v>
      </c>
      <c r="Q14" s="58">
        <v>6.9673391316182887E-3</v>
      </c>
    </row>
    <row r="15" spans="1:18" x14ac:dyDescent="0.2">
      <c r="A15" s="55"/>
      <c r="B15" s="56" t="s">
        <v>39</v>
      </c>
      <c r="C15" s="57">
        <v>9563.6020127640313</v>
      </c>
      <c r="D15" s="57">
        <v>9485.1517428534044</v>
      </c>
      <c r="E15" s="57">
        <v>9445.5723142228708</v>
      </c>
      <c r="F15" s="57">
        <v>9488.933644681716</v>
      </c>
      <c r="G15" s="57">
        <v>9576.7750424407022</v>
      </c>
      <c r="H15" s="57">
        <v>9646.3122355224314</v>
      </c>
      <c r="I15" s="57">
        <v>9740.2131767486117</v>
      </c>
      <c r="J15" s="57">
        <v>9714.9058733006968</v>
      </c>
      <c r="K15" s="57">
        <v>9867.498991242619</v>
      </c>
      <c r="L15" s="57">
        <v>9928.7722939652958</v>
      </c>
      <c r="M15" s="57">
        <v>9956.4303432267898</v>
      </c>
      <c r="N15" s="57">
        <v>9953.4355458484279</v>
      </c>
      <c r="O15" s="57">
        <v>10029.776307738986</v>
      </c>
      <c r="P15" s="57">
        <v>10125.143466146337</v>
      </c>
      <c r="Q15" s="58">
        <v>4.3986725544540306E-3</v>
      </c>
    </row>
    <row r="16" spans="1:18" x14ac:dyDescent="0.2">
      <c r="A16" s="55"/>
      <c r="B16" s="56" t="s">
        <v>25</v>
      </c>
      <c r="C16" s="57">
        <v>297.94617910067848</v>
      </c>
      <c r="D16" s="57">
        <v>302.86336767752306</v>
      </c>
      <c r="E16" s="57">
        <v>305.78902237595605</v>
      </c>
      <c r="F16" s="57">
        <v>309.82340186169222</v>
      </c>
      <c r="G16" s="57">
        <v>315.2725908146482</v>
      </c>
      <c r="H16" s="57">
        <v>317.71341959650942</v>
      </c>
      <c r="I16" s="57">
        <v>322.2610713585745</v>
      </c>
      <c r="J16" s="57">
        <v>324.21255797170835</v>
      </c>
      <c r="K16" s="57">
        <v>332.10568372347763</v>
      </c>
      <c r="L16" s="57">
        <v>335.94534625098834</v>
      </c>
      <c r="M16" s="57">
        <v>338.16899352250311</v>
      </c>
      <c r="N16" s="57">
        <v>342.69979192359261</v>
      </c>
      <c r="O16" s="57">
        <v>347.59694836701578</v>
      </c>
      <c r="P16" s="57">
        <v>352.94081906363908</v>
      </c>
      <c r="Q16" s="58">
        <v>1.3115067741343855E-2</v>
      </c>
    </row>
    <row r="17" spans="1:17" x14ac:dyDescent="0.2">
      <c r="A17" s="6" t="s">
        <v>1</v>
      </c>
      <c r="B17" s="56"/>
      <c r="C17" s="57">
        <v>18810.588495703523</v>
      </c>
      <c r="D17" s="57">
        <v>18667.358428837673</v>
      </c>
      <c r="E17" s="57">
        <v>18592.187882616123</v>
      </c>
      <c r="F17" s="57">
        <v>18673.38560832553</v>
      </c>
      <c r="G17" s="57">
        <v>18842.660376374271</v>
      </c>
      <c r="H17" s="57">
        <v>18977.9378267828</v>
      </c>
      <c r="I17" s="57">
        <v>19163.801384070037</v>
      </c>
      <c r="J17" s="57">
        <v>19114.106905280209</v>
      </c>
      <c r="K17" s="57">
        <v>19409.443757416586</v>
      </c>
      <c r="L17" s="57">
        <v>19527.018212885599</v>
      </c>
      <c r="M17" s="57">
        <v>19583.50865238488</v>
      </c>
      <c r="N17" s="57">
        <v>19579.760065916118</v>
      </c>
      <c r="O17" s="57">
        <v>19731.957147897636</v>
      </c>
      <c r="P17" s="57">
        <v>19919.073218718127</v>
      </c>
      <c r="Q17" s="58">
        <v>4.4141597329372395E-3</v>
      </c>
    </row>
    <row r="18" spans="1:17" x14ac:dyDescent="0.2">
      <c r="A18" s="55"/>
      <c r="B18" s="56" t="s">
        <v>18</v>
      </c>
      <c r="C18" s="57">
        <v>117</v>
      </c>
      <c r="D18" s="57">
        <v>117</v>
      </c>
      <c r="E18" s="57">
        <v>117</v>
      </c>
      <c r="F18" s="57">
        <v>117</v>
      </c>
      <c r="G18" s="57">
        <v>117</v>
      </c>
      <c r="H18" s="57">
        <v>117</v>
      </c>
      <c r="I18" s="57">
        <v>117</v>
      </c>
      <c r="J18" s="57">
        <v>117</v>
      </c>
      <c r="K18" s="57">
        <v>117</v>
      </c>
      <c r="L18" s="57">
        <v>117</v>
      </c>
      <c r="M18" s="57">
        <v>117</v>
      </c>
      <c r="N18" s="57">
        <v>117</v>
      </c>
      <c r="O18" s="57">
        <v>117</v>
      </c>
      <c r="P18" s="57">
        <v>117</v>
      </c>
      <c r="Q18" s="58">
        <v>0</v>
      </c>
    </row>
    <row r="19" spans="1:17" x14ac:dyDescent="0.2">
      <c r="A19" s="55"/>
      <c r="B19" s="56" t="s">
        <v>40</v>
      </c>
      <c r="C19" s="57">
        <v>2094.6849464238821</v>
      </c>
      <c r="D19" s="57">
        <v>2077.6246344360702</v>
      </c>
      <c r="E19" s="57">
        <v>2070.9071657467766</v>
      </c>
      <c r="F19" s="57">
        <v>2079.9260472824822</v>
      </c>
      <c r="G19" s="57">
        <v>2099.3755349575749</v>
      </c>
      <c r="H19" s="57">
        <v>2114.0115841959928</v>
      </c>
      <c r="I19" s="57">
        <v>2133.4706811524306</v>
      </c>
      <c r="J19" s="57">
        <v>2126.8201410545375</v>
      </c>
      <c r="K19" s="57">
        <v>2162.1859993190419</v>
      </c>
      <c r="L19" s="57">
        <v>2175.4786011791548</v>
      </c>
      <c r="M19" s="57">
        <v>2182.0547358468184</v>
      </c>
      <c r="N19" s="57">
        <v>2180.1359471836122</v>
      </c>
      <c r="O19" s="57">
        <v>2197.8802509328416</v>
      </c>
      <c r="P19" s="57">
        <v>2218.4976380695643</v>
      </c>
      <c r="Q19" s="58">
        <v>4.4272382116399278E-3</v>
      </c>
    </row>
    <row r="20" spans="1:17" x14ac:dyDescent="0.2">
      <c r="A20" s="6" t="s">
        <v>2</v>
      </c>
      <c r="B20" s="56"/>
      <c r="C20" s="57">
        <v>2211.6849464238821</v>
      </c>
      <c r="D20" s="57">
        <v>2194.6246344360702</v>
      </c>
      <c r="E20" s="57">
        <v>2187.9071657467766</v>
      </c>
      <c r="F20" s="57">
        <v>2196.9260472824822</v>
      </c>
      <c r="G20" s="57">
        <v>2216.3755349575749</v>
      </c>
      <c r="H20" s="57">
        <v>2231.0115841959928</v>
      </c>
      <c r="I20" s="57">
        <v>2250.4706811524306</v>
      </c>
      <c r="J20" s="57">
        <v>2243.8201410545375</v>
      </c>
      <c r="K20" s="57">
        <v>2279.1859993190419</v>
      </c>
      <c r="L20" s="57">
        <v>2292.4786011791548</v>
      </c>
      <c r="M20" s="57">
        <v>2299.0547358468184</v>
      </c>
      <c r="N20" s="57">
        <v>2297.1359471836122</v>
      </c>
      <c r="O20" s="57">
        <v>2314.8802509328416</v>
      </c>
      <c r="P20" s="57">
        <v>2335.4976380695643</v>
      </c>
      <c r="Q20" s="58">
        <v>4.1988170044697792E-3</v>
      </c>
    </row>
    <row r="21" spans="1:17" x14ac:dyDescent="0.2">
      <c r="A21" s="6" t="s">
        <v>29</v>
      </c>
      <c r="B21" s="56"/>
      <c r="C21" s="57">
        <v>12424.187444706282</v>
      </c>
      <c r="D21" s="57">
        <v>12331.077121108228</v>
      </c>
      <c r="E21" s="57">
        <v>12288.060259211954</v>
      </c>
      <c r="F21" s="57">
        <v>12345.006547281155</v>
      </c>
      <c r="G21" s="57">
        <v>12459.493883537974</v>
      </c>
      <c r="H21" s="57">
        <v>12550.748510190509</v>
      </c>
      <c r="I21" s="57">
        <v>12671.05204920359</v>
      </c>
      <c r="J21" s="57">
        <v>12640.14487334391</v>
      </c>
      <c r="K21" s="57">
        <v>12840.092606193833</v>
      </c>
      <c r="L21" s="57">
        <v>12919.687571774288</v>
      </c>
      <c r="M21" s="57">
        <v>12958.11825866497</v>
      </c>
      <c r="N21" s="57">
        <v>12957.246510158184</v>
      </c>
      <c r="O21" s="57">
        <v>13058.689893342413</v>
      </c>
      <c r="P21" s="57">
        <v>13182.593917361934</v>
      </c>
      <c r="Q21" s="58">
        <v>4.5682600419012509E-3</v>
      </c>
    </row>
    <row r="22" spans="1:17" x14ac:dyDescent="0.2">
      <c r="A22" s="6" t="s">
        <v>30</v>
      </c>
      <c r="B22" s="56"/>
      <c r="C22" s="57">
        <v>21022.273442127407</v>
      </c>
      <c r="D22" s="57">
        <v>20861.983063273743</v>
      </c>
      <c r="E22" s="57">
        <v>20780.095048362899</v>
      </c>
      <c r="F22" s="57">
        <v>20870.311655608013</v>
      </c>
      <c r="G22" s="57">
        <v>21059.035911331848</v>
      </c>
      <c r="H22" s="57">
        <v>21208.949410978792</v>
      </c>
      <c r="I22" s="57">
        <v>21414.272065222467</v>
      </c>
      <c r="J22" s="57">
        <v>21357.927046334746</v>
      </c>
      <c r="K22" s="57">
        <v>21688.629756735631</v>
      </c>
      <c r="L22" s="57">
        <v>21819.496814064754</v>
      </c>
      <c r="M22" s="57">
        <v>21882.563388231698</v>
      </c>
      <c r="N22" s="57">
        <v>21876.896013099733</v>
      </c>
      <c r="O22" s="57">
        <v>22046.837398830481</v>
      </c>
      <c r="P22" s="57">
        <v>22254.57085678769</v>
      </c>
      <c r="Q22" s="58">
        <v>4.3915302874237838E-3</v>
      </c>
    </row>
    <row r="23" spans="1:17" x14ac:dyDescent="0.2">
      <c r="A23" s="55"/>
      <c r="B23" s="56" t="s">
        <v>19</v>
      </c>
      <c r="C23" s="57">
        <v>124</v>
      </c>
      <c r="D23" s="57">
        <v>124.21903509770445</v>
      </c>
      <c r="E23" s="57">
        <v>124.41667041097361</v>
      </c>
      <c r="F23" s="57">
        <v>124.39480320798212</v>
      </c>
      <c r="G23" s="57">
        <v>123.03859885722271</v>
      </c>
      <c r="H23" s="57">
        <v>123.71170399396729</v>
      </c>
      <c r="I23" s="57">
        <v>122.67468724090426</v>
      </c>
      <c r="J23" s="57">
        <v>121.86901215944788</v>
      </c>
      <c r="K23" s="57">
        <v>121.13912907192721</v>
      </c>
      <c r="L23" s="57">
        <v>121.47609860963593</v>
      </c>
      <c r="M23" s="57">
        <v>120.85073658405909</v>
      </c>
      <c r="N23" s="57">
        <v>120.3230295176114</v>
      </c>
      <c r="O23" s="57">
        <v>119.85977531506749</v>
      </c>
      <c r="P23" s="57">
        <v>119.43783553876928</v>
      </c>
      <c r="Q23" s="58">
        <v>-2.8793493364298595E-3</v>
      </c>
    </row>
    <row r="24" spans="1:17" x14ac:dyDescent="0.2">
      <c r="A24" s="55"/>
      <c r="B24" s="56" t="s">
        <v>12</v>
      </c>
      <c r="C24" s="57">
        <v>560</v>
      </c>
      <c r="D24" s="57">
        <v>559.79108255823576</v>
      </c>
      <c r="E24" s="57">
        <v>562.50145561451131</v>
      </c>
      <c r="F24" s="57">
        <v>561.01973402071985</v>
      </c>
      <c r="G24" s="57">
        <v>557.78190234209171</v>
      </c>
      <c r="H24" s="57">
        <v>557.60720605975791</v>
      </c>
      <c r="I24" s="57">
        <v>552.95557905391706</v>
      </c>
      <c r="J24" s="57">
        <v>549.34217491960612</v>
      </c>
      <c r="K24" s="57">
        <v>545.196806465446</v>
      </c>
      <c r="L24" s="57">
        <v>543.27878414784038</v>
      </c>
      <c r="M24" s="57">
        <v>540.69871451003416</v>
      </c>
      <c r="N24" s="57">
        <v>536.7380140374961</v>
      </c>
      <c r="O24" s="57">
        <v>534.8603693132435</v>
      </c>
      <c r="P24" s="57">
        <v>531.33010622589404</v>
      </c>
      <c r="Q24" s="58">
        <v>-4.0344003648438154E-3</v>
      </c>
    </row>
    <row r="25" spans="1:17" x14ac:dyDescent="0.2">
      <c r="A25" s="6" t="s">
        <v>24</v>
      </c>
      <c r="B25" s="56"/>
      <c r="C25" s="57">
        <v>684</v>
      </c>
      <c r="D25" s="57">
        <v>684.01011765594023</v>
      </c>
      <c r="E25" s="57">
        <v>686.91812602548498</v>
      </c>
      <c r="F25" s="57">
        <v>685.41453722870199</v>
      </c>
      <c r="G25" s="57">
        <v>680.82050119931444</v>
      </c>
      <c r="H25" s="57">
        <v>681.31891005372518</v>
      </c>
      <c r="I25" s="57">
        <v>675.63026629482135</v>
      </c>
      <c r="J25" s="57">
        <v>671.21118707905396</v>
      </c>
      <c r="K25" s="57">
        <v>666.33593553737319</v>
      </c>
      <c r="L25" s="57">
        <v>664.75488275747625</v>
      </c>
      <c r="M25" s="57">
        <v>661.54945109409323</v>
      </c>
      <c r="N25" s="57">
        <v>657.06104355510752</v>
      </c>
      <c r="O25" s="57">
        <v>654.720144628311</v>
      </c>
      <c r="P25" s="57">
        <v>650.76794176466331</v>
      </c>
      <c r="Q25" s="58">
        <v>-3.823809260792399E-3</v>
      </c>
    </row>
    <row r="26" spans="1:17" x14ac:dyDescent="0.2">
      <c r="A26" s="55"/>
      <c r="B26" s="56" t="s">
        <v>26</v>
      </c>
      <c r="C26" s="57">
        <v>59</v>
      </c>
      <c r="D26" s="57">
        <v>59.669752718944551</v>
      </c>
      <c r="E26" s="57">
        <v>59.324659295169241</v>
      </c>
      <c r="F26" s="57">
        <v>59.839148305312762</v>
      </c>
      <c r="G26" s="57">
        <v>59.174094800282298</v>
      </c>
      <c r="H26" s="57">
        <v>59.517835088886336</v>
      </c>
      <c r="I26" s="57">
        <v>58.542618392272225</v>
      </c>
      <c r="J26" s="57">
        <v>58.665514632102948</v>
      </c>
      <c r="K26" s="57">
        <v>57.819147430007419</v>
      </c>
      <c r="L26" s="57">
        <v>58.012693888803099</v>
      </c>
      <c r="M26" s="57">
        <v>58.240870277612068</v>
      </c>
      <c r="N26" s="57">
        <v>57.521461624847774</v>
      </c>
      <c r="O26" s="57">
        <v>56.847076917370515</v>
      </c>
      <c r="P26" s="57">
        <v>57.240841287542665</v>
      </c>
      <c r="Q26" s="58">
        <v>-2.3257367949939267E-3</v>
      </c>
    </row>
    <row r="27" spans="1:17" x14ac:dyDescent="0.2">
      <c r="A27" s="55"/>
      <c r="B27" s="56" t="s">
        <v>3</v>
      </c>
      <c r="C27" s="57">
        <v>749</v>
      </c>
      <c r="D27" s="57">
        <v>751.18905150633077</v>
      </c>
      <c r="E27" s="57">
        <v>753.14359795370001</v>
      </c>
      <c r="F27" s="57">
        <v>753.57477743160541</v>
      </c>
      <c r="G27" s="57">
        <v>749.80581875078701</v>
      </c>
      <c r="H27" s="57">
        <v>750.00541094174935</v>
      </c>
      <c r="I27" s="57">
        <v>744.82159040675515</v>
      </c>
      <c r="J27" s="57">
        <v>739.75310830177455</v>
      </c>
      <c r="K27" s="57">
        <v>734.87742097464923</v>
      </c>
      <c r="L27" s="57">
        <v>730.4656673493929</v>
      </c>
      <c r="M27" s="57">
        <v>728.43816708887573</v>
      </c>
      <c r="N27" s="57">
        <v>725.21213750071195</v>
      </c>
      <c r="O27" s="57">
        <v>721.57952344750811</v>
      </c>
      <c r="P27" s="57">
        <v>718.33441743631067</v>
      </c>
      <c r="Q27" s="58">
        <v>-3.2105091395417951E-3</v>
      </c>
    </row>
    <row r="28" spans="1:17" x14ac:dyDescent="0.2">
      <c r="A28" s="55"/>
      <c r="B28" s="56" t="s">
        <v>10</v>
      </c>
      <c r="C28" s="57">
        <v>217</v>
      </c>
      <c r="D28" s="57">
        <v>217.488254563331</v>
      </c>
      <c r="E28" s="57">
        <v>217.94503427034576</v>
      </c>
      <c r="F28" s="57">
        <v>218.04366084849812</v>
      </c>
      <c r="G28" s="57">
        <v>218.52614002940265</v>
      </c>
      <c r="H28" s="57">
        <v>218.15022546225043</v>
      </c>
      <c r="I28" s="57">
        <v>216.56620334928385</v>
      </c>
      <c r="J28" s="57">
        <v>215.35176584555489</v>
      </c>
      <c r="K28" s="57">
        <v>214.25767430067228</v>
      </c>
      <c r="L28" s="57">
        <v>213.27074786935219</v>
      </c>
      <c r="M28" s="57">
        <v>213.47914619158865</v>
      </c>
      <c r="N28" s="57">
        <v>212.91089581916734</v>
      </c>
      <c r="O28" s="57">
        <v>212.55329695861172</v>
      </c>
      <c r="P28" s="57">
        <v>211.27741765825661</v>
      </c>
      <c r="Q28" s="58">
        <v>-2.0536812276223948E-3</v>
      </c>
    </row>
    <row r="29" spans="1:17" x14ac:dyDescent="0.2">
      <c r="A29" s="55"/>
      <c r="B29" s="56" t="s">
        <v>11</v>
      </c>
      <c r="C29" s="57">
        <v>341</v>
      </c>
      <c r="D29" s="57">
        <v>340.00664887301986</v>
      </c>
      <c r="E29" s="57">
        <v>340.02878797822621</v>
      </c>
      <c r="F29" s="57">
        <v>339.29130402275331</v>
      </c>
      <c r="G29" s="57">
        <v>337.33534919435397</v>
      </c>
      <c r="H29" s="57">
        <v>336.40442908534061</v>
      </c>
      <c r="I29" s="57">
        <v>333.21196412367721</v>
      </c>
      <c r="J29" s="57">
        <v>329.77705768619501</v>
      </c>
      <c r="K29" s="57">
        <v>325.78871324371232</v>
      </c>
      <c r="L29" s="57">
        <v>322.97472908171073</v>
      </c>
      <c r="M29" s="57">
        <v>321.24383103955734</v>
      </c>
      <c r="N29" s="57">
        <v>319.63173398946753</v>
      </c>
      <c r="O29" s="57">
        <v>317.32282550653048</v>
      </c>
      <c r="P29" s="57">
        <v>315.04214814366981</v>
      </c>
      <c r="Q29" s="58">
        <v>-6.0719556204035241E-3</v>
      </c>
    </row>
    <row r="30" spans="1:17" x14ac:dyDescent="0.2">
      <c r="A30" s="55"/>
      <c r="B30" s="56" t="s">
        <v>9</v>
      </c>
      <c r="C30" s="57">
        <v>3174.4552931789062</v>
      </c>
      <c r="D30" s="57">
        <v>3182.495505133299</v>
      </c>
      <c r="E30" s="57">
        <v>3198.2684123994231</v>
      </c>
      <c r="F30" s="57">
        <v>3200.2190413653962</v>
      </c>
      <c r="G30" s="57">
        <v>3196.6576695652384</v>
      </c>
      <c r="H30" s="57">
        <v>3200.2038040293637</v>
      </c>
      <c r="I30" s="57">
        <v>3198.3983675122386</v>
      </c>
      <c r="J30" s="57">
        <v>3191.4627036113011</v>
      </c>
      <c r="K30" s="57">
        <v>3187.0402949498066</v>
      </c>
      <c r="L30" s="57">
        <v>3186.8907906933127</v>
      </c>
      <c r="M30" s="57">
        <v>3188.8747865465912</v>
      </c>
      <c r="N30" s="57">
        <v>3189.7409120688917</v>
      </c>
      <c r="O30" s="57">
        <v>3194.9614681676871</v>
      </c>
      <c r="P30" s="57">
        <v>3198.8389254630833</v>
      </c>
      <c r="Q30" s="58">
        <v>5.8877724202366366E-4</v>
      </c>
    </row>
    <row r="31" spans="1:17" x14ac:dyDescent="0.2">
      <c r="A31" s="55"/>
      <c r="B31" s="56" t="s">
        <v>123</v>
      </c>
      <c r="C31" s="57">
        <v>116</v>
      </c>
      <c r="D31" s="57">
        <v>118</v>
      </c>
      <c r="E31" s="57">
        <v>119</v>
      </c>
      <c r="F31" s="57">
        <v>119.98411928696601</v>
      </c>
      <c r="G31" s="57">
        <v>122.95630719944367</v>
      </c>
      <c r="H31" s="57">
        <v>123.92711706323539</v>
      </c>
      <c r="I31" s="57">
        <v>124.89827223854324</v>
      </c>
      <c r="J31" s="57">
        <v>125.86916921174165</v>
      </c>
      <c r="K31" s="57">
        <v>128.83908070693599</v>
      </c>
      <c r="L31" s="57">
        <v>130.81036106479749</v>
      </c>
      <c r="M31" s="57">
        <v>131.78210235215332</v>
      </c>
      <c r="N31" s="57">
        <v>132.7546091949871</v>
      </c>
      <c r="O31" s="57">
        <v>134.72806910704114</v>
      </c>
      <c r="P31" s="57">
        <v>134.70208920880481</v>
      </c>
      <c r="Q31" s="58">
        <v>1.1564465193772744E-2</v>
      </c>
    </row>
    <row r="32" spans="1:17" x14ac:dyDescent="0.2">
      <c r="A32" s="6" t="s">
        <v>161</v>
      </c>
      <c r="B32" s="56"/>
      <c r="C32" s="57">
        <v>4656.4552931789058</v>
      </c>
      <c r="D32" s="57">
        <v>4668.8492127949248</v>
      </c>
      <c r="E32" s="57">
        <v>4687.7104918968644</v>
      </c>
      <c r="F32" s="57">
        <v>4690.9520512605322</v>
      </c>
      <c r="G32" s="57">
        <v>4684.4553795395077</v>
      </c>
      <c r="H32" s="57">
        <v>4688.2088216708262</v>
      </c>
      <c r="I32" s="57">
        <v>4676.4390160227704</v>
      </c>
      <c r="J32" s="57">
        <v>4660.8793192886706</v>
      </c>
      <c r="K32" s="57">
        <v>4648.622331605784</v>
      </c>
      <c r="L32" s="57">
        <v>4642.4249899473689</v>
      </c>
      <c r="M32" s="57">
        <v>4642.0589034963787</v>
      </c>
      <c r="N32" s="57">
        <v>4637.7717501980733</v>
      </c>
      <c r="O32" s="57">
        <v>4637.9922601047492</v>
      </c>
      <c r="P32" s="57">
        <v>4635.4358391976684</v>
      </c>
      <c r="Q32" s="58">
        <v>-3.4795984774182998E-4</v>
      </c>
    </row>
    <row r="33" spans="1:17" x14ac:dyDescent="0.2">
      <c r="A33" s="55"/>
      <c r="B33" s="56" t="s">
        <v>13</v>
      </c>
      <c r="C33" s="57">
        <v>620.92696844296972</v>
      </c>
      <c r="D33" s="57">
        <v>610.13574345159725</v>
      </c>
      <c r="E33" s="57">
        <v>603.85357128123985</v>
      </c>
      <c r="F33" s="57">
        <v>601.93561349666459</v>
      </c>
      <c r="G33" s="57">
        <v>598.6551945947225</v>
      </c>
      <c r="H33" s="57">
        <v>597.20171477160056</v>
      </c>
      <c r="I33" s="57">
        <v>595.68982295694866</v>
      </c>
      <c r="J33" s="57">
        <v>588.81955563351005</v>
      </c>
      <c r="K33" s="57">
        <v>584.93194596677108</v>
      </c>
      <c r="L33" s="57">
        <v>577.87215051473856</v>
      </c>
      <c r="M33" s="57">
        <v>580.57471575106752</v>
      </c>
      <c r="N33" s="57">
        <v>574.2108055651529</v>
      </c>
      <c r="O33" s="57">
        <v>568.60125155895673</v>
      </c>
      <c r="P33" s="57">
        <v>574.88044334620838</v>
      </c>
      <c r="Q33" s="58">
        <v>-5.9094988378987079E-3</v>
      </c>
    </row>
    <row r="34" spans="1:17" x14ac:dyDescent="0.2">
      <c r="A34" s="55"/>
      <c r="B34" s="56" t="s">
        <v>20</v>
      </c>
      <c r="C34" s="57">
        <v>19.997647936971653</v>
      </c>
      <c r="D34" s="57">
        <v>19.996664067076701</v>
      </c>
      <c r="E34" s="57">
        <v>19.993634489533974</v>
      </c>
      <c r="F34" s="57">
        <v>19.930363338542083</v>
      </c>
      <c r="G34" s="57">
        <v>19.929959855193935</v>
      </c>
      <c r="H34" s="57">
        <v>19.92424592584258</v>
      </c>
      <c r="I34" s="57">
        <v>20.913782801191648</v>
      </c>
      <c r="J34" s="57">
        <v>20.909700280090327</v>
      </c>
      <c r="K34" s="57">
        <v>20.908874940498269</v>
      </c>
      <c r="L34" s="57">
        <v>20.906935550106024</v>
      </c>
      <c r="M34" s="57">
        <v>20.900797041534357</v>
      </c>
      <c r="N34" s="57">
        <v>20.896243738063259</v>
      </c>
      <c r="O34" s="57">
        <v>20.89143149650387</v>
      </c>
      <c r="P34" s="57">
        <v>20.888142649233519</v>
      </c>
      <c r="Q34" s="58">
        <v>3.3569293809176948E-3</v>
      </c>
    </row>
    <row r="35" spans="1:17" x14ac:dyDescent="0.2">
      <c r="A35" s="55"/>
      <c r="B35" s="56" t="s">
        <v>31</v>
      </c>
      <c r="C35" s="57">
        <v>348.95895650015541</v>
      </c>
      <c r="D35" s="57">
        <v>344.26083825508277</v>
      </c>
      <c r="E35" s="57">
        <v>342.41856323191502</v>
      </c>
      <c r="F35" s="57">
        <v>342.80408540903687</v>
      </c>
      <c r="G35" s="57">
        <v>341.73710870921826</v>
      </c>
      <c r="H35" s="57">
        <v>342.55412137200176</v>
      </c>
      <c r="I35" s="57">
        <v>342.58828867218688</v>
      </c>
      <c r="J35" s="57">
        <v>339.70984200655812</v>
      </c>
      <c r="K35" s="57">
        <v>340.00741422934686</v>
      </c>
      <c r="L35" s="57">
        <v>336.90453879151517</v>
      </c>
      <c r="M35" s="57">
        <v>337.68705499809772</v>
      </c>
      <c r="N35" s="57">
        <v>338.51790733031362</v>
      </c>
      <c r="O35" s="57">
        <v>335.94617743238541</v>
      </c>
      <c r="P35" s="57">
        <v>338.50661674111876</v>
      </c>
      <c r="Q35" s="58">
        <v>-2.3365485288325827E-3</v>
      </c>
    </row>
    <row r="36" spans="1:17" x14ac:dyDescent="0.2">
      <c r="A36" s="55"/>
      <c r="B36" s="56" t="s">
        <v>125</v>
      </c>
      <c r="C36" s="57">
        <v>293.96542467348331</v>
      </c>
      <c r="D36" s="57">
        <v>289.16904091149547</v>
      </c>
      <c r="E36" s="57">
        <v>284.04191041432358</v>
      </c>
      <c r="F36" s="57">
        <v>280.95457671004067</v>
      </c>
      <c r="G36" s="57">
        <v>278.99437316852135</v>
      </c>
      <c r="H36" s="57">
        <v>276.92277429991816</v>
      </c>
      <c r="I36" s="57">
        <v>274.75143859468784</v>
      </c>
      <c r="J36" s="57">
        <v>268.79505905152064</v>
      </c>
      <c r="K36" s="57">
        <v>265.1762164682516</v>
      </c>
      <c r="L36" s="57">
        <v>261.02949717125216</v>
      </c>
      <c r="M36" s="57">
        <v>261.38283882939061</v>
      </c>
      <c r="N36" s="57">
        <v>257.82883946537822</v>
      </c>
      <c r="O36" s="57">
        <v>254.47968094304539</v>
      </c>
      <c r="P36" s="57">
        <v>257.79939951221559</v>
      </c>
      <c r="Q36" s="58">
        <v>-1.0047673440701455E-2</v>
      </c>
    </row>
    <row r="37" spans="1:17" x14ac:dyDescent="0.2">
      <c r="A37" s="55"/>
      <c r="B37" s="56" t="s">
        <v>14</v>
      </c>
      <c r="C37" s="57">
        <v>577.93202537848083</v>
      </c>
      <c r="D37" s="57">
        <v>567.15538070658579</v>
      </c>
      <c r="E37" s="57">
        <v>559.78198940456821</v>
      </c>
      <c r="F37" s="57">
        <v>556.05338910797036</v>
      </c>
      <c r="G37" s="57">
        <v>554.02559419283307</v>
      </c>
      <c r="H37" s="57">
        <v>551.14985068297415</v>
      </c>
      <c r="I37" s="57">
        <v>548.67293765670888</v>
      </c>
      <c r="J37" s="57">
        <v>542.33876984054291</v>
      </c>
      <c r="K37" s="57">
        <v>536.74885696837305</v>
      </c>
      <c r="L37" s="57">
        <v>531.92464423115371</v>
      </c>
      <c r="M37" s="57">
        <v>533.59286903209147</v>
      </c>
      <c r="N37" s="57">
        <v>528.66673473792719</v>
      </c>
      <c r="O37" s="57">
        <v>524.55052299678175</v>
      </c>
      <c r="P37" s="57">
        <v>530.72694322865311</v>
      </c>
      <c r="Q37" s="58">
        <v>-6.5330738256288434E-3</v>
      </c>
    </row>
    <row r="38" spans="1:17" x14ac:dyDescent="0.2">
      <c r="A38" s="55"/>
      <c r="B38" s="56" t="s">
        <v>41</v>
      </c>
      <c r="C38" s="57">
        <v>17267.836260996417</v>
      </c>
      <c r="D38" s="57">
        <v>16882.437122442283</v>
      </c>
      <c r="E38" s="57">
        <v>16820.634419680606</v>
      </c>
      <c r="F38" s="57">
        <v>16751.084391034081</v>
      </c>
      <c r="G38" s="57">
        <v>16771.052334841603</v>
      </c>
      <c r="H38" s="57">
        <v>16807.409325330351</v>
      </c>
      <c r="I38" s="57">
        <v>16815.439355004855</v>
      </c>
      <c r="J38" s="57">
        <v>16793.786223748095</v>
      </c>
      <c r="K38" s="57">
        <v>16725.894111830716</v>
      </c>
      <c r="L38" s="57">
        <v>16630.636690681742</v>
      </c>
      <c r="M38" s="57">
        <v>16554.296737980385</v>
      </c>
      <c r="N38" s="57">
        <v>16403.681330508378</v>
      </c>
      <c r="O38" s="57">
        <v>16426.240200459768</v>
      </c>
      <c r="P38" s="57">
        <v>16396.996860619165</v>
      </c>
      <c r="Q38" s="58">
        <v>-3.972656930974372E-3</v>
      </c>
    </row>
    <row r="39" spans="1:17" x14ac:dyDescent="0.2">
      <c r="A39" s="55"/>
      <c r="B39" s="56" t="s">
        <v>15</v>
      </c>
      <c r="C39" s="57">
        <v>276.96742392705738</v>
      </c>
      <c r="D39" s="57">
        <v>272.08994348641119</v>
      </c>
      <c r="E39" s="57">
        <v>270.11166155458903</v>
      </c>
      <c r="F39" s="57">
        <v>269.54778175406869</v>
      </c>
      <c r="G39" s="57">
        <v>295.3381899860417</v>
      </c>
      <c r="H39" s="57">
        <v>297.1848401103465</v>
      </c>
      <c r="I39" s="57">
        <v>296.31763651959716</v>
      </c>
      <c r="J39" s="57">
        <v>294.91381851459994</v>
      </c>
      <c r="K39" s="57">
        <v>295.52627907666601</v>
      </c>
      <c r="L39" s="57">
        <v>293.26519891940927</v>
      </c>
      <c r="M39" s="57">
        <v>294.47050295325954</v>
      </c>
      <c r="N39" s="57">
        <v>294.49558853197755</v>
      </c>
      <c r="O39" s="57">
        <v>292.78437099721009</v>
      </c>
      <c r="P39" s="57">
        <v>294.68837497277423</v>
      </c>
      <c r="Q39" s="58">
        <v>4.7820550772141868E-3</v>
      </c>
    </row>
    <row r="40" spans="1:17" x14ac:dyDescent="0.2">
      <c r="A40" s="6" t="s">
        <v>32</v>
      </c>
      <c r="B40" s="56"/>
      <c r="C40" s="57">
        <v>19406.584707855534</v>
      </c>
      <c r="D40" s="57">
        <v>18985.244733320531</v>
      </c>
      <c r="E40" s="57">
        <v>18900.835750056776</v>
      </c>
      <c r="F40" s="57">
        <v>18822.310200850407</v>
      </c>
      <c r="G40" s="57">
        <v>18859.732755348134</v>
      </c>
      <c r="H40" s="57">
        <v>18892.346872493032</v>
      </c>
      <c r="I40" s="57">
        <v>18894.373262206176</v>
      </c>
      <c r="J40" s="57">
        <v>18849.272969074918</v>
      </c>
      <c r="K40" s="57">
        <v>18769.19369948062</v>
      </c>
      <c r="L40" s="57">
        <v>18652.539655859917</v>
      </c>
      <c r="M40" s="57">
        <v>18582.905516585826</v>
      </c>
      <c r="N40" s="57">
        <v>18418.297449877191</v>
      </c>
      <c r="O40" s="57">
        <v>18423.493635884653</v>
      </c>
      <c r="P40" s="57">
        <v>18414.486781069369</v>
      </c>
      <c r="Q40" s="58">
        <v>-4.0283831705016926E-3</v>
      </c>
    </row>
    <row r="41" spans="1:17" x14ac:dyDescent="0.2">
      <c r="A41" s="55"/>
      <c r="B41" s="56" t="s">
        <v>21</v>
      </c>
      <c r="C41" s="57">
        <v>160</v>
      </c>
      <c r="D41" s="57">
        <v>160</v>
      </c>
      <c r="E41" s="57">
        <v>160</v>
      </c>
      <c r="F41" s="57">
        <v>160</v>
      </c>
      <c r="G41" s="57">
        <v>160</v>
      </c>
      <c r="H41" s="57">
        <v>160</v>
      </c>
      <c r="I41" s="57">
        <v>160</v>
      </c>
      <c r="J41" s="57">
        <v>160</v>
      </c>
      <c r="K41" s="57">
        <v>160</v>
      </c>
      <c r="L41" s="57">
        <v>160</v>
      </c>
      <c r="M41" s="57">
        <v>160</v>
      </c>
      <c r="N41" s="57">
        <v>160</v>
      </c>
      <c r="O41" s="57">
        <v>160</v>
      </c>
      <c r="P41" s="57">
        <v>160</v>
      </c>
      <c r="Q41" s="58">
        <v>0</v>
      </c>
    </row>
    <row r="42" spans="1:17" x14ac:dyDescent="0.2">
      <c r="A42" s="55"/>
      <c r="B42" s="56" t="s">
        <v>42</v>
      </c>
      <c r="C42" s="57">
        <v>3926.278388841607</v>
      </c>
      <c r="D42" s="57">
        <v>3877.7947721778205</v>
      </c>
      <c r="E42" s="57">
        <v>3858.8108816208091</v>
      </c>
      <c r="F42" s="57">
        <v>3837.1885060040304</v>
      </c>
      <c r="G42" s="57">
        <v>3830.8726096802347</v>
      </c>
      <c r="H42" s="57">
        <v>3829.6574936668417</v>
      </c>
      <c r="I42" s="57">
        <v>3818.8944558701301</v>
      </c>
      <c r="J42" s="57">
        <v>3806.9786415088115</v>
      </c>
      <c r="K42" s="57">
        <v>3785.0024003622229</v>
      </c>
      <c r="L42" s="57">
        <v>3757.0782277577159</v>
      </c>
      <c r="M42" s="57">
        <v>3735.1147382973968</v>
      </c>
      <c r="N42" s="57">
        <v>3696.5159359510794</v>
      </c>
      <c r="O42" s="57">
        <v>3695.8373332382266</v>
      </c>
      <c r="P42" s="57">
        <v>3684.30099088313</v>
      </c>
      <c r="Q42" s="58">
        <v>-4.8812160414432038E-3</v>
      </c>
    </row>
    <row r="43" spans="1:17" x14ac:dyDescent="0.2">
      <c r="A43" s="6" t="s">
        <v>33</v>
      </c>
      <c r="B43" s="56"/>
      <c r="C43" s="57">
        <v>4086.278388841607</v>
      </c>
      <c r="D43" s="57">
        <v>4037.7947721778205</v>
      </c>
      <c r="E43" s="57">
        <v>4018.8108816208091</v>
      </c>
      <c r="F43" s="57">
        <v>3997.1885060040304</v>
      </c>
      <c r="G43" s="57">
        <v>3990.8726096802347</v>
      </c>
      <c r="H43" s="57">
        <v>3989.6574936668417</v>
      </c>
      <c r="I43" s="57">
        <v>3978.8944558701301</v>
      </c>
      <c r="J43" s="57">
        <v>3966.9786415088115</v>
      </c>
      <c r="K43" s="57">
        <v>3945.0024003622229</v>
      </c>
      <c r="L43" s="57">
        <v>3917.0782277577159</v>
      </c>
      <c r="M43" s="57">
        <v>3895.1147382973968</v>
      </c>
      <c r="N43" s="57">
        <v>3856.5159359510794</v>
      </c>
      <c r="O43" s="57">
        <v>3855.8373332382266</v>
      </c>
      <c r="P43" s="57">
        <v>3844.30099088313</v>
      </c>
      <c r="Q43" s="58">
        <v>-4.6845957319067155E-3</v>
      </c>
    </row>
    <row r="44" spans="1:17" x14ac:dyDescent="0.2">
      <c r="A44" s="55"/>
      <c r="B44" s="56" t="s">
        <v>20</v>
      </c>
      <c r="C44" s="57">
        <v>195.97694978232221</v>
      </c>
      <c r="D44" s="57">
        <v>194.96747465399784</v>
      </c>
      <c r="E44" s="57">
        <v>195.93761799743297</v>
      </c>
      <c r="F44" s="57">
        <v>196.31407888463951</v>
      </c>
      <c r="G44" s="57">
        <v>198.30310055917968</v>
      </c>
      <c r="H44" s="57">
        <v>200.23867155471791</v>
      </c>
      <c r="I44" s="57">
        <v>202.16656707818592</v>
      </c>
      <c r="J44" s="57">
        <v>204.11850273421504</v>
      </c>
      <c r="K44" s="57">
        <v>205.1061065591735</v>
      </c>
      <c r="L44" s="57">
        <v>206.08265042247365</v>
      </c>
      <c r="M44" s="57">
        <v>208.01269436574671</v>
      </c>
      <c r="N44" s="57">
        <v>207.96737815501052</v>
      </c>
      <c r="O44" s="57">
        <v>209.9091450363008</v>
      </c>
      <c r="P44" s="57">
        <v>210.87077341130978</v>
      </c>
      <c r="Q44" s="58">
        <v>5.6503996593026962E-3</v>
      </c>
    </row>
    <row r="45" spans="1:17" x14ac:dyDescent="0.2">
      <c r="A45" s="55"/>
      <c r="B45" s="56" t="s">
        <v>43</v>
      </c>
      <c r="C45" s="57">
        <v>27.996707111760315</v>
      </c>
      <c r="D45" s="57">
        <v>25.836615714974155</v>
      </c>
      <c r="E45" s="57">
        <v>27.662772563006218</v>
      </c>
      <c r="F45" s="57">
        <v>27.437151610989282</v>
      </c>
      <c r="G45" s="57">
        <v>27.263785757024007</v>
      </c>
      <c r="H45" s="57">
        <v>27.080445269867074</v>
      </c>
      <c r="I45" s="57">
        <v>26.828821852887003</v>
      </c>
      <c r="J45" s="57">
        <v>27.526110395444437</v>
      </c>
      <c r="K45" s="57">
        <v>27.298712062600281</v>
      </c>
      <c r="L45" s="57">
        <v>27.086002344816453</v>
      </c>
      <c r="M45" s="57">
        <v>27.000570691489049</v>
      </c>
      <c r="N45" s="57">
        <v>26.810348030913385</v>
      </c>
      <c r="O45" s="57">
        <v>26.552314830712845</v>
      </c>
      <c r="P45" s="57">
        <v>26.610964253358222</v>
      </c>
      <c r="Q45" s="58">
        <v>-3.8972765415054011E-3</v>
      </c>
    </row>
    <row r="46" spans="1:17" x14ac:dyDescent="0.2">
      <c r="A46" s="55"/>
      <c r="B46" s="56" t="s">
        <v>44</v>
      </c>
      <c r="C46" s="57">
        <v>901.68600842420426</v>
      </c>
      <c r="D46" s="57">
        <v>889.38427784288035</v>
      </c>
      <c r="E46" s="57">
        <v>886.1775436230489</v>
      </c>
      <c r="F46" s="57">
        <v>884.60673394817741</v>
      </c>
      <c r="G46" s="57">
        <v>885.53319462484887</v>
      </c>
      <c r="H46" s="57">
        <v>887.52312415729057</v>
      </c>
      <c r="I46" s="57">
        <v>887.76282518120991</v>
      </c>
      <c r="J46" s="57">
        <v>886.89022718544777</v>
      </c>
      <c r="K46" s="57">
        <v>882.79669298707734</v>
      </c>
      <c r="L46" s="57">
        <v>878.57547437689607</v>
      </c>
      <c r="M46" s="57">
        <v>874.42642466205439</v>
      </c>
      <c r="N46" s="57">
        <v>866.13300461950428</v>
      </c>
      <c r="O46" s="57">
        <v>867.25424787178633</v>
      </c>
      <c r="P46" s="57">
        <v>866.09780723906965</v>
      </c>
      <c r="Q46" s="58">
        <v>-3.0927851428760311E-3</v>
      </c>
    </row>
    <row r="47" spans="1:17" x14ac:dyDescent="0.2">
      <c r="A47" s="6" t="s">
        <v>22</v>
      </c>
      <c r="B47" s="56"/>
      <c r="C47" s="57">
        <v>24618.522762015426</v>
      </c>
      <c r="D47" s="57">
        <v>24133.227873710206</v>
      </c>
      <c r="E47" s="57">
        <v>24029.424565861071</v>
      </c>
      <c r="F47" s="57">
        <v>23927.856671298243</v>
      </c>
      <c r="G47" s="57">
        <v>23961.705445969419</v>
      </c>
      <c r="H47" s="57">
        <v>23996.846607141746</v>
      </c>
      <c r="I47" s="57">
        <v>23990.02593218859</v>
      </c>
      <c r="J47" s="57">
        <v>23934.786450898839</v>
      </c>
      <c r="K47" s="57">
        <v>23829.397611451695</v>
      </c>
      <c r="L47" s="57">
        <v>23681.362010761819</v>
      </c>
      <c r="M47" s="57">
        <v>23587.459944602513</v>
      </c>
      <c r="N47" s="57">
        <v>23375.724116633697</v>
      </c>
      <c r="O47" s="57">
        <v>23383.046676861679</v>
      </c>
      <c r="P47" s="57">
        <v>23362.367316856238</v>
      </c>
      <c r="Q47" s="58">
        <v>-4.0205592045648997E-3</v>
      </c>
    </row>
    <row r="48" spans="1:17" x14ac:dyDescent="0.2">
      <c r="A48" s="6" t="s">
        <v>23</v>
      </c>
      <c r="B48" s="56"/>
      <c r="C48" s="57">
        <v>4345.3583667722887</v>
      </c>
      <c r="D48" s="57">
        <v>4266.3882456437741</v>
      </c>
      <c r="E48" s="57">
        <v>4229.6296091246622</v>
      </c>
      <c r="F48" s="57">
        <v>4208.04387234566</v>
      </c>
      <c r="G48" s="57">
        <v>4243.508715496142</v>
      </c>
      <c r="H48" s="57">
        <v>4324.8683419721456</v>
      </c>
      <c r="I48" s="57">
        <v>4364.3284647185128</v>
      </c>
      <c r="J48" s="57">
        <v>4398.5559301578251</v>
      </c>
      <c r="K48" s="57">
        <v>4423.3102727810601</v>
      </c>
      <c r="L48" s="57">
        <v>4445.9362910253294</v>
      </c>
      <c r="M48" s="57">
        <v>4469.7041727632795</v>
      </c>
      <c r="N48" s="57">
        <v>4484.3344204405894</v>
      </c>
      <c r="O48" s="57">
        <v>4479.8822017273396</v>
      </c>
      <c r="P48" s="57">
        <v>4487.3182572725127</v>
      </c>
      <c r="Q48" s="58">
        <v>2.4759076971414551E-3</v>
      </c>
    </row>
    <row r="49" spans="1:17" x14ac:dyDescent="0.2">
      <c r="A49" s="6" t="s">
        <v>114</v>
      </c>
      <c r="B49" s="56"/>
      <c r="C49" s="57">
        <v>129</v>
      </c>
      <c r="D49" s="57">
        <v>130</v>
      </c>
      <c r="E49" s="57">
        <v>131</v>
      </c>
      <c r="F49" s="57">
        <v>134</v>
      </c>
      <c r="G49" s="57">
        <v>135</v>
      </c>
      <c r="H49" s="57">
        <v>137</v>
      </c>
      <c r="I49" s="57">
        <v>139</v>
      </c>
      <c r="J49" s="57">
        <v>140</v>
      </c>
      <c r="K49" s="57">
        <v>142</v>
      </c>
      <c r="L49" s="57">
        <v>143</v>
      </c>
      <c r="M49" s="57">
        <v>145</v>
      </c>
      <c r="N49" s="57">
        <v>146</v>
      </c>
      <c r="O49" s="57">
        <v>148</v>
      </c>
      <c r="P49" s="57">
        <v>149.02777777777777</v>
      </c>
      <c r="Q49" s="58">
        <v>1.1163413494357899E-2</v>
      </c>
    </row>
    <row r="50" spans="1:17" x14ac:dyDescent="0.2">
      <c r="A50" s="6" t="s">
        <v>34</v>
      </c>
      <c r="B50" s="56"/>
      <c r="C50" s="57">
        <v>29092.881128787714</v>
      </c>
      <c r="D50" s="57">
        <v>28529.616119353981</v>
      </c>
      <c r="E50" s="57">
        <v>28390.054174985733</v>
      </c>
      <c r="F50" s="57">
        <v>28269.900543643904</v>
      </c>
      <c r="G50" s="57">
        <v>28340.214161465563</v>
      </c>
      <c r="H50" s="57">
        <v>28458.714949113892</v>
      </c>
      <c r="I50" s="57">
        <v>28493.354396907103</v>
      </c>
      <c r="J50" s="57">
        <v>28473.342381056664</v>
      </c>
      <c r="K50" s="57">
        <v>28394.707884232754</v>
      </c>
      <c r="L50" s="57">
        <v>28270.298301787148</v>
      </c>
      <c r="M50" s="57">
        <v>28202.164117365792</v>
      </c>
      <c r="N50" s="57">
        <v>28006.058537074285</v>
      </c>
      <c r="O50" s="57">
        <v>28010.928878589017</v>
      </c>
      <c r="P50" s="57">
        <v>27998.713351906528</v>
      </c>
      <c r="Q50" s="58">
        <v>-2.9444989036807589E-3</v>
      </c>
    </row>
    <row r="51" spans="1:17" x14ac:dyDescent="0.2">
      <c r="A51" s="55"/>
      <c r="B51" s="56" t="s">
        <v>7</v>
      </c>
      <c r="C51" s="57">
        <v>327</v>
      </c>
      <c r="D51" s="57">
        <v>325.49482314789122</v>
      </c>
      <c r="E51" s="57">
        <v>327.84523636495811</v>
      </c>
      <c r="F51" s="57">
        <v>326.79447121910141</v>
      </c>
      <c r="G51" s="57">
        <v>326.00720191137691</v>
      </c>
      <c r="H51" s="57">
        <v>326.15760554103866</v>
      </c>
      <c r="I51" s="57">
        <v>325.03890424986025</v>
      </c>
      <c r="J51" s="57">
        <v>325.09087616393816</v>
      </c>
      <c r="K51" s="57">
        <v>323.12924897711309</v>
      </c>
      <c r="L51" s="57">
        <v>323.04651226015039</v>
      </c>
      <c r="M51" s="57">
        <v>321.35265631106762</v>
      </c>
      <c r="N51" s="57">
        <v>320.0336146701398</v>
      </c>
      <c r="O51" s="57">
        <v>321.44149865151883</v>
      </c>
      <c r="P51" s="57">
        <v>322.2802480950379</v>
      </c>
      <c r="Q51" s="58">
        <v>-1.117733960032008E-3</v>
      </c>
    </row>
    <row r="52" spans="1:17" x14ac:dyDescent="0.2">
      <c r="A52" s="55"/>
      <c r="B52" s="56" t="s">
        <v>8</v>
      </c>
      <c r="C52" s="57">
        <v>339</v>
      </c>
      <c r="D52" s="57">
        <v>339.62927726887023</v>
      </c>
      <c r="E52" s="57">
        <v>340.17939420243925</v>
      </c>
      <c r="F52" s="57">
        <v>341.25025741096857</v>
      </c>
      <c r="G52" s="57">
        <v>339.72573215101522</v>
      </c>
      <c r="H52" s="57">
        <v>339.27786097109231</v>
      </c>
      <c r="I52" s="57">
        <v>340.43770353974367</v>
      </c>
      <c r="J52" s="57">
        <v>342.19686848113309</v>
      </c>
      <c r="K52" s="57">
        <v>341.29425933943367</v>
      </c>
      <c r="L52" s="57">
        <v>342.54736901459211</v>
      </c>
      <c r="M52" s="57">
        <v>339.33419986394478</v>
      </c>
      <c r="N52" s="57">
        <v>343.00096584421067</v>
      </c>
      <c r="O52" s="57">
        <v>344.869218163158</v>
      </c>
      <c r="P52" s="57">
        <v>348.54746258951053</v>
      </c>
      <c r="Q52" s="58">
        <v>2.1387688811316252E-3</v>
      </c>
    </row>
    <row r="53" spans="1:17" x14ac:dyDescent="0.2">
      <c r="A53" s="55"/>
      <c r="B53" s="56" t="s">
        <v>6</v>
      </c>
      <c r="C53" s="57">
        <v>6356</v>
      </c>
      <c r="D53" s="57">
        <v>6266.574132622477</v>
      </c>
      <c r="E53" s="57">
        <v>6248.991350164395</v>
      </c>
      <c r="F53" s="57">
        <v>6217.2153249058656</v>
      </c>
      <c r="G53" s="57">
        <v>6165.1412448377923</v>
      </c>
      <c r="H53" s="57">
        <v>6143.7928254202725</v>
      </c>
      <c r="I53" s="57">
        <v>6092.1323249981697</v>
      </c>
      <c r="J53" s="57">
        <v>6049.6792990608064</v>
      </c>
      <c r="K53" s="57">
        <v>5994.6329488511292</v>
      </c>
      <c r="L53" s="57">
        <v>5944.1065962018338</v>
      </c>
      <c r="M53" s="57">
        <v>5884.8533542484247</v>
      </c>
      <c r="N53" s="57">
        <v>5818.6431756375405</v>
      </c>
      <c r="O53" s="57">
        <v>5781.8095066980341</v>
      </c>
      <c r="P53" s="57">
        <v>5725.299121129231</v>
      </c>
      <c r="Q53" s="58">
        <v>-8.0065792504915301E-3</v>
      </c>
    </row>
    <row r="54" spans="1:17" x14ac:dyDescent="0.2">
      <c r="A54" s="6" t="s">
        <v>4</v>
      </c>
      <c r="B54" s="56"/>
      <c r="C54" s="57">
        <v>7022</v>
      </c>
      <c r="D54" s="57">
        <v>6931.6982330392384</v>
      </c>
      <c r="E54" s="57">
        <v>6917.0159807317923</v>
      </c>
      <c r="F54" s="57">
        <v>6885.2600535359361</v>
      </c>
      <c r="G54" s="57">
        <v>6830.8741789001842</v>
      </c>
      <c r="H54" s="57">
        <v>6809.2282919324034</v>
      </c>
      <c r="I54" s="57">
        <v>6757.6089327877735</v>
      </c>
      <c r="J54" s="57">
        <v>6716.9670437058776</v>
      </c>
      <c r="K54" s="57">
        <v>6659.0564571676759</v>
      </c>
      <c r="L54" s="57">
        <v>6609.7004774765765</v>
      </c>
      <c r="M54" s="57">
        <v>6545.5402104234372</v>
      </c>
      <c r="N54" s="57">
        <v>6481.6777561518911</v>
      </c>
      <c r="O54" s="57">
        <v>6448.1202235127112</v>
      </c>
      <c r="P54" s="57">
        <v>6396.1268318137791</v>
      </c>
      <c r="Q54" s="58">
        <v>-7.1554655759635821E-3</v>
      </c>
    </row>
    <row r="55" spans="1:17" x14ac:dyDescent="0.2">
      <c r="A55" s="6" t="s">
        <v>5</v>
      </c>
      <c r="B55" s="56"/>
      <c r="C55" s="57">
        <v>1104</v>
      </c>
      <c r="D55" s="57">
        <v>1115.969506566521</v>
      </c>
      <c r="E55" s="57">
        <v>1124.3379531752155</v>
      </c>
      <c r="F55" s="57">
        <v>1125.4166380425279</v>
      </c>
      <c r="G55" s="57">
        <v>1122.5606286363986</v>
      </c>
      <c r="H55" s="57">
        <v>1121.9601711077123</v>
      </c>
      <c r="I55" s="57">
        <v>1119.4630851449397</v>
      </c>
      <c r="J55" s="57">
        <v>1117.3718084357399</v>
      </c>
      <c r="K55" s="57">
        <v>1112.0561749275907</v>
      </c>
      <c r="L55" s="57">
        <v>1109.1346495889488</v>
      </c>
      <c r="M55" s="57">
        <v>1106.9146000183682</v>
      </c>
      <c r="N55" s="57">
        <v>1101.6429014891401</v>
      </c>
      <c r="O55" s="57">
        <v>1098.8929867795405</v>
      </c>
      <c r="P55" s="57">
        <v>1092.3847683806432</v>
      </c>
      <c r="Q55" s="58">
        <v>-8.1326762591005242E-4</v>
      </c>
    </row>
    <row r="56" spans="1:17" x14ac:dyDescent="0.2">
      <c r="A56" s="8" t="s">
        <v>126</v>
      </c>
      <c r="B56" s="56"/>
      <c r="C56" s="57">
        <v>50115.154570915125</v>
      </c>
      <c r="D56" s="57">
        <v>49391.599182627724</v>
      </c>
      <c r="E56" s="57">
        <v>49170.149223348635</v>
      </c>
      <c r="F56" s="57">
        <v>49140.212199251917</v>
      </c>
      <c r="G56" s="57">
        <v>49399.250072797411</v>
      </c>
      <c r="H56" s="57">
        <v>49667.664360092684</v>
      </c>
      <c r="I56" s="57">
        <v>49907.62646212957</v>
      </c>
      <c r="J56" s="57">
        <v>49831.269427391409</v>
      </c>
      <c r="K56" s="57">
        <v>50083.337640968384</v>
      </c>
      <c r="L56" s="57">
        <v>50089.795115851899</v>
      </c>
      <c r="M56" s="57">
        <v>50084.72750559749</v>
      </c>
      <c r="N56" s="57">
        <v>49882.954550174021</v>
      </c>
      <c r="O56" s="57">
        <v>50057.766277419498</v>
      </c>
      <c r="P56" s="57">
        <v>50253.284208694218</v>
      </c>
      <c r="Q56" s="58">
        <v>2.1174959993630615E-4</v>
      </c>
    </row>
    <row r="57" spans="1:17" x14ac:dyDescent="0.2">
      <c r="A57" s="8" t="s">
        <v>127</v>
      </c>
      <c r="B57" s="56"/>
      <c r="C57" s="57">
        <v>48361.124160933097</v>
      </c>
      <c r="D57" s="57">
        <v>47662.893211235751</v>
      </c>
      <c r="E57" s="57">
        <v>47449.194000531432</v>
      </c>
      <c r="F57" s="57">
        <v>47420.304772278098</v>
      </c>
      <c r="G57" s="57">
        <v>47670.276320249497</v>
      </c>
      <c r="H57" s="57">
        <v>47929.296107489441</v>
      </c>
      <c r="I57" s="57">
        <v>48160.859535955031</v>
      </c>
      <c r="J57" s="57">
        <v>48087.17499743271</v>
      </c>
      <c r="K57" s="57">
        <v>48330.420823534492</v>
      </c>
      <c r="L57" s="57">
        <v>48336.652286797078</v>
      </c>
      <c r="M57" s="57">
        <v>48331.762042901573</v>
      </c>
      <c r="N57" s="57">
        <v>48137.051140917931</v>
      </c>
      <c r="O57" s="57">
        <v>48305.744457709814</v>
      </c>
      <c r="P57" s="57">
        <v>48494.419261389921</v>
      </c>
      <c r="Q57" s="58">
        <v>2.1174959993630615E-4</v>
      </c>
    </row>
    <row r="58" spans="1:17" x14ac:dyDescent="0.2">
      <c r="A58" s="8" t="s">
        <v>128</v>
      </c>
      <c r="B58" s="56"/>
      <c r="C58" s="57">
        <v>63581.609864094033</v>
      </c>
      <c r="D58" s="57">
        <v>62792.126252684349</v>
      </c>
      <c r="E58" s="57">
        <v>62586.131775177993</v>
      </c>
      <c r="F58" s="57">
        <v>62527.255479319618</v>
      </c>
      <c r="G58" s="57">
        <v>62717.960761072813</v>
      </c>
      <c r="H58" s="57">
        <v>62968.380554857351</v>
      </c>
      <c r="I58" s="57">
        <v>63136.767762379874</v>
      </c>
      <c r="J58" s="57">
        <v>62997.698785900749</v>
      </c>
      <c r="K58" s="57">
        <v>63169.408540206809</v>
      </c>
      <c r="L58" s="57">
        <v>63115.810115622269</v>
      </c>
      <c r="M58" s="57">
        <v>63040.790670629765</v>
      </c>
      <c r="N58" s="57">
        <v>62761.108001568238</v>
      </c>
      <c r="O58" s="57">
        <v>62897.491892444814</v>
      </c>
      <c r="P58" s="57">
        <v>63027.999589850973</v>
      </c>
      <c r="Q58" s="58">
        <v>-6.7248223321392242E-4</v>
      </c>
    </row>
    <row r="59" spans="1:17" x14ac:dyDescent="0.2">
      <c r="A59" s="7" t="s">
        <v>129</v>
      </c>
      <c r="B59" s="59"/>
      <c r="C59" s="67">
        <v>61356.253518850739</v>
      </c>
      <c r="D59" s="67">
        <v>60594.401833840398</v>
      </c>
      <c r="E59" s="67">
        <v>60395.617163046765</v>
      </c>
      <c r="F59" s="67">
        <v>60338.801537543426</v>
      </c>
      <c r="G59" s="67">
        <v>60522.832134435259</v>
      </c>
      <c r="H59" s="67">
        <v>60764.487235437344</v>
      </c>
      <c r="I59" s="67">
        <v>60926.980890696577</v>
      </c>
      <c r="J59" s="67">
        <v>60792.779328394223</v>
      </c>
      <c r="K59" s="67">
        <v>60958.479241299567</v>
      </c>
      <c r="L59" s="67">
        <v>60906.756761575489</v>
      </c>
      <c r="M59" s="67">
        <v>60834.362997157725</v>
      </c>
      <c r="N59" s="67">
        <v>60564.469221513347</v>
      </c>
      <c r="O59" s="67">
        <v>60696.079676209243</v>
      </c>
      <c r="P59" s="67">
        <v>60822.019604206187</v>
      </c>
      <c r="Q59" s="68">
        <v>-6.7248223321392242E-4</v>
      </c>
    </row>
    <row r="60" spans="1:17" x14ac:dyDescent="0.2">
      <c r="A60" s="56" t="s">
        <v>163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x14ac:dyDescent="0.2">
      <c r="A61" s="56" t="s">
        <v>166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1"/>
    </row>
    <row r="62" spans="1:17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61"/>
    </row>
    <row r="63" spans="1:17" x14ac:dyDescent="0.2">
      <c r="A63" s="56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61"/>
    </row>
    <row r="64" spans="1:17" x14ac:dyDescent="0.2">
      <c r="A64" s="56"/>
      <c r="B64" s="56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/>
      <c r="P64" s="61"/>
    </row>
    <row r="65" spans="1:14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  <row r="66" spans="1:14" x14ac:dyDescent="0.2">
      <c r="A66" s="6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3.8554687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156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172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157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4"/>
    </row>
    <row r="6" spans="1:18" x14ac:dyDescent="0.2">
      <c r="A6" s="55"/>
      <c r="B6" s="56" t="s">
        <v>16</v>
      </c>
      <c r="C6" s="57">
        <v>224.95936341494181</v>
      </c>
      <c r="D6" s="57">
        <v>225.31206190493651</v>
      </c>
      <c r="E6" s="57">
        <v>223.55915671555348</v>
      </c>
      <c r="F6" s="57">
        <v>225.041827185172</v>
      </c>
      <c r="G6" s="57">
        <v>226.78009652860851</v>
      </c>
      <c r="H6" s="57">
        <v>227.54544331611473</v>
      </c>
      <c r="I6" s="57">
        <v>229.99878762743941</v>
      </c>
      <c r="J6" s="57">
        <v>229.15950388417136</v>
      </c>
      <c r="K6" s="57">
        <v>233.31174760934246</v>
      </c>
      <c r="L6" s="57">
        <v>232.68411499167772</v>
      </c>
      <c r="M6" s="57">
        <v>233.12367828059831</v>
      </c>
      <c r="N6" s="57">
        <v>234.38394249729146</v>
      </c>
      <c r="O6" s="57">
        <v>235.04210655633844</v>
      </c>
      <c r="P6" s="57">
        <v>236.87787573308054</v>
      </c>
      <c r="Q6" s="58">
        <v>3.979044476503768E-3</v>
      </c>
    </row>
    <row r="7" spans="1:18" x14ac:dyDescent="0.2">
      <c r="A7" s="55"/>
      <c r="B7" s="56" t="s">
        <v>27</v>
      </c>
      <c r="C7" s="57">
        <v>289.94762395703611</v>
      </c>
      <c r="D7" s="57">
        <v>287.75356107785962</v>
      </c>
      <c r="E7" s="57">
        <v>285.07892603009361</v>
      </c>
      <c r="F7" s="57">
        <v>284.43760534713385</v>
      </c>
      <c r="G7" s="57">
        <v>284.97441552411482</v>
      </c>
      <c r="H7" s="57">
        <v>285.50499015695459</v>
      </c>
      <c r="I7" s="57">
        <v>287.09569263999464</v>
      </c>
      <c r="J7" s="57">
        <v>285.28931168034001</v>
      </c>
      <c r="K7" s="57">
        <v>287.50547634608654</v>
      </c>
      <c r="L7" s="57">
        <v>288.83198239555037</v>
      </c>
      <c r="M7" s="57">
        <v>287.85248665126386</v>
      </c>
      <c r="N7" s="57">
        <v>286.9459639192952</v>
      </c>
      <c r="O7" s="57">
        <v>287.85225758017748</v>
      </c>
      <c r="P7" s="57">
        <v>289.81588149537072</v>
      </c>
      <c r="Q7" s="58">
        <v>-3.4958594168132961E-5</v>
      </c>
    </row>
    <row r="8" spans="1:18" x14ac:dyDescent="0.2">
      <c r="A8" s="55"/>
      <c r="B8" s="56" t="s">
        <v>45</v>
      </c>
      <c r="C8" s="57">
        <v>3.9992775718211879</v>
      </c>
      <c r="D8" s="57">
        <v>3.9561920332799998</v>
      </c>
      <c r="E8" s="57">
        <v>3.9118312892722789</v>
      </c>
      <c r="F8" s="57">
        <v>3.8559157499949999</v>
      </c>
      <c r="G8" s="57">
        <v>4.8000156779141792</v>
      </c>
      <c r="H8" s="57">
        <v>4.7498102356504468</v>
      </c>
      <c r="I8" s="57">
        <v>4.7414223557106618</v>
      </c>
      <c r="J8" s="57">
        <v>4.7015929584762839</v>
      </c>
      <c r="K8" s="57">
        <v>4.6635529149661616</v>
      </c>
      <c r="L8" s="57">
        <v>4.6282897431996686</v>
      </c>
      <c r="M8" s="57">
        <v>4.5566293972011236</v>
      </c>
      <c r="N8" s="57">
        <v>4.5614908472893338</v>
      </c>
      <c r="O8" s="57">
        <v>4.5326185221163078</v>
      </c>
      <c r="P8" s="57">
        <v>4.5040646393830288</v>
      </c>
      <c r="Q8" s="58">
        <v>9.1855074734159547E-3</v>
      </c>
    </row>
    <row r="9" spans="1:18" x14ac:dyDescent="0.2">
      <c r="A9" s="55"/>
      <c r="B9" s="56" t="s">
        <v>36</v>
      </c>
      <c r="C9" s="57">
        <v>7580.5273013541719</v>
      </c>
      <c r="D9" s="57">
        <v>7517.1877524603224</v>
      </c>
      <c r="E9" s="57">
        <v>7487.4276125200695</v>
      </c>
      <c r="F9" s="57">
        <v>7519.8073961797036</v>
      </c>
      <c r="G9" s="57">
        <v>7589.1606649200612</v>
      </c>
      <c r="H9" s="57">
        <v>7645.02246196138</v>
      </c>
      <c r="I9" s="57">
        <v>7721.0866142823334</v>
      </c>
      <c r="J9" s="57">
        <v>7700.6209020040469</v>
      </c>
      <c r="K9" s="57">
        <v>7820.8926868024291</v>
      </c>
      <c r="L9" s="57">
        <v>7868.1365545651242</v>
      </c>
      <c r="M9" s="57">
        <v>7891.3042788789353</v>
      </c>
      <c r="N9" s="57">
        <v>7888.4800692472127</v>
      </c>
      <c r="O9" s="57">
        <v>7949.214101893469</v>
      </c>
      <c r="P9" s="57">
        <v>8024.4214450900608</v>
      </c>
      <c r="Q9" s="58">
        <v>4.3870419617288992E-3</v>
      </c>
    </row>
    <row r="10" spans="1:18" x14ac:dyDescent="0.2">
      <c r="A10" s="55"/>
      <c r="B10" s="56" t="s">
        <v>0</v>
      </c>
      <c r="C10" s="57">
        <v>740.86617017987498</v>
      </c>
      <c r="D10" s="57">
        <v>735.83781070721864</v>
      </c>
      <c r="E10" s="57">
        <v>733.29914552792559</v>
      </c>
      <c r="F10" s="57">
        <v>733.16573375398593</v>
      </c>
      <c r="G10" s="57">
        <v>737.49576051448651</v>
      </c>
      <c r="H10" s="57">
        <v>740.74231341765358</v>
      </c>
      <c r="I10" s="57">
        <v>749.79648840933055</v>
      </c>
      <c r="J10" s="57">
        <v>743.71105057650391</v>
      </c>
      <c r="K10" s="57">
        <v>753.79223295914642</v>
      </c>
      <c r="L10" s="57">
        <v>757.35377825204068</v>
      </c>
      <c r="M10" s="57">
        <v>758.70334086037099</v>
      </c>
      <c r="N10" s="57">
        <v>759.28823496756104</v>
      </c>
      <c r="O10" s="57">
        <v>764.14802984521316</v>
      </c>
      <c r="P10" s="57">
        <v>771.36885552515173</v>
      </c>
      <c r="Q10" s="58">
        <v>3.1084110489372208E-3</v>
      </c>
    </row>
    <row r="11" spans="1:18" x14ac:dyDescent="0.2">
      <c r="A11" s="6" t="s">
        <v>28</v>
      </c>
      <c r="B11" s="8"/>
      <c r="C11" s="57">
        <v>8840.2997364778457</v>
      </c>
      <c r="D11" s="57">
        <v>8770.0473781836172</v>
      </c>
      <c r="E11" s="57">
        <v>8733.276672082915</v>
      </c>
      <c r="F11" s="57">
        <v>8766.3084782159895</v>
      </c>
      <c r="G11" s="57">
        <v>8843.2109531651859</v>
      </c>
      <c r="H11" s="57">
        <v>8903.5650190877532</v>
      </c>
      <c r="I11" s="57">
        <v>8992.7190053148097</v>
      </c>
      <c r="J11" s="57">
        <v>8963.4823611035372</v>
      </c>
      <c r="K11" s="57">
        <v>9100.1656966319697</v>
      </c>
      <c r="L11" s="57">
        <v>9151.6347199475931</v>
      </c>
      <c r="M11" s="57">
        <v>9175.5404140683695</v>
      </c>
      <c r="N11" s="57">
        <v>9173.6597014786494</v>
      </c>
      <c r="O11" s="57">
        <v>9240.7891143973138</v>
      </c>
      <c r="P11" s="57">
        <v>9326.9881224830478</v>
      </c>
      <c r="Q11" s="58">
        <v>4.1309213980935677E-3</v>
      </c>
    </row>
    <row r="12" spans="1:18" x14ac:dyDescent="0.2">
      <c r="A12" s="55"/>
      <c r="B12" s="56" t="s">
        <v>17</v>
      </c>
      <c r="C12" s="57">
        <v>98</v>
      </c>
      <c r="D12" s="57">
        <v>98</v>
      </c>
      <c r="E12" s="57">
        <v>98</v>
      </c>
      <c r="F12" s="57">
        <v>98</v>
      </c>
      <c r="G12" s="57">
        <v>98</v>
      </c>
      <c r="H12" s="57">
        <v>98</v>
      </c>
      <c r="I12" s="57">
        <v>98</v>
      </c>
      <c r="J12" s="57">
        <v>98</v>
      </c>
      <c r="K12" s="57">
        <v>98</v>
      </c>
      <c r="L12" s="57">
        <v>98</v>
      </c>
      <c r="M12" s="57">
        <v>98</v>
      </c>
      <c r="N12" s="57">
        <v>98</v>
      </c>
      <c r="O12" s="57">
        <v>98</v>
      </c>
      <c r="P12" s="57">
        <v>98</v>
      </c>
      <c r="Q12" s="58">
        <v>0</v>
      </c>
    </row>
    <row r="13" spans="1:18" x14ac:dyDescent="0.2">
      <c r="A13" s="55"/>
      <c r="B13" s="56" t="s">
        <v>37</v>
      </c>
      <c r="C13" s="57">
        <v>207.96243373470179</v>
      </c>
      <c r="D13" s="57">
        <v>206.6391783003717</v>
      </c>
      <c r="E13" s="57">
        <v>206.20319796922632</v>
      </c>
      <c r="F13" s="57">
        <v>206.09029303273422</v>
      </c>
      <c r="G13" s="57">
        <v>208.10384110221625</v>
      </c>
      <c r="H13" s="57">
        <v>211.06956439685999</v>
      </c>
      <c r="I13" s="57">
        <v>212.52254196368037</v>
      </c>
      <c r="J13" s="57">
        <v>212.79992660942381</v>
      </c>
      <c r="K13" s="57">
        <v>216.12498106031097</v>
      </c>
      <c r="L13" s="57">
        <v>216.53200731947175</v>
      </c>
      <c r="M13" s="57">
        <v>217.18716500829618</v>
      </c>
      <c r="N13" s="57">
        <v>217.49040628015209</v>
      </c>
      <c r="O13" s="57">
        <v>219.13760669748208</v>
      </c>
      <c r="P13" s="57">
        <v>220.940470786014</v>
      </c>
      <c r="Q13" s="58">
        <v>4.6674623597438014E-3</v>
      </c>
    </row>
    <row r="14" spans="1:18" x14ac:dyDescent="0.2">
      <c r="A14" s="55"/>
      <c r="B14" s="56" t="s">
        <v>38</v>
      </c>
      <c r="C14" s="57">
        <v>49.99096964776485</v>
      </c>
      <c r="D14" s="57">
        <v>49.75894336875507</v>
      </c>
      <c r="E14" s="57">
        <v>50.512082752784885</v>
      </c>
      <c r="F14" s="57">
        <v>50.122887117109087</v>
      </c>
      <c r="G14" s="57">
        <v>50.783096443032591</v>
      </c>
      <c r="H14" s="57">
        <v>51.438742033189072</v>
      </c>
      <c r="I14" s="57">
        <v>52.371121718214205</v>
      </c>
      <c r="J14" s="57">
        <v>52.106372441724609</v>
      </c>
      <c r="K14" s="57">
        <v>52.839614107606678</v>
      </c>
      <c r="L14" s="57">
        <v>53.583531041701555</v>
      </c>
      <c r="M14" s="57">
        <v>53.898024571376943</v>
      </c>
      <c r="N14" s="57">
        <v>53.11227437516721</v>
      </c>
      <c r="O14" s="57">
        <v>53.902510839227659</v>
      </c>
      <c r="P14" s="57">
        <v>54.71312982549675</v>
      </c>
      <c r="Q14" s="58">
        <v>6.9673391316182887E-3</v>
      </c>
    </row>
    <row r="15" spans="1:18" x14ac:dyDescent="0.2">
      <c r="A15" s="55"/>
      <c r="B15" s="56" t="s">
        <v>39</v>
      </c>
      <c r="C15" s="57">
        <v>9725.0382455521722</v>
      </c>
      <c r="D15" s="57">
        <v>9644.2090734022422</v>
      </c>
      <c r="E15" s="57">
        <v>9605.4008502156375</v>
      </c>
      <c r="F15" s="57">
        <v>9648.3298464360741</v>
      </c>
      <c r="G15" s="57">
        <v>9737.6725708197355</v>
      </c>
      <c r="H15" s="57">
        <v>9808.7080644032794</v>
      </c>
      <c r="I15" s="57">
        <v>9904.1064135320939</v>
      </c>
      <c r="J15" s="57">
        <v>9877.5617489171418</v>
      </c>
      <c r="K15" s="57">
        <v>10032.881318874148</v>
      </c>
      <c r="L15" s="57">
        <v>10094.967654913748</v>
      </c>
      <c r="M15" s="57">
        <v>10124.918113969394</v>
      </c>
      <c r="N15" s="57">
        <v>10120.216867251738</v>
      </c>
      <c r="O15" s="57">
        <v>10198.420997552015</v>
      </c>
      <c r="P15" s="57">
        <v>10295.391697688961</v>
      </c>
      <c r="Q15" s="58">
        <v>4.3936674331992442E-3</v>
      </c>
    </row>
    <row r="16" spans="1:18" x14ac:dyDescent="0.2">
      <c r="A16" s="55"/>
      <c r="B16" s="56" t="s">
        <v>25</v>
      </c>
      <c r="C16" s="57">
        <v>299.94581788658905</v>
      </c>
      <c r="D16" s="57">
        <v>302.86336767752306</v>
      </c>
      <c r="E16" s="57">
        <v>308.7869539678772</v>
      </c>
      <c r="F16" s="57">
        <v>310.81961858793562</v>
      </c>
      <c r="G16" s="57">
        <v>315.2725908146482</v>
      </c>
      <c r="H16" s="57">
        <v>319.69912846898757</v>
      </c>
      <c r="I16" s="57">
        <v>324.25033723115831</v>
      </c>
      <c r="J16" s="57">
        <v>326.2015920696943</v>
      </c>
      <c r="K16" s="57">
        <v>332.10568372347763</v>
      </c>
      <c r="L16" s="57">
        <v>337.93318853649714</v>
      </c>
      <c r="M16" s="57">
        <v>340.14082438852358</v>
      </c>
      <c r="N16" s="57">
        <v>342.69979192359261</v>
      </c>
      <c r="O16" s="57">
        <v>349.58321664339871</v>
      </c>
      <c r="P16" s="57">
        <v>354.95762374400277</v>
      </c>
      <c r="Q16" s="58">
        <v>1.3037842712747549E-2</v>
      </c>
    </row>
    <row r="17" spans="1:17" x14ac:dyDescent="0.2">
      <c r="A17" s="6" t="s">
        <v>1</v>
      </c>
      <c r="B17" s="56"/>
      <c r="C17" s="57">
        <v>19221.237203299075</v>
      </c>
      <c r="D17" s="57">
        <v>19071.517940932506</v>
      </c>
      <c r="E17" s="57">
        <v>19002.179756988444</v>
      </c>
      <c r="F17" s="57">
        <v>19079.671123389842</v>
      </c>
      <c r="G17" s="57">
        <v>19253.043052344816</v>
      </c>
      <c r="H17" s="57">
        <v>19392.480518390068</v>
      </c>
      <c r="I17" s="57">
        <v>19583.969419759957</v>
      </c>
      <c r="J17" s="57">
        <v>19530.15200114152</v>
      </c>
      <c r="K17" s="57">
        <v>19832.117294397511</v>
      </c>
      <c r="L17" s="57">
        <v>19952.651101759009</v>
      </c>
      <c r="M17" s="57">
        <v>20009.684542005962</v>
      </c>
      <c r="N17" s="57">
        <v>20005.1790413093</v>
      </c>
      <c r="O17" s="57">
        <v>20159.833446129436</v>
      </c>
      <c r="P17" s="57">
        <v>20350.991044527524</v>
      </c>
      <c r="Q17" s="58">
        <v>4.4030372076835356E-3</v>
      </c>
    </row>
    <row r="18" spans="1:17" x14ac:dyDescent="0.2">
      <c r="A18" s="55"/>
      <c r="B18" s="56" t="s">
        <v>18</v>
      </c>
      <c r="C18" s="57">
        <v>117</v>
      </c>
      <c r="D18" s="57">
        <v>117</v>
      </c>
      <c r="E18" s="57">
        <v>117</v>
      </c>
      <c r="F18" s="57">
        <v>117</v>
      </c>
      <c r="G18" s="57">
        <v>117</v>
      </c>
      <c r="H18" s="57">
        <v>117</v>
      </c>
      <c r="I18" s="57">
        <v>117</v>
      </c>
      <c r="J18" s="57">
        <v>117</v>
      </c>
      <c r="K18" s="57">
        <v>117</v>
      </c>
      <c r="L18" s="57">
        <v>117</v>
      </c>
      <c r="M18" s="57">
        <v>117</v>
      </c>
      <c r="N18" s="57">
        <v>117</v>
      </c>
      <c r="O18" s="57">
        <v>117</v>
      </c>
      <c r="P18" s="57">
        <v>117</v>
      </c>
      <c r="Q18" s="58">
        <v>0</v>
      </c>
    </row>
    <row r="19" spans="1:17" x14ac:dyDescent="0.2">
      <c r="A19" s="55"/>
      <c r="B19" s="56" t="s">
        <v>40</v>
      </c>
      <c r="C19" s="57">
        <v>2139.528344420587</v>
      </c>
      <c r="D19" s="57">
        <v>2124.0575197515695</v>
      </c>
      <c r="E19" s="57">
        <v>2116.0121513643676</v>
      </c>
      <c r="F19" s="57">
        <v>2124.6347380184607</v>
      </c>
      <c r="G19" s="57">
        <v>2144.6580728846084</v>
      </c>
      <c r="H19" s="57">
        <v>2160.8197936969436</v>
      </c>
      <c r="I19" s="57">
        <v>2181.1140639383266</v>
      </c>
      <c r="J19" s="57">
        <v>2174.1038258267595</v>
      </c>
      <c r="K19" s="57">
        <v>2208.2299428073661</v>
      </c>
      <c r="L19" s="57">
        <v>2223.0963731362954</v>
      </c>
      <c r="M19" s="57">
        <v>2229.9310422873391</v>
      </c>
      <c r="N19" s="57">
        <v>2227.1295791812299</v>
      </c>
      <c r="O19" s="57">
        <v>2245.5407067495671</v>
      </c>
      <c r="P19" s="57">
        <v>2266.6051765097718</v>
      </c>
      <c r="Q19" s="58">
        <v>4.4481553569775123E-3</v>
      </c>
    </row>
    <row r="20" spans="1:17" x14ac:dyDescent="0.2">
      <c r="A20" s="6" t="s">
        <v>2</v>
      </c>
      <c r="B20" s="56"/>
      <c r="C20" s="57">
        <v>2256.528344420587</v>
      </c>
      <c r="D20" s="57">
        <v>2241.0575197515695</v>
      </c>
      <c r="E20" s="57">
        <v>2233.0121513643676</v>
      </c>
      <c r="F20" s="57">
        <v>2241.6347380184607</v>
      </c>
      <c r="G20" s="57">
        <v>2261.6580728846084</v>
      </c>
      <c r="H20" s="57">
        <v>2277.8197936969436</v>
      </c>
      <c r="I20" s="57">
        <v>2298.1140639383266</v>
      </c>
      <c r="J20" s="57">
        <v>2291.1038258267595</v>
      </c>
      <c r="K20" s="57">
        <v>2325.2299428073661</v>
      </c>
      <c r="L20" s="57">
        <v>2340.0963731362954</v>
      </c>
      <c r="M20" s="57">
        <v>2346.9310422873391</v>
      </c>
      <c r="N20" s="57">
        <v>2344.1295791812299</v>
      </c>
      <c r="O20" s="57">
        <v>2362.5407067495671</v>
      </c>
      <c r="P20" s="57">
        <v>2383.6051765097718</v>
      </c>
      <c r="Q20" s="58">
        <v>4.2232482815418582E-3</v>
      </c>
    </row>
    <row r="21" spans="1:17" x14ac:dyDescent="0.2">
      <c r="A21" s="6" t="s">
        <v>29</v>
      </c>
      <c r="B21" s="56"/>
      <c r="C21" s="57">
        <v>12637.465811241816</v>
      </c>
      <c r="D21" s="57">
        <v>12542.528082500461</v>
      </c>
      <c r="E21" s="57">
        <v>12501.915236269895</v>
      </c>
      <c r="F21" s="57">
        <v>12554.997383192313</v>
      </c>
      <c r="G21" s="57">
        <v>12671.490172064241</v>
      </c>
      <c r="H21" s="57">
        <v>12766.735292999259</v>
      </c>
      <c r="I21" s="57">
        <v>12889.364478383473</v>
      </c>
      <c r="J21" s="57">
        <v>12857.773465864744</v>
      </c>
      <c r="K21" s="57">
        <v>13057.181540572908</v>
      </c>
      <c r="L21" s="57">
        <v>13141.112754947713</v>
      </c>
      <c r="M21" s="57">
        <v>13181.075170224929</v>
      </c>
      <c r="N21" s="57">
        <v>13175.648919011881</v>
      </c>
      <c r="O21" s="57">
        <v>13281.585038481691</v>
      </c>
      <c r="P21" s="57">
        <v>13407.608098554247</v>
      </c>
      <c r="Q21" s="58">
        <v>4.5608642545309497E-3</v>
      </c>
    </row>
    <row r="22" spans="1:17" x14ac:dyDescent="0.2">
      <c r="A22" s="6" t="s">
        <v>30</v>
      </c>
      <c r="B22" s="56"/>
      <c r="C22" s="57">
        <v>21477.76554771966</v>
      </c>
      <c r="D22" s="57">
        <v>21312.575460684078</v>
      </c>
      <c r="E22" s="57">
        <v>21235.191908352812</v>
      </c>
      <c r="F22" s="57">
        <v>21321.305861408302</v>
      </c>
      <c r="G22" s="57">
        <v>21514.701125229425</v>
      </c>
      <c r="H22" s="57">
        <v>21670.300312087013</v>
      </c>
      <c r="I22" s="57">
        <v>21882.083483698283</v>
      </c>
      <c r="J22" s="57">
        <v>21821.255826968281</v>
      </c>
      <c r="K22" s="57">
        <v>22157.347237204878</v>
      </c>
      <c r="L22" s="57">
        <v>22292.747474895306</v>
      </c>
      <c r="M22" s="57">
        <v>22356.6155842933</v>
      </c>
      <c r="N22" s="57">
        <v>22349.30862049053</v>
      </c>
      <c r="O22" s="57">
        <v>22522.374152879005</v>
      </c>
      <c r="P22" s="57">
        <v>22734.596221037296</v>
      </c>
      <c r="Q22" s="58">
        <v>4.3841661078092287E-3</v>
      </c>
    </row>
    <row r="23" spans="1:17" x14ac:dyDescent="0.2">
      <c r="A23" s="55"/>
      <c r="B23" s="56" t="s">
        <v>19</v>
      </c>
      <c r="C23" s="57">
        <v>128</v>
      </c>
      <c r="D23" s="57">
        <v>128.19404422083099</v>
      </c>
      <c r="E23" s="57">
        <v>129.35383987172654</v>
      </c>
      <c r="F23" s="57">
        <v>129.29223640514678</v>
      </c>
      <c r="G23" s="57">
        <v>127.88263818231022</v>
      </c>
      <c r="H23" s="57">
        <v>128.50673128055516</v>
      </c>
      <c r="I23" s="57">
        <v>125.50564156184819</v>
      </c>
      <c r="J23" s="57">
        <v>124.65990556767952</v>
      </c>
      <c r="K23" s="57">
        <v>124.81001177107652</v>
      </c>
      <c r="L23" s="57">
        <v>125.10225080693849</v>
      </c>
      <c r="M23" s="57">
        <v>124.4314991495127</v>
      </c>
      <c r="N23" s="57">
        <v>123.86194215048232</v>
      </c>
      <c r="O23" s="57">
        <v>123.35933079871909</v>
      </c>
      <c r="P23" s="57">
        <v>122.92507161289394</v>
      </c>
      <c r="Q23" s="58">
        <v>-3.1071066180815565E-3</v>
      </c>
    </row>
    <row r="24" spans="1:17" x14ac:dyDescent="0.2">
      <c r="A24" s="55"/>
      <c r="B24" s="56" t="s">
        <v>12</v>
      </c>
      <c r="C24" s="57">
        <v>573</v>
      </c>
      <c r="D24" s="57">
        <v>573.68660588414934</v>
      </c>
      <c r="E24" s="57">
        <v>576.2930849991053</v>
      </c>
      <c r="F24" s="57">
        <v>574.67934493600683</v>
      </c>
      <c r="G24" s="57">
        <v>571.26885680286773</v>
      </c>
      <c r="H24" s="57">
        <v>571.8804280578745</v>
      </c>
      <c r="I24" s="57">
        <v>566.96627784751297</v>
      </c>
      <c r="J24" s="57">
        <v>563.12166091257279</v>
      </c>
      <c r="K24" s="57">
        <v>559.66305671991881</v>
      </c>
      <c r="L24" s="57">
        <v>556.63809851213159</v>
      </c>
      <c r="M24" s="57">
        <v>554.74283696484019</v>
      </c>
      <c r="N24" s="57">
        <v>551.45502409981452</v>
      </c>
      <c r="O24" s="57">
        <v>548.53092188355015</v>
      </c>
      <c r="P24" s="57">
        <v>544.91042842975082</v>
      </c>
      <c r="Q24" s="58">
        <v>-3.8590183969809955E-3</v>
      </c>
    </row>
    <row r="25" spans="1:17" x14ac:dyDescent="0.2">
      <c r="A25" s="6" t="s">
        <v>24</v>
      </c>
      <c r="B25" s="56"/>
      <c r="C25" s="57">
        <v>701</v>
      </c>
      <c r="D25" s="57">
        <v>701.8806501049803</v>
      </c>
      <c r="E25" s="57">
        <v>705.64692487083187</v>
      </c>
      <c r="F25" s="57">
        <v>703.97158134115364</v>
      </c>
      <c r="G25" s="57">
        <v>699.15149498517792</v>
      </c>
      <c r="H25" s="57">
        <v>700.38715933842968</v>
      </c>
      <c r="I25" s="57">
        <v>692.47191940936113</v>
      </c>
      <c r="J25" s="57">
        <v>687.78156648025231</v>
      </c>
      <c r="K25" s="57">
        <v>684.47306849099527</v>
      </c>
      <c r="L25" s="57">
        <v>681.74034931907011</v>
      </c>
      <c r="M25" s="57">
        <v>679.17433611435285</v>
      </c>
      <c r="N25" s="57">
        <v>675.3169662502969</v>
      </c>
      <c r="O25" s="57">
        <v>671.89025268226919</v>
      </c>
      <c r="P25" s="57">
        <v>667.83550004264475</v>
      </c>
      <c r="Q25" s="58">
        <v>-3.7212130043590141E-3</v>
      </c>
    </row>
    <row r="26" spans="1:17" x14ac:dyDescent="0.2">
      <c r="A26" s="55"/>
      <c r="B26" s="56" t="s">
        <v>26</v>
      </c>
      <c r="C26" s="57">
        <v>61</v>
      </c>
      <c r="D26" s="57">
        <v>61.658744476242703</v>
      </c>
      <c r="E26" s="57">
        <v>61.302147938341548</v>
      </c>
      <c r="F26" s="57">
        <v>61.801087594011548</v>
      </c>
      <c r="G26" s="57">
        <v>61.114229056029259</v>
      </c>
      <c r="H26" s="57">
        <v>61.437765253043963</v>
      </c>
      <c r="I26" s="57">
        <v>60.431089953313261</v>
      </c>
      <c r="J26" s="57">
        <v>60.527911922010972</v>
      </c>
      <c r="K26" s="57">
        <v>59.65467591984892</v>
      </c>
      <c r="L26" s="57">
        <v>59.825590572828197</v>
      </c>
      <c r="M26" s="57">
        <v>60.032897055384744</v>
      </c>
      <c r="N26" s="57">
        <v>59.291352751766176</v>
      </c>
      <c r="O26" s="57">
        <v>58.596217745597293</v>
      </c>
      <c r="P26" s="57">
        <v>59.002097942543976</v>
      </c>
      <c r="Q26" s="58">
        <v>-2.5583267017252886E-3</v>
      </c>
    </row>
    <row r="27" spans="1:17" x14ac:dyDescent="0.2">
      <c r="A27" s="55"/>
      <c r="B27" s="56" t="s">
        <v>3</v>
      </c>
      <c r="C27" s="57">
        <v>771</v>
      </c>
      <c r="D27" s="57">
        <v>771.06177773665695</v>
      </c>
      <c r="E27" s="57">
        <v>773.87232083315962</v>
      </c>
      <c r="F27" s="57">
        <v>774.12681681610388</v>
      </c>
      <c r="G27" s="57">
        <v>769.15564633145243</v>
      </c>
      <c r="H27" s="57">
        <v>769.13820203720206</v>
      </c>
      <c r="I27" s="57">
        <v>765.51107902916499</v>
      </c>
      <c r="J27" s="57">
        <v>760.12177961922009</v>
      </c>
      <c r="K27" s="57">
        <v>754.93610988462717</v>
      </c>
      <c r="L27" s="57">
        <v>750.23226597385383</v>
      </c>
      <c r="M27" s="57">
        <v>747.93407910341978</v>
      </c>
      <c r="N27" s="57">
        <v>745.33261899952538</v>
      </c>
      <c r="O27" s="57">
        <v>741.45536660833761</v>
      </c>
      <c r="P27" s="57">
        <v>738.12087444353847</v>
      </c>
      <c r="Q27" s="58">
        <v>-3.3467544646966774E-3</v>
      </c>
    </row>
    <row r="28" spans="1:17" x14ac:dyDescent="0.2">
      <c r="A28" s="55"/>
      <c r="B28" s="56" t="s">
        <v>10</v>
      </c>
      <c r="C28" s="57">
        <v>233</v>
      </c>
      <c r="D28" s="57">
        <v>234.37090446094115</v>
      </c>
      <c r="E28" s="57">
        <v>234.7100369065262</v>
      </c>
      <c r="F28" s="57">
        <v>235.64359759860113</v>
      </c>
      <c r="G28" s="57">
        <v>233.99701719962584</v>
      </c>
      <c r="H28" s="57">
        <v>232.50221397950372</v>
      </c>
      <c r="I28" s="57">
        <v>231.63167836488623</v>
      </c>
      <c r="J28" s="57">
        <v>230.20361176593798</v>
      </c>
      <c r="K28" s="57">
        <v>228.9077716887524</v>
      </c>
      <c r="L28" s="57">
        <v>228.63347123282247</v>
      </c>
      <c r="M28" s="57">
        <v>228.66385533492343</v>
      </c>
      <c r="N28" s="57">
        <v>227.92950672757331</v>
      </c>
      <c r="O28" s="57">
        <v>228.29798562221259</v>
      </c>
      <c r="P28" s="57">
        <v>226.9275967440534</v>
      </c>
      <c r="Q28" s="58">
        <v>-2.0292800704092562E-3</v>
      </c>
    </row>
    <row r="29" spans="1:17" x14ac:dyDescent="0.2">
      <c r="A29" s="55"/>
      <c r="B29" s="56" t="s">
        <v>11</v>
      </c>
      <c r="C29" s="57">
        <v>362</v>
      </c>
      <c r="D29" s="57">
        <v>362.80592853505908</v>
      </c>
      <c r="E29" s="57">
        <v>362.63185769932221</v>
      </c>
      <c r="F29" s="57">
        <v>361.65147592110094</v>
      </c>
      <c r="G29" s="57">
        <v>359.37714757921231</v>
      </c>
      <c r="H29" s="57">
        <v>358.13842309928111</v>
      </c>
      <c r="I29" s="57">
        <v>354.50050627602326</v>
      </c>
      <c r="J29" s="57">
        <v>350.67202277375009</v>
      </c>
      <c r="K29" s="57">
        <v>347.21043685425781</v>
      </c>
      <c r="L29" s="57">
        <v>344.91594708997917</v>
      </c>
      <c r="M29" s="57">
        <v>342.83279817931253</v>
      </c>
      <c r="N29" s="57">
        <v>340.03375956326335</v>
      </c>
      <c r="O29" s="57">
        <v>338.25441030247578</v>
      </c>
      <c r="P29" s="57">
        <v>335.82329248032346</v>
      </c>
      <c r="Q29" s="58">
        <v>-5.7571411226088332E-3</v>
      </c>
    </row>
    <row r="30" spans="1:17" x14ac:dyDescent="0.2">
      <c r="A30" s="55"/>
      <c r="B30" s="56" t="s">
        <v>9</v>
      </c>
      <c r="C30" s="57">
        <v>3329.4775270928103</v>
      </c>
      <c r="D30" s="57">
        <v>3341.1245645791955</v>
      </c>
      <c r="E30" s="57">
        <v>3356.462333872943</v>
      </c>
      <c r="F30" s="57">
        <v>3358.1570569787405</v>
      </c>
      <c r="G30" s="57">
        <v>3355.998759555875</v>
      </c>
      <c r="H30" s="57">
        <v>3358.7637508151088</v>
      </c>
      <c r="I30" s="57">
        <v>3356.8006591416997</v>
      </c>
      <c r="J30" s="57">
        <v>3349.4929400338942</v>
      </c>
      <c r="K30" s="57">
        <v>3344.037353814329</v>
      </c>
      <c r="L30" s="57">
        <v>3343.7277623669174</v>
      </c>
      <c r="M30" s="57">
        <v>3347.7284978035373</v>
      </c>
      <c r="N30" s="57">
        <v>3346.3362818106284</v>
      </c>
      <c r="O30" s="57">
        <v>3352.639467285971</v>
      </c>
      <c r="P30" s="57">
        <v>3356.7082851702498</v>
      </c>
      <c r="Q30" s="58">
        <v>6.2676740078626558E-4</v>
      </c>
    </row>
    <row r="31" spans="1:17" x14ac:dyDescent="0.2">
      <c r="A31" s="55"/>
      <c r="B31" s="56" t="s">
        <v>123</v>
      </c>
      <c r="C31" s="57">
        <v>117</v>
      </c>
      <c r="D31" s="57">
        <v>120</v>
      </c>
      <c r="E31" s="57">
        <v>120</v>
      </c>
      <c r="F31" s="57">
        <v>121.98385460841543</v>
      </c>
      <c r="G31" s="57">
        <v>123.95595197342288</v>
      </c>
      <c r="H31" s="57">
        <v>124.92652929761631</v>
      </c>
      <c r="I31" s="57">
        <v>126.89664459435993</v>
      </c>
      <c r="J31" s="57">
        <v>127.86709253256295</v>
      </c>
      <c r="K31" s="57">
        <v>129.83783327055565</v>
      </c>
      <c r="L31" s="57">
        <v>131.80891343933794</v>
      </c>
      <c r="M31" s="57">
        <v>132.78045161239689</v>
      </c>
      <c r="N31" s="57">
        <v>133.75276415134041</v>
      </c>
      <c r="O31" s="57">
        <v>135.72605480413031</v>
      </c>
      <c r="P31" s="57">
        <v>135.69988246220336</v>
      </c>
      <c r="Q31" s="58">
        <v>1.1470811390579039E-2</v>
      </c>
    </row>
    <row r="32" spans="1:17" x14ac:dyDescent="0.2">
      <c r="A32" s="6" t="s">
        <v>161</v>
      </c>
      <c r="B32" s="56"/>
      <c r="C32" s="57">
        <v>4873.4775270928103</v>
      </c>
      <c r="D32" s="57">
        <v>4891.0219197880951</v>
      </c>
      <c r="E32" s="57">
        <v>4908.9786972502925</v>
      </c>
      <c r="F32" s="57">
        <v>4913.3638895169734</v>
      </c>
      <c r="G32" s="57">
        <v>4903.5987516956175</v>
      </c>
      <c r="H32" s="57">
        <v>4904.9068844817557</v>
      </c>
      <c r="I32" s="57">
        <v>4895.7716573594471</v>
      </c>
      <c r="J32" s="57">
        <v>4878.885358647377</v>
      </c>
      <c r="K32" s="57">
        <v>4864.5841814323712</v>
      </c>
      <c r="L32" s="57">
        <v>4859.1439506757388</v>
      </c>
      <c r="M32" s="57">
        <v>4859.9725790889743</v>
      </c>
      <c r="N32" s="57">
        <v>4852.6762840040974</v>
      </c>
      <c r="O32" s="57">
        <v>4854.9695023687245</v>
      </c>
      <c r="P32" s="57">
        <v>4852.2820292429124</v>
      </c>
      <c r="Q32" s="58">
        <v>-3.352236274063447E-4</v>
      </c>
    </row>
    <row r="33" spans="1:17" x14ac:dyDescent="0.2">
      <c r="A33" s="55"/>
      <c r="B33" s="56" t="s">
        <v>13</v>
      </c>
      <c r="C33" s="57">
        <v>631.92567480830428</v>
      </c>
      <c r="D33" s="57">
        <v>622.00224089311939</v>
      </c>
      <c r="E33" s="57">
        <v>614.60177400631051</v>
      </c>
      <c r="F33" s="57">
        <v>612.54665796535585</v>
      </c>
      <c r="G33" s="57">
        <v>609.14119322615875</v>
      </c>
      <c r="H33" s="57">
        <v>609.44717580004021</v>
      </c>
      <c r="I33" s="57">
        <v>607.75207793894288</v>
      </c>
      <c r="J33" s="57">
        <v>600.65055134175691</v>
      </c>
      <c r="K33" s="57">
        <v>596.5946994906484</v>
      </c>
      <c r="L33" s="57">
        <v>590.26144623787229</v>
      </c>
      <c r="M33" s="57">
        <v>591.14663773742984</v>
      </c>
      <c r="N33" s="57">
        <v>585.52101840204227</v>
      </c>
      <c r="O33" s="57">
        <v>580.58983216411536</v>
      </c>
      <c r="P33" s="57">
        <v>587.00141654929098</v>
      </c>
      <c r="Q33" s="58">
        <v>-5.6565986305531224E-3</v>
      </c>
    </row>
    <row r="34" spans="1:17" x14ac:dyDescent="0.2">
      <c r="A34" s="55"/>
      <c r="B34" s="56" t="s">
        <v>20</v>
      </c>
      <c r="C34" s="57">
        <v>19.997647936971653</v>
      </c>
      <c r="D34" s="57">
        <v>19.996664067076701</v>
      </c>
      <c r="E34" s="57">
        <v>19.993634489533974</v>
      </c>
      <c r="F34" s="57">
        <v>19.930363338542083</v>
      </c>
      <c r="G34" s="57">
        <v>19.929959855193935</v>
      </c>
      <c r="H34" s="57">
        <v>19.92424592584258</v>
      </c>
      <c r="I34" s="57">
        <v>20.913782801191648</v>
      </c>
      <c r="J34" s="57">
        <v>20.909700280090327</v>
      </c>
      <c r="K34" s="57">
        <v>20.908874940498269</v>
      </c>
      <c r="L34" s="57">
        <v>20.906935550106024</v>
      </c>
      <c r="M34" s="57">
        <v>20.900797041534357</v>
      </c>
      <c r="N34" s="57">
        <v>20.896243738063259</v>
      </c>
      <c r="O34" s="57">
        <v>20.89143149650387</v>
      </c>
      <c r="P34" s="57">
        <v>20.888142649233519</v>
      </c>
      <c r="Q34" s="58">
        <v>3.3569293809176948E-3</v>
      </c>
    </row>
    <row r="35" spans="1:17" x14ac:dyDescent="0.2">
      <c r="A35" s="55"/>
      <c r="B35" s="56" t="s">
        <v>31</v>
      </c>
      <c r="C35" s="57">
        <v>357.95789807179261</v>
      </c>
      <c r="D35" s="57">
        <v>354.1818998762667</v>
      </c>
      <c r="E35" s="57">
        <v>349.30629295209724</v>
      </c>
      <c r="F35" s="57">
        <v>350.59508735015135</v>
      </c>
      <c r="G35" s="57">
        <v>349.45998122242094</v>
      </c>
      <c r="H35" s="57">
        <v>350.20896207305208</v>
      </c>
      <c r="I35" s="57">
        <v>351.10567706458932</v>
      </c>
      <c r="J35" s="57">
        <v>348.10926117704997</v>
      </c>
      <c r="K35" s="57">
        <v>347.39887975607178</v>
      </c>
      <c r="L35" s="57">
        <v>346.05955343258893</v>
      </c>
      <c r="M35" s="57">
        <v>346.81373216020842</v>
      </c>
      <c r="N35" s="57">
        <v>344.85380399157617</v>
      </c>
      <c r="O35" s="57">
        <v>344.00888569076267</v>
      </c>
      <c r="P35" s="57">
        <v>346.63077554290561</v>
      </c>
      <c r="Q35" s="58">
        <v>-2.4704211910389073E-3</v>
      </c>
    </row>
    <row r="36" spans="1:17" x14ac:dyDescent="0.2">
      <c r="A36" s="55"/>
      <c r="B36" s="56" t="s">
        <v>125</v>
      </c>
      <c r="C36" s="57">
        <v>300.96460145142339</v>
      </c>
      <c r="D36" s="57">
        <v>295.07044990968927</v>
      </c>
      <c r="E36" s="57">
        <v>289.83868409624853</v>
      </c>
      <c r="F36" s="57">
        <v>287.59877278088624</v>
      </c>
      <c r="G36" s="57">
        <v>285.52601401193158</v>
      </c>
      <c r="H36" s="57">
        <v>283.34151410157182</v>
      </c>
      <c r="I36" s="57">
        <v>280.13872170438765</v>
      </c>
      <c r="J36" s="57">
        <v>274.03132643564118</v>
      </c>
      <c r="K36" s="57">
        <v>270.30865936763712</v>
      </c>
      <c r="L36" s="57">
        <v>266.90475916546046</v>
      </c>
      <c r="M36" s="57">
        <v>268.06355036496603</v>
      </c>
      <c r="N36" s="57">
        <v>263.57661614135793</v>
      </c>
      <c r="O36" s="57">
        <v>259.29633105553205</v>
      </c>
      <c r="P36" s="57">
        <v>262.67888341465499</v>
      </c>
      <c r="Q36" s="58">
        <v>-1.0411600431335377E-2</v>
      </c>
    </row>
    <row r="37" spans="1:17" x14ac:dyDescent="0.2">
      <c r="A37" s="55"/>
      <c r="B37" s="56" t="s">
        <v>14</v>
      </c>
      <c r="C37" s="57">
        <v>597.92967331545242</v>
      </c>
      <c r="D37" s="57">
        <v>587.86888156717418</v>
      </c>
      <c r="E37" s="57">
        <v>579.21886403667133</v>
      </c>
      <c r="F37" s="57">
        <v>575.19464174507777</v>
      </c>
      <c r="G37" s="57">
        <v>572.9021050682278</v>
      </c>
      <c r="H37" s="57">
        <v>569.76977807091248</v>
      </c>
      <c r="I37" s="57">
        <v>567.90854982831297</v>
      </c>
      <c r="J37" s="57">
        <v>561.16375193418173</v>
      </c>
      <c r="K37" s="57">
        <v>555.28787998866221</v>
      </c>
      <c r="L37" s="57">
        <v>551.07741374520515</v>
      </c>
      <c r="M37" s="57">
        <v>552.68074402185732</v>
      </c>
      <c r="N37" s="57">
        <v>546.66025407260543</v>
      </c>
      <c r="O37" s="57">
        <v>543.10375692914397</v>
      </c>
      <c r="P37" s="57">
        <v>549.49863575442532</v>
      </c>
      <c r="Q37" s="58">
        <v>-6.4763874244578856E-3</v>
      </c>
    </row>
    <row r="38" spans="1:17" x14ac:dyDescent="0.2">
      <c r="A38" s="55"/>
      <c r="B38" s="56" t="s">
        <v>41</v>
      </c>
      <c r="C38" s="57">
        <v>18006.759457268745</v>
      </c>
      <c r="D38" s="57">
        <v>18016.724317372329</v>
      </c>
      <c r="E38" s="57">
        <v>17950.018466942423</v>
      </c>
      <c r="F38" s="57">
        <v>17877.035976488471</v>
      </c>
      <c r="G38" s="57">
        <v>17898.006792995584</v>
      </c>
      <c r="H38" s="57">
        <v>17937.158285962068</v>
      </c>
      <c r="I38" s="57">
        <v>17945.491394734458</v>
      </c>
      <c r="J38" s="57">
        <v>17922.300187590194</v>
      </c>
      <c r="K38" s="57">
        <v>17850.464085898198</v>
      </c>
      <c r="L38" s="57">
        <v>17747.407809832355</v>
      </c>
      <c r="M38" s="57">
        <v>17666.132202291621</v>
      </c>
      <c r="N38" s="57">
        <v>17506.276706606215</v>
      </c>
      <c r="O38" s="57">
        <v>17530.099196981704</v>
      </c>
      <c r="P38" s="57">
        <v>17498.890676833405</v>
      </c>
      <c r="Q38" s="58">
        <v>-2.1983281129617227E-3</v>
      </c>
    </row>
    <row r="39" spans="1:17" x14ac:dyDescent="0.2">
      <c r="A39" s="55"/>
      <c r="B39" s="56" t="s">
        <v>15</v>
      </c>
      <c r="C39" s="57">
        <v>280.96695351445175</v>
      </c>
      <c r="D39" s="57">
        <v>276.06205944971646</v>
      </c>
      <c r="E39" s="57">
        <v>275.04070647346845</v>
      </c>
      <c r="F39" s="57">
        <v>274.43089374236712</v>
      </c>
      <c r="G39" s="57">
        <v>300.6500279354309</v>
      </c>
      <c r="H39" s="57">
        <v>302.45407486407606</v>
      </c>
      <c r="I39" s="57">
        <v>302.57786827705348</v>
      </c>
      <c r="J39" s="57">
        <v>301.10082170022099</v>
      </c>
      <c r="K39" s="57">
        <v>300.63919047937651</v>
      </c>
      <c r="L39" s="57">
        <v>300.36850823579636</v>
      </c>
      <c r="M39" s="57">
        <v>301.5539858421696</v>
      </c>
      <c r="N39" s="57">
        <v>299.52111052057779</v>
      </c>
      <c r="O39" s="57">
        <v>300.75129265699815</v>
      </c>
      <c r="P39" s="57">
        <v>302.70710626455036</v>
      </c>
      <c r="Q39" s="58">
        <v>5.7494366816583931E-3</v>
      </c>
    </row>
    <row r="40" spans="1:17" x14ac:dyDescent="0.2">
      <c r="A40" s="6" t="s">
        <v>32</v>
      </c>
      <c r="B40" s="56"/>
      <c r="C40" s="57">
        <v>20196.501906367143</v>
      </c>
      <c r="D40" s="57">
        <v>20171.906513135371</v>
      </c>
      <c r="E40" s="57">
        <v>20078.018422996753</v>
      </c>
      <c r="F40" s="57">
        <v>19997.332393410852</v>
      </c>
      <c r="G40" s="57">
        <v>20035.616074314945</v>
      </c>
      <c r="H40" s="57">
        <v>20072.304036797563</v>
      </c>
      <c r="I40" s="57">
        <v>20075.888072348935</v>
      </c>
      <c r="J40" s="57">
        <v>20028.265600459134</v>
      </c>
      <c r="K40" s="57">
        <v>19941.602269921095</v>
      </c>
      <c r="L40" s="57">
        <v>19822.986426199383</v>
      </c>
      <c r="M40" s="57">
        <v>19747.291649459785</v>
      </c>
      <c r="N40" s="57">
        <v>19567.305753472439</v>
      </c>
      <c r="O40" s="57">
        <v>19578.74072697476</v>
      </c>
      <c r="P40" s="57">
        <v>19568.295637008468</v>
      </c>
      <c r="Q40" s="58">
        <v>-2.4277198055092652E-3</v>
      </c>
    </row>
    <row r="41" spans="1:17" x14ac:dyDescent="0.2">
      <c r="A41" s="55"/>
      <c r="B41" s="56" t="s">
        <v>21</v>
      </c>
      <c r="C41" s="57">
        <v>160</v>
      </c>
      <c r="D41" s="57">
        <v>160</v>
      </c>
      <c r="E41" s="57">
        <v>160</v>
      </c>
      <c r="F41" s="57">
        <v>160</v>
      </c>
      <c r="G41" s="57">
        <v>160</v>
      </c>
      <c r="H41" s="57">
        <v>160</v>
      </c>
      <c r="I41" s="57">
        <v>160</v>
      </c>
      <c r="J41" s="57">
        <v>160</v>
      </c>
      <c r="K41" s="57">
        <v>160</v>
      </c>
      <c r="L41" s="57">
        <v>160</v>
      </c>
      <c r="M41" s="57">
        <v>160</v>
      </c>
      <c r="N41" s="57">
        <v>160</v>
      </c>
      <c r="O41" s="57">
        <v>160</v>
      </c>
      <c r="P41" s="57">
        <v>160</v>
      </c>
      <c r="Q41" s="58">
        <v>0</v>
      </c>
    </row>
    <row r="42" spans="1:17" x14ac:dyDescent="0.2">
      <c r="A42" s="55"/>
      <c r="B42" s="56" t="s">
        <v>42</v>
      </c>
      <c r="C42" s="57">
        <v>4076.0601178157267</v>
      </c>
      <c r="D42" s="57">
        <v>4068.1646510471996</v>
      </c>
      <c r="E42" s="57">
        <v>4049.8313743573326</v>
      </c>
      <c r="F42" s="57">
        <v>4025.9824624242137</v>
      </c>
      <c r="G42" s="57">
        <v>4019.1811952329563</v>
      </c>
      <c r="H42" s="57">
        <v>4017.3107108565164</v>
      </c>
      <c r="I42" s="57">
        <v>4005.3435780030704</v>
      </c>
      <c r="J42" s="57">
        <v>3994.2838637232676</v>
      </c>
      <c r="K42" s="57">
        <v>3970.2692824161741</v>
      </c>
      <c r="L42" s="57">
        <v>3941.2217839097034</v>
      </c>
      <c r="M42" s="57">
        <v>3918.1552955841689</v>
      </c>
      <c r="N42" s="57">
        <v>3877.4454777640467</v>
      </c>
      <c r="O42" s="57">
        <v>3876.4041151028141</v>
      </c>
      <c r="P42" s="57">
        <v>3864.3041439876492</v>
      </c>
      <c r="Q42" s="58">
        <v>-4.0953785863174774E-3</v>
      </c>
    </row>
    <row r="43" spans="1:17" x14ac:dyDescent="0.2">
      <c r="A43" s="6" t="s">
        <v>33</v>
      </c>
      <c r="B43" s="56"/>
      <c r="C43" s="57">
        <v>4236.0601178157267</v>
      </c>
      <c r="D43" s="57">
        <v>4228.1646510472001</v>
      </c>
      <c r="E43" s="57">
        <v>4209.8313743573326</v>
      </c>
      <c r="F43" s="57">
        <v>4185.9824624242137</v>
      </c>
      <c r="G43" s="57">
        <v>4179.1811952329563</v>
      </c>
      <c r="H43" s="57">
        <v>4177.3107108565164</v>
      </c>
      <c r="I43" s="57">
        <v>4165.3435780030704</v>
      </c>
      <c r="J43" s="57">
        <v>4154.2838637232671</v>
      </c>
      <c r="K43" s="57">
        <v>4130.2692824161741</v>
      </c>
      <c r="L43" s="57">
        <v>4101.2217839097029</v>
      </c>
      <c r="M43" s="57">
        <v>4078.1552955841689</v>
      </c>
      <c r="N43" s="57">
        <v>4037.4454777640467</v>
      </c>
      <c r="O43" s="57">
        <v>4036.4041151028141</v>
      </c>
      <c r="P43" s="57">
        <v>4024.3041439876492</v>
      </c>
      <c r="Q43" s="58">
        <v>-3.9369687617650806E-3</v>
      </c>
    </row>
    <row r="44" spans="1:17" x14ac:dyDescent="0.2">
      <c r="A44" s="55"/>
      <c r="B44" s="56" t="s">
        <v>20</v>
      </c>
      <c r="C44" s="57">
        <v>195.97694978232221</v>
      </c>
      <c r="D44" s="57">
        <v>194.96747465399784</v>
      </c>
      <c r="E44" s="57">
        <v>195.93761799743297</v>
      </c>
      <c r="F44" s="57">
        <v>196.31407888463951</v>
      </c>
      <c r="G44" s="57">
        <v>198.30310055917968</v>
      </c>
      <c r="H44" s="57">
        <v>200.23867155471791</v>
      </c>
      <c r="I44" s="57">
        <v>202.16656707818592</v>
      </c>
      <c r="J44" s="57">
        <v>204.11850273421504</v>
      </c>
      <c r="K44" s="57">
        <v>205.1061065591735</v>
      </c>
      <c r="L44" s="57">
        <v>206.08265042247365</v>
      </c>
      <c r="M44" s="57">
        <v>208.01269436574671</v>
      </c>
      <c r="N44" s="57">
        <v>207.96737815501052</v>
      </c>
      <c r="O44" s="57">
        <v>209.9091450363008</v>
      </c>
      <c r="P44" s="57">
        <v>210.87077341130978</v>
      </c>
      <c r="Q44" s="58">
        <v>5.6503996593026962E-3</v>
      </c>
    </row>
    <row r="45" spans="1:17" x14ac:dyDescent="0.2">
      <c r="A45" s="55"/>
      <c r="B45" s="56" t="s">
        <v>43</v>
      </c>
      <c r="C45" s="57">
        <v>22.997295127517404</v>
      </c>
      <c r="D45" s="57">
        <v>21.861751758824283</v>
      </c>
      <c r="E45" s="57">
        <v>22.722991748183681</v>
      </c>
      <c r="F45" s="57">
        <v>22.537660251884052</v>
      </c>
      <c r="G45" s="57">
        <v>22.395252586126862</v>
      </c>
      <c r="H45" s="57">
        <v>22.244651471676526</v>
      </c>
      <c r="I45" s="57">
        <v>22.037960807728606</v>
      </c>
      <c r="J45" s="57">
        <v>22.780229292781605</v>
      </c>
      <c r="K45" s="57">
        <v>22.592037569048511</v>
      </c>
      <c r="L45" s="57">
        <v>22.416001940537754</v>
      </c>
      <c r="M45" s="57">
        <v>22.345299882611631</v>
      </c>
      <c r="N45" s="57">
        <v>22.187874232480045</v>
      </c>
      <c r="O45" s="57">
        <v>21.9743295150727</v>
      </c>
      <c r="P45" s="57">
        <v>22.022866968296462</v>
      </c>
      <c r="Q45" s="58">
        <v>-3.3248668603086395E-3</v>
      </c>
    </row>
    <row r="46" spans="1:17" x14ac:dyDescent="0.2">
      <c r="A46" s="55"/>
      <c r="B46" s="56" t="s">
        <v>44</v>
      </c>
      <c r="C46" s="57">
        <v>917.66272618144376</v>
      </c>
      <c r="D46" s="57">
        <v>907.23145398688473</v>
      </c>
      <c r="E46" s="57">
        <v>903.90109449550982</v>
      </c>
      <c r="F46" s="57">
        <v>900.17736952922337</v>
      </c>
      <c r="G46" s="57">
        <v>901.94984054482961</v>
      </c>
      <c r="H46" s="57">
        <v>902.84175413195794</v>
      </c>
      <c r="I46" s="57">
        <v>902.90590109048424</v>
      </c>
      <c r="J46" s="57">
        <v>902.81117107367652</v>
      </c>
      <c r="K46" s="57">
        <v>898.54437796166337</v>
      </c>
      <c r="L46" s="57">
        <v>893.23366790143234</v>
      </c>
      <c r="M46" s="57">
        <v>889.83082799806982</v>
      </c>
      <c r="N46" s="57">
        <v>881.3597482374272</v>
      </c>
      <c r="O46" s="57">
        <v>882.37560398852497</v>
      </c>
      <c r="P46" s="57">
        <v>881.19899977554576</v>
      </c>
      <c r="Q46" s="58">
        <v>-3.1140982277905183E-3</v>
      </c>
    </row>
    <row r="47" spans="1:17" x14ac:dyDescent="0.2">
      <c r="A47" s="6" t="s">
        <v>22</v>
      </c>
      <c r="B47" s="56"/>
      <c r="C47" s="57">
        <v>25569.198995274153</v>
      </c>
      <c r="D47" s="57">
        <v>25524.131844582276</v>
      </c>
      <c r="E47" s="57">
        <v>25410.411501595212</v>
      </c>
      <c r="F47" s="57">
        <v>25302.343964500811</v>
      </c>
      <c r="G47" s="57">
        <v>25337.445463238037</v>
      </c>
      <c r="H47" s="57">
        <v>25374.939824812431</v>
      </c>
      <c r="I47" s="57">
        <v>25368.342079328402</v>
      </c>
      <c r="J47" s="57">
        <v>25312.259367283074</v>
      </c>
      <c r="K47" s="57">
        <v>25198.114074427154</v>
      </c>
      <c r="L47" s="57">
        <v>25045.940530373529</v>
      </c>
      <c r="M47" s="57">
        <v>24945.635767290383</v>
      </c>
      <c r="N47" s="57">
        <v>24716.266231861402</v>
      </c>
      <c r="O47" s="57">
        <v>24729.403920617471</v>
      </c>
      <c r="P47" s="57">
        <v>24706.692421151271</v>
      </c>
      <c r="Q47" s="58">
        <v>-2.6360815494471668E-3</v>
      </c>
    </row>
    <row r="48" spans="1:17" x14ac:dyDescent="0.2">
      <c r="A48" s="6" t="s">
        <v>23</v>
      </c>
      <c r="B48" s="56"/>
      <c r="C48" s="57">
        <v>4536.5382032572279</v>
      </c>
      <c r="D48" s="57">
        <v>4453.3023342915894</v>
      </c>
      <c r="E48" s="57">
        <v>4415.2344375724351</v>
      </c>
      <c r="F48" s="57">
        <v>4392.3591195932459</v>
      </c>
      <c r="G48" s="57">
        <v>4428.4722400647779</v>
      </c>
      <c r="H48" s="57">
        <v>4513.6178843962252</v>
      </c>
      <c r="I48" s="57">
        <v>4554.1648285390565</v>
      </c>
      <c r="J48" s="57">
        <v>4590.4138703860244</v>
      </c>
      <c r="K48" s="57">
        <v>4616.6072426989422</v>
      </c>
      <c r="L48" s="57">
        <v>4640.3704163285929</v>
      </c>
      <c r="M48" s="57">
        <v>4664.1196400955678</v>
      </c>
      <c r="N48" s="57">
        <v>4680.943223139685</v>
      </c>
      <c r="O48" s="57">
        <v>4676.0416494413284</v>
      </c>
      <c r="P48" s="57">
        <v>4683.8033056347385</v>
      </c>
      <c r="Q48" s="58">
        <v>2.4604250542805683E-3</v>
      </c>
    </row>
    <row r="49" spans="1:17" x14ac:dyDescent="0.2">
      <c r="A49" s="6" t="s">
        <v>114</v>
      </c>
      <c r="B49" s="56"/>
      <c r="C49" s="57">
        <v>130</v>
      </c>
      <c r="D49" s="57">
        <v>131</v>
      </c>
      <c r="E49" s="57">
        <v>133</v>
      </c>
      <c r="F49" s="57">
        <v>135</v>
      </c>
      <c r="G49" s="57">
        <v>136</v>
      </c>
      <c r="H49" s="57">
        <v>138</v>
      </c>
      <c r="I49" s="57">
        <v>140</v>
      </c>
      <c r="J49" s="57">
        <v>141</v>
      </c>
      <c r="K49" s="57">
        <v>144</v>
      </c>
      <c r="L49" s="57">
        <v>145</v>
      </c>
      <c r="M49" s="57">
        <v>147</v>
      </c>
      <c r="N49" s="57">
        <v>148</v>
      </c>
      <c r="O49" s="57">
        <v>150</v>
      </c>
      <c r="P49" s="57">
        <v>151.04166666666666</v>
      </c>
      <c r="Q49" s="58">
        <v>1.1606942783057406E-2</v>
      </c>
    </row>
    <row r="50" spans="1:17" x14ac:dyDescent="0.2">
      <c r="A50" s="6" t="s">
        <v>34</v>
      </c>
      <c r="B50" s="56"/>
      <c r="C50" s="57">
        <v>30235.73719853138</v>
      </c>
      <c r="D50" s="57">
        <v>30108.434178873867</v>
      </c>
      <c r="E50" s="57">
        <v>29958.645939167647</v>
      </c>
      <c r="F50" s="57">
        <v>29829.703084094057</v>
      </c>
      <c r="G50" s="57">
        <v>29901.917703302814</v>
      </c>
      <c r="H50" s="57">
        <v>30026.557709208657</v>
      </c>
      <c r="I50" s="57">
        <v>30062.506907867457</v>
      </c>
      <c r="J50" s="57">
        <v>30043.6732376691</v>
      </c>
      <c r="K50" s="57">
        <v>29958.721317126096</v>
      </c>
      <c r="L50" s="57">
        <v>29831.31094670212</v>
      </c>
      <c r="M50" s="57">
        <v>29756.75540738595</v>
      </c>
      <c r="N50" s="57">
        <v>29545.209455001088</v>
      </c>
      <c r="O50" s="57">
        <v>29555.445570058801</v>
      </c>
      <c r="P50" s="57">
        <v>29541.537393452676</v>
      </c>
      <c r="Q50" s="58">
        <v>-1.7851167423292846E-3</v>
      </c>
    </row>
    <row r="51" spans="1:17" x14ac:dyDescent="0.2">
      <c r="A51" s="55"/>
      <c r="B51" s="56" t="s">
        <v>7</v>
      </c>
      <c r="C51" s="57">
        <v>335</v>
      </c>
      <c r="D51" s="57">
        <v>334.39893685102498</v>
      </c>
      <c r="E51" s="57">
        <v>336.65301883446443</v>
      </c>
      <c r="F51" s="57">
        <v>335.49609915097096</v>
      </c>
      <c r="G51" s="57">
        <v>333.63310137129218</v>
      </c>
      <c r="H51" s="57">
        <v>333.67708924227298</v>
      </c>
      <c r="I51" s="57">
        <v>332.42615207372069</v>
      </c>
      <c r="J51" s="57">
        <v>333.26355182169084</v>
      </c>
      <c r="K51" s="57">
        <v>332.05547132454717</v>
      </c>
      <c r="L51" s="57">
        <v>330.0692625266754</v>
      </c>
      <c r="M51" s="57">
        <v>328.26346612420889</v>
      </c>
      <c r="N51" s="57">
        <v>328.54514697519664</v>
      </c>
      <c r="O51" s="57">
        <v>328.15568139097621</v>
      </c>
      <c r="P51" s="57">
        <v>329.01195040511703</v>
      </c>
      <c r="Q51" s="58">
        <v>-1.3864578472114752E-3</v>
      </c>
    </row>
    <row r="52" spans="1:17" x14ac:dyDescent="0.2">
      <c r="A52" s="55"/>
      <c r="B52" s="56" t="s">
        <v>8</v>
      </c>
      <c r="C52" s="57">
        <v>351</v>
      </c>
      <c r="D52" s="57">
        <v>351.51135110918057</v>
      </c>
      <c r="E52" s="57">
        <v>351.9435231085755</v>
      </c>
      <c r="F52" s="57">
        <v>352.88378891361526</v>
      </c>
      <c r="G52" s="57">
        <v>351.20941887161291</v>
      </c>
      <c r="H52" s="57">
        <v>353.45381616487055</v>
      </c>
      <c r="I52" s="57">
        <v>351.59959545907952</v>
      </c>
      <c r="J52" s="57">
        <v>354.12330089468463</v>
      </c>
      <c r="K52" s="57">
        <v>353.9683167154339</v>
      </c>
      <c r="L52" s="57">
        <v>354.17430321090984</v>
      </c>
      <c r="M52" s="57">
        <v>352.5894420461301</v>
      </c>
      <c r="N52" s="57">
        <v>356.12600280253508</v>
      </c>
      <c r="O52" s="57">
        <v>355.2672850424492</v>
      </c>
      <c r="P52" s="57">
        <v>359.05643131080228</v>
      </c>
      <c r="Q52" s="58">
        <v>1.7471662849382064E-3</v>
      </c>
    </row>
    <row r="53" spans="1:17" x14ac:dyDescent="0.2">
      <c r="A53" s="55"/>
      <c r="B53" s="56" t="s">
        <v>6</v>
      </c>
      <c r="C53" s="57">
        <v>6570</v>
      </c>
      <c r="D53" s="57">
        <v>6478.6159076482609</v>
      </c>
      <c r="E53" s="57">
        <v>6459.9811001232683</v>
      </c>
      <c r="F53" s="57">
        <v>6427.0427491860901</v>
      </c>
      <c r="G53" s="57">
        <v>6372.880726207728</v>
      </c>
      <c r="H53" s="57">
        <v>6351.4100098525678</v>
      </c>
      <c r="I53" s="57">
        <v>6296.8791578263163</v>
      </c>
      <c r="J53" s="57">
        <v>6254.4487290171401</v>
      </c>
      <c r="K53" s="57">
        <v>6195.7773656779218</v>
      </c>
      <c r="L53" s="57">
        <v>6144.3236600284035</v>
      </c>
      <c r="M53" s="57">
        <v>6082.405948400592</v>
      </c>
      <c r="N53" s="57">
        <v>6013.5739966186402</v>
      </c>
      <c r="O53" s="57">
        <v>5976.8129011889159</v>
      </c>
      <c r="P53" s="57">
        <v>5918.3965868624928</v>
      </c>
      <c r="Q53" s="58">
        <v>-8.002291901604397E-3</v>
      </c>
    </row>
    <row r="54" spans="1:17" x14ac:dyDescent="0.2">
      <c r="A54" s="6" t="s">
        <v>4</v>
      </c>
      <c r="B54" s="56"/>
      <c r="C54" s="57">
        <v>7256</v>
      </c>
      <c r="D54" s="57">
        <v>7164.5261956084669</v>
      </c>
      <c r="E54" s="57">
        <v>7148.5776420663078</v>
      </c>
      <c r="F54" s="57">
        <v>7115.4226372506764</v>
      </c>
      <c r="G54" s="57">
        <v>7057.7232464506333</v>
      </c>
      <c r="H54" s="57">
        <v>7038.5409152597113</v>
      </c>
      <c r="I54" s="57">
        <v>6980.9049053591161</v>
      </c>
      <c r="J54" s="57">
        <v>6941.8355817335159</v>
      </c>
      <c r="K54" s="57">
        <v>6881.8011537179027</v>
      </c>
      <c r="L54" s="57">
        <v>6828.567225765989</v>
      </c>
      <c r="M54" s="57">
        <v>6763.2588565709311</v>
      </c>
      <c r="N54" s="57">
        <v>6698.2451463963716</v>
      </c>
      <c r="O54" s="57">
        <v>6660.2358676223412</v>
      </c>
      <c r="P54" s="57">
        <v>6606.4649685784116</v>
      </c>
      <c r="Q54" s="58">
        <v>-7.187889013321791E-3</v>
      </c>
    </row>
    <row r="55" spans="1:17" x14ac:dyDescent="0.2">
      <c r="A55" s="6" t="s">
        <v>5</v>
      </c>
      <c r="B55" s="56"/>
      <c r="C55" s="57">
        <v>1114</v>
      </c>
      <c r="D55" s="57">
        <v>1124.8972626190534</v>
      </c>
      <c r="E55" s="57">
        <v>1133.1987601617104</v>
      </c>
      <c r="F55" s="57">
        <v>1133.2117316393596</v>
      </c>
      <c r="G55" s="57">
        <v>1131.2179085487614</v>
      </c>
      <c r="H55" s="57">
        <v>1131.4602572305548</v>
      </c>
      <c r="I55" s="57">
        <v>1128.8153247869191</v>
      </c>
      <c r="J55" s="57">
        <v>1125.6691238449162</v>
      </c>
      <c r="K55" s="57">
        <v>1122.0583155033908</v>
      </c>
      <c r="L55" s="57">
        <v>1119.0055890270382</v>
      </c>
      <c r="M55" s="57">
        <v>1116.6632474164485</v>
      </c>
      <c r="N55" s="57">
        <v>1110.3999992752224</v>
      </c>
      <c r="O55" s="57">
        <v>1107.5525059819008</v>
      </c>
      <c r="P55" s="57">
        <v>1100.9930013860067</v>
      </c>
      <c r="Q55" s="58">
        <v>-9.0302590205260103E-4</v>
      </c>
    </row>
    <row r="56" spans="1:17" x14ac:dyDescent="0.2">
      <c r="A56" s="8" t="s">
        <v>126</v>
      </c>
      <c r="B56" s="56"/>
      <c r="C56" s="57">
        <v>51713.502746251041</v>
      </c>
      <c r="D56" s="57">
        <v>51421.009639557946</v>
      </c>
      <c r="E56" s="57">
        <v>51193.837847520459</v>
      </c>
      <c r="F56" s="57">
        <v>51151.008945502355</v>
      </c>
      <c r="G56" s="57">
        <v>51416.618828532242</v>
      </c>
      <c r="H56" s="57">
        <v>51696.858021295673</v>
      </c>
      <c r="I56" s="57">
        <v>51944.59039156574</v>
      </c>
      <c r="J56" s="57">
        <v>51864.929064637385</v>
      </c>
      <c r="K56" s="57">
        <v>52116.068554330974</v>
      </c>
      <c r="L56" s="57">
        <v>52124.058421597423</v>
      </c>
      <c r="M56" s="57">
        <v>52113.37099167925</v>
      </c>
      <c r="N56" s="57">
        <v>51894.518075491622</v>
      </c>
      <c r="O56" s="57">
        <v>52077.819722937806</v>
      </c>
      <c r="P56" s="57">
        <v>52276.133614489969</v>
      </c>
      <c r="Q56" s="58">
        <v>8.3273178142362347E-4</v>
      </c>
    </row>
    <row r="57" spans="1:17" x14ac:dyDescent="0.2">
      <c r="A57" s="8" t="s">
        <v>127</v>
      </c>
      <c r="B57" s="56"/>
      <c r="C57" s="57">
        <v>49903.530150132254</v>
      </c>
      <c r="D57" s="57">
        <v>49621.274302173413</v>
      </c>
      <c r="E57" s="57">
        <v>49402.053522857241</v>
      </c>
      <c r="F57" s="57">
        <v>49360.723632409768</v>
      </c>
      <c r="G57" s="57">
        <v>49617.037169533614</v>
      </c>
      <c r="H57" s="57">
        <v>49887.467990550322</v>
      </c>
      <c r="I57" s="57">
        <v>50126.529727860936</v>
      </c>
      <c r="J57" s="57">
        <v>50049.656547375074</v>
      </c>
      <c r="K57" s="57">
        <v>50292.00615492939</v>
      </c>
      <c r="L57" s="57">
        <v>50299.716376841512</v>
      </c>
      <c r="M57" s="57">
        <v>50289.403006970475</v>
      </c>
      <c r="N57" s="57">
        <v>50078.209942849411</v>
      </c>
      <c r="O57" s="57">
        <v>50255.096032634981</v>
      </c>
      <c r="P57" s="57">
        <v>50446.46893798282</v>
      </c>
      <c r="Q57" s="58">
        <v>8.3273178142362347E-4</v>
      </c>
    </row>
    <row r="58" spans="1:17" x14ac:dyDescent="0.2">
      <c r="A58" s="8" t="s">
        <v>128</v>
      </c>
      <c r="B58" s="56"/>
      <c r="C58" s="57">
        <v>65657.980273343856</v>
      </c>
      <c r="D58" s="57">
        <v>65303.335667678541</v>
      </c>
      <c r="E58" s="57">
        <v>65090.239871869606</v>
      </c>
      <c r="F58" s="57">
        <v>65016.978785250518</v>
      </c>
      <c r="G58" s="57">
        <v>65208.310230212432</v>
      </c>
      <c r="H58" s="57">
        <v>65472.153237606122</v>
      </c>
      <c r="I58" s="57">
        <v>65642.55419848059</v>
      </c>
      <c r="J58" s="57">
        <v>65499.100695343448</v>
      </c>
      <c r="K58" s="57">
        <v>65668.985273475628</v>
      </c>
      <c r="L58" s="57">
        <v>65612.515536385254</v>
      </c>
      <c r="M58" s="57">
        <v>65532.440010869956</v>
      </c>
      <c r="N58" s="57">
        <v>65231.156471417606</v>
      </c>
      <c r="O58" s="57">
        <v>65372.467851593043</v>
      </c>
      <c r="P58" s="57">
        <v>65503.70911373994</v>
      </c>
      <c r="Q58" s="58">
        <v>-1.8093612832448258E-4</v>
      </c>
    </row>
    <row r="59" spans="1:17" x14ac:dyDescent="0.2">
      <c r="A59" s="7" t="s">
        <v>129</v>
      </c>
      <c r="B59" s="59"/>
      <c r="C59" s="67">
        <v>63359.950963776821</v>
      </c>
      <c r="D59" s="67">
        <v>63017.718919309787</v>
      </c>
      <c r="E59" s="67">
        <v>62812.081476354171</v>
      </c>
      <c r="F59" s="67">
        <v>62741.38452776675</v>
      </c>
      <c r="G59" s="67">
        <v>62926.019372154995</v>
      </c>
      <c r="H59" s="67">
        <v>63180.627874289909</v>
      </c>
      <c r="I59" s="67">
        <v>63345.064801533765</v>
      </c>
      <c r="J59" s="67">
        <v>63206.632171006422</v>
      </c>
      <c r="K59" s="67">
        <v>63370.570788903977</v>
      </c>
      <c r="L59" s="67">
        <v>63316.077492611767</v>
      </c>
      <c r="M59" s="67">
        <v>63238.804610489504</v>
      </c>
      <c r="N59" s="67">
        <v>62948.06599491799</v>
      </c>
      <c r="O59" s="67">
        <v>63084.431476787286</v>
      </c>
      <c r="P59" s="67">
        <v>63211.079294759038</v>
      </c>
      <c r="Q59" s="68">
        <v>-1.8093612832448258E-4</v>
      </c>
    </row>
    <row r="60" spans="1:17" x14ac:dyDescent="0.2">
      <c r="A60" s="56" t="s">
        <v>163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x14ac:dyDescent="0.2">
      <c r="A61" s="56" t="s">
        <v>166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1"/>
    </row>
    <row r="62" spans="1:17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61"/>
    </row>
    <row r="63" spans="1:17" x14ac:dyDescent="0.2">
      <c r="A63" s="56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61"/>
    </row>
    <row r="64" spans="1:17" x14ac:dyDescent="0.2">
      <c r="A64" s="56"/>
      <c r="B64" s="56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/>
      <c r="P64" s="61"/>
    </row>
    <row r="65" spans="1:14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  <row r="66" spans="1:14" x14ac:dyDescent="0.2">
      <c r="A66" s="6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3.285156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158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172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159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4"/>
    </row>
    <row r="6" spans="1:18" x14ac:dyDescent="0.2">
      <c r="A6" s="55"/>
      <c r="B6" s="56" t="s">
        <v>16</v>
      </c>
      <c r="C6" s="57">
        <v>226.95900220085241</v>
      </c>
      <c r="D6" s="57">
        <v>226.30462605429744</v>
      </c>
      <c r="E6" s="57">
        <v>225.52884091569049</v>
      </c>
      <c r="F6" s="57">
        <v>226.01603422926362</v>
      </c>
      <c r="G6" s="57">
        <v>227.74511821596428</v>
      </c>
      <c r="H6" s="57">
        <v>229.45758989860306</v>
      </c>
      <c r="I6" s="57">
        <v>231.90749125920243</v>
      </c>
      <c r="J6" s="57">
        <v>231.05338408156121</v>
      </c>
      <c r="K6" s="57">
        <v>234.25252078518656</v>
      </c>
      <c r="L6" s="57">
        <v>235.48753806386662</v>
      </c>
      <c r="M6" s="57">
        <v>235.88799067127732</v>
      </c>
      <c r="N6" s="57">
        <v>236.22948535160083</v>
      </c>
      <c r="O6" s="57">
        <v>238.7146394712812</v>
      </c>
      <c r="P6" s="57">
        <v>240.57909254140992</v>
      </c>
      <c r="Q6" s="58">
        <v>4.4931029663111133E-3</v>
      </c>
    </row>
    <row r="7" spans="1:18" x14ac:dyDescent="0.2">
      <c r="A7" s="55"/>
      <c r="B7" s="56" t="s">
        <v>27</v>
      </c>
      <c r="C7" s="57">
        <v>293.94690152885727</v>
      </c>
      <c r="D7" s="57">
        <v>291.70893648786455</v>
      </c>
      <c r="E7" s="57">
        <v>287.03152141386136</v>
      </c>
      <c r="F7" s="57">
        <v>287.32041891484124</v>
      </c>
      <c r="G7" s="57">
        <v>287.81469209080035</v>
      </c>
      <c r="H7" s="57">
        <v>288.30405868790513</v>
      </c>
      <c r="I7" s="57">
        <v>290.81214173565803</v>
      </c>
      <c r="J7" s="57">
        <v>288.95862758619649</v>
      </c>
      <c r="K7" s="57">
        <v>291.13330570061123</v>
      </c>
      <c r="L7" s="57">
        <v>291.5229635979934</v>
      </c>
      <c r="M7" s="57">
        <v>290.49333515265158</v>
      </c>
      <c r="N7" s="57">
        <v>290.45600629139665</v>
      </c>
      <c r="O7" s="57">
        <v>291.33083471105573</v>
      </c>
      <c r="P7" s="57">
        <v>293.31818822039031</v>
      </c>
      <c r="Q7" s="58">
        <v>-1.6469086606252237E-4</v>
      </c>
    </row>
    <row r="8" spans="1:18" x14ac:dyDescent="0.2">
      <c r="A8" s="55"/>
      <c r="B8" s="56" t="s">
        <v>45</v>
      </c>
      <c r="C8" s="57">
        <v>3.9992775718211879</v>
      </c>
      <c r="D8" s="57">
        <v>3.9561920332799998</v>
      </c>
      <c r="E8" s="57">
        <v>3.9118312892722789</v>
      </c>
      <c r="F8" s="57">
        <v>3.8559157499949999</v>
      </c>
      <c r="G8" s="57">
        <v>4.8000156779141792</v>
      </c>
      <c r="H8" s="57">
        <v>4.7498102356504468</v>
      </c>
      <c r="I8" s="57">
        <v>4.7414223557106618</v>
      </c>
      <c r="J8" s="57">
        <v>4.7015929584762839</v>
      </c>
      <c r="K8" s="57">
        <v>4.6635529149661616</v>
      </c>
      <c r="L8" s="57">
        <v>4.6282897431996686</v>
      </c>
      <c r="M8" s="57">
        <v>4.5566293972011236</v>
      </c>
      <c r="N8" s="57">
        <v>4.5614908472893338</v>
      </c>
      <c r="O8" s="57">
        <v>4.5326185221163078</v>
      </c>
      <c r="P8" s="57">
        <v>4.5040646393830288</v>
      </c>
      <c r="Q8" s="58">
        <v>9.1855074734159547E-3</v>
      </c>
    </row>
    <row r="9" spans="1:18" x14ac:dyDescent="0.2">
      <c r="A9" s="55"/>
      <c r="B9" s="56" t="s">
        <v>36</v>
      </c>
      <c r="C9" s="57">
        <v>7756.9113334745452</v>
      </c>
      <c r="D9" s="57">
        <v>7692.0520226910339</v>
      </c>
      <c r="E9" s="57">
        <v>7660.003209665635</v>
      </c>
      <c r="F9" s="57">
        <v>7695.726374945184</v>
      </c>
      <c r="G9" s="57">
        <v>7765.4735253593617</v>
      </c>
      <c r="H9" s="57">
        <v>7822.7026041486624</v>
      </c>
      <c r="I9" s="57">
        <v>7899.2728659015847</v>
      </c>
      <c r="J9" s="57">
        <v>7879.3532304430446</v>
      </c>
      <c r="K9" s="57">
        <v>8002.2494438074591</v>
      </c>
      <c r="L9" s="57">
        <v>8051.1381879690362</v>
      </c>
      <c r="M9" s="57">
        <v>8074.5232208340058</v>
      </c>
      <c r="N9" s="57">
        <v>8071.8473784143889</v>
      </c>
      <c r="O9" s="57">
        <v>8134.3566417969023</v>
      </c>
      <c r="P9" s="57">
        <v>8211.315614571</v>
      </c>
      <c r="Q9" s="58">
        <v>4.3887505638848801E-3</v>
      </c>
    </row>
    <row r="10" spans="1:18" x14ac:dyDescent="0.2">
      <c r="A10" s="55"/>
      <c r="B10" s="56" t="s">
        <v>0</v>
      </c>
      <c r="C10" s="57">
        <v>753.86382228829382</v>
      </c>
      <c r="D10" s="57">
        <v>749.72154298471332</v>
      </c>
      <c r="E10" s="57">
        <v>744.11186751292178</v>
      </c>
      <c r="F10" s="57">
        <v>746.76085994280152</v>
      </c>
      <c r="G10" s="57">
        <v>749.97941271069521</v>
      </c>
      <c r="H10" s="57">
        <v>754.03768827386773</v>
      </c>
      <c r="I10" s="57">
        <v>761.15704126401738</v>
      </c>
      <c r="J10" s="57">
        <v>756.84087996877497</v>
      </c>
      <c r="K10" s="57">
        <v>766.82074068930444</v>
      </c>
      <c r="L10" s="57">
        <v>771.20781078104153</v>
      </c>
      <c r="M10" s="57">
        <v>774.16851687311237</v>
      </c>
      <c r="N10" s="57">
        <v>772.94449818640214</v>
      </c>
      <c r="O10" s="57">
        <v>777.72885975952374</v>
      </c>
      <c r="P10" s="57">
        <v>785.07801764941382</v>
      </c>
      <c r="Q10" s="58">
        <v>3.12574835943491E-3</v>
      </c>
    </row>
    <row r="11" spans="1:18" x14ac:dyDescent="0.2">
      <c r="A11" s="6" t="s">
        <v>28</v>
      </c>
      <c r="B11" s="8"/>
      <c r="C11" s="57">
        <v>9035.6803370643702</v>
      </c>
      <c r="D11" s="57">
        <v>8963.7433202511893</v>
      </c>
      <c r="E11" s="57">
        <v>8920.5872707973813</v>
      </c>
      <c r="F11" s="57">
        <v>8959.6796037820859</v>
      </c>
      <c r="G11" s="57">
        <v>9035.8127640547355</v>
      </c>
      <c r="H11" s="57">
        <v>9099.2517512446884</v>
      </c>
      <c r="I11" s="57">
        <v>9187.8909625161741</v>
      </c>
      <c r="J11" s="57">
        <v>9160.9077150380544</v>
      </c>
      <c r="K11" s="57">
        <v>9299.1195638975278</v>
      </c>
      <c r="L11" s="57">
        <v>9353.9847901551366</v>
      </c>
      <c r="M11" s="57">
        <v>9379.6296929282489</v>
      </c>
      <c r="N11" s="57">
        <v>9376.038859091077</v>
      </c>
      <c r="O11" s="57">
        <v>9446.6635942608791</v>
      </c>
      <c r="P11" s="57">
        <v>9534.7949776215974</v>
      </c>
      <c r="Q11" s="58">
        <v>4.1444503754255457E-3</v>
      </c>
    </row>
    <row r="12" spans="1:18" x14ac:dyDescent="0.2">
      <c r="A12" s="55"/>
      <c r="B12" s="56" t="s">
        <v>17</v>
      </c>
      <c r="C12" s="57">
        <v>98</v>
      </c>
      <c r="D12" s="57">
        <v>98</v>
      </c>
      <c r="E12" s="57">
        <v>98</v>
      </c>
      <c r="F12" s="57">
        <v>98</v>
      </c>
      <c r="G12" s="57">
        <v>98</v>
      </c>
      <c r="H12" s="57">
        <v>98</v>
      </c>
      <c r="I12" s="57">
        <v>98</v>
      </c>
      <c r="J12" s="57">
        <v>98</v>
      </c>
      <c r="K12" s="57">
        <v>98</v>
      </c>
      <c r="L12" s="57">
        <v>98</v>
      </c>
      <c r="M12" s="57">
        <v>98</v>
      </c>
      <c r="N12" s="57">
        <v>98</v>
      </c>
      <c r="O12" s="57">
        <v>98</v>
      </c>
      <c r="P12" s="57">
        <v>98</v>
      </c>
      <c r="Q12" s="58">
        <v>0</v>
      </c>
    </row>
    <row r="13" spans="1:18" x14ac:dyDescent="0.2">
      <c r="A13" s="55"/>
      <c r="B13" s="56" t="s">
        <v>37</v>
      </c>
      <c r="C13" s="57">
        <v>212.96153069947829</v>
      </c>
      <c r="D13" s="57">
        <v>209.61955106431935</v>
      </c>
      <c r="E13" s="57">
        <v>210.14967065763258</v>
      </c>
      <c r="F13" s="57">
        <v>211.95068051233804</v>
      </c>
      <c r="G13" s="57">
        <v>212.9434653138957</v>
      </c>
      <c r="H13" s="57">
        <v>214.90719284043925</v>
      </c>
      <c r="I13" s="57">
        <v>216.35177695401697</v>
      </c>
      <c r="J13" s="57">
        <v>215.64992562651429</v>
      </c>
      <c r="K13" s="57">
        <v>219.90008989979236</v>
      </c>
      <c r="L13" s="57">
        <v>220.2814793076877</v>
      </c>
      <c r="M13" s="57">
        <v>220.88396781694803</v>
      </c>
      <c r="N13" s="57">
        <v>221.19237064236745</v>
      </c>
      <c r="O13" s="57">
        <v>222.82059168399437</v>
      </c>
      <c r="P13" s="57">
        <v>224.65375600930838</v>
      </c>
      <c r="Q13" s="58">
        <v>4.1199107020253312E-3</v>
      </c>
    </row>
    <row r="14" spans="1:18" x14ac:dyDescent="0.2">
      <c r="A14" s="55"/>
      <c r="B14" s="56" t="s">
        <v>38</v>
      </c>
      <c r="C14" s="57">
        <v>49.99096964776485</v>
      </c>
      <c r="D14" s="57">
        <v>49.75894336875507</v>
      </c>
      <c r="E14" s="57">
        <v>50.512082752784885</v>
      </c>
      <c r="F14" s="57">
        <v>50.122887117109087</v>
      </c>
      <c r="G14" s="57">
        <v>50.783096443032591</v>
      </c>
      <c r="H14" s="57">
        <v>51.438742033189072</v>
      </c>
      <c r="I14" s="57">
        <v>52.371121718214205</v>
      </c>
      <c r="J14" s="57">
        <v>52.106372441724609</v>
      </c>
      <c r="K14" s="57">
        <v>52.839614107606678</v>
      </c>
      <c r="L14" s="57">
        <v>53.583531041701555</v>
      </c>
      <c r="M14" s="57">
        <v>53.898024571376943</v>
      </c>
      <c r="N14" s="57">
        <v>53.11227437516721</v>
      </c>
      <c r="O14" s="57">
        <v>53.902510839227659</v>
      </c>
      <c r="P14" s="57">
        <v>54.71312982549675</v>
      </c>
      <c r="Q14" s="58">
        <v>6.9673391316182887E-3</v>
      </c>
    </row>
    <row r="15" spans="1:18" x14ac:dyDescent="0.2">
      <c r="A15" s="55"/>
      <c r="B15" s="56" t="s">
        <v>39</v>
      </c>
      <c r="C15" s="57">
        <v>9902.41879762803</v>
      </c>
      <c r="D15" s="57">
        <v>9818.0854099028365</v>
      </c>
      <c r="E15" s="57">
        <v>9778.9569905268017</v>
      </c>
      <c r="F15" s="57">
        <v>9823.2768971420774</v>
      </c>
      <c r="G15" s="57">
        <v>9913.0219730052704</v>
      </c>
      <c r="H15" s="57">
        <v>9986.3882065905618</v>
      </c>
      <c r="I15" s="57">
        <v>10083.245532807065</v>
      </c>
      <c r="J15" s="57">
        <v>10057.239751051584</v>
      </c>
      <c r="K15" s="57">
        <v>10214.238075879179</v>
      </c>
      <c r="L15" s="57">
        <v>10277.969288317658</v>
      </c>
      <c r="M15" s="57">
        <v>10307.216357723684</v>
      </c>
      <c r="N15" s="57">
        <v>10303.584176418914</v>
      </c>
      <c r="O15" s="57">
        <v>10383.563537455449</v>
      </c>
      <c r="P15" s="57">
        <v>10482.294647534667</v>
      </c>
      <c r="Q15" s="58">
        <v>4.3871771106469559E-3</v>
      </c>
    </row>
    <row r="16" spans="1:18" x14ac:dyDescent="0.2">
      <c r="A16" s="55"/>
      <c r="B16" s="56" t="s">
        <v>25</v>
      </c>
      <c r="C16" s="57">
        <v>303.94509545841026</v>
      </c>
      <c r="D16" s="57">
        <v>307.86111301873626</v>
      </c>
      <c r="E16" s="57">
        <v>311.78488555979834</v>
      </c>
      <c r="F16" s="57">
        <v>315.80070221915253</v>
      </c>
      <c r="G16" s="57">
        <v>321.23989537265419</v>
      </c>
      <c r="H16" s="57">
        <v>325.65625508642216</v>
      </c>
      <c r="I16" s="57">
        <v>330.2181348489097</v>
      </c>
      <c r="J16" s="57">
        <v>332.16869436365215</v>
      </c>
      <c r="K16" s="57">
        <v>338.07165408976766</v>
      </c>
      <c r="L16" s="57">
        <v>342.9027942502691</v>
      </c>
      <c r="M16" s="57">
        <v>347.04223241959505</v>
      </c>
      <c r="N16" s="57">
        <v>348.65978830487251</v>
      </c>
      <c r="O16" s="57">
        <v>354.5488873343561</v>
      </c>
      <c r="P16" s="57">
        <v>359.99963544491186</v>
      </c>
      <c r="Q16" s="58">
        <v>1.3104812917476005E-2</v>
      </c>
    </row>
    <row r="17" spans="1:17" x14ac:dyDescent="0.2">
      <c r="A17" s="6" t="s">
        <v>1</v>
      </c>
      <c r="B17" s="56"/>
      <c r="C17" s="57">
        <v>19602.996730498053</v>
      </c>
      <c r="D17" s="57">
        <v>19447.068337605837</v>
      </c>
      <c r="E17" s="57">
        <v>19369.990900294397</v>
      </c>
      <c r="F17" s="57">
        <v>19458.830770772765</v>
      </c>
      <c r="G17" s="57">
        <v>19631.801194189589</v>
      </c>
      <c r="H17" s="57">
        <v>19775.642147795301</v>
      </c>
      <c r="I17" s="57">
        <v>19968.07752884438</v>
      </c>
      <c r="J17" s="57">
        <v>19916.072458521528</v>
      </c>
      <c r="K17" s="57">
        <v>20222.168997873872</v>
      </c>
      <c r="L17" s="57">
        <v>20346.721883072452</v>
      </c>
      <c r="M17" s="57">
        <v>20406.670275459852</v>
      </c>
      <c r="N17" s="57">
        <v>20400.587468832397</v>
      </c>
      <c r="O17" s="57">
        <v>20559.499121573906</v>
      </c>
      <c r="P17" s="57">
        <v>20754.456146435979</v>
      </c>
      <c r="Q17" s="58">
        <v>4.4003091069428901E-3</v>
      </c>
    </row>
    <row r="18" spans="1:17" x14ac:dyDescent="0.2">
      <c r="A18" s="55"/>
      <c r="B18" s="56" t="s">
        <v>18</v>
      </c>
      <c r="C18" s="57">
        <v>117</v>
      </c>
      <c r="D18" s="57">
        <v>117</v>
      </c>
      <c r="E18" s="57">
        <v>117</v>
      </c>
      <c r="F18" s="57">
        <v>117</v>
      </c>
      <c r="G18" s="57">
        <v>117</v>
      </c>
      <c r="H18" s="57">
        <v>117</v>
      </c>
      <c r="I18" s="57">
        <v>117</v>
      </c>
      <c r="J18" s="57">
        <v>117</v>
      </c>
      <c r="K18" s="57">
        <v>117</v>
      </c>
      <c r="L18" s="57">
        <v>117</v>
      </c>
      <c r="M18" s="57">
        <v>117</v>
      </c>
      <c r="N18" s="57">
        <v>117</v>
      </c>
      <c r="O18" s="57">
        <v>117</v>
      </c>
      <c r="P18" s="57">
        <v>117</v>
      </c>
      <c r="Q18" s="58">
        <v>0</v>
      </c>
    </row>
    <row r="19" spans="1:17" x14ac:dyDescent="0.2">
      <c r="A19" s="55"/>
      <c r="B19" s="56" t="s">
        <v>40</v>
      </c>
      <c r="C19" s="57">
        <v>2183.3752224618102</v>
      </c>
      <c r="D19" s="57">
        <v>2167.5266038767181</v>
      </c>
      <c r="E19" s="57">
        <v>2158.175507485159</v>
      </c>
      <c r="F19" s="57">
        <v>2167.3995726354838</v>
      </c>
      <c r="G19" s="57">
        <v>2188.0136943041084</v>
      </c>
      <c r="H19" s="57">
        <v>2203.8069248712859</v>
      </c>
      <c r="I19" s="57">
        <v>2223.9931084456334</v>
      </c>
      <c r="J19" s="57">
        <v>2217.6048158172034</v>
      </c>
      <c r="K19" s="57">
        <v>2254.2738862956899</v>
      </c>
      <c r="L19" s="57">
        <v>2267.9130996841923</v>
      </c>
      <c r="M19" s="57">
        <v>2274.1245559247432</v>
      </c>
      <c r="N19" s="57">
        <v>2273.2017674141889</v>
      </c>
      <c r="O19" s="57">
        <v>2290.4515208845587</v>
      </c>
      <c r="P19" s="57">
        <v>2311.9372800399674</v>
      </c>
      <c r="Q19" s="58">
        <v>4.4107662877148623E-3</v>
      </c>
    </row>
    <row r="20" spans="1:17" x14ac:dyDescent="0.2">
      <c r="A20" s="6" t="s">
        <v>2</v>
      </c>
      <c r="B20" s="56"/>
      <c r="C20" s="57">
        <v>2300.3752224618102</v>
      </c>
      <c r="D20" s="57">
        <v>2284.5266038767181</v>
      </c>
      <c r="E20" s="57">
        <v>2275.175507485159</v>
      </c>
      <c r="F20" s="57">
        <v>2284.3995726354838</v>
      </c>
      <c r="G20" s="57">
        <v>2305.0136943041084</v>
      </c>
      <c r="H20" s="57">
        <v>2320.8069248712859</v>
      </c>
      <c r="I20" s="57">
        <v>2340.9931084456334</v>
      </c>
      <c r="J20" s="57">
        <v>2334.6048158172034</v>
      </c>
      <c r="K20" s="57">
        <v>2371.2738862956899</v>
      </c>
      <c r="L20" s="57">
        <v>2384.9130996841923</v>
      </c>
      <c r="M20" s="57">
        <v>2391.1245559247432</v>
      </c>
      <c r="N20" s="57">
        <v>2390.2017674141889</v>
      </c>
      <c r="O20" s="57">
        <v>2407.4515208845587</v>
      </c>
      <c r="P20" s="57">
        <v>2428.9372800399674</v>
      </c>
      <c r="Q20" s="58">
        <v>4.1919601371951387E-3</v>
      </c>
    </row>
    <row r="21" spans="1:17" x14ac:dyDescent="0.2">
      <c r="A21" s="6" t="s">
        <v>29</v>
      </c>
      <c r="B21" s="56"/>
      <c r="C21" s="57">
        <v>12867.691615895492</v>
      </c>
      <c r="D21" s="57">
        <v>12767.851621231366</v>
      </c>
      <c r="E21" s="57">
        <v>12724.579136982176</v>
      </c>
      <c r="F21" s="57">
        <v>12783.550739626162</v>
      </c>
      <c r="G21" s="57">
        <v>12901.002124438961</v>
      </c>
      <c r="H21" s="57">
        <v>12997.197321421898</v>
      </c>
      <c r="I21" s="57">
        <v>13121.179674773839</v>
      </c>
      <c r="J21" s="57">
        <v>13089.769559300679</v>
      </c>
      <c r="K21" s="57">
        <v>13294.323320272037</v>
      </c>
      <c r="L21" s="57">
        <v>13377.650192601508</v>
      </c>
      <c r="M21" s="57">
        <v>13418.165138456348</v>
      </c>
      <c r="N21" s="57">
        <v>13414.750377155509</v>
      </c>
      <c r="O21" s="57">
        <v>13520.287048197586</v>
      </c>
      <c r="P21" s="57">
        <v>13648.598448854351</v>
      </c>
      <c r="Q21" s="58">
        <v>4.5423773626283026E-3</v>
      </c>
    </row>
    <row r="22" spans="1:17" x14ac:dyDescent="0.2">
      <c r="A22" s="6" t="s">
        <v>30</v>
      </c>
      <c r="B22" s="56"/>
      <c r="C22" s="57">
        <v>21903.37195295986</v>
      </c>
      <c r="D22" s="57">
        <v>21731.594941482555</v>
      </c>
      <c r="E22" s="57">
        <v>21645.166407779558</v>
      </c>
      <c r="F22" s="57">
        <v>21743.23034340825</v>
      </c>
      <c r="G22" s="57">
        <v>21936.814888493696</v>
      </c>
      <c r="H22" s="57">
        <v>22096.449072666586</v>
      </c>
      <c r="I22" s="57">
        <v>22309.070637290013</v>
      </c>
      <c r="J22" s="57">
        <v>22250.677274338734</v>
      </c>
      <c r="K22" s="57">
        <v>22593.442884169563</v>
      </c>
      <c r="L22" s="57">
        <v>22731.634982756645</v>
      </c>
      <c r="M22" s="57">
        <v>22797.794831384599</v>
      </c>
      <c r="N22" s="57">
        <v>22790.789236246586</v>
      </c>
      <c r="O22" s="57">
        <v>22966.950642458465</v>
      </c>
      <c r="P22" s="57">
        <v>23183.393426475948</v>
      </c>
      <c r="Q22" s="58">
        <v>4.378451867539157E-3</v>
      </c>
    </row>
    <row r="23" spans="1:17" x14ac:dyDescent="0.2">
      <c r="A23" s="55"/>
      <c r="B23" s="56" t="s">
        <v>19</v>
      </c>
      <c r="C23" s="57">
        <v>132</v>
      </c>
      <c r="D23" s="57">
        <v>131.17530106317591</v>
      </c>
      <c r="E23" s="57">
        <v>132.31614154817828</v>
      </c>
      <c r="F23" s="57">
        <v>132.23069632344558</v>
      </c>
      <c r="G23" s="57">
        <v>130.78906177736272</v>
      </c>
      <c r="H23" s="57">
        <v>131.38374765250788</v>
      </c>
      <c r="I23" s="57">
        <v>130.22389876342146</v>
      </c>
      <c r="J23" s="57">
        <v>131.17199018688666</v>
      </c>
      <c r="K23" s="57">
        <v>130.31633581980049</v>
      </c>
      <c r="L23" s="57">
        <v>130.54147910289234</v>
      </c>
      <c r="M23" s="57">
        <v>129.80264299769308</v>
      </c>
      <c r="N23" s="57">
        <v>129.17031109978873</v>
      </c>
      <c r="O23" s="57">
        <v>128.60866402419651</v>
      </c>
      <c r="P23" s="57">
        <v>128.1559257240809</v>
      </c>
      <c r="Q23" s="58">
        <v>-2.2708201099523873E-3</v>
      </c>
    </row>
    <row r="24" spans="1:17" x14ac:dyDescent="0.2">
      <c r="A24" s="55"/>
      <c r="B24" s="56" t="s">
        <v>12</v>
      </c>
      <c r="C24" s="57">
        <v>584</v>
      </c>
      <c r="D24" s="57">
        <v>583.61197968837337</v>
      </c>
      <c r="E24" s="57">
        <v>586.14424884524385</v>
      </c>
      <c r="F24" s="57">
        <v>584.43620987549764</v>
      </c>
      <c r="G24" s="57">
        <v>581.8657495934774</v>
      </c>
      <c r="H24" s="57">
        <v>580.44436125674451</v>
      </c>
      <c r="I24" s="57">
        <v>575.37269712367049</v>
      </c>
      <c r="J24" s="57">
        <v>572.30798490788391</v>
      </c>
      <c r="K24" s="57">
        <v>568.70446312896445</v>
      </c>
      <c r="L24" s="57">
        <v>565.54430808832569</v>
      </c>
      <c r="M24" s="57">
        <v>564.39817115251935</v>
      </c>
      <c r="N24" s="57">
        <v>560.11208884235475</v>
      </c>
      <c r="O24" s="57">
        <v>557.07501723999167</v>
      </c>
      <c r="P24" s="57">
        <v>553.39812980716135</v>
      </c>
      <c r="Q24" s="58">
        <v>-4.1316944238825037E-3</v>
      </c>
    </row>
    <row r="25" spans="1:17" x14ac:dyDescent="0.2">
      <c r="A25" s="6" t="s">
        <v>24</v>
      </c>
      <c r="B25" s="56"/>
      <c r="C25" s="57">
        <v>716</v>
      </c>
      <c r="D25" s="57">
        <v>714.78728075154925</v>
      </c>
      <c r="E25" s="57">
        <v>718.46039039342213</v>
      </c>
      <c r="F25" s="57">
        <v>716.66690619894325</v>
      </c>
      <c r="G25" s="57">
        <v>712.65481137084009</v>
      </c>
      <c r="H25" s="57">
        <v>711.82810890925236</v>
      </c>
      <c r="I25" s="57">
        <v>705.59659588709201</v>
      </c>
      <c r="J25" s="57">
        <v>703.47997509477057</v>
      </c>
      <c r="K25" s="57">
        <v>699.02079894876488</v>
      </c>
      <c r="L25" s="57">
        <v>696.08578719121806</v>
      </c>
      <c r="M25" s="57">
        <v>694.20081415021241</v>
      </c>
      <c r="N25" s="57">
        <v>689.28239994214346</v>
      </c>
      <c r="O25" s="57">
        <v>685.68368126418818</v>
      </c>
      <c r="P25" s="57">
        <v>681.55405553124228</v>
      </c>
      <c r="Q25" s="58">
        <v>-3.7854785204932684E-3</v>
      </c>
    </row>
    <row r="26" spans="1:17" x14ac:dyDescent="0.2">
      <c r="A26" s="55"/>
      <c r="B26" s="56" t="s">
        <v>26</v>
      </c>
      <c r="C26" s="57">
        <v>63</v>
      </c>
      <c r="D26" s="57">
        <v>62.653240354891778</v>
      </c>
      <c r="E26" s="57">
        <v>62.290892259927709</v>
      </c>
      <c r="F26" s="57">
        <v>62.782057238360935</v>
      </c>
      <c r="G26" s="57">
        <v>63.054363311776207</v>
      </c>
      <c r="H26" s="57">
        <v>63.35769541720159</v>
      </c>
      <c r="I26" s="57">
        <v>62.319561514354305</v>
      </c>
      <c r="J26" s="57">
        <v>62.390309211919003</v>
      </c>
      <c r="K26" s="57">
        <v>61.490204409690428</v>
      </c>
      <c r="L26" s="57">
        <v>61.638487256853296</v>
      </c>
      <c r="M26" s="57">
        <v>60.928910444271096</v>
      </c>
      <c r="N26" s="57">
        <v>61.061243878684564</v>
      </c>
      <c r="O26" s="57">
        <v>60.345358573824086</v>
      </c>
      <c r="P26" s="57">
        <v>60.763354597545288</v>
      </c>
      <c r="Q26" s="58">
        <v>-2.7767407473704431E-3</v>
      </c>
    </row>
    <row r="27" spans="1:17" x14ac:dyDescent="0.2">
      <c r="A27" s="55"/>
      <c r="B27" s="56" t="s">
        <v>3</v>
      </c>
      <c r="C27" s="57">
        <v>796</v>
      </c>
      <c r="D27" s="57">
        <v>797.88995814759733</v>
      </c>
      <c r="E27" s="57">
        <v>799.53645392201452</v>
      </c>
      <c r="F27" s="57">
        <v>799.57219891119712</v>
      </c>
      <c r="G27" s="57">
        <v>796.24540494438406</v>
      </c>
      <c r="H27" s="57">
        <v>795.92410957083609</v>
      </c>
      <c r="I27" s="57">
        <v>790.90272415666789</v>
      </c>
      <c r="J27" s="57">
        <v>786.97139181039825</v>
      </c>
      <c r="K27" s="57">
        <v>780.46535031550832</v>
      </c>
      <c r="L27" s="57">
        <v>775.38975513225841</v>
      </c>
      <c r="M27" s="57">
        <v>773.63323584986438</v>
      </c>
      <c r="N27" s="57">
        <v>769.8271182154723</v>
      </c>
      <c r="O27" s="57">
        <v>766.51621233286198</v>
      </c>
      <c r="P27" s="57">
        <v>763.06901588743426</v>
      </c>
      <c r="Q27" s="58">
        <v>-3.244778546429794E-3</v>
      </c>
    </row>
    <row r="28" spans="1:17" x14ac:dyDescent="0.2">
      <c r="A28" s="55"/>
      <c r="B28" s="56" t="s">
        <v>10</v>
      </c>
      <c r="C28" s="57">
        <v>238</v>
      </c>
      <c r="D28" s="57">
        <v>239.33638972494413</v>
      </c>
      <c r="E28" s="57">
        <v>240.62709666047223</v>
      </c>
      <c r="F28" s="57">
        <v>240.53246891807416</v>
      </c>
      <c r="G28" s="57">
        <v>238.8316663153206</v>
      </c>
      <c r="H28" s="57">
        <v>238.24300938640505</v>
      </c>
      <c r="I28" s="57">
        <v>236.33963930726193</v>
      </c>
      <c r="J28" s="57">
        <v>235.77305398608166</v>
      </c>
      <c r="K28" s="57">
        <v>234.40155820928246</v>
      </c>
      <c r="L28" s="57">
        <v>234.05560889051785</v>
      </c>
      <c r="M28" s="57">
        <v>234.02316444433569</v>
      </c>
      <c r="N28" s="57">
        <v>233.23019293054014</v>
      </c>
      <c r="O28" s="57">
        <v>233.54621517674622</v>
      </c>
      <c r="P28" s="57">
        <v>232.14432310598565</v>
      </c>
      <c r="Q28" s="58">
        <v>-1.9144276845891595E-3</v>
      </c>
    </row>
    <row r="29" spans="1:17" x14ac:dyDescent="0.2">
      <c r="A29" s="55"/>
      <c r="B29" s="56" t="s">
        <v>11</v>
      </c>
      <c r="C29" s="57">
        <v>375</v>
      </c>
      <c r="D29" s="57">
        <v>373.70993185168652</v>
      </c>
      <c r="E29" s="57">
        <v>374.42476364076362</v>
      </c>
      <c r="F29" s="57">
        <v>373.3176525637171</v>
      </c>
      <c r="G29" s="57">
        <v>369.91887724153582</v>
      </c>
      <c r="H29" s="57">
        <v>369.47789823698923</v>
      </c>
      <c r="I29" s="57">
        <v>365.60757174681248</v>
      </c>
      <c r="J29" s="57">
        <v>361.57374368899622</v>
      </c>
      <c r="K29" s="57">
        <v>358.81387047663662</v>
      </c>
      <c r="L29" s="57">
        <v>355.44773173394799</v>
      </c>
      <c r="M29" s="57">
        <v>354.0590610919852</v>
      </c>
      <c r="N29" s="57">
        <v>351.08485674906939</v>
      </c>
      <c r="O29" s="57">
        <v>348.30157100452948</v>
      </c>
      <c r="P29" s="57">
        <v>345.79824176191721</v>
      </c>
      <c r="Q29" s="58">
        <v>-6.2167904688559261E-3</v>
      </c>
    </row>
    <row r="30" spans="1:17" x14ac:dyDescent="0.2">
      <c r="A30" s="55"/>
      <c r="B30" s="56" t="s">
        <v>9</v>
      </c>
      <c r="C30" s="57">
        <v>3471.4978962268378</v>
      </c>
      <c r="D30" s="57">
        <v>3481.9078548374282</v>
      </c>
      <c r="E30" s="57">
        <v>3495.9874074707054</v>
      </c>
      <c r="F30" s="57">
        <v>3499.3141584331674</v>
      </c>
      <c r="G30" s="57">
        <v>3496.6516970167454</v>
      </c>
      <c r="H30" s="57">
        <v>3500.8876055559899</v>
      </c>
      <c r="I30" s="57">
        <v>3497.1811331606241</v>
      </c>
      <c r="J30" s="57">
        <v>3489.7564634859</v>
      </c>
      <c r="K30" s="57">
        <v>3485.3347067923987</v>
      </c>
      <c r="L30" s="57">
        <v>3484.151562586308</v>
      </c>
      <c r="M30" s="57">
        <v>3487.5197637096503</v>
      </c>
      <c r="N30" s="57">
        <v>3487.8059624295834</v>
      </c>
      <c r="O30" s="57">
        <v>3493.5806955481244</v>
      </c>
      <c r="P30" s="57">
        <v>3497.8205620034705</v>
      </c>
      <c r="Q30" s="58">
        <v>5.8123860531744675E-4</v>
      </c>
    </row>
    <row r="31" spans="1:17" x14ac:dyDescent="0.2">
      <c r="A31" s="55"/>
      <c r="B31" s="56" t="s">
        <v>123</v>
      </c>
      <c r="C31" s="57">
        <v>119</v>
      </c>
      <c r="D31" s="57">
        <v>122</v>
      </c>
      <c r="E31" s="57">
        <v>123</v>
      </c>
      <c r="F31" s="57">
        <v>123.98358992986486</v>
      </c>
      <c r="G31" s="57">
        <v>125.95524152138131</v>
      </c>
      <c r="H31" s="57">
        <v>127.92476600075911</v>
      </c>
      <c r="I31" s="57">
        <v>129.89420312808497</v>
      </c>
      <c r="J31" s="57">
        <v>130.86397751379488</v>
      </c>
      <c r="K31" s="57">
        <v>132.83409096141463</v>
      </c>
      <c r="L31" s="57">
        <v>133.80601818841882</v>
      </c>
      <c r="M31" s="57">
        <v>135.77549939312766</v>
      </c>
      <c r="N31" s="57">
        <v>137.74538397675354</v>
      </c>
      <c r="O31" s="57">
        <v>138.7200118953979</v>
      </c>
      <c r="P31" s="57">
        <v>138.693262222399</v>
      </c>
      <c r="Q31" s="58">
        <v>1.1849755132524287E-2</v>
      </c>
    </row>
    <row r="32" spans="1:17" x14ac:dyDescent="0.2">
      <c r="A32" s="6" t="s">
        <v>161</v>
      </c>
      <c r="B32" s="56"/>
      <c r="C32" s="57">
        <v>5062.4978962268378</v>
      </c>
      <c r="D32" s="57">
        <v>5077.4973749165474</v>
      </c>
      <c r="E32" s="57">
        <v>5095.8666139538836</v>
      </c>
      <c r="F32" s="57">
        <v>5099.5021259943815</v>
      </c>
      <c r="G32" s="57">
        <v>5090.6572503511434</v>
      </c>
      <c r="H32" s="57">
        <v>5095.8150841681809</v>
      </c>
      <c r="I32" s="57">
        <v>5082.2448330138059</v>
      </c>
      <c r="J32" s="57">
        <v>5067.3289396970895</v>
      </c>
      <c r="K32" s="57">
        <v>5053.3397811649311</v>
      </c>
      <c r="L32" s="57">
        <v>5044.4891637883038</v>
      </c>
      <c r="M32" s="57">
        <v>5045.9396349332337</v>
      </c>
      <c r="N32" s="57">
        <v>5040.7547581801027</v>
      </c>
      <c r="O32" s="57">
        <v>5041.0100645314842</v>
      </c>
      <c r="P32" s="57">
        <v>5038.2887595787524</v>
      </c>
      <c r="Q32" s="58">
        <v>-3.6866466284235511E-4</v>
      </c>
    </row>
    <row r="33" spans="1:17" x14ac:dyDescent="0.2">
      <c r="A33" s="55"/>
      <c r="B33" s="56" t="s">
        <v>13</v>
      </c>
      <c r="C33" s="57">
        <v>652.9232051421244</v>
      </c>
      <c r="D33" s="57">
        <v>642.76861141578308</v>
      </c>
      <c r="E33" s="57">
        <v>637.07528879509448</v>
      </c>
      <c r="F33" s="57">
        <v>633.76874690273814</v>
      </c>
      <c r="G33" s="57">
        <v>631.06646309188898</v>
      </c>
      <c r="H33" s="57">
        <v>630.17026369432301</v>
      </c>
      <c r="I33" s="57">
        <v>628.16512483154861</v>
      </c>
      <c r="J33" s="57">
        <v>621.58231297942416</v>
      </c>
      <c r="K33" s="57">
        <v>617.22880187904673</v>
      </c>
      <c r="L33" s="57">
        <v>610.61528921159208</v>
      </c>
      <c r="M33" s="57">
        <v>612.29048171015472</v>
      </c>
      <c r="N33" s="57">
        <v>605.5313949596158</v>
      </c>
      <c r="O33" s="57">
        <v>600.28535744401904</v>
      </c>
      <c r="P33" s="57">
        <v>606.91444395435553</v>
      </c>
      <c r="Q33" s="58">
        <v>-5.6051313106805223E-3</v>
      </c>
    </row>
    <row r="34" spans="1:17" x14ac:dyDescent="0.2">
      <c r="A34" s="55"/>
      <c r="B34" s="56" t="s">
        <v>20</v>
      </c>
      <c r="C34" s="57">
        <v>19.997647936971653</v>
      </c>
      <c r="D34" s="57">
        <v>19.996664067076701</v>
      </c>
      <c r="E34" s="57">
        <v>19.993634489533974</v>
      </c>
      <c r="F34" s="57">
        <v>19.930363338542083</v>
      </c>
      <c r="G34" s="57">
        <v>19.929959855193935</v>
      </c>
      <c r="H34" s="57">
        <v>19.92424592584258</v>
      </c>
      <c r="I34" s="57">
        <v>20.913782801191648</v>
      </c>
      <c r="J34" s="57">
        <v>20.909700280090327</v>
      </c>
      <c r="K34" s="57">
        <v>20.908874940498269</v>
      </c>
      <c r="L34" s="57">
        <v>20.906935550106024</v>
      </c>
      <c r="M34" s="57">
        <v>20.900797041534357</v>
      </c>
      <c r="N34" s="57">
        <v>20.896243738063259</v>
      </c>
      <c r="O34" s="57">
        <v>20.89143149650387</v>
      </c>
      <c r="P34" s="57">
        <v>20.888142649233519</v>
      </c>
      <c r="Q34" s="58">
        <v>3.3569293809176948E-3</v>
      </c>
    </row>
    <row r="35" spans="1:17" x14ac:dyDescent="0.2">
      <c r="A35" s="55"/>
      <c r="B35" s="56" t="s">
        <v>31</v>
      </c>
      <c r="C35" s="57">
        <v>364.95707484973269</v>
      </c>
      <c r="D35" s="57">
        <v>361.12664301109544</v>
      </c>
      <c r="E35" s="57">
        <v>358.16194544947433</v>
      </c>
      <c r="F35" s="57">
        <v>357.41221404862648</v>
      </c>
      <c r="G35" s="57">
        <v>356.21749467147328</v>
      </c>
      <c r="H35" s="57">
        <v>358.82065786173371</v>
      </c>
      <c r="I35" s="57">
        <v>357.73031248090234</v>
      </c>
      <c r="J35" s="57">
        <v>356.50868034754177</v>
      </c>
      <c r="K35" s="57">
        <v>353.86641209195608</v>
      </c>
      <c r="L35" s="57">
        <v>354.29906660955533</v>
      </c>
      <c r="M35" s="57">
        <v>354.11507388989702</v>
      </c>
      <c r="N35" s="57">
        <v>352.0948287473048</v>
      </c>
      <c r="O35" s="57">
        <v>352.07159394913992</v>
      </c>
      <c r="P35" s="57">
        <v>354.75493434469246</v>
      </c>
      <c r="Q35" s="58">
        <v>-2.1785863679208983E-3</v>
      </c>
    </row>
    <row r="36" spans="1:17" x14ac:dyDescent="0.2">
      <c r="A36" s="55"/>
      <c r="B36" s="56" t="s">
        <v>125</v>
      </c>
      <c r="C36" s="57">
        <v>303.96424864196911</v>
      </c>
      <c r="D36" s="57">
        <v>299.00472257515179</v>
      </c>
      <c r="E36" s="57">
        <v>292.737070937211</v>
      </c>
      <c r="F36" s="57">
        <v>289.4971145154135</v>
      </c>
      <c r="G36" s="57">
        <v>288.3252886591074</v>
      </c>
      <c r="H36" s="57">
        <v>286.09240258799485</v>
      </c>
      <c r="I36" s="57">
        <v>284.62812429580413</v>
      </c>
      <c r="J36" s="57">
        <v>278.39488258907494</v>
      </c>
      <c r="K36" s="57">
        <v>274.585695117125</v>
      </c>
      <c r="L36" s="57">
        <v>270.26205173357943</v>
      </c>
      <c r="M36" s="57">
        <v>270.5688171908069</v>
      </c>
      <c r="N36" s="57">
        <v>267.68217090991499</v>
      </c>
      <c r="O36" s="57">
        <v>263.31020614927093</v>
      </c>
      <c r="P36" s="57">
        <v>266.74512000002119</v>
      </c>
      <c r="Q36" s="58">
        <v>-9.997116012476992E-3</v>
      </c>
    </row>
    <row r="37" spans="1:17" x14ac:dyDescent="0.2">
      <c r="A37" s="55"/>
      <c r="B37" s="56" t="s">
        <v>14</v>
      </c>
      <c r="C37" s="57">
        <v>610.92814447448404</v>
      </c>
      <c r="D37" s="57">
        <v>599.70516777322462</v>
      </c>
      <c r="E37" s="57">
        <v>592.82467627914343</v>
      </c>
      <c r="F37" s="57">
        <v>587.63645595919763</v>
      </c>
      <c r="G37" s="57">
        <v>585.17183713723421</v>
      </c>
      <c r="H37" s="57">
        <v>582.80372724246934</v>
      </c>
      <c r="I37" s="57">
        <v>580.73229127604907</v>
      </c>
      <c r="J37" s="57">
        <v>572.8173122778627</v>
      </c>
      <c r="K37" s="57">
        <v>566.76441804884132</v>
      </c>
      <c r="L37" s="57">
        <v>562.39495936714457</v>
      </c>
      <c r="M37" s="57">
        <v>563.95994287944632</v>
      </c>
      <c r="N37" s="57">
        <v>557.79909937502532</v>
      </c>
      <c r="O37" s="57">
        <v>554.06703152553973</v>
      </c>
      <c r="P37" s="57">
        <v>560.59099951965447</v>
      </c>
      <c r="Q37" s="58">
        <v>-6.5926162268616917E-3</v>
      </c>
    </row>
    <row r="38" spans="1:17" x14ac:dyDescent="0.2">
      <c r="A38" s="55"/>
      <c r="B38" s="56" t="s">
        <v>41</v>
      </c>
      <c r="C38" s="57">
        <v>18130.579019887351</v>
      </c>
      <c r="D38" s="57">
        <v>17858.082751647846</v>
      </c>
      <c r="E38" s="57">
        <v>17791.491150805414</v>
      </c>
      <c r="F38" s="57">
        <v>17718.410126506566</v>
      </c>
      <c r="G38" s="57">
        <v>17738.668759066357</v>
      </c>
      <c r="H38" s="57">
        <v>17779.184914348312</v>
      </c>
      <c r="I38" s="57">
        <v>17785.542655442747</v>
      </c>
      <c r="J38" s="57">
        <v>17763.090748707906</v>
      </c>
      <c r="K38" s="57">
        <v>17692.060901742072</v>
      </c>
      <c r="L38" s="57">
        <v>17589.832229443589</v>
      </c>
      <c r="M38" s="57">
        <v>17509.369744813343</v>
      </c>
      <c r="N38" s="57">
        <v>17351.322198023823</v>
      </c>
      <c r="O38" s="57">
        <v>17374.438178132921</v>
      </c>
      <c r="P38" s="57">
        <v>17343.506778495375</v>
      </c>
      <c r="Q38" s="58">
        <v>-3.4081616109654655E-3</v>
      </c>
    </row>
    <row r="39" spans="1:17" x14ac:dyDescent="0.2">
      <c r="A39" s="55"/>
      <c r="B39" s="56" t="s">
        <v>15</v>
      </c>
      <c r="C39" s="57">
        <v>282.96671830814893</v>
      </c>
      <c r="D39" s="57">
        <v>278.04811743136906</v>
      </c>
      <c r="E39" s="57">
        <v>277.99813342479609</v>
      </c>
      <c r="F39" s="57">
        <v>276.3841385376864</v>
      </c>
      <c r="G39" s="57">
        <v>302.7747631151866</v>
      </c>
      <c r="H39" s="57">
        <v>305.61561571631381</v>
      </c>
      <c r="I39" s="57">
        <v>305.70798415578162</v>
      </c>
      <c r="J39" s="57">
        <v>305.22549049063497</v>
      </c>
      <c r="K39" s="57">
        <v>304.72951960154489</v>
      </c>
      <c r="L39" s="57">
        <v>303.41278365710514</v>
      </c>
      <c r="M39" s="57">
        <v>303.57783809614386</v>
      </c>
      <c r="N39" s="57">
        <v>304.54663250917815</v>
      </c>
      <c r="O39" s="57">
        <v>303.73888827941863</v>
      </c>
      <c r="P39" s="57">
        <v>305.71413049896643</v>
      </c>
      <c r="Q39" s="58">
        <v>5.9655049955580353E-3</v>
      </c>
    </row>
    <row r="40" spans="1:17" x14ac:dyDescent="0.2">
      <c r="A40" s="6" t="s">
        <v>32</v>
      </c>
      <c r="B40" s="56"/>
      <c r="C40" s="57">
        <v>20366.31605924078</v>
      </c>
      <c r="D40" s="57">
        <v>20058.732677921544</v>
      </c>
      <c r="E40" s="57">
        <v>19970.281900180667</v>
      </c>
      <c r="F40" s="57">
        <v>19883.03915980877</v>
      </c>
      <c r="G40" s="57">
        <v>19922.15456559644</v>
      </c>
      <c r="H40" s="57">
        <v>19962.61182737699</v>
      </c>
      <c r="I40" s="57">
        <v>19963.420275284025</v>
      </c>
      <c r="J40" s="57">
        <v>19918.529127672537</v>
      </c>
      <c r="K40" s="57">
        <v>19830.144623421085</v>
      </c>
      <c r="L40" s="57">
        <v>19711.723315572672</v>
      </c>
      <c r="M40" s="57">
        <v>19634.782695621328</v>
      </c>
      <c r="N40" s="57">
        <v>19459.872568262923</v>
      </c>
      <c r="O40" s="57">
        <v>19468.802686976815</v>
      </c>
      <c r="P40" s="57">
        <v>19459.114549462302</v>
      </c>
      <c r="Q40" s="58">
        <v>-3.4990017093277093E-3</v>
      </c>
    </row>
    <row r="41" spans="1:17" x14ac:dyDescent="0.2">
      <c r="A41" s="55"/>
      <c r="B41" s="56" t="s">
        <v>21</v>
      </c>
      <c r="C41" s="57">
        <v>160</v>
      </c>
      <c r="D41" s="57">
        <v>160</v>
      </c>
      <c r="E41" s="57">
        <v>160</v>
      </c>
      <c r="F41" s="57">
        <v>160</v>
      </c>
      <c r="G41" s="57">
        <v>160</v>
      </c>
      <c r="H41" s="57">
        <v>160</v>
      </c>
      <c r="I41" s="57">
        <v>160</v>
      </c>
      <c r="J41" s="57">
        <v>160</v>
      </c>
      <c r="K41" s="57">
        <v>160</v>
      </c>
      <c r="L41" s="57">
        <v>160</v>
      </c>
      <c r="M41" s="57">
        <v>160</v>
      </c>
      <c r="N41" s="57">
        <v>160</v>
      </c>
      <c r="O41" s="57">
        <v>160</v>
      </c>
      <c r="P41" s="57">
        <v>160</v>
      </c>
      <c r="Q41" s="58">
        <v>0</v>
      </c>
    </row>
    <row r="42" spans="1:17" x14ac:dyDescent="0.2">
      <c r="A42" s="55"/>
      <c r="B42" s="56" t="s">
        <v>42</v>
      </c>
      <c r="C42" s="57">
        <v>4116.0019122088252</v>
      </c>
      <c r="D42" s="57">
        <v>4106.8335326925426</v>
      </c>
      <c r="E42" s="57">
        <v>4087.2477595325286</v>
      </c>
      <c r="F42" s="57">
        <v>4062.9627219291979</v>
      </c>
      <c r="G42" s="57">
        <v>4056.8429123435003</v>
      </c>
      <c r="H42" s="57">
        <v>4054.6498714197683</v>
      </c>
      <c r="I42" s="57">
        <v>4043.2012677762564</v>
      </c>
      <c r="J42" s="57">
        <v>4031.7449081661589</v>
      </c>
      <c r="K42" s="57">
        <v>4007.3226588269649</v>
      </c>
      <c r="L42" s="57">
        <v>3977.8672677210448</v>
      </c>
      <c r="M42" s="57">
        <v>3954.4009504924406</v>
      </c>
      <c r="N42" s="57">
        <v>3913.2731098062186</v>
      </c>
      <c r="O42" s="57">
        <v>3911.9837765539642</v>
      </c>
      <c r="P42" s="57">
        <v>3899.7727455845984</v>
      </c>
      <c r="Q42" s="58">
        <v>-4.1424732254938812E-3</v>
      </c>
    </row>
    <row r="43" spans="1:17" x14ac:dyDescent="0.2">
      <c r="A43" s="6" t="s">
        <v>33</v>
      </c>
      <c r="B43" s="56"/>
      <c r="C43" s="57">
        <v>4276.0019122088252</v>
      </c>
      <c r="D43" s="57">
        <v>4266.8335326925426</v>
      </c>
      <c r="E43" s="57">
        <v>4247.247759532529</v>
      </c>
      <c r="F43" s="57">
        <v>4222.9627219291979</v>
      </c>
      <c r="G43" s="57">
        <v>4216.8429123434998</v>
      </c>
      <c r="H43" s="57">
        <v>4214.6498714197678</v>
      </c>
      <c r="I43" s="57">
        <v>4203.2012677762559</v>
      </c>
      <c r="J43" s="57">
        <v>4191.7449081661589</v>
      </c>
      <c r="K43" s="57">
        <v>4167.3226588269645</v>
      </c>
      <c r="L43" s="57">
        <v>4137.8672677210452</v>
      </c>
      <c r="M43" s="57">
        <v>4114.4009504924406</v>
      </c>
      <c r="N43" s="57">
        <v>4073.2731098062186</v>
      </c>
      <c r="O43" s="57">
        <v>4071.9837765539642</v>
      </c>
      <c r="P43" s="57">
        <v>4059.7727455845984</v>
      </c>
      <c r="Q43" s="58">
        <v>-3.9836933650335693E-3</v>
      </c>
    </row>
    <row r="44" spans="1:17" x14ac:dyDescent="0.2">
      <c r="A44" s="55"/>
      <c r="B44" s="56" t="s">
        <v>20</v>
      </c>
      <c r="C44" s="57">
        <v>195.97694978232221</v>
      </c>
      <c r="D44" s="57">
        <v>194.96747465399784</v>
      </c>
      <c r="E44" s="57">
        <v>195.93761799743297</v>
      </c>
      <c r="F44" s="57">
        <v>196.31407888463951</v>
      </c>
      <c r="G44" s="57">
        <v>198.30310055917968</v>
      </c>
      <c r="H44" s="57">
        <v>200.23867155471791</v>
      </c>
      <c r="I44" s="57">
        <v>202.16656707818592</v>
      </c>
      <c r="J44" s="57">
        <v>204.11850273421504</v>
      </c>
      <c r="K44" s="57">
        <v>205.1061065591735</v>
      </c>
      <c r="L44" s="57">
        <v>206.08265042247365</v>
      </c>
      <c r="M44" s="57">
        <v>208.01269436574671</v>
      </c>
      <c r="N44" s="57">
        <v>207.96737815501052</v>
      </c>
      <c r="O44" s="57">
        <v>209.9091450363008</v>
      </c>
      <c r="P44" s="57">
        <v>210.87077341130978</v>
      </c>
      <c r="Q44" s="58">
        <v>5.6503996593026962E-3</v>
      </c>
    </row>
    <row r="45" spans="1:17" x14ac:dyDescent="0.2">
      <c r="A45" s="55"/>
      <c r="B45" s="56" t="s">
        <v>43</v>
      </c>
      <c r="C45" s="57">
        <v>23.997177524365984</v>
      </c>
      <c r="D45" s="57">
        <v>22.855467747861749</v>
      </c>
      <c r="E45" s="57">
        <v>23.710947911148185</v>
      </c>
      <c r="F45" s="57">
        <v>23.517558523705098</v>
      </c>
      <c r="G45" s="57">
        <v>23.368959220306291</v>
      </c>
      <c r="H45" s="57">
        <v>23.211810231314637</v>
      </c>
      <c r="I45" s="57">
        <v>22.996133016760286</v>
      </c>
      <c r="J45" s="57">
        <v>23.72940551331417</v>
      </c>
      <c r="K45" s="57">
        <v>23.533372467758863</v>
      </c>
      <c r="L45" s="57">
        <v>23.350002021393493</v>
      </c>
      <c r="M45" s="57">
        <v>23.276354044387112</v>
      </c>
      <c r="N45" s="57">
        <v>23.112368992166715</v>
      </c>
      <c r="O45" s="57">
        <v>22.889926578200729</v>
      </c>
      <c r="P45" s="57">
        <v>22.940486425308816</v>
      </c>
      <c r="Q45" s="58">
        <v>-3.4580766147075392E-3</v>
      </c>
    </row>
    <row r="46" spans="1:17" x14ac:dyDescent="0.2">
      <c r="A46" s="55"/>
      <c r="B46" s="56" t="s">
        <v>44</v>
      </c>
      <c r="C46" s="57">
        <v>939.63071309764814</v>
      </c>
      <c r="D46" s="57">
        <v>929.04466927400097</v>
      </c>
      <c r="E46" s="57">
        <v>923.59392879824429</v>
      </c>
      <c r="F46" s="57">
        <v>922.56015817697698</v>
      </c>
      <c r="G46" s="57">
        <v>923.19491173539302</v>
      </c>
      <c r="H46" s="57">
        <v>923.90487034712544</v>
      </c>
      <c r="I46" s="57">
        <v>925.62051495439584</v>
      </c>
      <c r="J46" s="57">
        <v>924.35127162833896</v>
      </c>
      <c r="K46" s="57">
        <v>920.77640380813739</v>
      </c>
      <c r="L46" s="57">
        <v>915.22095818823686</v>
      </c>
      <c r="M46" s="57">
        <v>911.57822094303299</v>
      </c>
      <c r="N46" s="57">
        <v>902.85632746273041</v>
      </c>
      <c r="O46" s="57">
        <v>904.61289239549399</v>
      </c>
      <c r="P46" s="57">
        <v>903.40663585859886</v>
      </c>
      <c r="Q46" s="58">
        <v>-3.0195988167950327E-3</v>
      </c>
    </row>
    <row r="47" spans="1:17" x14ac:dyDescent="0.2">
      <c r="A47" s="6" t="s">
        <v>22</v>
      </c>
      <c r="B47" s="56"/>
      <c r="C47" s="57">
        <v>25801.922811853943</v>
      </c>
      <c r="D47" s="57">
        <v>25472.43382228995</v>
      </c>
      <c r="E47" s="57">
        <v>25360.772154420021</v>
      </c>
      <c r="F47" s="57">
        <v>25248.393677323289</v>
      </c>
      <c r="G47" s="57">
        <v>25283.864449454821</v>
      </c>
      <c r="H47" s="57">
        <v>25324.617050929915</v>
      </c>
      <c r="I47" s="57">
        <v>25317.404758109624</v>
      </c>
      <c r="J47" s="57">
        <v>25262.473215714563</v>
      </c>
      <c r="K47" s="57">
        <v>25146.88316508312</v>
      </c>
      <c r="L47" s="57">
        <v>24994.244193925821</v>
      </c>
      <c r="M47" s="57">
        <v>24892.050915466934</v>
      </c>
      <c r="N47" s="57">
        <v>24667.081752679049</v>
      </c>
      <c r="O47" s="57">
        <v>24678.198427540774</v>
      </c>
      <c r="P47" s="57">
        <v>24656.105190742121</v>
      </c>
      <c r="Q47" s="58">
        <v>-3.488092563163292E-3</v>
      </c>
    </row>
    <row r="48" spans="1:17" x14ac:dyDescent="0.2">
      <c r="A48" s="6" t="s">
        <v>23</v>
      </c>
      <c r="B48" s="56"/>
      <c r="C48" s="57">
        <v>4637.1067630748275</v>
      </c>
      <c r="D48" s="57">
        <v>4552.1986774914913</v>
      </c>
      <c r="E48" s="57">
        <v>4511.4739782490587</v>
      </c>
      <c r="F48" s="57">
        <v>4487.929988536438</v>
      </c>
      <c r="G48" s="57">
        <v>4524.3433863071596</v>
      </c>
      <c r="H48" s="57">
        <v>4611.8446870863063</v>
      </c>
      <c r="I48" s="57">
        <v>4653.3757925457721</v>
      </c>
      <c r="J48" s="57">
        <v>4689.6507360213</v>
      </c>
      <c r="K48" s="57">
        <v>4717.009066879591</v>
      </c>
      <c r="L48" s="57">
        <v>4740.843552848939</v>
      </c>
      <c r="M48" s="57">
        <v>4765.0305255204221</v>
      </c>
      <c r="N48" s="57">
        <v>4782.9225553808055</v>
      </c>
      <c r="O48" s="57">
        <v>4777.7539556633965</v>
      </c>
      <c r="P48" s="57">
        <v>4785.6844418225592</v>
      </c>
      <c r="Q48" s="58">
        <v>2.42897784499152E-3</v>
      </c>
    </row>
    <row r="49" spans="1:17" x14ac:dyDescent="0.2">
      <c r="A49" s="6" t="s">
        <v>114</v>
      </c>
      <c r="B49" s="56"/>
      <c r="C49" s="57">
        <v>132</v>
      </c>
      <c r="D49" s="57">
        <v>134</v>
      </c>
      <c r="E49" s="57">
        <v>135</v>
      </c>
      <c r="F49" s="57">
        <v>137</v>
      </c>
      <c r="G49" s="57">
        <v>138</v>
      </c>
      <c r="H49" s="57">
        <v>141</v>
      </c>
      <c r="I49" s="57">
        <v>143</v>
      </c>
      <c r="J49" s="57">
        <v>144</v>
      </c>
      <c r="K49" s="57">
        <v>146</v>
      </c>
      <c r="L49" s="57">
        <v>147</v>
      </c>
      <c r="M49" s="57">
        <v>149</v>
      </c>
      <c r="N49" s="57">
        <v>150</v>
      </c>
      <c r="O49" s="57">
        <v>153</v>
      </c>
      <c r="P49" s="57">
        <v>154.0625</v>
      </c>
      <c r="Q49" s="58">
        <v>1.1959911613024898E-2</v>
      </c>
    </row>
    <row r="50" spans="1:17" x14ac:dyDescent="0.2">
      <c r="A50" s="6" t="s">
        <v>34</v>
      </c>
      <c r="B50" s="56"/>
      <c r="C50" s="57">
        <v>30571.029574928769</v>
      </c>
      <c r="D50" s="57">
        <v>30158.632499781441</v>
      </c>
      <c r="E50" s="57">
        <v>30007.246132669079</v>
      </c>
      <c r="F50" s="57">
        <v>29873.323665859727</v>
      </c>
      <c r="G50" s="57">
        <v>29946.207835761979</v>
      </c>
      <c r="H50" s="57">
        <v>30077.461738016224</v>
      </c>
      <c r="I50" s="57">
        <v>30113.780550655396</v>
      </c>
      <c r="J50" s="57">
        <v>30096.123951735863</v>
      </c>
      <c r="K50" s="57">
        <v>30009.892231962709</v>
      </c>
      <c r="L50" s="57">
        <v>29882.08774677476</v>
      </c>
      <c r="M50" s="57">
        <v>29806.081440987356</v>
      </c>
      <c r="N50" s="57">
        <v>29600.004308059855</v>
      </c>
      <c r="O50" s="57">
        <v>29608.95238320417</v>
      </c>
      <c r="P50" s="57">
        <v>29595.85213256468</v>
      </c>
      <c r="Q50" s="58">
        <v>-2.4906311984640439E-3</v>
      </c>
    </row>
    <row r="51" spans="1:17" x14ac:dyDescent="0.2">
      <c r="A51" s="55"/>
      <c r="B51" s="56" t="s">
        <v>7</v>
      </c>
      <c r="C51" s="57">
        <v>340</v>
      </c>
      <c r="D51" s="57">
        <v>339.34566668609938</v>
      </c>
      <c r="E51" s="57">
        <v>340.56758882091168</v>
      </c>
      <c r="F51" s="57">
        <v>339.363489342913</v>
      </c>
      <c r="G51" s="57">
        <v>339.35252596622865</v>
      </c>
      <c r="H51" s="57">
        <v>340.25663748085304</v>
      </c>
      <c r="I51" s="57">
        <v>338.88999391959862</v>
      </c>
      <c r="J51" s="57">
        <v>339.62007733327619</v>
      </c>
      <c r="K51" s="57">
        <v>336.51858249826421</v>
      </c>
      <c r="L51" s="57">
        <v>336.21416900988476</v>
      </c>
      <c r="M51" s="57">
        <v>333.4465734840648</v>
      </c>
      <c r="N51" s="57">
        <v>332.8009131277251</v>
      </c>
      <c r="O51" s="57">
        <v>334.03059128800135</v>
      </c>
      <c r="P51" s="57">
        <v>334.90218992643622</v>
      </c>
      <c r="Q51" s="58">
        <v>-1.1614095632320742E-3</v>
      </c>
    </row>
    <row r="52" spans="1:17" x14ac:dyDescent="0.2">
      <c r="A52" s="55"/>
      <c r="B52" s="56" t="s">
        <v>8</v>
      </c>
      <c r="C52" s="57">
        <v>354</v>
      </c>
      <c r="D52" s="57">
        <v>355.47204238928401</v>
      </c>
      <c r="E52" s="57">
        <v>355.86489941062092</v>
      </c>
      <c r="F52" s="57">
        <v>355.79217178927689</v>
      </c>
      <c r="G52" s="57">
        <v>355.03731444514551</v>
      </c>
      <c r="H52" s="57">
        <v>356.28900720362617</v>
      </c>
      <c r="I52" s="57">
        <v>355.32022609885814</v>
      </c>
      <c r="J52" s="57">
        <v>356.87555452858118</v>
      </c>
      <c r="K52" s="57">
        <v>356.68418615314818</v>
      </c>
      <c r="L52" s="57">
        <v>357.75182142516144</v>
      </c>
      <c r="M52" s="57">
        <v>356.12417329471282</v>
      </c>
      <c r="N52" s="57">
        <v>358.75101019419992</v>
      </c>
      <c r="O52" s="57">
        <v>359.59981290882052</v>
      </c>
      <c r="P52" s="57">
        <v>363.43516827800727</v>
      </c>
      <c r="Q52" s="58">
        <v>2.0254341041947566E-3</v>
      </c>
    </row>
    <row r="53" spans="1:17" x14ac:dyDescent="0.2">
      <c r="A53" s="55"/>
      <c r="B53" s="56" t="s">
        <v>6</v>
      </c>
      <c r="C53" s="57">
        <v>6729</v>
      </c>
      <c r="D53" s="57">
        <v>6635.4281970859329</v>
      </c>
      <c r="E53" s="57">
        <v>6614.5772763604145</v>
      </c>
      <c r="F53" s="57">
        <v>6581.2994400952975</v>
      </c>
      <c r="G53" s="57">
        <v>6527.7410668653165</v>
      </c>
      <c r="H53" s="57">
        <v>6504.0970871929103</v>
      </c>
      <c r="I53" s="57">
        <v>6448.6111857257456</v>
      </c>
      <c r="J53" s="57">
        <v>6405.3314668797011</v>
      </c>
      <c r="K53" s="57">
        <v>6344.871253589009</v>
      </c>
      <c r="L53" s="57">
        <v>6292.5362916922286</v>
      </c>
      <c r="M53" s="57">
        <v>6228.8673544099584</v>
      </c>
      <c r="N53" s="57">
        <v>6159.1446526302752</v>
      </c>
      <c r="O53" s="57">
        <v>6120.8027494416783</v>
      </c>
      <c r="P53" s="57">
        <v>6060.9791037541418</v>
      </c>
      <c r="Q53" s="58">
        <v>-8.0104508049748668E-3</v>
      </c>
    </row>
    <row r="54" spans="1:17" x14ac:dyDescent="0.2">
      <c r="A54" s="6" t="s">
        <v>4</v>
      </c>
      <c r="B54" s="56"/>
      <c r="C54" s="57">
        <v>7423</v>
      </c>
      <c r="D54" s="57">
        <v>7330.2459061613163</v>
      </c>
      <c r="E54" s="57">
        <v>7311.0097645919468</v>
      </c>
      <c r="F54" s="57">
        <v>7276.4551012274878</v>
      </c>
      <c r="G54" s="57">
        <v>7222.1309072766908</v>
      </c>
      <c r="H54" s="57">
        <v>7200.6427318773895</v>
      </c>
      <c r="I54" s="57">
        <v>7142.8214057442019</v>
      </c>
      <c r="J54" s="57">
        <v>7101.8270987415581</v>
      </c>
      <c r="K54" s="57">
        <v>7038.0740222404211</v>
      </c>
      <c r="L54" s="57">
        <v>6986.5022821272751</v>
      </c>
      <c r="M54" s="57">
        <v>6918.4381011887363</v>
      </c>
      <c r="N54" s="57">
        <v>6850.6965759522</v>
      </c>
      <c r="O54" s="57">
        <v>6814.4331536384998</v>
      </c>
      <c r="P54" s="57">
        <v>6759.316461958585</v>
      </c>
      <c r="Q54" s="58">
        <v>-7.1788403117593047E-3</v>
      </c>
    </row>
    <row r="55" spans="1:17" x14ac:dyDescent="0.2">
      <c r="A55" s="6" t="s">
        <v>5</v>
      </c>
      <c r="B55" s="56"/>
      <c r="C55" s="57">
        <v>1119</v>
      </c>
      <c r="D55" s="57">
        <v>1129.8571270926823</v>
      </c>
      <c r="E55" s="57">
        <v>1137.1368966001523</v>
      </c>
      <c r="F55" s="57">
        <v>1139.0580518369829</v>
      </c>
      <c r="G55" s="57">
        <v>1135.0655885098117</v>
      </c>
      <c r="H55" s="57">
        <v>1137.1603089042605</v>
      </c>
      <c r="I55" s="57">
        <v>1132.5562206437107</v>
      </c>
      <c r="J55" s="57">
        <v>1131.2006674510337</v>
      </c>
      <c r="K55" s="57">
        <v>1126.6047430378453</v>
      </c>
      <c r="L55" s="57">
        <v>1123.4923796807152</v>
      </c>
      <c r="M55" s="57">
        <v>1119.3219694341064</v>
      </c>
      <c r="N55" s="57">
        <v>1114.7785481682633</v>
      </c>
      <c r="O55" s="57">
        <v>1111.8822655830811</v>
      </c>
      <c r="P55" s="57">
        <v>1105.2971178886885</v>
      </c>
      <c r="Q55" s="58">
        <v>-9.4733910886313222E-4</v>
      </c>
    </row>
    <row r="56" spans="1:17" x14ac:dyDescent="0.2">
      <c r="A56" s="8" t="s">
        <v>126</v>
      </c>
      <c r="B56" s="56"/>
      <c r="C56" s="57">
        <v>52474.401527888629</v>
      </c>
      <c r="D56" s="57">
        <v>51890.227441263996</v>
      </c>
      <c r="E56" s="57">
        <v>51652.41254044864</v>
      </c>
      <c r="F56" s="57">
        <v>51616.554009267973</v>
      </c>
      <c r="G56" s="57">
        <v>51883.022724255672</v>
      </c>
      <c r="H56" s="57">
        <v>52173.910810682806</v>
      </c>
      <c r="I56" s="57">
        <v>52422.851187945409</v>
      </c>
      <c r="J56" s="57">
        <v>52346.801226074596</v>
      </c>
      <c r="K56" s="57">
        <v>52603.335116132272</v>
      </c>
      <c r="L56" s="57">
        <v>52613.722729531408</v>
      </c>
      <c r="M56" s="57">
        <v>52603.876272371956</v>
      </c>
      <c r="N56" s="57">
        <v>52390.793544306442</v>
      </c>
      <c r="O56" s="57">
        <v>52575.903025662636</v>
      </c>
      <c r="P56" s="57">
        <v>52779.245559040632</v>
      </c>
      <c r="Q56" s="58">
        <v>4.4568206845352343E-4</v>
      </c>
    </row>
    <row r="57" spans="1:17" x14ac:dyDescent="0.2">
      <c r="A57" s="8" t="s">
        <v>127</v>
      </c>
      <c r="B57" s="56"/>
      <c r="C57" s="57">
        <v>50637.797474412524</v>
      </c>
      <c r="D57" s="57">
        <v>50074.069480819751</v>
      </c>
      <c r="E57" s="57">
        <v>49844.578101532934</v>
      </c>
      <c r="F57" s="57">
        <v>49809.97461894359</v>
      </c>
      <c r="G57" s="57">
        <v>50067.116928906718</v>
      </c>
      <c r="H57" s="57">
        <v>50347.823932308907</v>
      </c>
      <c r="I57" s="57">
        <v>50588.051396367315</v>
      </c>
      <c r="J57" s="57">
        <v>50514.663183161982</v>
      </c>
      <c r="K57" s="57">
        <v>50762.218387067638</v>
      </c>
      <c r="L57" s="57">
        <v>50772.24243399781</v>
      </c>
      <c r="M57" s="57">
        <v>50762.740602838938</v>
      </c>
      <c r="N57" s="57">
        <v>50557.115770255718</v>
      </c>
      <c r="O57" s="57">
        <v>50735.746419764444</v>
      </c>
      <c r="P57" s="57">
        <v>50931.971964474207</v>
      </c>
      <c r="Q57" s="58">
        <v>4.4568206845352343E-4</v>
      </c>
    </row>
    <row r="58" spans="1:17" x14ac:dyDescent="0.2">
      <c r="A58" s="8" t="s">
        <v>128</v>
      </c>
      <c r="B58" s="56"/>
      <c r="C58" s="57">
        <v>66794.899424115472</v>
      </c>
      <c r="D58" s="57">
        <v>66142.615130186095</v>
      </c>
      <c r="E58" s="57">
        <v>65914.886205988048</v>
      </c>
      <c r="F58" s="57">
        <v>65848.236194525773</v>
      </c>
      <c r="G58" s="57">
        <v>66043.531281764153</v>
      </c>
      <c r="H58" s="57">
        <v>66319.357044541888</v>
      </c>
      <c r="I58" s="57">
        <v>66486.070243234222</v>
      </c>
      <c r="J58" s="57">
        <v>66350.637907059048</v>
      </c>
      <c r="K58" s="57">
        <v>66520.374461524232</v>
      </c>
      <c r="L58" s="57">
        <v>66464.29234231892</v>
      </c>
      <c r="M58" s="57">
        <v>66381.77679207825</v>
      </c>
      <c r="N58" s="57">
        <v>66086.305826549156</v>
      </c>
      <c r="O58" s="57">
        <v>66228.912190679883</v>
      </c>
      <c r="P58" s="57">
        <v>66363.701953997894</v>
      </c>
      <c r="Q58" s="58">
        <v>-4.9806607846192286E-4</v>
      </c>
    </row>
    <row r="59" spans="1:17" x14ac:dyDescent="0.2">
      <c r="A59" s="7" t="s">
        <v>129</v>
      </c>
      <c r="B59" s="59"/>
      <c r="C59" s="67">
        <v>64457.077944271427</v>
      </c>
      <c r="D59" s="67">
        <v>63827.62360062958</v>
      </c>
      <c r="E59" s="67">
        <v>63607.865188778465</v>
      </c>
      <c r="F59" s="67">
        <v>63543.547927717365</v>
      </c>
      <c r="G59" s="67">
        <v>63732.007686902405</v>
      </c>
      <c r="H59" s="67">
        <v>63998.179547982923</v>
      </c>
      <c r="I59" s="67">
        <v>64159.057784721022</v>
      </c>
      <c r="J59" s="67">
        <v>64028.365580311976</v>
      </c>
      <c r="K59" s="67">
        <v>64192.161355370881</v>
      </c>
      <c r="L59" s="67">
        <v>64138.042110337759</v>
      </c>
      <c r="M59" s="67">
        <v>64058.414604355508</v>
      </c>
      <c r="N59" s="67">
        <v>63773.285122619935</v>
      </c>
      <c r="O59" s="67">
        <v>63910.900264006086</v>
      </c>
      <c r="P59" s="67">
        <v>64040.972385607965</v>
      </c>
      <c r="Q59" s="68">
        <v>-4.9806607846192286E-4</v>
      </c>
    </row>
    <row r="60" spans="1:17" x14ac:dyDescent="0.2">
      <c r="A60" s="56" t="s">
        <v>163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x14ac:dyDescent="0.2">
      <c r="A61" s="56" t="s">
        <v>166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1"/>
    </row>
    <row r="62" spans="1:17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61"/>
    </row>
    <row r="63" spans="1:17" x14ac:dyDescent="0.2">
      <c r="A63" s="56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61"/>
    </row>
    <row r="64" spans="1:17" x14ac:dyDescent="0.2">
      <c r="A64" s="56"/>
      <c r="B64" s="56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/>
      <c r="P64" s="61"/>
    </row>
    <row r="65" spans="1:14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  <row r="66" spans="1:14" x14ac:dyDescent="0.2">
      <c r="A66" s="6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17-IEPR-03</Docket_x0020_Number>
    <TaxCatchAll xmlns="8eef3743-c7b3-4cbe-8837-b6e805be353c">
      <Value>87</Value>
      <Value>8</Value>
      <Value>6</Value>
      <Value>157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CED 2018-2030 Revised Forecast Adoption 02-21-18 Business Meeting</TermName>
          <TermId xmlns="http://schemas.microsoft.com/office/infopath/2007/PartnerControls">9ba88596-079d-46b4-8c04-47f9248e8d9f</TermId>
        </TermInfo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/>
    </k2a3b5fc29f742a38f72e68b777baa26>
    <_dlc_DocId xmlns="8eef3743-c7b3-4cbe-8837-b6e805be353c">Z5JXHV6S7NA6-3-114215</_dlc_DocId>
    <_dlc_DocIdUrl xmlns="8eef3743-c7b3-4cbe-8837-b6e805be353c">
      <Url>http://efilingspinternal/_layouts/DocIdRedir.aspx?ID=Z5JXHV6S7NA6-3-114215</Url>
      <Description>Z5JXHV6S7NA6-3-114215</Description>
    </_dlc_DocIdUrl>
  </documentManagement>
</p:properties>
</file>

<file path=customXml/itemProps1.xml><?xml version="1.0" encoding="utf-8"?>
<ds:datastoreItem xmlns:ds="http://schemas.openxmlformats.org/officeDocument/2006/customXml" ds:itemID="{5233E368-36A5-4157-BD4E-883C10680396}"/>
</file>

<file path=customXml/itemProps2.xml><?xml version="1.0" encoding="utf-8"?>
<ds:datastoreItem xmlns:ds="http://schemas.openxmlformats.org/officeDocument/2006/customXml" ds:itemID="{69E3DC1E-D560-4802-9D4C-6F225FE5A275}"/>
</file>

<file path=customXml/itemProps3.xml><?xml version="1.0" encoding="utf-8"?>
<ds:datastoreItem xmlns:ds="http://schemas.openxmlformats.org/officeDocument/2006/customXml" ds:itemID="{BEB0695C-D4A2-4EA4-8CCA-639BF8294E84}"/>
</file>

<file path=customXml/itemProps4.xml><?xml version="1.0" encoding="utf-8"?>
<ds:datastoreItem xmlns:ds="http://schemas.openxmlformats.org/officeDocument/2006/customXml" ds:itemID="{46B8018B-8EE7-4239-8C0A-AB720F3785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List of Forms</vt:lpstr>
      <vt:lpstr>Form 1.1c</vt:lpstr>
      <vt:lpstr>Form 1.5a</vt:lpstr>
      <vt:lpstr>Form 1.5b</vt:lpstr>
      <vt:lpstr>Form 1.5c</vt:lpstr>
      <vt:lpstr>Form 1.5d</vt:lpstr>
      <vt:lpstr>Form 1.5e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LSE and BA Tables Mid Baseline Demand Low AAEE-AAPV</dc:title>
  <dc:creator>chris</dc:creator>
  <cp:lastModifiedBy>chris</cp:lastModifiedBy>
  <cp:lastPrinted>2009-06-11T06:37:33Z</cp:lastPrinted>
  <dcterms:created xsi:type="dcterms:W3CDTF">2005-06-02T20:25:49Z</dcterms:created>
  <dcterms:modified xsi:type="dcterms:W3CDTF">2018-01-29T06:51:45Z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453d6fcf-c58a-4416-96a3-24c2865dbdbf</vt:lpwstr>
  </property>
  <property fmtid="{D5CDD505-2E9C-101B-9397-08002B2CF9AE}" pid="4" name="Subject_x0020_Areas">
    <vt:lpwstr>157;#CED 2018-2030 Revised Forecast Adoption 02-21-18 Business Meeting|9ba88596-079d-46b4-8c04-47f9248e8d9f;#87;#IEPR Reports|1a96db64-c85f-491f-ba69-812585a0c007</vt:lpwstr>
  </property>
  <property fmtid="{D5CDD505-2E9C-101B-9397-08002B2CF9AE}" pid="5" name="_CopySource">
    <vt:lpwstr>http://efilingspinternal/PendingDocuments/17-IEPR-03/20180129T104944_LSE_and_BA_Tables_Mid_Baseline_Demand_Low_AAEEAAPV.xlsx</vt:lpwstr>
  </property>
  <property fmtid="{D5CDD505-2E9C-101B-9397-08002B2CF9AE}" pid="6" name="Subject Areas">
    <vt:lpwstr>157;#CED 2018-2030 Revised Forecast Adoption 02-21-18 Business Meeting|9ba88596-079d-46b4-8c04-47f9248e8d9f;#87;#IEPR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2586000</vt:r8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</Properties>
</file>