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680" yWindow="45" windowWidth="7725" windowHeight="5745" tabRatio="790"/>
  </bookViews>
  <sheets>
    <sheet name="List of Forms" sheetId="47" r:id="rId1"/>
    <sheet name="Form 1.1c" sheetId="46" r:id="rId2"/>
    <sheet name="Form 1.5a" sheetId="40" r:id="rId3"/>
    <sheet name="Form 1.5b" sheetId="48" r:id="rId4"/>
  </sheets>
  <externalReferences>
    <externalReference r:id="rId5"/>
    <externalReference r:id="rId6"/>
  </externalReferences>
  <definedNames>
    <definedName name="_Order1" hidden="1">255</definedName>
    <definedName name="_Order2" hidden="1">255</definedName>
    <definedName name="cf">#REF!</definedName>
    <definedName name="CoName">'[1]FormList&amp;FilerInfo'!$C$3</definedName>
    <definedName name="LSEENERGYFORTABLES">#REF!</definedName>
    <definedName name="print">#REF!</definedName>
    <definedName name="SCALARS">[2]BApeakTable1in10!$A$93:$D$108</definedName>
  </definedNames>
  <calcPr calcId="145621"/>
</workbook>
</file>

<file path=xl/calcChain.xml><?xml version="1.0" encoding="utf-8"?>
<calcChain xmlns="http://schemas.openxmlformats.org/spreadsheetml/2006/main">
  <c r="Q7" i="46" l="1"/>
  <c r="Q8" i="46"/>
  <c r="Q9" i="46"/>
  <c r="Q10" i="46"/>
  <c r="Q11" i="46"/>
  <c r="Q12" i="46"/>
  <c r="Q13" i="46"/>
  <c r="Q14" i="46"/>
  <c r="Q15" i="46"/>
  <c r="Q16" i="46"/>
  <c r="Q17" i="46"/>
  <c r="Q18" i="46"/>
  <c r="Q19" i="46"/>
  <c r="Q20" i="46"/>
  <c r="Q21" i="46"/>
  <c r="Q22" i="46"/>
  <c r="Q23" i="46"/>
  <c r="Q24" i="46"/>
  <c r="Q25" i="46"/>
  <c r="Q26" i="46"/>
  <c r="Q27" i="46"/>
  <c r="Q28" i="46"/>
  <c r="Q29" i="46"/>
  <c r="Q30" i="46"/>
  <c r="Q31" i="46"/>
  <c r="Q32" i="46"/>
  <c r="Q33" i="46"/>
  <c r="Q34" i="46"/>
  <c r="Q35" i="46"/>
  <c r="Q36" i="46"/>
  <c r="Q37" i="46"/>
  <c r="Q38" i="46"/>
  <c r="Q39" i="46"/>
  <c r="Q40" i="46"/>
  <c r="Q41" i="46"/>
  <c r="Q42" i="46"/>
  <c r="Q43" i="46"/>
  <c r="Q44" i="46"/>
  <c r="Q45" i="46"/>
  <c r="Q46" i="46"/>
  <c r="Q47" i="46"/>
  <c r="Q48" i="46"/>
  <c r="Q49" i="46"/>
  <c r="Q50" i="46"/>
  <c r="Q51" i="46"/>
  <c r="Q52" i="46"/>
  <c r="Q53" i="46"/>
  <c r="Q54" i="46"/>
  <c r="Q55" i="46"/>
  <c r="Q56" i="46"/>
  <c r="Q57" i="46"/>
  <c r="Q58" i="46"/>
  <c r="Q59" i="46"/>
  <c r="Q60" i="46"/>
  <c r="Q61" i="46"/>
  <c r="Q62" i="46"/>
  <c r="Q63" i="46"/>
  <c r="Q64" i="46"/>
  <c r="Q65" i="46"/>
  <c r="Q66" i="46"/>
  <c r="Q67" i="46"/>
  <c r="Q68" i="46"/>
  <c r="Q69" i="46"/>
  <c r="Q70" i="46"/>
  <c r="Q71" i="46"/>
  <c r="Q72" i="46"/>
  <c r="Q73" i="46"/>
  <c r="Q74" i="46"/>
  <c r="Q75" i="46"/>
  <c r="Q76" i="46"/>
  <c r="Q77" i="46"/>
  <c r="Q78" i="46"/>
  <c r="P7" i="48" l="1"/>
  <c r="P8" i="48"/>
  <c r="P9" i="48"/>
  <c r="P10" i="48"/>
  <c r="P11" i="48"/>
  <c r="P12" i="48"/>
  <c r="P13" i="48"/>
  <c r="P14" i="48"/>
  <c r="P15" i="48"/>
  <c r="P16" i="48"/>
  <c r="P17" i="48"/>
  <c r="P18" i="48"/>
  <c r="P19" i="48"/>
  <c r="P20" i="48"/>
  <c r="P21" i="48"/>
  <c r="P22" i="48"/>
  <c r="P23" i="48"/>
  <c r="P24" i="48"/>
  <c r="P25" i="48"/>
  <c r="P26" i="48"/>
  <c r="P27" i="48"/>
  <c r="P28" i="48"/>
  <c r="P29" i="48"/>
  <c r="P30" i="48"/>
  <c r="P31" i="48"/>
  <c r="P32" i="48"/>
  <c r="P33" i="48"/>
  <c r="P34" i="48"/>
  <c r="P35" i="48"/>
  <c r="P36" i="48"/>
  <c r="P37" i="48"/>
  <c r="P38" i="48"/>
  <c r="P39" i="48"/>
  <c r="P40" i="48"/>
  <c r="P41" i="48"/>
  <c r="P42" i="48"/>
  <c r="P43" i="48"/>
  <c r="P44" i="48"/>
  <c r="P45" i="48"/>
  <c r="P46" i="48"/>
  <c r="P47" i="48"/>
  <c r="P48" i="48"/>
  <c r="P49" i="48"/>
  <c r="P50" i="48"/>
  <c r="P51" i="48"/>
  <c r="P52" i="48"/>
  <c r="P53" i="48"/>
  <c r="P54" i="48"/>
  <c r="P55" i="48"/>
  <c r="P56" i="48"/>
  <c r="P57" i="48"/>
  <c r="P58" i="48"/>
  <c r="P59" i="48"/>
  <c r="P6" i="48"/>
  <c r="Q7" i="40"/>
  <c r="Q8" i="40"/>
  <c r="Q9" i="40"/>
  <c r="Q10" i="40"/>
  <c r="Q11" i="40"/>
  <c r="Q12" i="40"/>
  <c r="Q13" i="40"/>
  <c r="Q14" i="40"/>
  <c r="Q15" i="40"/>
  <c r="Q16" i="40"/>
  <c r="Q17" i="40"/>
  <c r="Q18" i="40"/>
  <c r="Q19" i="40"/>
  <c r="Q20" i="40"/>
  <c r="Q21" i="40"/>
  <c r="Q22" i="40"/>
  <c r="Q23" i="40"/>
  <c r="Q24" i="40"/>
  <c r="Q25" i="40"/>
  <c r="Q26" i="40"/>
  <c r="Q27" i="40"/>
  <c r="Q28" i="40"/>
  <c r="Q29" i="40"/>
  <c r="Q30" i="40"/>
  <c r="Q31" i="40"/>
  <c r="Q32" i="40"/>
  <c r="Q33" i="40"/>
  <c r="Q34" i="40"/>
  <c r="Q35" i="40"/>
  <c r="Q36" i="40"/>
  <c r="Q37" i="40"/>
  <c r="Q38" i="40"/>
  <c r="Q39" i="40"/>
  <c r="Q40" i="40"/>
  <c r="Q41" i="40"/>
  <c r="Q42" i="40"/>
  <c r="Q43" i="40"/>
  <c r="Q44" i="40"/>
  <c r="Q45" i="40"/>
  <c r="Q46" i="40"/>
  <c r="Q47" i="40"/>
  <c r="Q48" i="40"/>
  <c r="Q49" i="40"/>
  <c r="Q50" i="40"/>
  <c r="Q51" i="40"/>
  <c r="Q52" i="40"/>
  <c r="Q53" i="40"/>
  <c r="Q54" i="40"/>
  <c r="Q55" i="40"/>
  <c r="Q56" i="40"/>
  <c r="Q57" i="40"/>
  <c r="Q6" i="40"/>
  <c r="Q6" i="46"/>
</calcChain>
</file>

<file path=xl/sharedStrings.xml><?xml version="1.0" encoding="utf-8"?>
<sst xmlns="http://schemas.openxmlformats.org/spreadsheetml/2006/main" count="223" uniqueCount="156">
  <si>
    <t>Silicon Valley Power</t>
  </si>
  <si>
    <t>Total North of Path 15</t>
  </si>
  <si>
    <t>Total Zone Path 26</t>
  </si>
  <si>
    <t>Modesto Irrigation District</t>
  </si>
  <si>
    <t>Total LADWP Control Area</t>
  </si>
  <si>
    <t>Imperial Irrigation District Control Area</t>
  </si>
  <si>
    <t>LADWP</t>
  </si>
  <si>
    <t>Burbank</t>
  </si>
  <si>
    <t>Glendale</t>
  </si>
  <si>
    <t>SMUD</t>
  </si>
  <si>
    <t>Redding</t>
  </si>
  <si>
    <t>Roseville</t>
  </si>
  <si>
    <t>Turlock Irrigation District</t>
  </si>
  <si>
    <t>Anaheim</t>
  </si>
  <si>
    <t>Riverside</t>
  </si>
  <si>
    <t>Vernon</t>
  </si>
  <si>
    <t>CCSF</t>
  </si>
  <si>
    <t>CDWR-N</t>
  </si>
  <si>
    <t>CDWR-ZP26</t>
  </si>
  <si>
    <t>Merced</t>
  </si>
  <si>
    <t>MWD</t>
  </si>
  <si>
    <t>CDWR-S</t>
  </si>
  <si>
    <t>Total SCE TAC Area</t>
  </si>
  <si>
    <t>SDG&amp;E Service Area</t>
  </si>
  <si>
    <t>Total Turlock Irrigation District Control Area</t>
  </si>
  <si>
    <t>WAPA</t>
  </si>
  <si>
    <t>City of Shasta Lake</t>
  </si>
  <si>
    <t>NCPA - Greater Bay Area</t>
  </si>
  <si>
    <t>Greater Bay Area Subtotal</t>
  </si>
  <si>
    <t>Total Valley</t>
  </si>
  <si>
    <t>Total North of Path 26</t>
  </si>
  <si>
    <t>Other SP15 LSEs - LA Basin</t>
  </si>
  <si>
    <t>LA Basin Subtotal</t>
  </si>
  <si>
    <t>Big Creek/Ventura Subtotal</t>
  </si>
  <si>
    <t>Total South of Path 26</t>
  </si>
  <si>
    <t>Agency</t>
  </si>
  <si>
    <t>Balancing Authority</t>
  </si>
  <si>
    <t>PG&amp;E Service Area - Greater Bay Area</t>
  </si>
  <si>
    <t>NCPA - Non Bay Area</t>
  </si>
  <si>
    <t>Other NP15 LSEs - Non Bay Area</t>
  </si>
  <si>
    <t>PG&amp;E Service Area - Non Bay Area</t>
  </si>
  <si>
    <t>PG&amp;E Service Area - ZP26</t>
  </si>
  <si>
    <t>SCE Service Area - LA Basin</t>
  </si>
  <si>
    <t>SCE Service Area - Big Creek Ventura</t>
  </si>
  <si>
    <t>Other SP15 LSEs - Out of LA Basin</t>
  </si>
  <si>
    <t>SCE Service Area - Out of LA Basin</t>
  </si>
  <si>
    <t>Other NP15 LSEs - Bay Area</t>
  </si>
  <si>
    <t>Total CAISO</t>
  </si>
  <si>
    <t>Total Statewide</t>
  </si>
  <si>
    <t>Planning Area</t>
  </si>
  <si>
    <t>PGE</t>
  </si>
  <si>
    <t>Calaveras Public Power Agency</t>
  </si>
  <si>
    <t>City of Alameda</t>
  </si>
  <si>
    <t>City of Biggs</t>
  </si>
  <si>
    <t>City of Gridley</t>
  </si>
  <si>
    <t>City of Healdsburg</t>
  </si>
  <si>
    <t>City of Lodi</t>
  </si>
  <si>
    <t>City of Lompoc</t>
  </si>
  <si>
    <t>City of Palo Alto</t>
  </si>
  <si>
    <t>City of Redding</t>
  </si>
  <si>
    <t>City of Roseville</t>
  </si>
  <si>
    <t>City of San Francisco</t>
  </si>
  <si>
    <t>City of Ukiah</t>
  </si>
  <si>
    <t>Lassen Municipal Utility District</t>
  </si>
  <si>
    <t>Merced Irrigation District</t>
  </si>
  <si>
    <t>Pacific Gas and Electric Company (Bundled)</t>
  </si>
  <si>
    <t>Pacific Gas and Electric Company (Direct Access)</t>
  </si>
  <si>
    <t>Plumas-Sierra Rural Electric Cooperation</t>
  </si>
  <si>
    <t>Port of Oakland</t>
  </si>
  <si>
    <t>Port of Stockton</t>
  </si>
  <si>
    <t>Tuolumne County Public Power Agency</t>
  </si>
  <si>
    <t>PGE Total</t>
  </si>
  <si>
    <t>Sacramento Municipal Utility District</t>
  </si>
  <si>
    <t>SCE</t>
  </si>
  <si>
    <t>Anza Electric Cooperative, Inc.</t>
  </si>
  <si>
    <t>Azusa Light &amp; Water</t>
  </si>
  <si>
    <t>Bear Valley Electric Service</t>
  </si>
  <si>
    <t>City of Anaheim</t>
  </si>
  <si>
    <t>City of Banning</t>
  </si>
  <si>
    <t>City of Colton</t>
  </si>
  <si>
    <t>City of Corona</t>
  </si>
  <si>
    <t>City of Rancho Cucamonga</t>
  </si>
  <si>
    <t>City of Riverside</t>
  </si>
  <si>
    <t>City of Vernon</t>
  </si>
  <si>
    <t>Metropolitan Water District</t>
  </si>
  <si>
    <t>Moreno Valley Utilities</t>
  </si>
  <si>
    <t>Southern California Edison Company (Bundled)</t>
  </si>
  <si>
    <t>Southern California Edison Company (Direct Access)</t>
  </si>
  <si>
    <t>Valley Electric Association, Inc.</t>
  </si>
  <si>
    <t>Victorville Municipal</t>
  </si>
  <si>
    <t>SCE Total</t>
  </si>
  <si>
    <t>Los Angeles Department of Water and Power</t>
  </si>
  <si>
    <t>BUGL</t>
  </si>
  <si>
    <t>City of Burbank</t>
  </si>
  <si>
    <t>City of Glendale</t>
  </si>
  <si>
    <t>BUGL Total</t>
  </si>
  <si>
    <t>City of Pasadena</t>
  </si>
  <si>
    <t>SDGE</t>
  </si>
  <si>
    <t>San Diego Gas and Electric Company (Bundled)</t>
  </si>
  <si>
    <t>San Diego Gas and Electric Company (Direct Access)</t>
  </si>
  <si>
    <t>SDGE Total</t>
  </si>
  <si>
    <t>IID</t>
  </si>
  <si>
    <t>Imperial Irrigation District</t>
  </si>
  <si>
    <t>OTHER</t>
  </si>
  <si>
    <t>City of Needles</t>
  </si>
  <si>
    <t>PacifiCorp</t>
  </si>
  <si>
    <t>Surprise Valley Electrification Corporation</t>
  </si>
  <si>
    <t>Truckee-Donner Public Utility District</t>
  </si>
  <si>
    <t>OTHER Total</t>
  </si>
  <si>
    <t>Statewide Total</t>
  </si>
  <si>
    <t>Total Pumping Load</t>
  </si>
  <si>
    <t>Total Statewide Retail Deliveries excluding pumping</t>
  </si>
  <si>
    <t>List of Forms</t>
  </si>
  <si>
    <t>Form 1.1c:  Electricity Deliveries to End Users by Agency</t>
  </si>
  <si>
    <t>Form 1.5b:  1 in 2 Net Electricity Peak Demand by Agency and Balancing Authority</t>
  </si>
  <si>
    <t>Island Energy/Pittsburg</t>
  </si>
  <si>
    <t>Valley Electric Association</t>
  </si>
  <si>
    <t>Kirkwood Meadows Public Utility District</t>
  </si>
  <si>
    <t>Department of Water Resources (North)</t>
  </si>
  <si>
    <t>Pacific Gas and Electric Company (Marin Clean Energy CCA)</t>
  </si>
  <si>
    <t>Pacific Gas and Electric Company (Sonoma Clean Power CCA)</t>
  </si>
  <si>
    <t>Department of Water Resources (South)</t>
  </si>
  <si>
    <t>VEA</t>
  </si>
  <si>
    <t>Northern California Non-CAISO</t>
  </si>
  <si>
    <t>Northern California Non-CAISO Total</t>
  </si>
  <si>
    <t>WAPA (BANC)</t>
  </si>
  <si>
    <t>Southern California Edison Company (Lancaster Energy Clean CCA)</t>
  </si>
  <si>
    <t>Pasadena</t>
  </si>
  <si>
    <t>Total CAISO Noncoincident Peak</t>
  </si>
  <si>
    <t>Total CAISO Coincident Peak</t>
  </si>
  <si>
    <t>Total Statewide Noncoincident Peak</t>
  </si>
  <si>
    <t>Total Statewide Coincident Peak</t>
  </si>
  <si>
    <t>City of Cerritos</t>
  </si>
  <si>
    <t>Lathrop Irrigation District</t>
  </si>
  <si>
    <t>Liberty Utilities</t>
  </si>
  <si>
    <t>Average Annual Growth 2015 - 2028</t>
  </si>
  <si>
    <t>Average Annual Growth 2016 - 2028</t>
  </si>
  <si>
    <t>July 2017</t>
  </si>
  <si>
    <t>Form 1.1c - Statewide</t>
  </si>
  <si>
    <t>Electricity Deliveries to End Users by Agency (GWh)</t>
  </si>
  <si>
    <t>This table includes retail sales and other deliveries only measured at the customer level. Losses and consumption served by self-generation are excluded. Table developed based on actual 2015 data.</t>
  </si>
  <si>
    <t>Table includes sales from entities outside of California control area. Thus, total sales in row 76 are higher than state totals given in Form 1.1b.</t>
  </si>
  <si>
    <t>Pacific Gas and Electric Company (Direct Access) includes BART.</t>
  </si>
  <si>
    <t>Form 1.5a - Statewide</t>
  </si>
  <si>
    <t>Table developed based on actual 2015 data.</t>
  </si>
  <si>
    <t>For PG&amp;E service territory, Bay Area Growth is based on projections for forecasting climate zone 1, non-Bay Area on climate zones 2 - 5, and ZP 26 on climate zone 6.</t>
  </si>
  <si>
    <t>For SCE service territory, LA Basin growth is based on projections for forecasting climate zones 7, Big Creek-Ventura on climate zone 8 and 9, and Out of LA Basin on climate zone 10 and 11.</t>
  </si>
  <si>
    <t>Form 1.5b - Statewide</t>
  </si>
  <si>
    <t>1 in 2 Net Electricity Peak Demand by Agency and Balancing Authority (MW)</t>
  </si>
  <si>
    <t>Table developed based on weather-adjusted 2015 peak estimates.</t>
  </si>
  <si>
    <t>WAPA (CAISO)</t>
  </si>
  <si>
    <t>Total BANC Control Area</t>
  </si>
  <si>
    <t>California Energy Demand Preliminary Forecast, 2018 - 2028, High Demand Baseline Case, No AAEE Savings</t>
  </si>
  <si>
    <t>Total Energy to Serve Load by Agency and Balancing Authority (GWh)</t>
  </si>
  <si>
    <t xml:space="preserve">Form 1.5a:  Total Energy to Serve Load by Agency and Balancing Authority </t>
  </si>
  <si>
    <t>In 2013, Valley Electric Association became a CAISO participating transmission owner.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</si>
</sst>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\ ;\(&quot;$&quot;#,##0\)"/>
    <numFmt numFmtId="167" formatCode="m/d"/>
  </numFmts>
  <fonts count="9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0" fontId="1" fillId="0" borderId="1" applyNumberFormat="0" applyFont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5" fillId="0" borderId="0" xfId="9" applyFont="1" applyFill="1" applyBorder="1"/>
    <xf numFmtId="0" fontId="5" fillId="0" borderId="0" xfId="9" applyFont="1" applyBorder="1"/>
    <xf numFmtId="165" fontId="5" fillId="0" borderId="0" xfId="2" applyNumberFormat="1" applyFont="1" applyBorder="1"/>
    <xf numFmtId="165" fontId="0" fillId="0" borderId="0" xfId="1" applyNumberFormat="1" applyFont="1" applyBorder="1" applyAlignment="1">
      <alignment horizontal="centerContinuous" vertical="center"/>
    </xf>
    <xf numFmtId="0" fontId="5" fillId="0" borderId="5" xfId="9" applyFont="1" applyBorder="1"/>
    <xf numFmtId="0" fontId="6" fillId="0" borderId="5" xfId="9" applyFont="1" applyBorder="1"/>
    <xf numFmtId="0" fontId="6" fillId="0" borderId="6" xfId="9" applyFont="1" applyBorder="1"/>
    <xf numFmtId="0" fontId="6" fillId="0" borderId="0" xfId="9" applyFont="1" applyBorder="1"/>
    <xf numFmtId="0" fontId="3" fillId="0" borderId="0" xfId="16" applyFont="1" applyBorder="1" applyAlignment="1">
      <alignment horizontal="centerContinuous" vertical="center"/>
    </xf>
    <xf numFmtId="0" fontId="3" fillId="0" borderId="0" xfId="16" quotePrefix="1" applyFont="1" applyBorder="1" applyAlignment="1">
      <alignment horizontal="centerContinuous" vertical="center"/>
    </xf>
    <xf numFmtId="0" fontId="3" fillId="0" borderId="0" xfId="16" applyFont="1" applyBorder="1" applyAlignment="1">
      <alignment vertical="center"/>
    </xf>
    <xf numFmtId="0" fontId="3" fillId="0" borderId="0" xfId="15" applyFont="1" applyBorder="1" applyAlignment="1">
      <alignment horizontal="centerContinuous" vertical="center"/>
    </xf>
    <xf numFmtId="0" fontId="3" fillId="0" borderId="0" xfId="14" applyFont="1" applyBorder="1" applyAlignment="1">
      <alignment horizontal="centerContinuous" vertical="center"/>
    </xf>
    <xf numFmtId="0" fontId="4" fillId="0" borderId="0" xfId="16" applyBorder="1" applyAlignment="1">
      <alignment horizontal="centerContinuous" vertical="center"/>
    </xf>
    <xf numFmtId="0" fontId="4" fillId="0" borderId="0" xfId="16" applyBorder="1" applyAlignment="1">
      <alignment vertical="center"/>
    </xf>
    <xf numFmtId="0" fontId="5" fillId="0" borderId="4" xfId="9" applyFont="1" applyBorder="1"/>
    <xf numFmtId="0" fontId="6" fillId="0" borderId="7" xfId="9" applyFont="1" applyBorder="1" applyAlignment="1">
      <alignment horizontal="center" wrapText="1"/>
    </xf>
    <xf numFmtId="0" fontId="6" fillId="0" borderId="7" xfId="9" applyFont="1" applyBorder="1" applyAlignment="1">
      <alignment horizontal="center"/>
    </xf>
    <xf numFmtId="165" fontId="5" fillId="0" borderId="2" xfId="2" applyNumberFormat="1" applyFont="1" applyBorder="1"/>
    <xf numFmtId="0" fontId="3" fillId="0" borderId="0" xfId="16" applyFont="1" applyBorder="1" applyAlignment="1">
      <alignment horizontal="centerContinuous" vertical="center" wrapText="1"/>
    </xf>
    <xf numFmtId="0" fontId="4" fillId="0" borderId="0" xfId="16" applyBorder="1" applyAlignment="1">
      <alignment horizontal="centerContinuous" vertical="center" wrapText="1"/>
    </xf>
    <xf numFmtId="0" fontId="0" fillId="0" borderId="0" xfId="0" applyBorder="1" applyAlignment="1">
      <alignment wrapText="1"/>
    </xf>
    <xf numFmtId="164" fontId="5" fillId="0" borderId="0" xfId="17" applyNumberFormat="1" applyFont="1" applyBorder="1" applyAlignment="1">
      <alignment wrapText="1"/>
    </xf>
    <xf numFmtId="10" fontId="5" fillId="0" borderId="3" xfId="2" applyNumberFormat="1" applyFont="1" applyBorder="1" applyAlignment="1">
      <alignment wrapText="1"/>
    </xf>
    <xf numFmtId="0" fontId="3" fillId="0" borderId="0" xfId="16" applyFont="1" applyAlignment="1">
      <alignment horizontal="centerContinuous" vertical="center"/>
    </xf>
    <xf numFmtId="0" fontId="3" fillId="0" borderId="0" xfId="16" quotePrefix="1" applyFont="1" applyAlignment="1">
      <alignment horizontal="centerContinuous" vertical="center"/>
    </xf>
    <xf numFmtId="0" fontId="3" fillId="0" borderId="0" xfId="16" applyFont="1" applyAlignment="1">
      <alignment vertical="center"/>
    </xf>
    <xf numFmtId="0" fontId="3" fillId="0" borderId="0" xfId="15" applyFont="1" applyAlignment="1">
      <alignment horizontal="centerContinuous" vertical="center"/>
    </xf>
    <xf numFmtId="0" fontId="3" fillId="0" borderId="0" xfId="14" applyFont="1" applyAlignment="1">
      <alignment horizontal="centerContinuous" vertical="center"/>
    </xf>
    <xf numFmtId="0" fontId="4" fillId="0" borderId="0" xfId="16" applyAlignment="1">
      <alignment horizontal="centerContinuous" vertical="center"/>
    </xf>
    <xf numFmtId="0" fontId="4" fillId="0" borderId="0" xfId="16" applyAlignment="1">
      <alignment vertical="center"/>
    </xf>
    <xf numFmtId="0" fontId="6" fillId="0" borderId="8" xfId="9" applyFont="1" applyBorder="1" applyAlignment="1">
      <alignment horizontal="center" wrapText="1"/>
    </xf>
    <xf numFmtId="0" fontId="6" fillId="0" borderId="9" xfId="9" applyFont="1" applyBorder="1" applyAlignment="1">
      <alignment horizontal="center"/>
    </xf>
    <xf numFmtId="0" fontId="6" fillId="0" borderId="10" xfId="9" applyFont="1" applyBorder="1" applyAlignment="1">
      <alignment horizontal="center"/>
    </xf>
    <xf numFmtId="164" fontId="8" fillId="0" borderId="2" xfId="0" applyNumberFormat="1" applyFont="1" applyBorder="1" applyAlignment="1">
      <alignment horizontal="center" wrapText="1"/>
    </xf>
    <xf numFmtId="0" fontId="5" fillId="0" borderId="10" xfId="9" applyFont="1" applyBorder="1"/>
    <xf numFmtId="165" fontId="5" fillId="0" borderId="10" xfId="2" applyNumberFormat="1" applyFont="1" applyBorder="1"/>
    <xf numFmtId="164" fontId="5" fillId="0" borderId="2" xfId="17" applyNumberFormat="1" applyFont="1" applyBorder="1"/>
    <xf numFmtId="0" fontId="5" fillId="0" borderId="11" xfId="9" applyFont="1" applyBorder="1"/>
    <xf numFmtId="0" fontId="5" fillId="0" borderId="12" xfId="9" applyFont="1" applyBorder="1"/>
    <xf numFmtId="0" fontId="5" fillId="0" borderId="13" xfId="9" applyFont="1" applyBorder="1"/>
    <xf numFmtId="0" fontId="5" fillId="0" borderId="14" xfId="9" applyFont="1" applyBorder="1"/>
    <xf numFmtId="0" fontId="5" fillId="0" borderId="15" xfId="9" applyFont="1" applyBorder="1"/>
    <xf numFmtId="0" fontId="5" fillId="0" borderId="8" xfId="9" applyFont="1" applyBorder="1"/>
    <xf numFmtId="0" fontId="5" fillId="0" borderId="0" xfId="9" applyFont="1"/>
    <xf numFmtId="0" fontId="6" fillId="0" borderId="0" xfId="0" applyFont="1"/>
    <xf numFmtId="15" fontId="6" fillId="0" borderId="0" xfId="0" quotePrefix="1" applyNumberFormat="1" applyFont="1"/>
    <xf numFmtId="164" fontId="8" fillId="0" borderId="7" xfId="0" applyNumberFormat="1" applyFont="1" applyBorder="1" applyAlignment="1">
      <alignment horizontal="center" wrapText="1"/>
    </xf>
    <xf numFmtId="0" fontId="1" fillId="0" borderId="12" xfId="9" applyFont="1" applyBorder="1"/>
    <xf numFmtId="0" fontId="5" fillId="0" borderId="16" xfId="9" applyFont="1" applyBorder="1"/>
    <xf numFmtId="0" fontId="1" fillId="0" borderId="10" xfId="9" applyFont="1" applyBorder="1"/>
    <xf numFmtId="0" fontId="1" fillId="0" borderId="14" xfId="9" applyFont="1" applyBorder="1"/>
    <xf numFmtId="164" fontId="8" fillId="0" borderId="0" xfId="0" applyNumberFormat="1" applyFont="1" applyBorder="1" applyAlignment="1">
      <alignment horizontal="center" wrapText="1"/>
    </xf>
    <xf numFmtId="0" fontId="1" fillId="0" borderId="5" xfId="9" applyFont="1" applyBorder="1"/>
    <xf numFmtId="0" fontId="1" fillId="0" borderId="0" xfId="9" applyFont="1" applyBorder="1"/>
    <xf numFmtId="165" fontId="1" fillId="0" borderId="2" xfId="2" applyNumberFormat="1" applyFont="1" applyBorder="1"/>
    <xf numFmtId="10" fontId="1" fillId="0" borderId="2" xfId="2" applyNumberFormat="1" applyFont="1" applyBorder="1" applyAlignment="1">
      <alignment wrapText="1"/>
    </xf>
    <xf numFmtId="165" fontId="1" fillId="0" borderId="18" xfId="2" applyNumberFormat="1" applyFont="1" applyBorder="1"/>
    <xf numFmtId="0" fontId="1" fillId="0" borderId="4" xfId="9" applyFont="1" applyBorder="1"/>
    <xf numFmtId="165" fontId="1" fillId="0" borderId="3" xfId="2" applyNumberFormat="1" applyFont="1" applyBorder="1"/>
    <xf numFmtId="165" fontId="1" fillId="0" borderId="0" xfId="2" applyNumberFormat="1" applyFont="1" applyBorder="1"/>
    <xf numFmtId="164" fontId="1" fillId="0" borderId="0" xfId="17" applyNumberFormat="1" applyFont="1" applyBorder="1" applyAlignment="1">
      <alignment wrapText="1"/>
    </xf>
    <xf numFmtId="0" fontId="1" fillId="0" borderId="0" xfId="9" applyFont="1" applyFill="1" applyBorder="1"/>
    <xf numFmtId="164" fontId="5" fillId="0" borderId="7" xfId="17" applyNumberFormat="1" applyFont="1" applyBorder="1"/>
    <xf numFmtId="10" fontId="1" fillId="0" borderId="7" xfId="2" applyNumberFormat="1" applyFont="1" applyBorder="1" applyAlignment="1">
      <alignment wrapText="1"/>
    </xf>
    <xf numFmtId="0" fontId="1" fillId="0" borderId="19" xfId="9" applyFont="1" applyBorder="1"/>
    <xf numFmtId="0" fontId="0" fillId="0" borderId="0" xfId="0" applyAlignment="1">
      <alignment horizontal="centerContinuous"/>
    </xf>
    <xf numFmtId="165" fontId="0" fillId="0" borderId="0" xfId="1" applyNumberFormat="1" applyFont="1"/>
    <xf numFmtId="165" fontId="1" fillId="0" borderId="0" xfId="9" applyNumberFormat="1" applyFont="1" applyBorder="1"/>
    <xf numFmtId="165" fontId="0" fillId="0" borderId="0" xfId="0" applyNumberFormat="1" applyBorder="1"/>
    <xf numFmtId="165" fontId="0" fillId="0" borderId="0" xfId="1" applyNumberFormat="1" applyFont="1" applyBorder="1"/>
    <xf numFmtId="165" fontId="1" fillId="0" borderId="10" xfId="2" applyNumberFormat="1" applyFont="1" applyBorder="1"/>
    <xf numFmtId="165" fontId="1" fillId="0" borderId="17" xfId="2" applyNumberFormat="1" applyFont="1" applyBorder="1"/>
    <xf numFmtId="165" fontId="0" fillId="0" borderId="0" xfId="0" applyNumberFormat="1"/>
    <xf numFmtId="165" fontId="1" fillId="0" borderId="7" xfId="2" applyNumberFormat="1" applyFont="1" applyBorder="1"/>
    <xf numFmtId="43" fontId="1" fillId="0" borderId="0" xfId="9" applyNumberFormat="1" applyFont="1" applyBorder="1"/>
    <xf numFmtId="2" fontId="0" fillId="0" borderId="0" xfId="0" applyNumberFormat="1" applyBorder="1"/>
    <xf numFmtId="2" fontId="0" fillId="0" borderId="0" xfId="0" applyNumberFormat="1" applyBorder="1" applyAlignment="1">
      <alignment wrapText="1"/>
    </xf>
    <xf numFmtId="0" fontId="0" fillId="0" borderId="0" xfId="0" applyFill="1" applyBorder="1"/>
    <xf numFmtId="1" fontId="0" fillId="0" borderId="0" xfId="0" applyNumberFormat="1" applyBorder="1"/>
    <xf numFmtId="1" fontId="0" fillId="0" borderId="0" xfId="0" applyNumberFormat="1" applyBorder="1" applyAlignment="1">
      <alignment wrapText="1"/>
    </xf>
    <xf numFmtId="165" fontId="1" fillId="0" borderId="0" xfId="1" applyNumberFormat="1" applyFont="1" applyBorder="1"/>
    <xf numFmtId="165" fontId="0" fillId="0" borderId="0" xfId="1" applyNumberFormat="1" applyFont="1" applyBorder="1" applyAlignment="1">
      <alignment wrapText="1"/>
    </xf>
    <xf numFmtId="165" fontId="0" fillId="0" borderId="0" xfId="0" applyNumberFormat="1" applyBorder="1" applyAlignment="1">
      <alignment wrapText="1"/>
    </xf>
    <xf numFmtId="165" fontId="0" fillId="0" borderId="0" xfId="1" applyNumberFormat="1" applyFont="1" applyFill="1"/>
  </cellXfs>
  <cellStyles count="19">
    <cellStyle name="Comma" xfId="1" builtinId="3"/>
    <cellStyle name="Comma 2" xfId="2"/>
    <cellStyle name="Comma0" xfId="3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 2" xfId="9"/>
    <cellStyle name="Normal 3" xfId="10"/>
    <cellStyle name="Normal 5" xfId="11"/>
    <cellStyle name="Normal 7" xfId="12"/>
    <cellStyle name="Normal 8" xfId="13"/>
    <cellStyle name="Normal_AppendixF1" xfId="14"/>
    <cellStyle name="Normal_CED 2002 consumption" xfId="15"/>
    <cellStyle name="Normal_Form 1.4NetPeak" xfId="16"/>
    <cellStyle name="Percent 2" xfId="17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D%202005/F&amp;I/2004-10-25_DEMAND_FOR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NIT_320\CED%202009\Revised\ControlAreaworkfiles\revisedEnergyandPeakforecastbyL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1.1"/>
      <sheetName val="Form1.2"/>
      <sheetName val="Form1.3"/>
      <sheetName val="Form1.4"/>
      <sheetName val="Form1.5"/>
      <sheetName val="Form1.6"/>
      <sheetName val="Form1.7"/>
      <sheetName val="Form2.1"/>
      <sheetName val="Form2.2"/>
      <sheetName val="Form2.3"/>
      <sheetName val="Form2.4"/>
      <sheetName val="Form3.1a"/>
      <sheetName val="Form3.1b"/>
      <sheetName val="Form3.2"/>
      <sheetName val="Form3.3"/>
      <sheetName val="Form3.4"/>
    </sheetNames>
    <sheetDataSet>
      <sheetData sheetId="0" refreshError="1"/>
      <sheetData sheetId="1" refreshError="1">
        <row r="3">
          <cell r="C3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ks2008"/>
      <sheetName val="peakbyagency"/>
      <sheetName val="LU"/>
      <sheetName val="copkdata"/>
      <sheetName val="planreanel"/>
      <sheetName val="BApeakTable"/>
      <sheetName val="BApeakTable1in20"/>
      <sheetName val="BApeakTable1in10"/>
      <sheetName val="BApeakTable1in5"/>
      <sheetName val="BANELTable"/>
      <sheetName val="nelbyagency"/>
      <sheetName val="salesbyagency"/>
      <sheetName val="qfer"/>
      <sheetName val="bayn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2007</v>
          </cell>
        </row>
      </sheetData>
      <sheetData sheetId="5" refreshError="1"/>
      <sheetData sheetId="6" refreshError="1"/>
      <sheetData sheetId="7">
        <row r="93">
          <cell r="A93" t="str">
            <v>Control Area</v>
          </cell>
          <cell r="B93" t="str">
            <v>onein5</v>
          </cell>
          <cell r="C93" t="str">
            <v>1-in-10</v>
          </cell>
          <cell r="D93" t="str">
            <v>1-in-20</v>
          </cell>
        </row>
        <row r="94">
          <cell r="A94" t="str">
            <v>PGE</v>
          </cell>
          <cell r="B94">
            <v>1.0569999999999999</v>
          </cell>
          <cell r="C94">
            <v>1.073</v>
          </cell>
          <cell r="D94">
            <v>1.087</v>
          </cell>
        </row>
        <row r="95">
          <cell r="A95" t="str">
            <v>SCE</v>
          </cell>
          <cell r="B95">
            <v>1.0680000000000001</v>
          </cell>
          <cell r="C95">
            <v>1.0880000000000001</v>
          </cell>
          <cell r="D95">
            <v>1.1040000000000001</v>
          </cell>
        </row>
        <row r="96">
          <cell r="A96" t="str">
            <v>SDGE</v>
          </cell>
          <cell r="B96">
            <v>1.0780000000000001</v>
          </cell>
          <cell r="C96">
            <v>1.1000000000000001</v>
          </cell>
          <cell r="D96">
            <v>1.119</v>
          </cell>
        </row>
        <row r="97">
          <cell r="A97" t="str">
            <v>LADWP</v>
          </cell>
          <cell r="B97">
            <v>1.0663</v>
          </cell>
          <cell r="C97">
            <v>1.0851</v>
          </cell>
          <cell r="D97">
            <v>1.1013999999999999</v>
          </cell>
        </row>
        <row r="98">
          <cell r="A98" t="str">
            <v>SMUD</v>
          </cell>
          <cell r="B98">
            <v>1.0724899999999999</v>
          </cell>
          <cell r="C98">
            <v>1.09301</v>
          </cell>
          <cell r="D98">
            <v>1.11083</v>
          </cell>
        </row>
        <row r="99">
          <cell r="A99" t="str">
            <v>TID</v>
          </cell>
          <cell r="B99">
            <v>1.0527599999999999</v>
          </cell>
          <cell r="C99">
            <v>1.0677000000000001</v>
          </cell>
          <cell r="D99">
            <v>1.08066</v>
          </cell>
        </row>
        <row r="100">
          <cell r="A100" t="str">
            <v>IID</v>
          </cell>
          <cell r="B100">
            <v>1.0676000000000001</v>
          </cell>
          <cell r="C100">
            <v>1.0780000000000001</v>
          </cell>
          <cell r="D100">
            <v>1.117</v>
          </cell>
        </row>
        <row r="101">
          <cell r="A101" t="str">
            <v>LADWPBA</v>
          </cell>
          <cell r="B101">
            <v>1.07633</v>
          </cell>
          <cell r="C101">
            <v>1.0979399999999999</v>
          </cell>
          <cell r="D101">
            <v>1.1167</v>
          </cell>
        </row>
        <row r="102">
          <cell r="A102" t="str">
            <v>SMUDBA</v>
          </cell>
          <cell r="B102">
            <v>1.0710999999999999</v>
          </cell>
          <cell r="C102">
            <v>1.0912299999999999</v>
          </cell>
          <cell r="D102">
            <v>1.1087</v>
          </cell>
        </row>
        <row r="103">
          <cell r="A103" t="str">
            <v>TID</v>
          </cell>
          <cell r="B103">
            <v>1.0653900000000001</v>
          </cell>
          <cell r="C103">
            <v>1.0839000000000001</v>
          </cell>
          <cell r="D103">
            <v>1.0999699999999999</v>
          </cell>
        </row>
        <row r="104">
          <cell r="A104" t="str">
            <v>SP26</v>
          </cell>
          <cell r="B104">
            <v>1.0730999999999999</v>
          </cell>
          <cell r="C104">
            <v>1.09379</v>
          </cell>
          <cell r="D104">
            <v>1.11175</v>
          </cell>
        </row>
        <row r="105">
          <cell r="A105" t="str">
            <v>GBAY</v>
          </cell>
          <cell r="B105">
            <v>1.0579099999999999</v>
          </cell>
          <cell r="C105">
            <v>1.0743100000000001</v>
          </cell>
          <cell r="D105">
            <v>1.0885400000000001</v>
          </cell>
        </row>
        <row r="106">
          <cell r="A106" t="str">
            <v>BCVTOTAL</v>
          </cell>
          <cell r="B106">
            <v>1.054</v>
          </cell>
          <cell r="C106">
            <v>1.069</v>
          </cell>
          <cell r="D106">
            <v>1.0820000000000001</v>
          </cell>
        </row>
        <row r="107">
          <cell r="A107" t="str">
            <v>labasinlra</v>
          </cell>
          <cell r="B107">
            <v>1.077</v>
          </cell>
          <cell r="C107">
            <v>1.0980000000000001</v>
          </cell>
          <cell r="D107">
            <v>1.117</v>
          </cell>
        </row>
        <row r="108">
          <cell r="C10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/>
  </sheetViews>
  <sheetFormatPr defaultRowHeight="12.75" x14ac:dyDescent="0.2"/>
  <sheetData>
    <row r="1" spans="1:4" x14ac:dyDescent="0.2">
      <c r="A1" s="47" t="s">
        <v>152</v>
      </c>
    </row>
    <row r="2" spans="1:4" x14ac:dyDescent="0.2">
      <c r="A2" s="68"/>
      <c r="D2" s="48" t="s">
        <v>137</v>
      </c>
    </row>
    <row r="3" spans="1:4" x14ac:dyDescent="0.2">
      <c r="A3" s="68"/>
      <c r="D3" s="48"/>
    </row>
    <row r="4" spans="1:4" x14ac:dyDescent="0.2">
      <c r="D4" s="47" t="s">
        <v>112</v>
      </c>
    </row>
    <row r="6" spans="1:4" x14ac:dyDescent="0.2">
      <c r="B6" t="s">
        <v>113</v>
      </c>
    </row>
    <row r="7" spans="1:4" x14ac:dyDescent="0.2">
      <c r="B7" t="s">
        <v>154</v>
      </c>
    </row>
    <row r="8" spans="1:4" x14ac:dyDescent="0.2">
      <c r="B8" t="s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zoomScale="90" zoomScaleNormal="90" workbookViewId="0">
      <selection activeCell="A6" sqref="A6"/>
    </sheetView>
  </sheetViews>
  <sheetFormatPr defaultRowHeight="12.75" x14ac:dyDescent="0.2"/>
  <cols>
    <col min="1" max="1" width="28.42578125" customWidth="1"/>
    <col min="2" max="2" width="61" customWidth="1"/>
    <col min="3" max="13" width="10.140625" customWidth="1"/>
    <col min="14" max="14" width="10.85546875" customWidth="1"/>
    <col min="255" max="255" width="45.85546875" customWidth="1"/>
    <col min="256" max="268" width="10.140625" customWidth="1"/>
    <col min="269" max="269" width="10.85546875" customWidth="1"/>
    <col min="511" max="511" width="45.85546875" customWidth="1"/>
    <col min="512" max="524" width="10.140625" customWidth="1"/>
    <col min="525" max="525" width="10.85546875" customWidth="1"/>
    <col min="767" max="767" width="45.85546875" customWidth="1"/>
    <col min="768" max="780" width="10.140625" customWidth="1"/>
    <col min="781" max="781" width="10.85546875" customWidth="1"/>
    <col min="1023" max="1023" width="45.85546875" customWidth="1"/>
    <col min="1024" max="1036" width="10.140625" customWidth="1"/>
    <col min="1037" max="1037" width="10.85546875" customWidth="1"/>
    <col min="1279" max="1279" width="45.85546875" customWidth="1"/>
    <col min="1280" max="1292" width="10.140625" customWidth="1"/>
    <col min="1293" max="1293" width="10.85546875" customWidth="1"/>
    <col min="1535" max="1535" width="45.85546875" customWidth="1"/>
    <col min="1536" max="1548" width="10.140625" customWidth="1"/>
    <col min="1549" max="1549" width="10.85546875" customWidth="1"/>
    <col min="1791" max="1791" width="45.85546875" customWidth="1"/>
    <col min="1792" max="1804" width="10.140625" customWidth="1"/>
    <col min="1805" max="1805" width="10.85546875" customWidth="1"/>
    <col min="2047" max="2047" width="45.85546875" customWidth="1"/>
    <col min="2048" max="2060" width="10.140625" customWidth="1"/>
    <col min="2061" max="2061" width="10.85546875" customWidth="1"/>
    <col min="2303" max="2303" width="45.85546875" customWidth="1"/>
    <col min="2304" max="2316" width="10.140625" customWidth="1"/>
    <col min="2317" max="2317" width="10.85546875" customWidth="1"/>
    <col min="2559" max="2559" width="45.85546875" customWidth="1"/>
    <col min="2560" max="2572" width="10.140625" customWidth="1"/>
    <col min="2573" max="2573" width="10.85546875" customWidth="1"/>
    <col min="2815" max="2815" width="45.85546875" customWidth="1"/>
    <col min="2816" max="2828" width="10.140625" customWidth="1"/>
    <col min="2829" max="2829" width="10.85546875" customWidth="1"/>
    <col min="3071" max="3071" width="45.85546875" customWidth="1"/>
    <col min="3072" max="3084" width="10.140625" customWidth="1"/>
    <col min="3085" max="3085" width="10.85546875" customWidth="1"/>
    <col min="3327" max="3327" width="45.85546875" customWidth="1"/>
    <col min="3328" max="3340" width="10.140625" customWidth="1"/>
    <col min="3341" max="3341" width="10.85546875" customWidth="1"/>
    <col min="3583" max="3583" width="45.85546875" customWidth="1"/>
    <col min="3584" max="3596" width="10.140625" customWidth="1"/>
    <col min="3597" max="3597" width="10.85546875" customWidth="1"/>
    <col min="3839" max="3839" width="45.85546875" customWidth="1"/>
    <col min="3840" max="3852" width="10.140625" customWidth="1"/>
    <col min="3853" max="3853" width="10.85546875" customWidth="1"/>
    <col min="4095" max="4095" width="45.85546875" customWidth="1"/>
    <col min="4096" max="4108" width="10.140625" customWidth="1"/>
    <col min="4109" max="4109" width="10.85546875" customWidth="1"/>
    <col min="4351" max="4351" width="45.85546875" customWidth="1"/>
    <col min="4352" max="4364" width="10.140625" customWidth="1"/>
    <col min="4365" max="4365" width="10.85546875" customWidth="1"/>
    <col min="4607" max="4607" width="45.85546875" customWidth="1"/>
    <col min="4608" max="4620" width="10.140625" customWidth="1"/>
    <col min="4621" max="4621" width="10.85546875" customWidth="1"/>
    <col min="4863" max="4863" width="45.85546875" customWidth="1"/>
    <col min="4864" max="4876" width="10.140625" customWidth="1"/>
    <col min="4877" max="4877" width="10.85546875" customWidth="1"/>
    <col min="5119" max="5119" width="45.85546875" customWidth="1"/>
    <col min="5120" max="5132" width="10.140625" customWidth="1"/>
    <col min="5133" max="5133" width="10.85546875" customWidth="1"/>
    <col min="5375" max="5375" width="45.85546875" customWidth="1"/>
    <col min="5376" max="5388" width="10.140625" customWidth="1"/>
    <col min="5389" max="5389" width="10.85546875" customWidth="1"/>
    <col min="5631" max="5631" width="45.85546875" customWidth="1"/>
    <col min="5632" max="5644" width="10.140625" customWidth="1"/>
    <col min="5645" max="5645" width="10.85546875" customWidth="1"/>
    <col min="5887" max="5887" width="45.85546875" customWidth="1"/>
    <col min="5888" max="5900" width="10.140625" customWidth="1"/>
    <col min="5901" max="5901" width="10.85546875" customWidth="1"/>
    <col min="6143" max="6143" width="45.85546875" customWidth="1"/>
    <col min="6144" max="6156" width="10.140625" customWidth="1"/>
    <col min="6157" max="6157" width="10.85546875" customWidth="1"/>
    <col min="6399" max="6399" width="45.85546875" customWidth="1"/>
    <col min="6400" max="6412" width="10.140625" customWidth="1"/>
    <col min="6413" max="6413" width="10.85546875" customWidth="1"/>
    <col min="6655" max="6655" width="45.85546875" customWidth="1"/>
    <col min="6656" max="6668" width="10.140625" customWidth="1"/>
    <col min="6669" max="6669" width="10.85546875" customWidth="1"/>
    <col min="6911" max="6911" width="45.85546875" customWidth="1"/>
    <col min="6912" max="6924" width="10.140625" customWidth="1"/>
    <col min="6925" max="6925" width="10.85546875" customWidth="1"/>
    <col min="7167" max="7167" width="45.85546875" customWidth="1"/>
    <col min="7168" max="7180" width="10.140625" customWidth="1"/>
    <col min="7181" max="7181" width="10.85546875" customWidth="1"/>
    <col min="7423" max="7423" width="45.85546875" customWidth="1"/>
    <col min="7424" max="7436" width="10.140625" customWidth="1"/>
    <col min="7437" max="7437" width="10.85546875" customWidth="1"/>
    <col min="7679" max="7679" width="45.85546875" customWidth="1"/>
    <col min="7680" max="7692" width="10.140625" customWidth="1"/>
    <col min="7693" max="7693" width="10.85546875" customWidth="1"/>
    <col min="7935" max="7935" width="45.85546875" customWidth="1"/>
    <col min="7936" max="7948" width="10.140625" customWidth="1"/>
    <col min="7949" max="7949" width="10.85546875" customWidth="1"/>
    <col min="8191" max="8191" width="45.85546875" customWidth="1"/>
    <col min="8192" max="8204" width="10.140625" customWidth="1"/>
    <col min="8205" max="8205" width="10.85546875" customWidth="1"/>
    <col min="8447" max="8447" width="45.85546875" customWidth="1"/>
    <col min="8448" max="8460" width="10.140625" customWidth="1"/>
    <col min="8461" max="8461" width="10.85546875" customWidth="1"/>
    <col min="8703" max="8703" width="45.85546875" customWidth="1"/>
    <col min="8704" max="8716" width="10.140625" customWidth="1"/>
    <col min="8717" max="8717" width="10.85546875" customWidth="1"/>
    <col min="8959" max="8959" width="45.85546875" customWidth="1"/>
    <col min="8960" max="8972" width="10.140625" customWidth="1"/>
    <col min="8973" max="8973" width="10.85546875" customWidth="1"/>
    <col min="9215" max="9215" width="45.85546875" customWidth="1"/>
    <col min="9216" max="9228" width="10.140625" customWidth="1"/>
    <col min="9229" max="9229" width="10.85546875" customWidth="1"/>
    <col min="9471" max="9471" width="45.85546875" customWidth="1"/>
    <col min="9472" max="9484" width="10.140625" customWidth="1"/>
    <col min="9485" max="9485" width="10.85546875" customWidth="1"/>
    <col min="9727" max="9727" width="45.85546875" customWidth="1"/>
    <col min="9728" max="9740" width="10.140625" customWidth="1"/>
    <col min="9741" max="9741" width="10.85546875" customWidth="1"/>
    <col min="9983" max="9983" width="45.85546875" customWidth="1"/>
    <col min="9984" max="9996" width="10.140625" customWidth="1"/>
    <col min="9997" max="9997" width="10.85546875" customWidth="1"/>
    <col min="10239" max="10239" width="45.85546875" customWidth="1"/>
    <col min="10240" max="10252" width="10.140625" customWidth="1"/>
    <col min="10253" max="10253" width="10.85546875" customWidth="1"/>
    <col min="10495" max="10495" width="45.85546875" customWidth="1"/>
    <col min="10496" max="10508" width="10.140625" customWidth="1"/>
    <col min="10509" max="10509" width="10.85546875" customWidth="1"/>
    <col min="10751" max="10751" width="45.85546875" customWidth="1"/>
    <col min="10752" max="10764" width="10.140625" customWidth="1"/>
    <col min="10765" max="10765" width="10.85546875" customWidth="1"/>
    <col min="11007" max="11007" width="45.85546875" customWidth="1"/>
    <col min="11008" max="11020" width="10.140625" customWidth="1"/>
    <col min="11021" max="11021" width="10.85546875" customWidth="1"/>
    <col min="11263" max="11263" width="45.85546875" customWidth="1"/>
    <col min="11264" max="11276" width="10.140625" customWidth="1"/>
    <col min="11277" max="11277" width="10.85546875" customWidth="1"/>
    <col min="11519" max="11519" width="45.85546875" customWidth="1"/>
    <col min="11520" max="11532" width="10.140625" customWidth="1"/>
    <col min="11533" max="11533" width="10.85546875" customWidth="1"/>
    <col min="11775" max="11775" width="45.85546875" customWidth="1"/>
    <col min="11776" max="11788" width="10.140625" customWidth="1"/>
    <col min="11789" max="11789" width="10.85546875" customWidth="1"/>
    <col min="12031" max="12031" width="45.85546875" customWidth="1"/>
    <col min="12032" max="12044" width="10.140625" customWidth="1"/>
    <col min="12045" max="12045" width="10.85546875" customWidth="1"/>
    <col min="12287" max="12287" width="45.85546875" customWidth="1"/>
    <col min="12288" max="12300" width="10.140625" customWidth="1"/>
    <col min="12301" max="12301" width="10.85546875" customWidth="1"/>
    <col min="12543" max="12543" width="45.85546875" customWidth="1"/>
    <col min="12544" max="12556" width="10.140625" customWidth="1"/>
    <col min="12557" max="12557" width="10.85546875" customWidth="1"/>
    <col min="12799" max="12799" width="45.85546875" customWidth="1"/>
    <col min="12800" max="12812" width="10.140625" customWidth="1"/>
    <col min="12813" max="12813" width="10.85546875" customWidth="1"/>
    <col min="13055" max="13055" width="45.85546875" customWidth="1"/>
    <col min="13056" max="13068" width="10.140625" customWidth="1"/>
    <col min="13069" max="13069" width="10.85546875" customWidth="1"/>
    <col min="13311" max="13311" width="45.85546875" customWidth="1"/>
    <col min="13312" max="13324" width="10.140625" customWidth="1"/>
    <col min="13325" max="13325" width="10.85546875" customWidth="1"/>
    <col min="13567" max="13567" width="45.85546875" customWidth="1"/>
    <col min="13568" max="13580" width="10.140625" customWidth="1"/>
    <col min="13581" max="13581" width="10.85546875" customWidth="1"/>
    <col min="13823" max="13823" width="45.85546875" customWidth="1"/>
    <col min="13824" max="13836" width="10.140625" customWidth="1"/>
    <col min="13837" max="13837" width="10.85546875" customWidth="1"/>
    <col min="14079" max="14079" width="45.85546875" customWidth="1"/>
    <col min="14080" max="14092" width="10.140625" customWidth="1"/>
    <col min="14093" max="14093" width="10.85546875" customWidth="1"/>
    <col min="14335" max="14335" width="45.85546875" customWidth="1"/>
    <col min="14336" max="14348" width="10.140625" customWidth="1"/>
    <col min="14349" max="14349" width="10.85546875" customWidth="1"/>
    <col min="14591" max="14591" width="45.85546875" customWidth="1"/>
    <col min="14592" max="14604" width="10.140625" customWidth="1"/>
    <col min="14605" max="14605" width="10.85546875" customWidth="1"/>
    <col min="14847" max="14847" width="45.85546875" customWidth="1"/>
    <col min="14848" max="14860" width="10.140625" customWidth="1"/>
    <col min="14861" max="14861" width="10.85546875" customWidth="1"/>
    <col min="15103" max="15103" width="45.85546875" customWidth="1"/>
    <col min="15104" max="15116" width="10.140625" customWidth="1"/>
    <col min="15117" max="15117" width="10.85546875" customWidth="1"/>
    <col min="15359" max="15359" width="45.85546875" customWidth="1"/>
    <col min="15360" max="15372" width="10.140625" customWidth="1"/>
    <col min="15373" max="15373" width="10.85546875" customWidth="1"/>
    <col min="15615" max="15615" width="45.85546875" customWidth="1"/>
    <col min="15616" max="15628" width="10.140625" customWidth="1"/>
    <col min="15629" max="15629" width="10.85546875" customWidth="1"/>
    <col min="15871" max="15871" width="45.85546875" customWidth="1"/>
    <col min="15872" max="15884" width="10.140625" customWidth="1"/>
    <col min="15885" max="15885" width="10.85546875" customWidth="1"/>
    <col min="16127" max="16127" width="45.85546875" customWidth="1"/>
    <col min="16128" max="16140" width="10.140625" customWidth="1"/>
    <col min="16141" max="16141" width="10.85546875" customWidth="1"/>
  </cols>
  <sheetData>
    <row r="1" spans="1:17" s="28" customFormat="1" ht="15.75" x14ac:dyDescent="0.2">
      <c r="A1" s="26" t="s">
        <v>138</v>
      </c>
      <c r="B1" s="26"/>
      <c r="C1" s="27"/>
      <c r="D1" s="26"/>
      <c r="E1" s="26"/>
      <c r="F1" s="26"/>
      <c r="G1" s="26"/>
      <c r="H1" s="5"/>
      <c r="I1" s="26"/>
      <c r="J1" s="26"/>
      <c r="K1" s="26"/>
      <c r="L1" s="26"/>
      <c r="M1" s="26"/>
      <c r="N1" s="26"/>
    </row>
    <row r="2" spans="1:17" s="28" customFormat="1" ht="15.75" x14ac:dyDescent="0.2">
      <c r="A2" s="13" t="s">
        <v>152</v>
      </c>
      <c r="B2" s="29"/>
      <c r="C2" s="29"/>
      <c r="D2" s="29"/>
      <c r="E2" s="29"/>
      <c r="F2" s="29"/>
      <c r="G2" s="29"/>
      <c r="H2" s="5"/>
      <c r="I2" s="29"/>
      <c r="J2" s="29"/>
      <c r="K2" s="26"/>
      <c r="L2" s="26"/>
      <c r="M2" s="26"/>
      <c r="N2" s="26"/>
    </row>
    <row r="3" spans="1:17" s="28" customFormat="1" ht="15.75" x14ac:dyDescent="0.2">
      <c r="A3" s="30" t="s">
        <v>139</v>
      </c>
      <c r="B3" s="30"/>
      <c r="C3" s="30"/>
      <c r="D3" s="30"/>
      <c r="E3" s="30"/>
      <c r="F3" s="30"/>
      <c r="G3" s="30"/>
      <c r="H3" s="5"/>
      <c r="I3" s="26"/>
      <c r="J3" s="26"/>
      <c r="K3" s="26"/>
      <c r="L3" s="26"/>
      <c r="M3" s="26"/>
      <c r="N3" s="26"/>
    </row>
    <row r="4" spans="1:17" s="32" customFormat="1" ht="15" x14ac:dyDescent="0.2">
      <c r="A4" s="31"/>
      <c r="B4" s="31"/>
      <c r="C4" s="31"/>
      <c r="D4" s="31"/>
      <c r="E4" s="31"/>
      <c r="F4" s="31"/>
      <c r="G4" s="31"/>
      <c r="H4" s="5"/>
      <c r="I4" s="31"/>
      <c r="J4" s="31"/>
      <c r="K4" s="31"/>
      <c r="L4" s="31"/>
      <c r="M4" s="31"/>
      <c r="N4" s="31"/>
    </row>
    <row r="5" spans="1:17" ht="63.75" x14ac:dyDescent="0.2">
      <c r="A5" s="33" t="s">
        <v>49</v>
      </c>
      <c r="B5" s="34" t="s">
        <v>35</v>
      </c>
      <c r="C5" s="35">
        <v>2015</v>
      </c>
      <c r="D5" s="35">
        <v>2016</v>
      </c>
      <c r="E5" s="35">
        <v>2017</v>
      </c>
      <c r="F5" s="35">
        <v>2018</v>
      </c>
      <c r="G5" s="35">
        <v>2019</v>
      </c>
      <c r="H5" s="35">
        <v>2020</v>
      </c>
      <c r="I5" s="35">
        <v>2021</v>
      </c>
      <c r="J5" s="35">
        <v>2022</v>
      </c>
      <c r="K5" s="35">
        <v>2023</v>
      </c>
      <c r="L5" s="35">
        <v>2024</v>
      </c>
      <c r="M5" s="35">
        <v>2025</v>
      </c>
      <c r="N5" s="35">
        <v>2026</v>
      </c>
      <c r="O5" s="35">
        <v>2027</v>
      </c>
      <c r="P5" s="35">
        <v>2028</v>
      </c>
      <c r="Q5" s="36" t="s">
        <v>135</v>
      </c>
    </row>
    <row r="6" spans="1:17" x14ac:dyDescent="0.2">
      <c r="A6" s="37" t="s">
        <v>50</v>
      </c>
      <c r="B6" s="37" t="s">
        <v>51</v>
      </c>
      <c r="C6" s="38">
        <v>30</v>
      </c>
      <c r="D6" s="38">
        <v>29</v>
      </c>
      <c r="E6" s="38">
        <v>29</v>
      </c>
      <c r="F6" s="38">
        <v>29</v>
      </c>
      <c r="G6" s="38">
        <v>30</v>
      </c>
      <c r="H6" s="38">
        <v>30</v>
      </c>
      <c r="I6" s="38">
        <v>30</v>
      </c>
      <c r="J6" s="38">
        <v>31</v>
      </c>
      <c r="K6" s="38">
        <v>31</v>
      </c>
      <c r="L6" s="38">
        <v>31</v>
      </c>
      <c r="M6" s="38">
        <v>31</v>
      </c>
      <c r="N6" s="38">
        <v>32</v>
      </c>
      <c r="O6" s="38">
        <v>32</v>
      </c>
      <c r="P6" s="38">
        <v>32</v>
      </c>
      <c r="Q6" s="39">
        <f t="shared" ref="Q6:Q37" si="0">(P6/C6)^(1/13)-1</f>
        <v>4.9768451822458371E-3</v>
      </c>
    </row>
    <row r="7" spans="1:17" x14ac:dyDescent="0.2">
      <c r="A7" s="40"/>
      <c r="B7" s="41" t="s">
        <v>52</v>
      </c>
      <c r="C7" s="38">
        <v>343</v>
      </c>
      <c r="D7" s="38">
        <v>335</v>
      </c>
      <c r="E7" s="38">
        <v>335</v>
      </c>
      <c r="F7" s="38">
        <v>336</v>
      </c>
      <c r="G7" s="38">
        <v>339</v>
      </c>
      <c r="H7" s="38">
        <v>342</v>
      </c>
      <c r="I7" s="38">
        <v>346</v>
      </c>
      <c r="J7" s="38">
        <v>350</v>
      </c>
      <c r="K7" s="38">
        <v>355</v>
      </c>
      <c r="L7" s="38">
        <v>358</v>
      </c>
      <c r="M7" s="38">
        <v>360</v>
      </c>
      <c r="N7" s="38">
        <v>362</v>
      </c>
      <c r="O7" s="38">
        <v>365</v>
      </c>
      <c r="P7" s="38">
        <v>367</v>
      </c>
      <c r="Q7" s="39">
        <f t="shared" si="0"/>
        <v>5.2159715141364416E-3</v>
      </c>
    </row>
    <row r="8" spans="1:17" x14ac:dyDescent="0.2">
      <c r="A8" s="40"/>
      <c r="B8" s="41" t="s">
        <v>53</v>
      </c>
      <c r="C8" s="38">
        <v>15</v>
      </c>
      <c r="D8" s="38">
        <v>14</v>
      </c>
      <c r="E8" s="38">
        <v>14</v>
      </c>
      <c r="F8" s="38">
        <v>15</v>
      </c>
      <c r="G8" s="38">
        <v>15</v>
      </c>
      <c r="H8" s="38">
        <v>15</v>
      </c>
      <c r="I8" s="38">
        <v>15</v>
      </c>
      <c r="J8" s="38">
        <v>15</v>
      </c>
      <c r="K8" s="38">
        <v>15</v>
      </c>
      <c r="L8" s="38">
        <v>15</v>
      </c>
      <c r="M8" s="38">
        <v>16</v>
      </c>
      <c r="N8" s="38">
        <v>16</v>
      </c>
      <c r="O8" s="38">
        <v>16</v>
      </c>
      <c r="P8" s="38">
        <v>16</v>
      </c>
      <c r="Q8" s="39">
        <f t="shared" si="0"/>
        <v>4.9768451822458371E-3</v>
      </c>
    </row>
    <row r="9" spans="1:17" x14ac:dyDescent="0.2">
      <c r="A9" s="40"/>
      <c r="B9" s="41" t="s">
        <v>54</v>
      </c>
      <c r="C9" s="38">
        <v>33</v>
      </c>
      <c r="D9" s="38">
        <v>33</v>
      </c>
      <c r="E9" s="38">
        <v>33</v>
      </c>
      <c r="F9" s="38">
        <v>33</v>
      </c>
      <c r="G9" s="38">
        <v>33</v>
      </c>
      <c r="H9" s="38">
        <v>33</v>
      </c>
      <c r="I9" s="38">
        <v>34</v>
      </c>
      <c r="J9" s="38">
        <v>34</v>
      </c>
      <c r="K9" s="38">
        <v>35</v>
      </c>
      <c r="L9" s="38">
        <v>35</v>
      </c>
      <c r="M9" s="38">
        <v>35</v>
      </c>
      <c r="N9" s="38">
        <v>35</v>
      </c>
      <c r="O9" s="38">
        <v>36</v>
      </c>
      <c r="P9" s="38">
        <v>36</v>
      </c>
      <c r="Q9" s="39">
        <f t="shared" si="0"/>
        <v>6.7156322517019085E-3</v>
      </c>
    </row>
    <row r="10" spans="1:17" x14ac:dyDescent="0.2">
      <c r="A10" s="40"/>
      <c r="B10" s="41" t="s">
        <v>55</v>
      </c>
      <c r="C10" s="38">
        <v>74</v>
      </c>
      <c r="D10" s="38">
        <v>73</v>
      </c>
      <c r="E10" s="38">
        <v>73</v>
      </c>
      <c r="F10" s="38">
        <v>73</v>
      </c>
      <c r="G10" s="38">
        <v>74</v>
      </c>
      <c r="H10" s="38">
        <v>74</v>
      </c>
      <c r="I10" s="38">
        <v>75</v>
      </c>
      <c r="J10" s="38">
        <v>76</v>
      </c>
      <c r="K10" s="38">
        <v>77</v>
      </c>
      <c r="L10" s="38">
        <v>78</v>
      </c>
      <c r="M10" s="38">
        <v>78</v>
      </c>
      <c r="N10" s="38">
        <v>79</v>
      </c>
      <c r="O10" s="38">
        <v>79</v>
      </c>
      <c r="P10" s="38">
        <v>80</v>
      </c>
      <c r="Q10" s="39">
        <f t="shared" si="0"/>
        <v>6.0150599065356136E-3</v>
      </c>
    </row>
    <row r="11" spans="1:17" x14ac:dyDescent="0.2">
      <c r="A11" s="40"/>
      <c r="B11" s="41" t="s">
        <v>56</v>
      </c>
      <c r="C11" s="38">
        <v>435</v>
      </c>
      <c r="D11" s="38">
        <v>426</v>
      </c>
      <c r="E11" s="38">
        <v>426</v>
      </c>
      <c r="F11" s="38">
        <v>427</v>
      </c>
      <c r="G11" s="38">
        <v>431</v>
      </c>
      <c r="H11" s="38">
        <v>435</v>
      </c>
      <c r="I11" s="38">
        <v>440</v>
      </c>
      <c r="J11" s="38">
        <v>445</v>
      </c>
      <c r="K11" s="38">
        <v>451</v>
      </c>
      <c r="L11" s="38">
        <v>455</v>
      </c>
      <c r="M11" s="38">
        <v>457</v>
      </c>
      <c r="N11" s="38">
        <v>461</v>
      </c>
      <c r="O11" s="38">
        <v>464</v>
      </c>
      <c r="P11" s="38">
        <v>467</v>
      </c>
      <c r="Q11" s="39">
        <f t="shared" si="0"/>
        <v>5.4751825230059392E-3</v>
      </c>
    </row>
    <row r="12" spans="1:17" x14ac:dyDescent="0.2">
      <c r="A12" s="40"/>
      <c r="B12" s="41" t="s">
        <v>57</v>
      </c>
      <c r="C12" s="38">
        <v>128</v>
      </c>
      <c r="D12" s="38">
        <v>126</v>
      </c>
      <c r="E12" s="38">
        <v>126</v>
      </c>
      <c r="F12" s="38">
        <v>126</v>
      </c>
      <c r="G12" s="38">
        <v>127</v>
      </c>
      <c r="H12" s="38">
        <v>128</v>
      </c>
      <c r="I12" s="38">
        <v>130</v>
      </c>
      <c r="J12" s="38">
        <v>131</v>
      </c>
      <c r="K12" s="38">
        <v>133</v>
      </c>
      <c r="L12" s="38">
        <v>134</v>
      </c>
      <c r="M12" s="38">
        <v>135</v>
      </c>
      <c r="N12" s="38">
        <v>136</v>
      </c>
      <c r="O12" s="38">
        <v>137</v>
      </c>
      <c r="P12" s="38">
        <v>138</v>
      </c>
      <c r="Q12" s="39">
        <f t="shared" si="0"/>
        <v>5.8031906667321831E-3</v>
      </c>
    </row>
    <row r="13" spans="1:17" x14ac:dyDescent="0.2">
      <c r="A13" s="40"/>
      <c r="B13" s="41" t="s">
        <v>58</v>
      </c>
      <c r="C13" s="38">
        <v>919</v>
      </c>
      <c r="D13" s="38">
        <v>899</v>
      </c>
      <c r="E13" s="38">
        <v>898</v>
      </c>
      <c r="F13" s="38">
        <v>902</v>
      </c>
      <c r="G13" s="38">
        <v>909</v>
      </c>
      <c r="H13" s="38">
        <v>919</v>
      </c>
      <c r="I13" s="38">
        <v>929</v>
      </c>
      <c r="J13" s="38">
        <v>940</v>
      </c>
      <c r="K13" s="38">
        <v>952</v>
      </c>
      <c r="L13" s="38">
        <v>960</v>
      </c>
      <c r="M13" s="38">
        <v>965</v>
      </c>
      <c r="N13" s="38">
        <v>972</v>
      </c>
      <c r="O13" s="38">
        <v>979</v>
      </c>
      <c r="P13" s="38">
        <v>985</v>
      </c>
      <c r="Q13" s="39">
        <f t="shared" si="0"/>
        <v>5.3492965763899392E-3</v>
      </c>
    </row>
    <row r="14" spans="1:17" x14ac:dyDescent="0.2">
      <c r="A14" s="40"/>
      <c r="B14" s="41" t="s">
        <v>61</v>
      </c>
      <c r="C14" s="38">
        <v>1031</v>
      </c>
      <c r="D14" s="38">
        <v>1009</v>
      </c>
      <c r="E14" s="38">
        <v>1008</v>
      </c>
      <c r="F14" s="38">
        <v>1012</v>
      </c>
      <c r="G14" s="38">
        <v>1020</v>
      </c>
      <c r="H14" s="38">
        <v>1031</v>
      </c>
      <c r="I14" s="38">
        <v>1043</v>
      </c>
      <c r="J14" s="38">
        <v>1055</v>
      </c>
      <c r="K14" s="38">
        <v>1068</v>
      </c>
      <c r="L14" s="38">
        <v>1077</v>
      </c>
      <c r="M14" s="38">
        <v>1082</v>
      </c>
      <c r="N14" s="38">
        <v>1091</v>
      </c>
      <c r="O14" s="38">
        <v>1099</v>
      </c>
      <c r="P14" s="38">
        <v>1106</v>
      </c>
      <c r="Q14" s="39">
        <f t="shared" si="0"/>
        <v>5.4162070605263679E-3</v>
      </c>
    </row>
    <row r="15" spans="1:17" x14ac:dyDescent="0.2">
      <c r="A15" s="40"/>
      <c r="B15" s="41" t="s">
        <v>62</v>
      </c>
      <c r="C15" s="38">
        <v>107</v>
      </c>
      <c r="D15" s="38">
        <v>105</v>
      </c>
      <c r="E15" s="38">
        <v>105</v>
      </c>
      <c r="F15" s="38">
        <v>105</v>
      </c>
      <c r="G15" s="38">
        <v>106</v>
      </c>
      <c r="H15" s="38">
        <v>107</v>
      </c>
      <c r="I15" s="38">
        <v>109</v>
      </c>
      <c r="J15" s="38">
        <v>110</v>
      </c>
      <c r="K15" s="38">
        <v>111</v>
      </c>
      <c r="L15" s="38">
        <v>112</v>
      </c>
      <c r="M15" s="38">
        <v>113</v>
      </c>
      <c r="N15" s="38">
        <v>114</v>
      </c>
      <c r="O15" s="38">
        <v>115</v>
      </c>
      <c r="P15" s="38">
        <v>115</v>
      </c>
      <c r="Q15" s="39">
        <f t="shared" si="0"/>
        <v>5.5618170162126113E-3</v>
      </c>
    </row>
    <row r="16" spans="1:17" x14ac:dyDescent="0.2">
      <c r="A16" s="40"/>
      <c r="B16" s="50" t="s">
        <v>118</v>
      </c>
      <c r="C16" s="38">
        <v>779</v>
      </c>
      <c r="D16" s="38">
        <v>1701</v>
      </c>
      <c r="E16" s="38">
        <v>1572</v>
      </c>
      <c r="F16" s="38">
        <v>1572</v>
      </c>
      <c r="G16" s="38">
        <v>1572</v>
      </c>
      <c r="H16" s="38">
        <v>1572</v>
      </c>
      <c r="I16" s="38">
        <v>1572</v>
      </c>
      <c r="J16" s="38">
        <v>1572</v>
      </c>
      <c r="K16" s="38">
        <v>1572</v>
      </c>
      <c r="L16" s="38">
        <v>1572</v>
      </c>
      <c r="M16" s="38">
        <v>1572</v>
      </c>
      <c r="N16" s="38">
        <v>1572</v>
      </c>
      <c r="O16" s="38">
        <v>1572</v>
      </c>
      <c r="P16" s="38">
        <v>1572</v>
      </c>
      <c r="Q16" s="39">
        <f t="shared" si="0"/>
        <v>5.549214703916916E-2</v>
      </c>
    </row>
    <row r="17" spans="1:17" x14ac:dyDescent="0.2">
      <c r="A17" s="40"/>
      <c r="B17" s="41" t="s">
        <v>115</v>
      </c>
      <c r="C17" s="38">
        <v>25</v>
      </c>
      <c r="D17" s="38">
        <v>24</v>
      </c>
      <c r="E17" s="38">
        <v>24</v>
      </c>
      <c r="F17" s="38">
        <v>24</v>
      </c>
      <c r="G17" s="38">
        <v>24</v>
      </c>
      <c r="H17" s="38">
        <v>25</v>
      </c>
      <c r="I17" s="38">
        <v>25</v>
      </c>
      <c r="J17" s="38">
        <v>25</v>
      </c>
      <c r="K17" s="38">
        <v>26</v>
      </c>
      <c r="L17" s="38">
        <v>26</v>
      </c>
      <c r="M17" s="38">
        <v>26</v>
      </c>
      <c r="N17" s="38">
        <v>26</v>
      </c>
      <c r="O17" s="38">
        <v>26</v>
      </c>
      <c r="P17" s="38">
        <v>27</v>
      </c>
      <c r="Q17" s="39">
        <f t="shared" si="0"/>
        <v>5.9376383932736587E-3</v>
      </c>
    </row>
    <row r="18" spans="1:17" x14ac:dyDescent="0.2">
      <c r="A18" s="40"/>
      <c r="B18" s="41" t="s">
        <v>63</v>
      </c>
      <c r="C18" s="38">
        <v>124</v>
      </c>
      <c r="D18" s="38">
        <v>121</v>
      </c>
      <c r="E18" s="38">
        <v>121</v>
      </c>
      <c r="F18" s="38">
        <v>121</v>
      </c>
      <c r="G18" s="38">
        <v>123</v>
      </c>
      <c r="H18" s="38">
        <v>124</v>
      </c>
      <c r="I18" s="38">
        <v>125</v>
      </c>
      <c r="J18" s="38">
        <v>127</v>
      </c>
      <c r="K18" s="38">
        <v>128</v>
      </c>
      <c r="L18" s="38">
        <v>129</v>
      </c>
      <c r="M18" s="38">
        <v>130</v>
      </c>
      <c r="N18" s="38">
        <v>131</v>
      </c>
      <c r="O18" s="38">
        <v>132</v>
      </c>
      <c r="P18" s="38">
        <v>133</v>
      </c>
      <c r="Q18" s="39">
        <f t="shared" si="0"/>
        <v>5.4043636793663641E-3</v>
      </c>
    </row>
    <row r="19" spans="1:17" x14ac:dyDescent="0.2">
      <c r="A19" s="40"/>
      <c r="B19" s="41" t="s">
        <v>65</v>
      </c>
      <c r="C19" s="38">
        <v>73361.485000000001</v>
      </c>
      <c r="D19" s="38">
        <v>69933.948999999993</v>
      </c>
      <c r="E19" s="38">
        <v>68905.928021014435</v>
      </c>
      <c r="F19" s="38">
        <v>68989.81936035394</v>
      </c>
      <c r="G19" s="38">
        <v>69703.070616371726</v>
      </c>
      <c r="H19" s="38">
        <v>70556.936822314572</v>
      </c>
      <c r="I19" s="38">
        <v>71553.222214522088</v>
      </c>
      <c r="J19" s="38">
        <v>72544.785325603589</v>
      </c>
      <c r="K19" s="38">
        <v>73588.547650553228</v>
      </c>
      <c r="L19" s="38">
        <v>74331.693688257219</v>
      </c>
      <c r="M19" s="38">
        <v>74714.117716495719</v>
      </c>
      <c r="N19" s="38">
        <v>75387.457763388476</v>
      </c>
      <c r="O19" s="38">
        <v>75995.907983208192</v>
      </c>
      <c r="P19" s="38">
        <v>76476.11775470736</v>
      </c>
      <c r="Q19" s="39">
        <f t="shared" si="0"/>
        <v>3.2035385119659754E-3</v>
      </c>
    </row>
    <row r="20" spans="1:17" x14ac:dyDescent="0.2">
      <c r="A20" s="40"/>
      <c r="B20" s="41" t="s">
        <v>66</v>
      </c>
      <c r="C20" s="38">
        <v>9520</v>
      </c>
      <c r="D20" s="38">
        <v>9520</v>
      </c>
      <c r="E20" s="38">
        <v>9520</v>
      </c>
      <c r="F20" s="38">
        <v>9520</v>
      </c>
      <c r="G20" s="38">
        <v>9520</v>
      </c>
      <c r="H20" s="38">
        <v>9520</v>
      </c>
      <c r="I20" s="38">
        <v>9520</v>
      </c>
      <c r="J20" s="38">
        <v>9520</v>
      </c>
      <c r="K20" s="38">
        <v>9520</v>
      </c>
      <c r="L20" s="38">
        <v>9520</v>
      </c>
      <c r="M20" s="38">
        <v>9520</v>
      </c>
      <c r="N20" s="38">
        <v>9520</v>
      </c>
      <c r="O20" s="38">
        <v>9520</v>
      </c>
      <c r="P20" s="38">
        <v>9520</v>
      </c>
      <c r="Q20" s="39">
        <f t="shared" si="0"/>
        <v>0</v>
      </c>
    </row>
    <row r="21" spans="1:17" x14ac:dyDescent="0.2">
      <c r="A21" s="40"/>
      <c r="B21" s="50" t="s">
        <v>119</v>
      </c>
      <c r="C21" s="38">
        <v>1666.327</v>
      </c>
      <c r="D21" s="38">
        <v>2056.1469999999999</v>
      </c>
      <c r="E21" s="38">
        <v>2915.7159424168403</v>
      </c>
      <c r="F21" s="38">
        <v>2937.1364383087521</v>
      </c>
      <c r="G21" s="38">
        <v>2966.3189134571826</v>
      </c>
      <c r="H21" s="38">
        <v>2995.7809619741424</v>
      </c>
      <c r="I21" s="38">
        <v>3022.8888243102501</v>
      </c>
      <c r="J21" s="38">
        <v>3050.74846155669</v>
      </c>
      <c r="K21" s="38">
        <v>3078.6706317397811</v>
      </c>
      <c r="L21" s="38">
        <v>3105.2027901965293</v>
      </c>
      <c r="M21" s="38">
        <v>3136.5204365640416</v>
      </c>
      <c r="N21" s="38">
        <v>3164.2413992870743</v>
      </c>
      <c r="O21" s="38">
        <v>3191.9658839400104</v>
      </c>
      <c r="P21" s="38">
        <v>3216.4223721443177</v>
      </c>
      <c r="Q21" s="39">
        <f t="shared" si="0"/>
        <v>5.1889739040572813E-2</v>
      </c>
    </row>
    <row r="22" spans="1:17" x14ac:dyDescent="0.2">
      <c r="A22" s="40"/>
      <c r="B22" s="50" t="s">
        <v>120</v>
      </c>
      <c r="C22" s="38">
        <v>1952.1880000000001</v>
      </c>
      <c r="D22" s="38">
        <v>2190.904</v>
      </c>
      <c r="E22" s="38">
        <v>2409.356036568719</v>
      </c>
      <c r="F22" s="38">
        <v>2587.0442013373045</v>
      </c>
      <c r="G22" s="38">
        <v>2586.6104701710915</v>
      </c>
      <c r="H22" s="38">
        <v>2587.2822157112819</v>
      </c>
      <c r="I22" s="38">
        <v>2595.8889611676673</v>
      </c>
      <c r="J22" s="38">
        <v>2608.4662128397144</v>
      </c>
      <c r="K22" s="38">
        <v>2624.7817177070001</v>
      </c>
      <c r="L22" s="38">
        <v>2644.1035215462502</v>
      </c>
      <c r="M22" s="38">
        <v>2672.3618469402436</v>
      </c>
      <c r="N22" s="38">
        <v>2703.3008373244429</v>
      </c>
      <c r="O22" s="38">
        <v>2741.1261328517912</v>
      </c>
      <c r="P22" s="38">
        <v>2784.4598731483243</v>
      </c>
      <c r="Q22" s="39">
        <f t="shared" si="0"/>
        <v>2.7692116376500042E-2</v>
      </c>
    </row>
    <row r="23" spans="1:17" x14ac:dyDescent="0.2">
      <c r="A23" s="40"/>
      <c r="B23" s="41" t="s">
        <v>67</v>
      </c>
      <c r="C23" s="38">
        <v>137</v>
      </c>
      <c r="D23" s="38">
        <v>134</v>
      </c>
      <c r="E23" s="38">
        <v>134</v>
      </c>
      <c r="F23" s="38">
        <v>135</v>
      </c>
      <c r="G23" s="38">
        <v>136</v>
      </c>
      <c r="H23" s="38">
        <v>137</v>
      </c>
      <c r="I23" s="38">
        <v>139</v>
      </c>
      <c r="J23" s="38">
        <v>140</v>
      </c>
      <c r="K23" s="38">
        <v>142</v>
      </c>
      <c r="L23" s="38">
        <v>143</v>
      </c>
      <c r="M23" s="38">
        <v>144</v>
      </c>
      <c r="N23" s="38">
        <v>145</v>
      </c>
      <c r="O23" s="38">
        <v>146</v>
      </c>
      <c r="P23" s="38">
        <v>147</v>
      </c>
      <c r="Q23" s="39">
        <f t="shared" si="0"/>
        <v>5.434069821365739E-3</v>
      </c>
    </row>
    <row r="24" spans="1:17" x14ac:dyDescent="0.2">
      <c r="A24" s="40"/>
      <c r="B24" s="41" t="s">
        <v>68</v>
      </c>
      <c r="C24" s="38">
        <v>49</v>
      </c>
      <c r="D24" s="38">
        <v>48</v>
      </c>
      <c r="E24" s="38">
        <v>48</v>
      </c>
      <c r="F24" s="38">
        <v>48</v>
      </c>
      <c r="G24" s="38">
        <v>48</v>
      </c>
      <c r="H24" s="38">
        <v>49</v>
      </c>
      <c r="I24" s="38">
        <v>49</v>
      </c>
      <c r="J24" s="38">
        <v>50</v>
      </c>
      <c r="K24" s="38">
        <v>50</v>
      </c>
      <c r="L24" s="38">
        <v>51</v>
      </c>
      <c r="M24" s="38">
        <v>51</v>
      </c>
      <c r="N24" s="38">
        <v>51</v>
      </c>
      <c r="O24" s="38">
        <v>52</v>
      </c>
      <c r="P24" s="38">
        <v>52</v>
      </c>
      <c r="Q24" s="39">
        <f t="shared" si="0"/>
        <v>4.5814954485743353E-3</v>
      </c>
    </row>
    <row r="25" spans="1:17" x14ac:dyDescent="0.2">
      <c r="A25" s="40"/>
      <c r="B25" s="41" t="s">
        <v>69</v>
      </c>
      <c r="C25" s="38">
        <v>19</v>
      </c>
      <c r="D25" s="38">
        <v>19</v>
      </c>
      <c r="E25" s="38">
        <v>19</v>
      </c>
      <c r="F25" s="38">
        <v>19</v>
      </c>
      <c r="G25" s="38">
        <v>19</v>
      </c>
      <c r="H25" s="38">
        <v>19</v>
      </c>
      <c r="I25" s="38">
        <v>19</v>
      </c>
      <c r="J25" s="38">
        <v>20</v>
      </c>
      <c r="K25" s="38">
        <v>20</v>
      </c>
      <c r="L25" s="38">
        <v>20</v>
      </c>
      <c r="M25" s="38">
        <v>20</v>
      </c>
      <c r="N25" s="38">
        <v>20</v>
      </c>
      <c r="O25" s="38">
        <v>21</v>
      </c>
      <c r="P25" s="38">
        <v>21</v>
      </c>
      <c r="Q25" s="39">
        <f t="shared" si="0"/>
        <v>7.7284389822105393E-3</v>
      </c>
    </row>
    <row r="26" spans="1:17" x14ac:dyDescent="0.2">
      <c r="A26" s="40"/>
      <c r="B26" s="41" t="s">
        <v>0</v>
      </c>
      <c r="C26" s="38">
        <v>3206</v>
      </c>
      <c r="D26" s="38">
        <v>3137</v>
      </c>
      <c r="E26" s="38">
        <v>3134</v>
      </c>
      <c r="F26" s="38">
        <v>3145</v>
      </c>
      <c r="G26" s="38">
        <v>3172</v>
      </c>
      <c r="H26" s="38">
        <v>3204</v>
      </c>
      <c r="I26" s="38">
        <v>3242</v>
      </c>
      <c r="J26" s="38">
        <v>3280</v>
      </c>
      <c r="K26" s="38">
        <v>3320</v>
      </c>
      <c r="L26" s="38">
        <v>3349</v>
      </c>
      <c r="M26" s="38">
        <v>3365</v>
      </c>
      <c r="N26" s="38">
        <v>3392</v>
      </c>
      <c r="O26" s="38">
        <v>3417</v>
      </c>
      <c r="P26" s="38">
        <v>3437</v>
      </c>
      <c r="Q26" s="39">
        <f t="shared" si="0"/>
        <v>5.3662658451854028E-3</v>
      </c>
    </row>
    <row r="27" spans="1:17" x14ac:dyDescent="0.2">
      <c r="A27" s="40"/>
      <c r="B27" s="41" t="s">
        <v>70</v>
      </c>
      <c r="C27" s="38">
        <v>22</v>
      </c>
      <c r="D27" s="38">
        <v>22</v>
      </c>
      <c r="E27" s="38">
        <v>22</v>
      </c>
      <c r="F27" s="38">
        <v>22</v>
      </c>
      <c r="G27" s="38">
        <v>22</v>
      </c>
      <c r="H27" s="38">
        <v>22</v>
      </c>
      <c r="I27" s="38">
        <v>22</v>
      </c>
      <c r="J27" s="38">
        <v>23</v>
      </c>
      <c r="K27" s="38">
        <v>23</v>
      </c>
      <c r="L27" s="38">
        <v>23</v>
      </c>
      <c r="M27" s="38">
        <v>23</v>
      </c>
      <c r="N27" s="38">
        <v>24</v>
      </c>
      <c r="O27" s="38">
        <v>24</v>
      </c>
      <c r="P27" s="38">
        <v>24</v>
      </c>
      <c r="Q27" s="39">
        <f t="shared" si="0"/>
        <v>6.7156322517019085E-3</v>
      </c>
    </row>
    <row r="28" spans="1:17" x14ac:dyDescent="0.2">
      <c r="A28" s="40"/>
      <c r="B28" s="50" t="s">
        <v>150</v>
      </c>
      <c r="C28" s="38">
        <v>958</v>
      </c>
      <c r="D28" s="38">
        <v>947</v>
      </c>
      <c r="E28" s="38">
        <v>950</v>
      </c>
      <c r="F28" s="38">
        <v>957</v>
      </c>
      <c r="G28" s="38">
        <v>963</v>
      </c>
      <c r="H28" s="38">
        <v>969</v>
      </c>
      <c r="I28" s="38">
        <v>975</v>
      </c>
      <c r="J28" s="38">
        <v>983</v>
      </c>
      <c r="K28" s="38">
        <v>992</v>
      </c>
      <c r="L28" s="38">
        <v>1000</v>
      </c>
      <c r="M28" s="38">
        <v>1008</v>
      </c>
      <c r="N28" s="38">
        <v>1017</v>
      </c>
      <c r="O28" s="38">
        <v>1025</v>
      </c>
      <c r="P28" s="38">
        <v>1034</v>
      </c>
      <c r="Q28" s="39">
        <f t="shared" si="0"/>
        <v>5.8897596838276556E-3</v>
      </c>
    </row>
    <row r="29" spans="1:17" x14ac:dyDescent="0.2">
      <c r="A29" s="37" t="s">
        <v>71</v>
      </c>
      <c r="B29" s="51"/>
      <c r="C29" s="73">
        <v>94934</v>
      </c>
      <c r="D29" s="73">
        <v>92902.999999999985</v>
      </c>
      <c r="E29" s="73">
        <v>92821.999999999985</v>
      </c>
      <c r="F29" s="73">
        <v>93135</v>
      </c>
      <c r="G29" s="73">
        <v>93939</v>
      </c>
      <c r="H29" s="73">
        <v>94895</v>
      </c>
      <c r="I29" s="73">
        <v>96011.000000000015</v>
      </c>
      <c r="J29" s="73">
        <v>97131</v>
      </c>
      <c r="K29" s="73">
        <v>98313</v>
      </c>
      <c r="L29" s="73">
        <v>99169</v>
      </c>
      <c r="M29" s="73">
        <v>99654</v>
      </c>
      <c r="N29" s="73">
        <v>100450.99999999999</v>
      </c>
      <c r="O29" s="73">
        <v>101185.99999999999</v>
      </c>
      <c r="P29" s="73">
        <v>101786</v>
      </c>
      <c r="Q29" s="39">
        <f t="shared" si="0"/>
        <v>5.3752146581715898E-3</v>
      </c>
    </row>
    <row r="30" spans="1:17" x14ac:dyDescent="0.2">
      <c r="A30" s="37" t="s">
        <v>73</v>
      </c>
      <c r="B30" s="41" t="s">
        <v>74</v>
      </c>
      <c r="C30" s="38">
        <v>53</v>
      </c>
      <c r="D30" s="38">
        <v>53</v>
      </c>
      <c r="E30" s="38">
        <v>53</v>
      </c>
      <c r="F30" s="38">
        <v>53</v>
      </c>
      <c r="G30" s="38">
        <v>53</v>
      </c>
      <c r="H30" s="38">
        <v>54</v>
      </c>
      <c r="I30" s="38">
        <v>54</v>
      </c>
      <c r="J30" s="38">
        <v>55</v>
      </c>
      <c r="K30" s="38">
        <v>56</v>
      </c>
      <c r="L30" s="38">
        <v>56</v>
      </c>
      <c r="M30" s="38">
        <v>57</v>
      </c>
      <c r="N30" s="38">
        <v>57</v>
      </c>
      <c r="O30" s="38">
        <v>58</v>
      </c>
      <c r="P30" s="38">
        <v>58</v>
      </c>
      <c r="Q30" s="39">
        <f t="shared" si="0"/>
        <v>6.9588004774172596E-3</v>
      </c>
    </row>
    <row r="31" spans="1:17" x14ac:dyDescent="0.2">
      <c r="A31" s="41"/>
      <c r="B31" s="41" t="s">
        <v>75</v>
      </c>
      <c r="C31" s="38">
        <v>261</v>
      </c>
      <c r="D31" s="38">
        <v>264</v>
      </c>
      <c r="E31" s="38">
        <v>263</v>
      </c>
      <c r="F31" s="38">
        <v>262</v>
      </c>
      <c r="G31" s="38">
        <v>264</v>
      </c>
      <c r="H31" s="38">
        <v>267</v>
      </c>
      <c r="I31" s="38">
        <v>269</v>
      </c>
      <c r="J31" s="38">
        <v>273</v>
      </c>
      <c r="K31" s="38">
        <v>276</v>
      </c>
      <c r="L31" s="38">
        <v>279</v>
      </c>
      <c r="M31" s="38">
        <v>282</v>
      </c>
      <c r="N31" s="38">
        <v>284</v>
      </c>
      <c r="O31" s="38">
        <v>285</v>
      </c>
      <c r="P31" s="38">
        <v>287</v>
      </c>
      <c r="Q31" s="39">
        <f t="shared" si="0"/>
        <v>7.3314992960062941E-3</v>
      </c>
    </row>
    <row r="32" spans="1:17" x14ac:dyDescent="0.2">
      <c r="A32" s="40"/>
      <c r="B32" s="41" t="s">
        <v>76</v>
      </c>
      <c r="C32" s="38">
        <v>132</v>
      </c>
      <c r="D32" s="38">
        <v>133</v>
      </c>
      <c r="E32" s="38">
        <v>133</v>
      </c>
      <c r="F32" s="38">
        <v>132</v>
      </c>
      <c r="G32" s="38">
        <v>133</v>
      </c>
      <c r="H32" s="38">
        <v>135</v>
      </c>
      <c r="I32" s="38">
        <v>136</v>
      </c>
      <c r="J32" s="38">
        <v>138</v>
      </c>
      <c r="K32" s="38">
        <v>140</v>
      </c>
      <c r="L32" s="38">
        <v>141</v>
      </c>
      <c r="M32" s="38">
        <v>142</v>
      </c>
      <c r="N32" s="38">
        <v>143</v>
      </c>
      <c r="O32" s="38">
        <v>144</v>
      </c>
      <c r="P32" s="38">
        <v>145</v>
      </c>
      <c r="Q32" s="39">
        <f t="shared" si="0"/>
        <v>7.2516916912035434E-3</v>
      </c>
    </row>
    <row r="33" spans="1:17" x14ac:dyDescent="0.2">
      <c r="A33" s="40"/>
      <c r="B33" s="41" t="s">
        <v>77</v>
      </c>
      <c r="C33" s="38">
        <v>2474</v>
      </c>
      <c r="D33" s="38">
        <v>2505</v>
      </c>
      <c r="E33" s="38">
        <v>2490</v>
      </c>
      <c r="F33" s="38">
        <v>2482</v>
      </c>
      <c r="G33" s="38">
        <v>2502</v>
      </c>
      <c r="H33" s="38">
        <v>2530</v>
      </c>
      <c r="I33" s="38">
        <v>2553</v>
      </c>
      <c r="J33" s="38">
        <v>2592</v>
      </c>
      <c r="K33" s="38">
        <v>2621</v>
      </c>
      <c r="L33" s="38">
        <v>2645</v>
      </c>
      <c r="M33" s="38">
        <v>2670</v>
      </c>
      <c r="N33" s="38">
        <v>2689</v>
      </c>
      <c r="O33" s="38">
        <v>2706</v>
      </c>
      <c r="P33" s="38">
        <v>2720</v>
      </c>
      <c r="Q33" s="39">
        <f t="shared" si="0"/>
        <v>7.3186208698772237E-3</v>
      </c>
    </row>
    <row r="34" spans="1:17" x14ac:dyDescent="0.2">
      <c r="A34" s="40"/>
      <c r="B34" s="41" t="s">
        <v>78</v>
      </c>
      <c r="C34" s="38">
        <v>147</v>
      </c>
      <c r="D34" s="38">
        <v>149</v>
      </c>
      <c r="E34" s="38">
        <v>148</v>
      </c>
      <c r="F34" s="38">
        <v>147</v>
      </c>
      <c r="G34" s="38">
        <v>148</v>
      </c>
      <c r="H34" s="38">
        <v>150</v>
      </c>
      <c r="I34" s="38">
        <v>151</v>
      </c>
      <c r="J34" s="38">
        <v>154</v>
      </c>
      <c r="K34" s="38">
        <v>156</v>
      </c>
      <c r="L34" s="38">
        <v>157</v>
      </c>
      <c r="M34" s="38">
        <v>158</v>
      </c>
      <c r="N34" s="38">
        <v>160</v>
      </c>
      <c r="O34" s="38">
        <v>161</v>
      </c>
      <c r="P34" s="38">
        <v>161</v>
      </c>
      <c r="Q34" s="39">
        <f t="shared" si="0"/>
        <v>7.0223711123074128E-3</v>
      </c>
    </row>
    <row r="35" spans="1:17" x14ac:dyDescent="0.2">
      <c r="A35" s="40"/>
      <c r="B35" s="50" t="s">
        <v>132</v>
      </c>
      <c r="C35" s="38">
        <v>81</v>
      </c>
      <c r="D35" s="38">
        <v>82</v>
      </c>
      <c r="E35" s="38">
        <v>82</v>
      </c>
      <c r="F35" s="38">
        <v>82</v>
      </c>
      <c r="G35" s="38">
        <v>82</v>
      </c>
      <c r="H35" s="38">
        <v>83</v>
      </c>
      <c r="I35" s="38">
        <v>84</v>
      </c>
      <c r="J35" s="38">
        <v>85</v>
      </c>
      <c r="K35" s="38">
        <v>86</v>
      </c>
      <c r="L35" s="38">
        <v>87</v>
      </c>
      <c r="M35" s="38">
        <v>88</v>
      </c>
      <c r="N35" s="38">
        <v>88</v>
      </c>
      <c r="O35" s="38">
        <v>89</v>
      </c>
      <c r="P35" s="38">
        <v>89</v>
      </c>
      <c r="Q35" s="39">
        <f t="shared" si="0"/>
        <v>7.2714801373467974E-3</v>
      </c>
    </row>
    <row r="36" spans="1:17" x14ac:dyDescent="0.2">
      <c r="A36" s="40"/>
      <c r="B36" s="41" t="s">
        <v>79</v>
      </c>
      <c r="C36" s="38">
        <v>367</v>
      </c>
      <c r="D36" s="38">
        <v>371</v>
      </c>
      <c r="E36" s="38">
        <v>369</v>
      </c>
      <c r="F36" s="38">
        <v>368</v>
      </c>
      <c r="G36" s="38">
        <v>371</v>
      </c>
      <c r="H36" s="38">
        <v>375</v>
      </c>
      <c r="I36" s="38">
        <v>378</v>
      </c>
      <c r="J36" s="38">
        <v>384</v>
      </c>
      <c r="K36" s="38">
        <v>388</v>
      </c>
      <c r="L36" s="38">
        <v>392</v>
      </c>
      <c r="M36" s="38">
        <v>396</v>
      </c>
      <c r="N36" s="38">
        <v>398</v>
      </c>
      <c r="O36" s="38">
        <v>401</v>
      </c>
      <c r="P36" s="38">
        <v>403</v>
      </c>
      <c r="Q36" s="39">
        <f t="shared" si="0"/>
        <v>7.2240231816675937E-3</v>
      </c>
    </row>
    <row r="37" spans="1:17" x14ac:dyDescent="0.2">
      <c r="A37" s="40"/>
      <c r="B37" s="41" t="s">
        <v>80</v>
      </c>
      <c r="C37" s="38">
        <v>82</v>
      </c>
      <c r="D37" s="38">
        <v>83</v>
      </c>
      <c r="E37" s="38">
        <v>82</v>
      </c>
      <c r="F37" s="38">
        <v>82</v>
      </c>
      <c r="G37" s="38">
        <v>83</v>
      </c>
      <c r="H37" s="38">
        <v>84</v>
      </c>
      <c r="I37" s="38">
        <v>84</v>
      </c>
      <c r="J37" s="38">
        <v>86</v>
      </c>
      <c r="K37" s="38">
        <v>87</v>
      </c>
      <c r="L37" s="38">
        <v>87</v>
      </c>
      <c r="M37" s="38">
        <v>88</v>
      </c>
      <c r="N37" s="38">
        <v>89</v>
      </c>
      <c r="O37" s="38">
        <v>89</v>
      </c>
      <c r="P37" s="38">
        <v>90</v>
      </c>
      <c r="Q37" s="39">
        <f t="shared" si="0"/>
        <v>7.1865016225503009E-3</v>
      </c>
    </row>
    <row r="38" spans="1:17" x14ac:dyDescent="0.2">
      <c r="A38" s="40"/>
      <c r="B38" s="50" t="s">
        <v>96</v>
      </c>
      <c r="C38" s="38">
        <v>1142</v>
      </c>
      <c r="D38" s="38">
        <v>1156</v>
      </c>
      <c r="E38" s="38">
        <v>1149</v>
      </c>
      <c r="F38" s="38">
        <v>1146</v>
      </c>
      <c r="G38" s="38">
        <v>1155</v>
      </c>
      <c r="H38" s="38">
        <v>1168</v>
      </c>
      <c r="I38" s="38">
        <v>1178</v>
      </c>
      <c r="J38" s="38">
        <v>1196</v>
      </c>
      <c r="K38" s="38">
        <v>1210</v>
      </c>
      <c r="L38" s="38">
        <v>1221</v>
      </c>
      <c r="M38" s="38">
        <v>1232</v>
      </c>
      <c r="N38" s="38">
        <v>1241</v>
      </c>
      <c r="O38" s="38">
        <v>1249</v>
      </c>
      <c r="P38" s="38">
        <v>1255</v>
      </c>
      <c r="Q38" s="39">
        <f t="shared" ref="Q38:Q69" si="1">(P38/C38)^(1/13)-1</f>
        <v>7.2844388682662409E-3</v>
      </c>
    </row>
    <row r="39" spans="1:17" x14ac:dyDescent="0.2">
      <c r="A39" s="40"/>
      <c r="B39" s="41" t="s">
        <v>81</v>
      </c>
      <c r="C39" s="38">
        <v>75</v>
      </c>
      <c r="D39" s="38">
        <v>76</v>
      </c>
      <c r="E39" s="38">
        <v>75</v>
      </c>
      <c r="F39" s="38">
        <v>75</v>
      </c>
      <c r="G39" s="38">
        <v>76</v>
      </c>
      <c r="H39" s="38">
        <v>77</v>
      </c>
      <c r="I39" s="38">
        <v>77</v>
      </c>
      <c r="J39" s="38">
        <v>78</v>
      </c>
      <c r="K39" s="38">
        <v>79</v>
      </c>
      <c r="L39" s="38">
        <v>80</v>
      </c>
      <c r="M39" s="38">
        <v>81</v>
      </c>
      <c r="N39" s="38">
        <v>81</v>
      </c>
      <c r="O39" s="38">
        <v>82</v>
      </c>
      <c r="P39" s="38">
        <v>82</v>
      </c>
      <c r="Q39" s="39">
        <f t="shared" si="1"/>
        <v>6.8875441443263519E-3</v>
      </c>
    </row>
    <row r="40" spans="1:17" x14ac:dyDescent="0.2">
      <c r="A40" s="40"/>
      <c r="B40" s="41" t="s">
        <v>82</v>
      </c>
      <c r="C40" s="38">
        <v>2265</v>
      </c>
      <c r="D40" s="38">
        <v>2293</v>
      </c>
      <c r="E40" s="38">
        <v>2280</v>
      </c>
      <c r="F40" s="38">
        <v>2272</v>
      </c>
      <c r="G40" s="38">
        <v>2290</v>
      </c>
      <c r="H40" s="38">
        <v>2316</v>
      </c>
      <c r="I40" s="38">
        <v>2337</v>
      </c>
      <c r="J40" s="38">
        <v>2372</v>
      </c>
      <c r="K40" s="38">
        <v>2400</v>
      </c>
      <c r="L40" s="38">
        <v>2422</v>
      </c>
      <c r="M40" s="38">
        <v>2444</v>
      </c>
      <c r="N40" s="38">
        <v>2461</v>
      </c>
      <c r="O40" s="38">
        <v>2477</v>
      </c>
      <c r="P40" s="38">
        <v>2490</v>
      </c>
      <c r="Q40" s="39">
        <f t="shared" si="1"/>
        <v>7.3118288690667832E-3</v>
      </c>
    </row>
    <row r="41" spans="1:17" x14ac:dyDescent="0.2">
      <c r="A41" s="40"/>
      <c r="B41" s="41" t="s">
        <v>83</v>
      </c>
      <c r="C41" s="38">
        <v>1153</v>
      </c>
      <c r="D41" s="38">
        <v>1168</v>
      </c>
      <c r="E41" s="38">
        <v>1161</v>
      </c>
      <c r="F41" s="38">
        <v>1157</v>
      </c>
      <c r="G41" s="38">
        <v>1166</v>
      </c>
      <c r="H41" s="38">
        <v>1180</v>
      </c>
      <c r="I41" s="38">
        <v>1370.8941504178274</v>
      </c>
      <c r="J41" s="38">
        <v>1388.8941504178274</v>
      </c>
      <c r="K41" s="38">
        <v>1402.8941504178274</v>
      </c>
      <c r="L41" s="38">
        <v>1413.8941504178274</v>
      </c>
      <c r="M41" s="38">
        <v>1425.8941504178274</v>
      </c>
      <c r="N41" s="38">
        <v>1433.8941504178274</v>
      </c>
      <c r="O41" s="38">
        <v>1442.8941504178274</v>
      </c>
      <c r="P41" s="38">
        <v>1448.8941504178274</v>
      </c>
      <c r="Q41" s="39">
        <f t="shared" si="1"/>
        <v>1.7727089928721851E-2</v>
      </c>
    </row>
    <row r="42" spans="1:17" x14ac:dyDescent="0.2">
      <c r="A42" s="40"/>
      <c r="B42" s="50" t="s">
        <v>121</v>
      </c>
      <c r="C42" s="38">
        <v>2810</v>
      </c>
      <c r="D42" s="38">
        <v>5167</v>
      </c>
      <c r="E42" s="38">
        <v>4953</v>
      </c>
      <c r="F42" s="38">
        <v>4953</v>
      </c>
      <c r="G42" s="38">
        <v>4953</v>
      </c>
      <c r="H42" s="38">
        <v>4953</v>
      </c>
      <c r="I42" s="38">
        <v>4953</v>
      </c>
      <c r="J42" s="38">
        <v>4953</v>
      </c>
      <c r="K42" s="38">
        <v>4953</v>
      </c>
      <c r="L42" s="38">
        <v>4953</v>
      </c>
      <c r="M42" s="38">
        <v>4953</v>
      </c>
      <c r="N42" s="38">
        <v>4953</v>
      </c>
      <c r="O42" s="38">
        <v>4953</v>
      </c>
      <c r="P42" s="38">
        <v>4953</v>
      </c>
      <c r="Q42" s="39">
        <f t="shared" si="1"/>
        <v>4.4565166304574744E-2</v>
      </c>
    </row>
    <row r="43" spans="1:17" x14ac:dyDescent="0.2">
      <c r="A43" s="40"/>
      <c r="B43" s="41" t="s">
        <v>84</v>
      </c>
      <c r="C43" s="38">
        <v>2422</v>
      </c>
      <c r="D43" s="38">
        <v>2452</v>
      </c>
      <c r="E43" s="38">
        <v>2437</v>
      </c>
      <c r="F43" s="38">
        <v>2430</v>
      </c>
      <c r="G43" s="38">
        <v>2449</v>
      </c>
      <c r="H43" s="38">
        <v>2477</v>
      </c>
      <c r="I43" s="38">
        <v>2498</v>
      </c>
      <c r="J43" s="38">
        <v>2537</v>
      </c>
      <c r="K43" s="38">
        <v>2566</v>
      </c>
      <c r="L43" s="38">
        <v>2589</v>
      </c>
      <c r="M43" s="38">
        <v>2613</v>
      </c>
      <c r="N43" s="38">
        <v>2632</v>
      </c>
      <c r="O43" s="38">
        <v>2649</v>
      </c>
      <c r="P43" s="38">
        <v>2662</v>
      </c>
      <c r="Q43" s="39">
        <f t="shared" si="1"/>
        <v>7.2944818147662183E-3</v>
      </c>
    </row>
    <row r="44" spans="1:17" x14ac:dyDescent="0.2">
      <c r="A44" s="40"/>
      <c r="B44" s="41" t="s">
        <v>85</v>
      </c>
      <c r="C44" s="38">
        <v>182</v>
      </c>
      <c r="D44" s="38">
        <v>184</v>
      </c>
      <c r="E44" s="38">
        <v>183</v>
      </c>
      <c r="F44" s="38">
        <v>183</v>
      </c>
      <c r="G44" s="38">
        <v>184</v>
      </c>
      <c r="H44" s="38">
        <v>186</v>
      </c>
      <c r="I44" s="38">
        <v>188</v>
      </c>
      <c r="J44" s="38">
        <v>191</v>
      </c>
      <c r="K44" s="38">
        <v>193</v>
      </c>
      <c r="L44" s="38">
        <v>195</v>
      </c>
      <c r="M44" s="38">
        <v>197</v>
      </c>
      <c r="N44" s="38">
        <v>198</v>
      </c>
      <c r="O44" s="38">
        <v>199</v>
      </c>
      <c r="P44" s="38">
        <v>200</v>
      </c>
      <c r="Q44" s="39">
        <f t="shared" si="1"/>
        <v>7.2810465043551265E-3</v>
      </c>
    </row>
    <row r="45" spans="1:17" x14ac:dyDescent="0.2">
      <c r="A45" s="40"/>
      <c r="B45" s="41" t="s">
        <v>86</v>
      </c>
      <c r="C45" s="38">
        <v>74745.149000000005</v>
      </c>
      <c r="D45" s="38">
        <v>73267.494000000006</v>
      </c>
      <c r="E45" s="38">
        <v>72923</v>
      </c>
      <c r="F45" s="38">
        <v>72683</v>
      </c>
      <c r="G45" s="38">
        <v>73284</v>
      </c>
      <c r="H45" s="38">
        <v>74170</v>
      </c>
      <c r="I45" s="38">
        <v>74862</v>
      </c>
      <c r="J45" s="38">
        <v>76072</v>
      </c>
      <c r="K45" s="38">
        <v>77076</v>
      </c>
      <c r="L45" s="38">
        <v>77935</v>
      </c>
      <c r="M45" s="38">
        <v>78815</v>
      </c>
      <c r="N45" s="38">
        <v>79492</v>
      </c>
      <c r="O45" s="38">
        <v>80110</v>
      </c>
      <c r="P45" s="38">
        <v>80604</v>
      </c>
      <c r="Q45" s="39">
        <f t="shared" si="1"/>
        <v>5.821801369410684E-3</v>
      </c>
    </row>
    <row r="46" spans="1:17" x14ac:dyDescent="0.2">
      <c r="A46" s="40"/>
      <c r="B46" s="41" t="s">
        <v>87</v>
      </c>
      <c r="C46" s="38">
        <v>11451</v>
      </c>
      <c r="D46" s="38">
        <v>11215</v>
      </c>
      <c r="E46" s="38">
        <v>11172</v>
      </c>
      <c r="F46" s="38">
        <v>11135</v>
      </c>
      <c r="G46" s="38">
        <v>11228</v>
      </c>
      <c r="H46" s="38">
        <v>11363</v>
      </c>
      <c r="I46" s="38">
        <v>11469</v>
      </c>
      <c r="J46" s="38">
        <v>11655</v>
      </c>
      <c r="K46" s="38">
        <v>11710</v>
      </c>
      <c r="L46" s="38">
        <v>11710</v>
      </c>
      <c r="M46" s="38">
        <v>11710</v>
      </c>
      <c r="N46" s="38">
        <v>11710</v>
      </c>
      <c r="O46" s="38">
        <v>11710</v>
      </c>
      <c r="P46" s="38">
        <v>11710</v>
      </c>
      <c r="Q46" s="39">
        <f t="shared" si="1"/>
        <v>1.7219512566719608E-3</v>
      </c>
    </row>
    <row r="47" spans="1:17" x14ac:dyDescent="0.2">
      <c r="A47" s="40"/>
      <c r="B47" s="50" t="s">
        <v>126</v>
      </c>
      <c r="C47" s="38">
        <v>108.851</v>
      </c>
      <c r="D47" s="38">
        <v>564.50599999999997</v>
      </c>
      <c r="E47" s="38">
        <v>637</v>
      </c>
      <c r="F47" s="38">
        <v>635</v>
      </c>
      <c r="G47" s="38">
        <v>640</v>
      </c>
      <c r="H47" s="38">
        <v>647</v>
      </c>
      <c r="I47" s="38">
        <v>653</v>
      </c>
      <c r="J47" s="38">
        <v>663</v>
      </c>
      <c r="K47" s="38">
        <v>670</v>
      </c>
      <c r="L47" s="38">
        <v>676</v>
      </c>
      <c r="M47" s="38">
        <v>683</v>
      </c>
      <c r="N47" s="38">
        <v>688</v>
      </c>
      <c r="O47" s="38">
        <v>692</v>
      </c>
      <c r="P47" s="38">
        <v>695</v>
      </c>
      <c r="Q47" s="39">
        <f t="shared" si="1"/>
        <v>0.15328010075422371</v>
      </c>
    </row>
    <row r="48" spans="1:17" x14ac:dyDescent="0.2">
      <c r="A48" s="40"/>
      <c r="B48" s="41" t="s">
        <v>89</v>
      </c>
      <c r="C48" s="38">
        <v>86</v>
      </c>
      <c r="D48" s="38">
        <v>87</v>
      </c>
      <c r="E48" s="38">
        <v>87</v>
      </c>
      <c r="F48" s="38">
        <v>86</v>
      </c>
      <c r="G48" s="38">
        <v>87</v>
      </c>
      <c r="H48" s="38">
        <v>88</v>
      </c>
      <c r="I48" s="38">
        <v>89</v>
      </c>
      <c r="J48" s="38">
        <v>90</v>
      </c>
      <c r="K48" s="38">
        <v>91</v>
      </c>
      <c r="L48" s="38">
        <v>92</v>
      </c>
      <c r="M48" s="38">
        <v>93</v>
      </c>
      <c r="N48" s="38">
        <v>93</v>
      </c>
      <c r="O48" s="38">
        <v>94</v>
      </c>
      <c r="P48" s="38">
        <v>95</v>
      </c>
      <c r="Q48" s="39">
        <f t="shared" si="1"/>
        <v>7.6855057654163783E-3</v>
      </c>
    </row>
    <row r="49" spans="1:17" x14ac:dyDescent="0.2">
      <c r="A49" s="37" t="s">
        <v>90</v>
      </c>
      <c r="B49" s="42"/>
      <c r="C49" s="73">
        <v>100037</v>
      </c>
      <c r="D49" s="73">
        <v>101270</v>
      </c>
      <c r="E49" s="73">
        <v>100677</v>
      </c>
      <c r="F49" s="73">
        <v>100363</v>
      </c>
      <c r="G49" s="73">
        <v>101148</v>
      </c>
      <c r="H49" s="73">
        <v>102303</v>
      </c>
      <c r="I49" s="73">
        <v>103383.89415041782</v>
      </c>
      <c r="J49" s="73">
        <v>104962.89415041782</v>
      </c>
      <c r="K49" s="73">
        <v>106160.89415041782</v>
      </c>
      <c r="L49" s="73">
        <v>107130.89415041782</v>
      </c>
      <c r="M49" s="73">
        <v>108127.89415041782</v>
      </c>
      <c r="N49" s="73">
        <v>108890.89415041782</v>
      </c>
      <c r="O49" s="73">
        <v>109590.89415041782</v>
      </c>
      <c r="P49" s="73">
        <v>110147.89415041782</v>
      </c>
      <c r="Q49" s="39">
        <f t="shared" si="1"/>
        <v>7.4339446212687843E-3</v>
      </c>
    </row>
    <row r="50" spans="1:17" x14ac:dyDescent="0.2">
      <c r="A50" s="37" t="s">
        <v>97</v>
      </c>
      <c r="B50" s="43" t="s">
        <v>98</v>
      </c>
      <c r="C50" s="38">
        <v>16357</v>
      </c>
      <c r="D50" s="38">
        <v>15916</v>
      </c>
      <c r="E50" s="38">
        <v>15854</v>
      </c>
      <c r="F50" s="38">
        <v>15837</v>
      </c>
      <c r="G50" s="38">
        <v>15972</v>
      </c>
      <c r="H50" s="38">
        <v>16238</v>
      </c>
      <c r="I50" s="38">
        <v>16451</v>
      </c>
      <c r="J50" s="38">
        <v>16834</v>
      </c>
      <c r="K50" s="38">
        <v>17087</v>
      </c>
      <c r="L50" s="38">
        <v>17310</v>
      </c>
      <c r="M50" s="38">
        <v>17507</v>
      </c>
      <c r="N50" s="38">
        <v>17676</v>
      </c>
      <c r="O50" s="38">
        <v>17805</v>
      </c>
      <c r="P50" s="38">
        <v>17908</v>
      </c>
      <c r="Q50" s="39">
        <f t="shared" si="1"/>
        <v>6.9929217079158779E-3</v>
      </c>
    </row>
    <row r="51" spans="1:17" x14ac:dyDescent="0.2">
      <c r="A51" s="44"/>
      <c r="B51" s="41" t="s">
        <v>99</v>
      </c>
      <c r="C51" s="38">
        <v>3562</v>
      </c>
      <c r="D51" s="38">
        <v>3476</v>
      </c>
      <c r="E51" s="38">
        <v>3463</v>
      </c>
      <c r="F51" s="38">
        <v>3459</v>
      </c>
      <c r="G51" s="38">
        <v>3489</v>
      </c>
      <c r="H51" s="38">
        <v>3547</v>
      </c>
      <c r="I51" s="38">
        <v>3562</v>
      </c>
      <c r="J51" s="38">
        <v>3562</v>
      </c>
      <c r="K51" s="38">
        <v>3562</v>
      </c>
      <c r="L51" s="38">
        <v>3562</v>
      </c>
      <c r="M51" s="38">
        <v>3562</v>
      </c>
      <c r="N51" s="38">
        <v>3562</v>
      </c>
      <c r="O51" s="38">
        <v>3562</v>
      </c>
      <c r="P51" s="38">
        <v>3562</v>
      </c>
      <c r="Q51" s="39">
        <f t="shared" si="1"/>
        <v>0</v>
      </c>
    </row>
    <row r="52" spans="1:17" x14ac:dyDescent="0.2">
      <c r="A52" s="37" t="s">
        <v>100</v>
      </c>
      <c r="B52" s="42"/>
      <c r="C52" s="38">
        <v>19919</v>
      </c>
      <c r="D52" s="38">
        <v>19392</v>
      </c>
      <c r="E52" s="38">
        <v>19317</v>
      </c>
      <c r="F52" s="38">
        <v>19296</v>
      </c>
      <c r="G52" s="38">
        <v>19461</v>
      </c>
      <c r="H52" s="38">
        <v>19784</v>
      </c>
      <c r="I52" s="38">
        <v>20013</v>
      </c>
      <c r="J52" s="38">
        <v>20396</v>
      </c>
      <c r="K52" s="38">
        <v>20649</v>
      </c>
      <c r="L52" s="38">
        <v>20872</v>
      </c>
      <c r="M52" s="38">
        <v>21069</v>
      </c>
      <c r="N52" s="38">
        <v>21238</v>
      </c>
      <c r="O52" s="38">
        <v>21367</v>
      </c>
      <c r="P52" s="38">
        <v>21470</v>
      </c>
      <c r="Q52" s="39">
        <f t="shared" si="1"/>
        <v>5.7845556706495049E-3</v>
      </c>
    </row>
    <row r="53" spans="1:17" x14ac:dyDescent="0.2">
      <c r="A53" s="52" t="s">
        <v>123</v>
      </c>
      <c r="B53" s="53" t="s">
        <v>59</v>
      </c>
      <c r="C53" s="38">
        <v>710</v>
      </c>
      <c r="D53" s="38">
        <v>703</v>
      </c>
      <c r="E53" s="38">
        <v>706</v>
      </c>
      <c r="F53" s="38">
        <v>712</v>
      </c>
      <c r="G53" s="38">
        <v>718</v>
      </c>
      <c r="H53" s="38">
        <v>723</v>
      </c>
      <c r="I53" s="38">
        <v>728</v>
      </c>
      <c r="J53" s="38">
        <v>735</v>
      </c>
      <c r="K53" s="38">
        <v>742</v>
      </c>
      <c r="L53" s="38">
        <v>749</v>
      </c>
      <c r="M53" s="38">
        <v>756</v>
      </c>
      <c r="N53" s="38">
        <v>763</v>
      </c>
      <c r="O53" s="38">
        <v>770</v>
      </c>
      <c r="P53" s="38">
        <v>777</v>
      </c>
      <c r="Q53" s="39">
        <f t="shared" si="1"/>
        <v>6.960681426934956E-3</v>
      </c>
    </row>
    <row r="54" spans="1:17" x14ac:dyDescent="0.2">
      <c r="A54" s="41"/>
      <c r="B54" s="50" t="s">
        <v>60</v>
      </c>
      <c r="C54" s="38">
        <v>1133</v>
      </c>
      <c r="D54" s="38">
        <v>1122</v>
      </c>
      <c r="E54" s="38">
        <v>1128</v>
      </c>
      <c r="F54" s="38">
        <v>1137</v>
      </c>
      <c r="G54" s="38">
        <v>1146</v>
      </c>
      <c r="H54" s="38">
        <v>1154</v>
      </c>
      <c r="I54" s="38">
        <v>1163</v>
      </c>
      <c r="J54" s="38">
        <v>1173</v>
      </c>
      <c r="K54" s="38">
        <v>1184</v>
      </c>
      <c r="L54" s="38">
        <v>1195</v>
      </c>
      <c r="M54" s="38">
        <v>1206</v>
      </c>
      <c r="N54" s="38">
        <v>1218</v>
      </c>
      <c r="O54" s="38">
        <v>1229</v>
      </c>
      <c r="P54" s="38">
        <v>1240</v>
      </c>
      <c r="Q54" s="39">
        <f t="shared" si="1"/>
        <v>6.9658724960415253E-3</v>
      </c>
    </row>
    <row r="55" spans="1:17" x14ac:dyDescent="0.2">
      <c r="A55" s="40"/>
      <c r="B55" s="50" t="s">
        <v>26</v>
      </c>
      <c r="C55" s="38">
        <v>182</v>
      </c>
      <c r="D55" s="38">
        <v>180</v>
      </c>
      <c r="E55" s="38">
        <v>181</v>
      </c>
      <c r="F55" s="38">
        <v>182</v>
      </c>
      <c r="G55" s="38">
        <v>184</v>
      </c>
      <c r="H55" s="38">
        <v>185</v>
      </c>
      <c r="I55" s="38">
        <v>187</v>
      </c>
      <c r="J55" s="38">
        <v>188</v>
      </c>
      <c r="K55" s="38">
        <v>190</v>
      </c>
      <c r="L55" s="38">
        <v>192</v>
      </c>
      <c r="M55" s="38">
        <v>194</v>
      </c>
      <c r="N55" s="38">
        <v>195</v>
      </c>
      <c r="O55" s="38">
        <v>197</v>
      </c>
      <c r="P55" s="38">
        <v>199</v>
      </c>
      <c r="Q55" s="39">
        <f t="shared" si="1"/>
        <v>6.8927338047934938E-3</v>
      </c>
    </row>
    <row r="56" spans="1:17" x14ac:dyDescent="0.2">
      <c r="A56" s="40"/>
      <c r="B56" s="50" t="s">
        <v>64</v>
      </c>
      <c r="C56" s="38">
        <v>465</v>
      </c>
      <c r="D56" s="38">
        <v>460</v>
      </c>
      <c r="E56" s="38">
        <v>463</v>
      </c>
      <c r="F56" s="38">
        <v>467</v>
      </c>
      <c r="G56" s="38">
        <v>471</v>
      </c>
      <c r="H56" s="38">
        <v>474</v>
      </c>
      <c r="I56" s="38">
        <v>478</v>
      </c>
      <c r="J56" s="38">
        <v>482</v>
      </c>
      <c r="K56" s="38">
        <v>487</v>
      </c>
      <c r="L56" s="38">
        <v>492</v>
      </c>
      <c r="M56" s="38">
        <v>496</v>
      </c>
      <c r="N56" s="38">
        <v>501</v>
      </c>
      <c r="O56" s="38">
        <v>506</v>
      </c>
      <c r="P56" s="38">
        <v>510</v>
      </c>
      <c r="Q56" s="39">
        <f t="shared" si="1"/>
        <v>7.1309449705272421E-3</v>
      </c>
    </row>
    <row r="57" spans="1:17" x14ac:dyDescent="0.2">
      <c r="A57" s="40"/>
      <c r="B57" s="50" t="s">
        <v>3</v>
      </c>
      <c r="C57" s="38">
        <v>2394</v>
      </c>
      <c r="D57" s="38">
        <v>2370</v>
      </c>
      <c r="E57" s="38">
        <v>2382</v>
      </c>
      <c r="F57" s="38">
        <v>2403</v>
      </c>
      <c r="G57" s="38">
        <v>2421</v>
      </c>
      <c r="H57" s="38">
        <v>2439</v>
      </c>
      <c r="I57" s="38">
        <v>2456</v>
      </c>
      <c r="J57" s="38">
        <v>2478</v>
      </c>
      <c r="K57" s="38">
        <v>2502</v>
      </c>
      <c r="L57" s="38">
        <v>2525</v>
      </c>
      <c r="M57" s="38">
        <v>2548</v>
      </c>
      <c r="N57" s="38">
        <v>2573</v>
      </c>
      <c r="O57" s="38">
        <v>2596</v>
      </c>
      <c r="P57" s="38">
        <v>2620</v>
      </c>
      <c r="Q57" s="39">
        <f t="shared" si="1"/>
        <v>6.9632631461347128E-3</v>
      </c>
    </row>
    <row r="58" spans="1:17" x14ac:dyDescent="0.2">
      <c r="A58" s="40"/>
      <c r="B58" s="50" t="s">
        <v>72</v>
      </c>
      <c r="C58" s="38">
        <v>10524</v>
      </c>
      <c r="D58" s="38">
        <v>10351</v>
      </c>
      <c r="E58" s="38">
        <v>10311</v>
      </c>
      <c r="F58" s="38">
        <v>10445</v>
      </c>
      <c r="G58" s="38">
        <v>10623</v>
      </c>
      <c r="H58" s="38">
        <v>10822</v>
      </c>
      <c r="I58" s="38">
        <v>11019</v>
      </c>
      <c r="J58" s="38">
        <v>11229</v>
      </c>
      <c r="K58" s="38">
        <v>11432</v>
      </c>
      <c r="L58" s="38">
        <v>11625</v>
      </c>
      <c r="M58" s="38">
        <v>11809</v>
      </c>
      <c r="N58" s="38">
        <v>11993</v>
      </c>
      <c r="O58" s="38">
        <v>12174</v>
      </c>
      <c r="P58" s="38">
        <v>12354</v>
      </c>
      <c r="Q58" s="39">
        <f t="shared" si="1"/>
        <v>1.2408783631472131E-2</v>
      </c>
    </row>
    <row r="59" spans="1:17" x14ac:dyDescent="0.2">
      <c r="A59" s="40"/>
      <c r="B59" s="50" t="s">
        <v>12</v>
      </c>
      <c r="C59" s="38">
        <v>2078</v>
      </c>
      <c r="D59" s="38">
        <v>2059</v>
      </c>
      <c r="E59" s="38">
        <v>2071</v>
      </c>
      <c r="F59" s="38">
        <v>2089</v>
      </c>
      <c r="G59" s="38">
        <v>2105</v>
      </c>
      <c r="H59" s="38">
        <v>2122</v>
      </c>
      <c r="I59" s="38">
        <v>2137</v>
      </c>
      <c r="J59" s="38">
        <v>2157</v>
      </c>
      <c r="K59" s="38">
        <v>2178</v>
      </c>
      <c r="L59" s="38">
        <v>2199</v>
      </c>
      <c r="M59" s="38">
        <v>2220</v>
      </c>
      <c r="N59" s="38">
        <v>2242</v>
      </c>
      <c r="O59" s="38">
        <v>2263</v>
      </c>
      <c r="P59" s="38">
        <v>2283</v>
      </c>
      <c r="Q59" s="39">
        <f t="shared" si="1"/>
        <v>7.2635196101629163E-3</v>
      </c>
    </row>
    <row r="60" spans="1:17" x14ac:dyDescent="0.2">
      <c r="A60" s="40"/>
      <c r="B60" s="50" t="s">
        <v>125</v>
      </c>
      <c r="C60" s="38">
        <v>276</v>
      </c>
      <c r="D60" s="38">
        <v>276</v>
      </c>
      <c r="E60" s="38">
        <v>280</v>
      </c>
      <c r="F60" s="38">
        <v>284</v>
      </c>
      <c r="G60" s="38">
        <v>287</v>
      </c>
      <c r="H60" s="38">
        <v>291</v>
      </c>
      <c r="I60" s="38">
        <v>294</v>
      </c>
      <c r="J60" s="38">
        <v>298</v>
      </c>
      <c r="K60" s="38">
        <v>302</v>
      </c>
      <c r="L60" s="38">
        <v>306</v>
      </c>
      <c r="M60" s="38">
        <v>310</v>
      </c>
      <c r="N60" s="38">
        <v>315</v>
      </c>
      <c r="O60" s="38">
        <v>319</v>
      </c>
      <c r="P60" s="38">
        <v>322</v>
      </c>
      <c r="Q60" s="39">
        <f t="shared" si="1"/>
        <v>1.1928326359882835E-2</v>
      </c>
    </row>
    <row r="61" spans="1:17" x14ac:dyDescent="0.2">
      <c r="A61" s="52" t="s">
        <v>124</v>
      </c>
      <c r="B61" s="42"/>
      <c r="C61" s="38">
        <v>17762</v>
      </c>
      <c r="D61" s="38">
        <v>17521</v>
      </c>
      <c r="E61" s="38">
        <v>17523</v>
      </c>
      <c r="F61" s="38">
        <v>17721</v>
      </c>
      <c r="G61" s="38">
        <v>17955</v>
      </c>
      <c r="H61" s="38">
        <v>18210</v>
      </c>
      <c r="I61" s="38">
        <v>18462</v>
      </c>
      <c r="J61" s="38">
        <v>18739</v>
      </c>
      <c r="K61" s="38">
        <v>19017</v>
      </c>
      <c r="L61" s="38">
        <v>19283</v>
      </c>
      <c r="M61" s="38">
        <v>19539</v>
      </c>
      <c r="N61" s="38">
        <v>19800</v>
      </c>
      <c r="O61" s="38">
        <v>20054</v>
      </c>
      <c r="P61" s="38">
        <v>20304</v>
      </c>
      <c r="Q61" s="39">
        <f t="shared" si="1"/>
        <v>1.0342080125103292E-2</v>
      </c>
    </row>
    <row r="62" spans="1:17" x14ac:dyDescent="0.2">
      <c r="A62" s="37" t="s">
        <v>6</v>
      </c>
      <c r="B62" s="37" t="s">
        <v>91</v>
      </c>
      <c r="C62" s="38">
        <v>23343</v>
      </c>
      <c r="D62" s="38">
        <v>22621</v>
      </c>
      <c r="E62" s="38">
        <v>22232</v>
      </c>
      <c r="F62" s="38">
        <v>22551</v>
      </c>
      <c r="G62" s="38">
        <v>22907</v>
      </c>
      <c r="H62" s="38">
        <v>23313</v>
      </c>
      <c r="I62" s="38">
        <v>23692</v>
      </c>
      <c r="J62" s="38">
        <v>24102</v>
      </c>
      <c r="K62" s="38">
        <v>24471</v>
      </c>
      <c r="L62" s="38">
        <v>24831</v>
      </c>
      <c r="M62" s="38">
        <v>25171</v>
      </c>
      <c r="N62" s="38">
        <v>25522</v>
      </c>
      <c r="O62" s="38">
        <v>25854</v>
      </c>
      <c r="P62" s="38">
        <v>26174</v>
      </c>
      <c r="Q62" s="39">
        <f t="shared" si="1"/>
        <v>8.8442193611009134E-3</v>
      </c>
    </row>
    <row r="63" spans="1:17" x14ac:dyDescent="0.2">
      <c r="A63" s="37" t="s">
        <v>92</v>
      </c>
      <c r="B63" s="37" t="s">
        <v>93</v>
      </c>
      <c r="C63" s="38">
        <v>1090</v>
      </c>
      <c r="D63" s="38">
        <v>1057</v>
      </c>
      <c r="E63" s="38">
        <v>1063</v>
      </c>
      <c r="F63" s="38">
        <v>1079</v>
      </c>
      <c r="G63" s="38">
        <v>1098</v>
      </c>
      <c r="H63" s="38">
        <v>1121</v>
      </c>
      <c r="I63" s="38">
        <v>1138</v>
      </c>
      <c r="J63" s="38">
        <v>1161</v>
      </c>
      <c r="K63" s="38">
        <v>1178</v>
      </c>
      <c r="L63" s="38">
        <v>1192</v>
      </c>
      <c r="M63" s="38">
        <v>1209</v>
      </c>
      <c r="N63" s="38">
        <v>1223</v>
      </c>
      <c r="O63" s="38">
        <v>1238</v>
      </c>
      <c r="P63" s="38">
        <v>1252</v>
      </c>
      <c r="Q63" s="39">
        <f t="shared" si="1"/>
        <v>1.0715821089580357E-2</v>
      </c>
    </row>
    <row r="64" spans="1:17" x14ac:dyDescent="0.2">
      <c r="A64" s="40"/>
      <c r="B64" s="41" t="s">
        <v>94</v>
      </c>
      <c r="C64" s="38">
        <v>1061</v>
      </c>
      <c r="D64" s="38">
        <v>1029</v>
      </c>
      <c r="E64" s="38">
        <v>1035</v>
      </c>
      <c r="F64" s="38">
        <v>1050</v>
      </c>
      <c r="G64" s="38">
        <v>1069</v>
      </c>
      <c r="H64" s="38">
        <v>1091</v>
      </c>
      <c r="I64" s="38">
        <v>1107</v>
      </c>
      <c r="J64" s="38">
        <v>1130</v>
      </c>
      <c r="K64" s="38">
        <v>1146</v>
      </c>
      <c r="L64" s="38">
        <v>1160</v>
      </c>
      <c r="M64" s="38">
        <v>1176</v>
      </c>
      <c r="N64" s="38">
        <v>1190</v>
      </c>
      <c r="O64" s="38">
        <v>1204</v>
      </c>
      <c r="P64" s="38">
        <v>1219</v>
      </c>
      <c r="Q64" s="39">
        <f t="shared" si="1"/>
        <v>1.0735601336206324E-2</v>
      </c>
    </row>
    <row r="65" spans="1:17" x14ac:dyDescent="0.2">
      <c r="A65" s="37" t="s">
        <v>95</v>
      </c>
      <c r="B65" s="42"/>
      <c r="C65" s="38">
        <v>2151</v>
      </c>
      <c r="D65" s="38">
        <v>2086</v>
      </c>
      <c r="E65" s="38">
        <v>2098</v>
      </c>
      <c r="F65" s="38">
        <v>2129</v>
      </c>
      <c r="G65" s="38">
        <v>2167</v>
      </c>
      <c r="H65" s="38">
        <v>2212</v>
      </c>
      <c r="I65" s="38">
        <v>2245</v>
      </c>
      <c r="J65" s="38">
        <v>2292</v>
      </c>
      <c r="K65" s="38">
        <v>2324</v>
      </c>
      <c r="L65" s="38">
        <v>2351</v>
      </c>
      <c r="M65" s="38">
        <v>2385</v>
      </c>
      <c r="N65" s="38">
        <v>2414</v>
      </c>
      <c r="O65" s="38">
        <v>2442</v>
      </c>
      <c r="P65" s="38">
        <v>2471</v>
      </c>
      <c r="Q65" s="39">
        <f t="shared" si="1"/>
        <v>1.0725578453802731E-2</v>
      </c>
    </row>
    <row r="66" spans="1:17" x14ac:dyDescent="0.2">
      <c r="A66" s="37" t="s">
        <v>101</v>
      </c>
      <c r="B66" s="37" t="s">
        <v>102</v>
      </c>
      <c r="C66" s="38">
        <v>3349</v>
      </c>
      <c r="D66" s="38">
        <v>3366</v>
      </c>
      <c r="E66" s="38">
        <v>3395</v>
      </c>
      <c r="F66" s="38">
        <v>3426</v>
      </c>
      <c r="G66" s="38">
        <v>3477</v>
      </c>
      <c r="H66" s="38">
        <v>3545</v>
      </c>
      <c r="I66" s="38">
        <v>3599</v>
      </c>
      <c r="J66" s="38">
        <v>3680</v>
      </c>
      <c r="K66" s="38">
        <v>3755</v>
      </c>
      <c r="L66" s="38">
        <v>3828</v>
      </c>
      <c r="M66" s="38">
        <v>3912</v>
      </c>
      <c r="N66" s="38">
        <v>3986</v>
      </c>
      <c r="O66" s="38">
        <v>4055</v>
      </c>
      <c r="P66" s="38">
        <v>4119</v>
      </c>
      <c r="Q66" s="39">
        <f t="shared" si="1"/>
        <v>1.6046509059240543E-2</v>
      </c>
    </row>
    <row r="67" spans="1:17" x14ac:dyDescent="0.2">
      <c r="A67" s="52" t="s">
        <v>122</v>
      </c>
      <c r="B67" s="67" t="s">
        <v>88</v>
      </c>
      <c r="C67" s="38">
        <v>9</v>
      </c>
      <c r="D67" s="38">
        <v>9</v>
      </c>
      <c r="E67" s="38">
        <v>10</v>
      </c>
      <c r="F67" s="38">
        <v>10</v>
      </c>
      <c r="G67" s="38">
        <v>10</v>
      </c>
      <c r="H67" s="38">
        <v>10</v>
      </c>
      <c r="I67" s="38">
        <v>11</v>
      </c>
      <c r="J67" s="38">
        <v>11</v>
      </c>
      <c r="K67" s="38">
        <v>11</v>
      </c>
      <c r="L67" s="38">
        <v>11</v>
      </c>
      <c r="M67" s="38">
        <v>11</v>
      </c>
      <c r="N67" s="38">
        <v>12</v>
      </c>
      <c r="O67" s="38">
        <v>12</v>
      </c>
      <c r="P67" s="38">
        <v>12</v>
      </c>
      <c r="Q67" s="39">
        <f t="shared" si="1"/>
        <v>2.2376061343984732E-2</v>
      </c>
    </row>
    <row r="68" spans="1:17" x14ac:dyDescent="0.2">
      <c r="A68" s="37" t="s">
        <v>103</v>
      </c>
      <c r="B68" s="41" t="s">
        <v>117</v>
      </c>
      <c r="C68" s="38">
        <v>6</v>
      </c>
      <c r="D68" s="38">
        <v>6</v>
      </c>
      <c r="E68" s="38">
        <v>6</v>
      </c>
      <c r="F68" s="38">
        <v>6</v>
      </c>
      <c r="G68" s="38">
        <v>6</v>
      </c>
      <c r="H68" s="38">
        <v>6</v>
      </c>
      <c r="I68" s="38">
        <v>6</v>
      </c>
      <c r="J68" s="38">
        <v>6</v>
      </c>
      <c r="K68" s="38">
        <v>6</v>
      </c>
      <c r="L68" s="38">
        <v>6</v>
      </c>
      <c r="M68" s="38">
        <v>7</v>
      </c>
      <c r="N68" s="38">
        <v>7</v>
      </c>
      <c r="O68" s="38">
        <v>7</v>
      </c>
      <c r="P68" s="38">
        <v>7</v>
      </c>
      <c r="Q68" s="39">
        <f t="shared" si="1"/>
        <v>1.1928326359882835E-2</v>
      </c>
    </row>
    <row r="69" spans="1:17" x14ac:dyDescent="0.2">
      <c r="A69" s="40"/>
      <c r="B69" s="41" t="s">
        <v>133</v>
      </c>
      <c r="C69" s="38">
        <v>2</v>
      </c>
      <c r="D69" s="38">
        <v>2</v>
      </c>
      <c r="E69" s="38">
        <v>2</v>
      </c>
      <c r="F69" s="38">
        <v>2</v>
      </c>
      <c r="G69" s="38">
        <v>2</v>
      </c>
      <c r="H69" s="38">
        <v>2</v>
      </c>
      <c r="I69" s="38">
        <v>2</v>
      </c>
      <c r="J69" s="38">
        <v>2</v>
      </c>
      <c r="K69" s="38">
        <v>2</v>
      </c>
      <c r="L69" s="38">
        <v>2</v>
      </c>
      <c r="M69" s="38">
        <v>2</v>
      </c>
      <c r="N69" s="38">
        <v>2</v>
      </c>
      <c r="O69" s="38">
        <v>2</v>
      </c>
      <c r="P69" s="38">
        <v>2</v>
      </c>
      <c r="Q69" s="39">
        <f t="shared" si="1"/>
        <v>0</v>
      </c>
    </row>
    <row r="70" spans="1:17" x14ac:dyDescent="0.2">
      <c r="A70" s="40"/>
      <c r="B70" s="41" t="s">
        <v>134</v>
      </c>
      <c r="C70" s="38">
        <v>513</v>
      </c>
      <c r="D70" s="38">
        <v>504</v>
      </c>
      <c r="E70" s="38">
        <v>502</v>
      </c>
      <c r="F70" s="38">
        <v>509</v>
      </c>
      <c r="G70" s="38">
        <v>517</v>
      </c>
      <c r="H70" s="38">
        <v>522</v>
      </c>
      <c r="I70" s="38">
        <v>526</v>
      </c>
      <c r="J70" s="38">
        <v>531</v>
      </c>
      <c r="K70" s="38">
        <v>536</v>
      </c>
      <c r="L70" s="38">
        <v>541</v>
      </c>
      <c r="M70" s="38">
        <v>546</v>
      </c>
      <c r="N70" s="38">
        <v>551</v>
      </c>
      <c r="O70" s="38">
        <v>556</v>
      </c>
      <c r="P70" s="38">
        <v>561</v>
      </c>
      <c r="Q70" s="39">
        <f t="shared" ref="Q70:Q78" si="2">(P70/C70)^(1/13)-1</f>
        <v>6.9041135155079036E-3</v>
      </c>
    </row>
    <row r="71" spans="1:17" x14ac:dyDescent="0.2">
      <c r="A71" s="40"/>
      <c r="B71" s="41" t="s">
        <v>104</v>
      </c>
      <c r="C71" s="38">
        <v>58</v>
      </c>
      <c r="D71" s="38">
        <v>57</v>
      </c>
      <c r="E71" s="38">
        <v>56</v>
      </c>
      <c r="F71" s="38">
        <v>57</v>
      </c>
      <c r="G71" s="38">
        <v>58</v>
      </c>
      <c r="H71" s="38">
        <v>59</v>
      </c>
      <c r="I71" s="38">
        <v>59</v>
      </c>
      <c r="J71" s="38">
        <v>60</v>
      </c>
      <c r="K71" s="38">
        <v>60</v>
      </c>
      <c r="L71" s="38">
        <v>61</v>
      </c>
      <c r="M71" s="38">
        <v>61</v>
      </c>
      <c r="N71" s="38">
        <v>62</v>
      </c>
      <c r="O71" s="38">
        <v>63</v>
      </c>
      <c r="P71" s="38">
        <v>63</v>
      </c>
      <c r="Q71" s="39">
        <f t="shared" si="2"/>
        <v>6.3811747141178099E-3</v>
      </c>
    </row>
    <row r="72" spans="1:17" x14ac:dyDescent="0.2">
      <c r="A72" s="40"/>
      <c r="B72" s="41" t="s">
        <v>105</v>
      </c>
      <c r="C72" s="38">
        <v>758</v>
      </c>
      <c r="D72" s="38">
        <v>746</v>
      </c>
      <c r="E72" s="38">
        <v>743</v>
      </c>
      <c r="F72" s="38">
        <v>753</v>
      </c>
      <c r="G72" s="38">
        <v>764</v>
      </c>
      <c r="H72" s="38">
        <v>773</v>
      </c>
      <c r="I72" s="38">
        <v>778</v>
      </c>
      <c r="J72" s="38">
        <v>785</v>
      </c>
      <c r="K72" s="38">
        <v>793</v>
      </c>
      <c r="L72" s="38">
        <v>800</v>
      </c>
      <c r="M72" s="38">
        <v>807</v>
      </c>
      <c r="N72" s="38">
        <v>815</v>
      </c>
      <c r="O72" s="38">
        <v>823</v>
      </c>
      <c r="P72" s="38">
        <v>830</v>
      </c>
      <c r="Q72" s="39">
        <f t="shared" si="2"/>
        <v>7.004596312856215E-3</v>
      </c>
    </row>
    <row r="73" spans="1:17" x14ac:dyDescent="0.2">
      <c r="A73" s="40"/>
      <c r="B73" s="41" t="s">
        <v>106</v>
      </c>
      <c r="C73" s="38">
        <v>115</v>
      </c>
      <c r="D73" s="38">
        <v>113</v>
      </c>
      <c r="E73" s="38">
        <v>112</v>
      </c>
      <c r="F73" s="38">
        <v>114</v>
      </c>
      <c r="G73" s="38">
        <v>116</v>
      </c>
      <c r="H73" s="38">
        <v>117</v>
      </c>
      <c r="I73" s="38">
        <v>118</v>
      </c>
      <c r="J73" s="38">
        <v>119</v>
      </c>
      <c r="K73" s="38">
        <v>120</v>
      </c>
      <c r="L73" s="38">
        <v>121</v>
      </c>
      <c r="M73" s="38">
        <v>122</v>
      </c>
      <c r="N73" s="38">
        <v>123</v>
      </c>
      <c r="O73" s="38">
        <v>124</v>
      </c>
      <c r="P73" s="38">
        <v>125</v>
      </c>
      <c r="Q73" s="39">
        <f t="shared" si="2"/>
        <v>6.4345834714489847E-3</v>
      </c>
    </row>
    <row r="74" spans="1:17" x14ac:dyDescent="0.2">
      <c r="A74" s="40"/>
      <c r="B74" s="41" t="s">
        <v>107</v>
      </c>
      <c r="C74" s="38">
        <v>141</v>
      </c>
      <c r="D74" s="38">
        <v>138</v>
      </c>
      <c r="E74" s="38">
        <v>138</v>
      </c>
      <c r="F74" s="38">
        <v>139</v>
      </c>
      <c r="G74" s="38">
        <v>142</v>
      </c>
      <c r="H74" s="38">
        <v>143</v>
      </c>
      <c r="I74" s="38">
        <v>144</v>
      </c>
      <c r="J74" s="38">
        <v>145</v>
      </c>
      <c r="K74" s="38">
        <v>147</v>
      </c>
      <c r="L74" s="38">
        <v>148</v>
      </c>
      <c r="M74" s="38">
        <v>150</v>
      </c>
      <c r="N74" s="38">
        <v>151</v>
      </c>
      <c r="O74" s="38">
        <v>152</v>
      </c>
      <c r="P74" s="38">
        <v>154</v>
      </c>
      <c r="Q74" s="39">
        <f t="shared" si="2"/>
        <v>6.8071185974527548E-3</v>
      </c>
    </row>
    <row r="75" spans="1:17" x14ac:dyDescent="0.2">
      <c r="A75" s="37" t="s">
        <v>108</v>
      </c>
      <c r="B75" s="42"/>
      <c r="C75" s="38">
        <v>1592</v>
      </c>
      <c r="D75" s="38">
        <v>1566</v>
      </c>
      <c r="E75" s="38">
        <v>1560</v>
      </c>
      <c r="F75" s="38">
        <v>1580</v>
      </c>
      <c r="G75" s="38">
        <v>1604</v>
      </c>
      <c r="H75" s="38">
        <v>1622</v>
      </c>
      <c r="I75" s="38">
        <v>1634</v>
      </c>
      <c r="J75" s="38">
        <v>1648</v>
      </c>
      <c r="K75" s="38">
        <v>1664</v>
      </c>
      <c r="L75" s="38">
        <v>1680</v>
      </c>
      <c r="M75" s="38">
        <v>1695</v>
      </c>
      <c r="N75" s="38">
        <v>1711</v>
      </c>
      <c r="O75" s="38">
        <v>1727</v>
      </c>
      <c r="P75" s="38">
        <v>1742</v>
      </c>
      <c r="Q75" s="39">
        <f t="shared" si="2"/>
        <v>6.9504113072920148E-3</v>
      </c>
    </row>
    <row r="76" spans="1:17" x14ac:dyDescent="0.2">
      <c r="A76" s="37" t="s">
        <v>109</v>
      </c>
      <c r="B76" s="42"/>
      <c r="C76" s="73">
        <v>263096</v>
      </c>
      <c r="D76" s="73">
        <v>260734</v>
      </c>
      <c r="E76" s="73">
        <v>259634</v>
      </c>
      <c r="F76" s="73">
        <v>260211</v>
      </c>
      <c r="G76" s="73">
        <v>262668</v>
      </c>
      <c r="H76" s="73">
        <v>265894</v>
      </c>
      <c r="I76" s="73">
        <v>269050.89415041782</v>
      </c>
      <c r="J76" s="73">
        <v>272961.89415041782</v>
      </c>
      <c r="K76" s="73">
        <v>276364.89415041782</v>
      </c>
      <c r="L76" s="73">
        <v>279155.89415041782</v>
      </c>
      <c r="M76" s="73">
        <v>281563.89415041782</v>
      </c>
      <c r="N76" s="73">
        <v>284024.89415041782</v>
      </c>
      <c r="O76" s="73">
        <v>286287.89415041782</v>
      </c>
      <c r="P76" s="73">
        <v>288225.89415041782</v>
      </c>
      <c r="Q76" s="39">
        <f t="shared" si="2"/>
        <v>7.0420287362422673E-3</v>
      </c>
    </row>
    <row r="77" spans="1:17" x14ac:dyDescent="0.2">
      <c r="A77" s="37" t="s">
        <v>110</v>
      </c>
      <c r="B77" s="42"/>
      <c r="C77" s="38">
        <v>6011</v>
      </c>
      <c r="D77" s="38">
        <v>9320</v>
      </c>
      <c r="E77" s="38">
        <v>8962</v>
      </c>
      <c r="F77" s="38">
        <v>8954</v>
      </c>
      <c r="G77" s="38">
        <v>8973</v>
      </c>
      <c r="H77" s="38">
        <v>9001</v>
      </c>
      <c r="I77" s="38">
        <v>9023</v>
      </c>
      <c r="J77" s="38">
        <v>9061</v>
      </c>
      <c r="K77" s="38">
        <v>9090</v>
      </c>
      <c r="L77" s="38">
        <v>9114</v>
      </c>
      <c r="M77" s="38">
        <v>9138</v>
      </c>
      <c r="N77" s="38">
        <v>9156</v>
      </c>
      <c r="O77" s="38">
        <v>9173</v>
      </c>
      <c r="P77" s="38">
        <v>9187</v>
      </c>
      <c r="Q77" s="39">
        <f t="shared" si="2"/>
        <v>3.3168857287491971E-2</v>
      </c>
    </row>
    <row r="78" spans="1:17" x14ac:dyDescent="0.2">
      <c r="A78" s="45" t="s">
        <v>111</v>
      </c>
      <c r="B78" s="45"/>
      <c r="C78" s="74">
        <v>257085</v>
      </c>
      <c r="D78" s="74">
        <v>251414</v>
      </c>
      <c r="E78" s="74">
        <v>250672</v>
      </c>
      <c r="F78" s="74">
        <v>251257</v>
      </c>
      <c r="G78" s="74">
        <v>253695</v>
      </c>
      <c r="H78" s="74">
        <v>256893</v>
      </c>
      <c r="I78" s="74">
        <v>260027.89415041782</v>
      </c>
      <c r="J78" s="74">
        <v>263900.89415041782</v>
      </c>
      <c r="K78" s="74">
        <v>267274.89415041782</v>
      </c>
      <c r="L78" s="74">
        <v>270041.89415041782</v>
      </c>
      <c r="M78" s="74">
        <v>272425.89415041782</v>
      </c>
      <c r="N78" s="74">
        <v>274868.89415041782</v>
      </c>
      <c r="O78" s="74">
        <v>277114.89415041782</v>
      </c>
      <c r="P78" s="74">
        <v>279038.89415041782</v>
      </c>
      <c r="Q78" s="65">
        <f t="shared" si="2"/>
        <v>6.3233243464144717E-3</v>
      </c>
    </row>
    <row r="79" spans="1:17" x14ac:dyDescent="0.2">
      <c r="A79" s="46" t="s">
        <v>140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75"/>
      <c r="M79" s="46"/>
      <c r="N79" s="75"/>
      <c r="P79" s="75"/>
    </row>
    <row r="80" spans="1:17" x14ac:dyDescent="0.2">
      <c r="A80" s="2" t="s">
        <v>141</v>
      </c>
    </row>
    <row r="81" spans="1:16" x14ac:dyDescent="0.2">
      <c r="A81" t="s">
        <v>142</v>
      </c>
    </row>
    <row r="83" spans="1:16" x14ac:dyDescent="0.2">
      <c r="C83" s="86"/>
      <c r="D83" s="86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</row>
    <row r="84" spans="1:16" x14ac:dyDescent="0.2">
      <c r="C84" s="86"/>
      <c r="D84" s="86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</row>
    <row r="85" spans="1:16" x14ac:dyDescent="0.2">
      <c r="C85" s="86"/>
      <c r="D85" s="86"/>
    </row>
    <row r="86" spans="1:16" x14ac:dyDescent="0.2">
      <c r="I86" s="69"/>
      <c r="J86" s="69"/>
      <c r="K86" s="69"/>
      <c r="L86" s="69"/>
      <c r="M86" s="69"/>
      <c r="N86" s="69"/>
      <c r="O86" s="69"/>
      <c r="P86" s="69"/>
    </row>
    <row r="88" spans="1:16" x14ac:dyDescent="0.2"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</row>
    <row r="89" spans="1:16" x14ac:dyDescent="0.2"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</row>
    <row r="91" spans="1:16" x14ac:dyDescent="0.2">
      <c r="B91" s="56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</row>
    <row r="92" spans="1:16" x14ac:dyDescent="0.2">
      <c r="B92" s="56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</row>
    <row r="93" spans="1:16" x14ac:dyDescent="0.2">
      <c r="B93" s="56"/>
      <c r="C93" s="75"/>
      <c r="D93" s="75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</row>
    <row r="94" spans="1:16" x14ac:dyDescent="0.2">
      <c r="B94" s="56"/>
      <c r="C94" s="75"/>
      <c r="D94" s="75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</row>
    <row r="95" spans="1:16" x14ac:dyDescent="0.2">
      <c r="B95" s="1"/>
    </row>
    <row r="96" spans="1:16" x14ac:dyDescent="0.2">
      <c r="B96" s="56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</row>
    <row r="97" spans="2:16" x14ac:dyDescent="0.2">
      <c r="B97" s="56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</row>
    <row r="98" spans="2:16" x14ac:dyDescent="0.2">
      <c r="B98" s="56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</row>
    <row r="100" spans="2:16" x14ac:dyDescent="0.2"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3" width="10.140625" style="1" customWidth="1"/>
    <col min="14" max="14" width="10.85546875" style="23" customWidth="1"/>
    <col min="15" max="16" width="9.140625" style="1"/>
    <col min="17" max="17" width="12.28515625" style="1" customWidth="1"/>
    <col min="18" max="92" width="9.140625" style="1"/>
    <col min="93" max="93" width="9.140625" style="1" customWidth="1"/>
    <col min="94" max="16384" width="9.140625" style="1"/>
  </cols>
  <sheetData>
    <row r="1" spans="1:17" s="12" customFormat="1" ht="15.75" x14ac:dyDescent="0.2">
      <c r="A1" s="10" t="s">
        <v>143</v>
      </c>
      <c r="B1" s="10"/>
      <c r="C1" s="11"/>
      <c r="D1" s="10"/>
      <c r="E1" s="10"/>
      <c r="F1" s="10"/>
      <c r="G1" s="10"/>
      <c r="H1" s="5"/>
      <c r="I1" s="10"/>
      <c r="J1" s="10"/>
      <c r="K1" s="10"/>
      <c r="L1" s="10"/>
      <c r="M1" s="10"/>
      <c r="N1" s="21"/>
    </row>
    <row r="2" spans="1:17" s="12" customFormat="1" ht="15.75" x14ac:dyDescent="0.2">
      <c r="A2" s="13" t="s">
        <v>152</v>
      </c>
      <c r="B2" s="13"/>
      <c r="C2" s="13"/>
      <c r="D2" s="13"/>
      <c r="E2" s="13"/>
      <c r="F2" s="13"/>
      <c r="G2" s="13"/>
      <c r="H2" s="5"/>
      <c r="I2" s="13"/>
      <c r="J2" s="13"/>
      <c r="K2" s="10"/>
      <c r="L2" s="10"/>
      <c r="M2" s="10"/>
      <c r="N2" s="21"/>
    </row>
    <row r="3" spans="1:17" s="12" customFormat="1" ht="15.75" x14ac:dyDescent="0.2">
      <c r="A3" s="14" t="s">
        <v>153</v>
      </c>
      <c r="B3" s="14"/>
      <c r="C3" s="14"/>
      <c r="D3" s="14"/>
      <c r="E3" s="14"/>
      <c r="F3" s="14"/>
      <c r="G3" s="14"/>
      <c r="H3" s="5"/>
      <c r="I3" s="10"/>
      <c r="J3" s="10"/>
      <c r="K3" s="10"/>
      <c r="L3" s="10"/>
      <c r="M3" s="10"/>
      <c r="N3" s="21"/>
    </row>
    <row r="4" spans="1:17" s="16" customFormat="1" ht="15" x14ac:dyDescent="0.2">
      <c r="A4" s="15"/>
      <c r="B4" s="15"/>
      <c r="C4" s="15"/>
      <c r="D4" s="15"/>
      <c r="E4" s="15"/>
      <c r="F4" s="15"/>
      <c r="G4" s="15"/>
      <c r="H4" s="5"/>
      <c r="I4" s="15"/>
      <c r="J4" s="15"/>
      <c r="K4" s="15"/>
      <c r="L4" s="15"/>
      <c r="M4" s="15"/>
      <c r="N4" s="22"/>
    </row>
    <row r="5" spans="1:17" ht="54.75" customHeight="1" x14ac:dyDescent="0.2">
      <c r="A5" s="18" t="s">
        <v>36</v>
      </c>
      <c r="B5" s="19" t="s">
        <v>35</v>
      </c>
      <c r="C5" s="35">
        <v>2015</v>
      </c>
      <c r="D5" s="35">
        <v>2016</v>
      </c>
      <c r="E5" s="35">
        <v>2017</v>
      </c>
      <c r="F5" s="35">
        <v>2018</v>
      </c>
      <c r="G5" s="35">
        <v>2019</v>
      </c>
      <c r="H5" s="35">
        <v>2020</v>
      </c>
      <c r="I5" s="35">
        <v>2021</v>
      </c>
      <c r="J5" s="35">
        <v>2022</v>
      </c>
      <c r="K5" s="35">
        <v>2023</v>
      </c>
      <c r="L5" s="35">
        <v>2024</v>
      </c>
      <c r="M5" s="35">
        <v>2025</v>
      </c>
      <c r="N5" s="35">
        <v>2026</v>
      </c>
      <c r="O5" s="35">
        <v>2027</v>
      </c>
      <c r="P5" s="35">
        <v>2028</v>
      </c>
      <c r="Q5" s="49" t="s">
        <v>135</v>
      </c>
    </row>
    <row r="6" spans="1:17" x14ac:dyDescent="0.2">
      <c r="A6" s="6"/>
      <c r="B6" s="3" t="s">
        <v>16</v>
      </c>
      <c r="C6" s="20">
        <v>1130</v>
      </c>
      <c r="D6" s="20">
        <v>1105</v>
      </c>
      <c r="E6" s="20">
        <v>1104</v>
      </c>
      <c r="F6" s="20">
        <v>1107</v>
      </c>
      <c r="G6" s="20">
        <v>1117</v>
      </c>
      <c r="H6" s="20">
        <v>1128</v>
      </c>
      <c r="I6" s="20">
        <v>1141</v>
      </c>
      <c r="J6" s="20">
        <v>1155</v>
      </c>
      <c r="K6" s="20">
        <v>1169</v>
      </c>
      <c r="L6" s="20">
        <v>1179</v>
      </c>
      <c r="M6" s="20">
        <v>1184</v>
      </c>
      <c r="N6" s="20">
        <v>1194</v>
      </c>
      <c r="O6" s="20">
        <v>1202</v>
      </c>
      <c r="P6" s="20">
        <v>1209</v>
      </c>
      <c r="Q6" s="25">
        <f t="shared" ref="Q6:Q37" si="0">(P6/C6)^(1/13)-1</f>
        <v>5.2116829641821738E-3</v>
      </c>
    </row>
    <row r="7" spans="1:17" x14ac:dyDescent="0.2">
      <c r="A7" s="6"/>
      <c r="B7" s="3" t="s">
        <v>27</v>
      </c>
      <c r="C7" s="20">
        <v>1435</v>
      </c>
      <c r="D7" s="20">
        <v>1404</v>
      </c>
      <c r="E7" s="20">
        <v>1402</v>
      </c>
      <c r="F7" s="20">
        <v>1407</v>
      </c>
      <c r="G7" s="20">
        <v>1419</v>
      </c>
      <c r="H7" s="20">
        <v>1433</v>
      </c>
      <c r="I7" s="20">
        <v>1450</v>
      </c>
      <c r="J7" s="20">
        <v>1467</v>
      </c>
      <c r="K7" s="20">
        <v>1485</v>
      </c>
      <c r="L7" s="20">
        <v>1497</v>
      </c>
      <c r="M7" s="20">
        <v>1505</v>
      </c>
      <c r="N7" s="20">
        <v>1517</v>
      </c>
      <c r="O7" s="20">
        <v>1528</v>
      </c>
      <c r="P7" s="20">
        <v>1536</v>
      </c>
      <c r="Q7" s="25">
        <f t="shared" si="0"/>
        <v>5.2457715543443584E-3</v>
      </c>
    </row>
    <row r="8" spans="1:17" x14ac:dyDescent="0.2">
      <c r="A8" s="6"/>
      <c r="B8" s="3" t="s">
        <v>46</v>
      </c>
      <c r="C8" s="20">
        <v>27</v>
      </c>
      <c r="D8" s="20">
        <v>27</v>
      </c>
      <c r="E8" s="20">
        <v>26</v>
      </c>
      <c r="F8" s="20">
        <v>27</v>
      </c>
      <c r="G8" s="20">
        <v>27</v>
      </c>
      <c r="H8" s="20">
        <v>27</v>
      </c>
      <c r="I8" s="20">
        <v>27</v>
      </c>
      <c r="J8" s="20">
        <v>28</v>
      </c>
      <c r="K8" s="20">
        <v>28</v>
      </c>
      <c r="L8" s="20">
        <v>28</v>
      </c>
      <c r="M8" s="20">
        <v>28</v>
      </c>
      <c r="N8" s="20">
        <v>29</v>
      </c>
      <c r="O8" s="20">
        <v>29</v>
      </c>
      <c r="P8" s="20">
        <v>29</v>
      </c>
      <c r="Q8" s="25">
        <f t="shared" si="0"/>
        <v>5.5119787463642211E-3</v>
      </c>
    </row>
    <row r="9" spans="1:17" x14ac:dyDescent="0.2">
      <c r="A9" s="6"/>
      <c r="B9" s="3" t="s">
        <v>37</v>
      </c>
      <c r="C9" s="20">
        <v>36706.976501744502</v>
      </c>
      <c r="D9" s="20">
        <v>35879.944184322943</v>
      </c>
      <c r="E9" s="20">
        <v>36065.553671300659</v>
      </c>
      <c r="F9" s="20">
        <v>36265.633998929676</v>
      </c>
      <c r="G9" s="20">
        <v>36662.244690486412</v>
      </c>
      <c r="H9" s="20">
        <v>37128.504473696616</v>
      </c>
      <c r="I9" s="20">
        <v>37688.907672201509</v>
      </c>
      <c r="J9" s="20">
        <v>38201.653011755479</v>
      </c>
      <c r="K9" s="20">
        <v>38783.315005609387</v>
      </c>
      <c r="L9" s="20">
        <v>39222.723800630782</v>
      </c>
      <c r="M9" s="20">
        <v>39484.856500080161</v>
      </c>
      <c r="N9" s="20">
        <v>39899.425180798396</v>
      </c>
      <c r="O9" s="20">
        <v>40290.450897653369</v>
      </c>
      <c r="P9" s="20">
        <v>40527.003919398951</v>
      </c>
      <c r="Q9" s="25">
        <f t="shared" si="0"/>
        <v>7.6445858528608746E-3</v>
      </c>
    </row>
    <row r="10" spans="1:17" x14ac:dyDescent="0.2">
      <c r="A10" s="6"/>
      <c r="B10" s="3" t="s">
        <v>0</v>
      </c>
      <c r="C10" s="20">
        <v>3512</v>
      </c>
      <c r="D10" s="20">
        <v>3434</v>
      </c>
      <c r="E10" s="20">
        <v>3431</v>
      </c>
      <c r="F10" s="20">
        <v>3443</v>
      </c>
      <c r="G10" s="20">
        <v>3472</v>
      </c>
      <c r="H10" s="20">
        <v>3507</v>
      </c>
      <c r="I10" s="20">
        <v>3548</v>
      </c>
      <c r="J10" s="20">
        <v>3589</v>
      </c>
      <c r="K10" s="20">
        <v>3633</v>
      </c>
      <c r="L10" s="20">
        <v>3664</v>
      </c>
      <c r="M10" s="20">
        <v>3682</v>
      </c>
      <c r="N10" s="20">
        <v>3711</v>
      </c>
      <c r="O10" s="20">
        <v>3737</v>
      </c>
      <c r="P10" s="20">
        <v>3759</v>
      </c>
      <c r="Q10" s="25">
        <f t="shared" si="0"/>
        <v>5.241944149851463E-3</v>
      </c>
    </row>
    <row r="11" spans="1:17" x14ac:dyDescent="0.2">
      <c r="A11" s="7" t="s">
        <v>28</v>
      </c>
      <c r="B11" s="9"/>
      <c r="C11" s="57">
        <v>42810.976501744502</v>
      </c>
      <c r="D11" s="57">
        <v>41849.944184322943</v>
      </c>
      <c r="E11" s="57">
        <v>42028.553671300659</v>
      </c>
      <c r="F11" s="57">
        <v>42249.633998929676</v>
      </c>
      <c r="G11" s="57">
        <v>42697.244690486412</v>
      </c>
      <c r="H11" s="57">
        <v>43223.504473696616</v>
      </c>
      <c r="I11" s="57">
        <v>43854.907672201509</v>
      </c>
      <c r="J11" s="57">
        <v>44440.653011755479</v>
      </c>
      <c r="K11" s="57">
        <v>45098.315005609387</v>
      </c>
      <c r="L11" s="57">
        <v>45590.723800630782</v>
      </c>
      <c r="M11" s="57">
        <v>45883.856500080161</v>
      </c>
      <c r="N11" s="57">
        <v>46350.425180798396</v>
      </c>
      <c r="O11" s="57">
        <v>46786.450897653369</v>
      </c>
      <c r="P11" s="57">
        <v>47060.003919398951</v>
      </c>
      <c r="Q11" s="25">
        <f t="shared" si="0"/>
        <v>7.3057063699908387E-3</v>
      </c>
    </row>
    <row r="12" spans="1:17" x14ac:dyDescent="0.2">
      <c r="A12" s="6"/>
      <c r="B12" s="3" t="s">
        <v>17</v>
      </c>
      <c r="C12" s="20">
        <v>276</v>
      </c>
      <c r="D12" s="20">
        <v>602</v>
      </c>
      <c r="E12" s="20">
        <v>556</v>
      </c>
      <c r="F12" s="20">
        <v>556</v>
      </c>
      <c r="G12" s="20">
        <v>556</v>
      </c>
      <c r="H12" s="20">
        <v>556</v>
      </c>
      <c r="I12" s="20">
        <v>556</v>
      </c>
      <c r="J12" s="20">
        <v>556</v>
      </c>
      <c r="K12" s="20">
        <v>556</v>
      </c>
      <c r="L12" s="20">
        <v>556</v>
      </c>
      <c r="M12" s="20">
        <v>556</v>
      </c>
      <c r="N12" s="20">
        <v>556</v>
      </c>
      <c r="O12" s="20">
        <v>556</v>
      </c>
      <c r="P12" s="20">
        <v>556</v>
      </c>
      <c r="Q12" s="25">
        <f t="shared" si="0"/>
        <v>5.5352060166581563E-2</v>
      </c>
    </row>
    <row r="13" spans="1:17" x14ac:dyDescent="0.2">
      <c r="A13" s="6"/>
      <c r="B13" s="3" t="s">
        <v>38</v>
      </c>
      <c r="C13" s="20">
        <v>1020</v>
      </c>
      <c r="D13" s="20">
        <v>997</v>
      </c>
      <c r="E13" s="20">
        <v>997</v>
      </c>
      <c r="F13" s="20">
        <v>1000</v>
      </c>
      <c r="G13" s="20">
        <v>1008</v>
      </c>
      <c r="H13" s="20">
        <v>1019</v>
      </c>
      <c r="I13" s="20">
        <v>1031</v>
      </c>
      <c r="J13" s="20">
        <v>1042</v>
      </c>
      <c r="K13" s="20">
        <v>1055</v>
      </c>
      <c r="L13" s="20">
        <v>1064</v>
      </c>
      <c r="M13" s="20">
        <v>1069</v>
      </c>
      <c r="N13" s="20">
        <v>1078</v>
      </c>
      <c r="O13" s="20">
        <v>1085</v>
      </c>
      <c r="P13" s="20">
        <v>1092</v>
      </c>
      <c r="Q13" s="25">
        <f t="shared" si="0"/>
        <v>5.2605769627354082E-3</v>
      </c>
    </row>
    <row r="14" spans="1:17" x14ac:dyDescent="0.2">
      <c r="A14" s="6"/>
      <c r="B14" s="3" t="s">
        <v>39</v>
      </c>
      <c r="C14" s="20">
        <v>214</v>
      </c>
      <c r="D14" s="20">
        <v>209</v>
      </c>
      <c r="E14" s="20">
        <v>209</v>
      </c>
      <c r="F14" s="20">
        <v>210</v>
      </c>
      <c r="G14" s="20">
        <v>212</v>
      </c>
      <c r="H14" s="20">
        <v>214</v>
      </c>
      <c r="I14" s="20">
        <v>216</v>
      </c>
      <c r="J14" s="20">
        <v>219</v>
      </c>
      <c r="K14" s="20">
        <v>221</v>
      </c>
      <c r="L14" s="20">
        <v>223</v>
      </c>
      <c r="M14" s="20">
        <v>224</v>
      </c>
      <c r="N14" s="20">
        <v>226</v>
      </c>
      <c r="O14" s="20">
        <v>228</v>
      </c>
      <c r="P14" s="20">
        <v>229</v>
      </c>
      <c r="Q14" s="25">
        <f t="shared" si="0"/>
        <v>5.2248319631589268E-3</v>
      </c>
    </row>
    <row r="15" spans="1:17" x14ac:dyDescent="0.2">
      <c r="A15" s="6"/>
      <c r="B15" s="3" t="s">
        <v>40</v>
      </c>
      <c r="C15" s="20">
        <v>48111.134085081343</v>
      </c>
      <c r="D15" s="20">
        <v>46181.309059760075</v>
      </c>
      <c r="E15" s="20">
        <v>46062.255691201048</v>
      </c>
      <c r="F15" s="20">
        <v>46155.113352314016</v>
      </c>
      <c r="G15" s="20">
        <v>46504.771828571924</v>
      </c>
      <c r="H15" s="20">
        <v>46931.867949182422</v>
      </c>
      <c r="I15" s="20">
        <v>47420.272731888326</v>
      </c>
      <c r="J15" s="20">
        <v>47974.119690609688</v>
      </c>
      <c r="K15" s="20">
        <v>48501.092095930922</v>
      </c>
      <c r="L15" s="20">
        <v>48875.607047212885</v>
      </c>
      <c r="M15" s="20">
        <v>49089.307701065038</v>
      </c>
      <c r="N15" s="20">
        <v>49429.321816821517</v>
      </c>
      <c r="O15" s="20">
        <v>49738.339000752945</v>
      </c>
      <c r="P15" s="20">
        <v>50030.362398980033</v>
      </c>
      <c r="Q15" s="25">
        <f t="shared" si="0"/>
        <v>3.013488448950552E-3</v>
      </c>
    </row>
    <row r="16" spans="1:17" x14ac:dyDescent="0.2">
      <c r="A16" s="6"/>
      <c r="B16" s="3" t="s">
        <v>25</v>
      </c>
      <c r="C16" s="20">
        <v>1026</v>
      </c>
      <c r="D16" s="20">
        <v>1013</v>
      </c>
      <c r="E16" s="20">
        <v>1017</v>
      </c>
      <c r="F16" s="20">
        <v>1024</v>
      </c>
      <c r="G16" s="20">
        <v>1031</v>
      </c>
      <c r="H16" s="20">
        <v>1038</v>
      </c>
      <c r="I16" s="20">
        <v>1044</v>
      </c>
      <c r="J16" s="20">
        <v>1052</v>
      </c>
      <c r="K16" s="20">
        <v>1062</v>
      </c>
      <c r="L16" s="20">
        <v>1071</v>
      </c>
      <c r="M16" s="20">
        <v>1079</v>
      </c>
      <c r="N16" s="20">
        <v>1089</v>
      </c>
      <c r="O16" s="20">
        <v>1097</v>
      </c>
      <c r="P16" s="20">
        <v>1107</v>
      </c>
      <c r="Q16" s="25">
        <f t="shared" si="0"/>
        <v>5.8621855191640648E-3</v>
      </c>
    </row>
    <row r="17" spans="1:17" x14ac:dyDescent="0.2">
      <c r="A17" s="7" t="s">
        <v>1</v>
      </c>
      <c r="B17" s="3"/>
      <c r="C17" s="57">
        <v>93458.110586825846</v>
      </c>
      <c r="D17" s="57">
        <v>90852.253244083025</v>
      </c>
      <c r="E17" s="57">
        <v>90869.809362501706</v>
      </c>
      <c r="F17" s="57">
        <v>91194.747351243685</v>
      </c>
      <c r="G17" s="57">
        <v>92009.016519058336</v>
      </c>
      <c r="H17" s="57">
        <v>92982.372422879038</v>
      </c>
      <c r="I17" s="57">
        <v>94122.180404089828</v>
      </c>
      <c r="J17" s="57">
        <v>95283.772702365168</v>
      </c>
      <c r="K17" s="57">
        <v>96493.407101540302</v>
      </c>
      <c r="L17" s="57">
        <v>97380.330847843667</v>
      </c>
      <c r="M17" s="57">
        <v>97901.164201145206</v>
      </c>
      <c r="N17" s="57">
        <v>98728.746997619921</v>
      </c>
      <c r="O17" s="57">
        <v>99490.789898406307</v>
      </c>
      <c r="P17" s="57">
        <v>100074.36631837898</v>
      </c>
      <c r="Q17" s="25">
        <f t="shared" si="0"/>
        <v>5.2754241504024968E-3</v>
      </c>
    </row>
    <row r="18" spans="1:17" x14ac:dyDescent="0.2">
      <c r="A18" s="6"/>
      <c r="B18" s="3" t="s">
        <v>18</v>
      </c>
      <c r="C18" s="20">
        <v>533</v>
      </c>
      <c r="D18" s="20">
        <v>1164</v>
      </c>
      <c r="E18" s="20">
        <v>1075</v>
      </c>
      <c r="F18" s="20">
        <v>1075</v>
      </c>
      <c r="G18" s="20">
        <v>1075</v>
      </c>
      <c r="H18" s="20">
        <v>1075</v>
      </c>
      <c r="I18" s="20">
        <v>1075</v>
      </c>
      <c r="J18" s="20">
        <v>1075</v>
      </c>
      <c r="K18" s="20">
        <v>1075</v>
      </c>
      <c r="L18" s="20">
        <v>1075</v>
      </c>
      <c r="M18" s="20">
        <v>1075</v>
      </c>
      <c r="N18" s="20">
        <v>1075</v>
      </c>
      <c r="O18" s="20">
        <v>1075</v>
      </c>
      <c r="P18" s="20">
        <v>1075</v>
      </c>
      <c r="Q18" s="25">
        <f t="shared" si="0"/>
        <v>5.5448433460595803E-2</v>
      </c>
    </row>
    <row r="19" spans="1:17" x14ac:dyDescent="0.2">
      <c r="A19" s="6"/>
      <c r="B19" s="3" t="s">
        <v>41</v>
      </c>
      <c r="C19" s="20">
        <v>10014.889413174156</v>
      </c>
      <c r="D19" s="20">
        <v>9697.7467559169818</v>
      </c>
      <c r="E19" s="20">
        <v>9677.1906374982882</v>
      </c>
      <c r="F19" s="20">
        <v>9687.2526487562973</v>
      </c>
      <c r="G19" s="20">
        <v>9744.9834809416661</v>
      </c>
      <c r="H19" s="20">
        <v>9811.6275771209475</v>
      </c>
      <c r="I19" s="20">
        <v>9886.8195959101668</v>
      </c>
      <c r="J19" s="20">
        <v>9941.2272976348304</v>
      </c>
      <c r="K19" s="20">
        <v>10013.592898459683</v>
      </c>
      <c r="L19" s="20">
        <v>10056.669152156328</v>
      </c>
      <c r="M19" s="20">
        <v>10056.8357988548</v>
      </c>
      <c r="N19" s="20">
        <v>10092.253002380101</v>
      </c>
      <c r="O19" s="20">
        <v>10121.210101593684</v>
      </c>
      <c r="P19" s="20">
        <v>10180.633681621015</v>
      </c>
      <c r="Q19" s="25">
        <f t="shared" si="0"/>
        <v>1.2634382319227644E-3</v>
      </c>
    </row>
    <row r="20" spans="1:17" x14ac:dyDescent="0.2">
      <c r="A20" s="7" t="s">
        <v>2</v>
      </c>
      <c r="B20" s="3"/>
      <c r="C20" s="57">
        <v>10547.889413174156</v>
      </c>
      <c r="D20" s="57">
        <v>10861.746755916982</v>
      </c>
      <c r="E20" s="57">
        <v>10752.190637498288</v>
      </c>
      <c r="F20" s="57">
        <v>10762.252648756297</v>
      </c>
      <c r="G20" s="57">
        <v>10819.983480941666</v>
      </c>
      <c r="H20" s="57">
        <v>10886.627577120948</v>
      </c>
      <c r="I20" s="57">
        <v>10961.819595910167</v>
      </c>
      <c r="J20" s="57">
        <v>11016.22729763483</v>
      </c>
      <c r="K20" s="57">
        <v>11088.592898459683</v>
      </c>
      <c r="L20" s="57">
        <v>11131.669152156328</v>
      </c>
      <c r="M20" s="57">
        <v>11131.8357988548</v>
      </c>
      <c r="N20" s="57">
        <v>11167.253002380101</v>
      </c>
      <c r="O20" s="57">
        <v>11196.210101593684</v>
      </c>
      <c r="P20" s="57">
        <v>11255.633681621015</v>
      </c>
      <c r="Q20" s="25">
        <f t="shared" si="0"/>
        <v>5.0081135583412983E-3</v>
      </c>
    </row>
    <row r="21" spans="1:17" x14ac:dyDescent="0.2">
      <c r="A21" s="7" t="s">
        <v>29</v>
      </c>
      <c r="B21" s="3"/>
      <c r="C21" s="57">
        <v>61195.023498255498</v>
      </c>
      <c r="D21" s="57">
        <v>59864.055815677057</v>
      </c>
      <c r="E21" s="57">
        <v>59593.446328699334</v>
      </c>
      <c r="F21" s="57">
        <v>59707.366001070317</v>
      </c>
      <c r="G21" s="57">
        <v>60131.755309513588</v>
      </c>
      <c r="H21" s="57">
        <v>60645.49552630337</v>
      </c>
      <c r="I21" s="57">
        <v>61229.092327798491</v>
      </c>
      <c r="J21" s="57">
        <v>61859.346988244521</v>
      </c>
      <c r="K21" s="57">
        <v>62483.684994390605</v>
      </c>
      <c r="L21" s="57">
        <v>62921.276199369211</v>
      </c>
      <c r="M21" s="57">
        <v>63149.143499919839</v>
      </c>
      <c r="N21" s="57">
        <v>63545.574819201618</v>
      </c>
      <c r="O21" s="57">
        <v>63900.549102346631</v>
      </c>
      <c r="P21" s="57">
        <v>64269.996080601049</v>
      </c>
      <c r="Q21" s="25">
        <f t="shared" si="0"/>
        <v>3.7784301505656703E-3</v>
      </c>
    </row>
    <row r="22" spans="1:17" x14ac:dyDescent="0.2">
      <c r="A22" s="7" t="s">
        <v>30</v>
      </c>
      <c r="B22" s="3"/>
      <c r="C22" s="57">
        <v>104006</v>
      </c>
      <c r="D22" s="57">
        <v>101714</v>
      </c>
      <c r="E22" s="57">
        <v>101622</v>
      </c>
      <c r="F22" s="57">
        <v>101957</v>
      </c>
      <c r="G22" s="57">
        <v>102829</v>
      </c>
      <c r="H22" s="57">
        <v>103868.99999999999</v>
      </c>
      <c r="I22" s="57">
        <v>105084</v>
      </c>
      <c r="J22" s="57">
        <v>106300</v>
      </c>
      <c r="K22" s="57">
        <v>107582</v>
      </c>
      <c r="L22" s="57">
        <v>108512</v>
      </c>
      <c r="M22" s="57">
        <v>109033</v>
      </c>
      <c r="N22" s="57">
        <v>109896.00000000001</v>
      </c>
      <c r="O22" s="57">
        <v>110687</v>
      </c>
      <c r="P22" s="57">
        <v>111330</v>
      </c>
      <c r="Q22" s="25">
        <f t="shared" si="0"/>
        <v>5.2483533722700315E-3</v>
      </c>
    </row>
    <row r="23" spans="1:17" x14ac:dyDescent="0.2">
      <c r="A23" s="6"/>
      <c r="B23" s="3" t="s">
        <v>19</v>
      </c>
      <c r="C23" s="20">
        <v>494</v>
      </c>
      <c r="D23" s="20">
        <v>490</v>
      </c>
      <c r="E23" s="20">
        <v>493</v>
      </c>
      <c r="F23" s="20">
        <v>497</v>
      </c>
      <c r="G23" s="20">
        <v>501</v>
      </c>
      <c r="H23" s="20">
        <v>505</v>
      </c>
      <c r="I23" s="20">
        <v>508</v>
      </c>
      <c r="J23" s="20">
        <v>513</v>
      </c>
      <c r="K23" s="20">
        <v>518</v>
      </c>
      <c r="L23" s="20">
        <v>523</v>
      </c>
      <c r="M23" s="20">
        <v>528</v>
      </c>
      <c r="N23" s="20">
        <v>533</v>
      </c>
      <c r="O23" s="20">
        <v>538</v>
      </c>
      <c r="P23" s="20">
        <v>543</v>
      </c>
      <c r="Q23" s="25">
        <f t="shared" si="0"/>
        <v>7.3014343328026143E-3</v>
      </c>
    </row>
    <row r="24" spans="1:17" x14ac:dyDescent="0.2">
      <c r="A24" s="6"/>
      <c r="B24" s="3" t="s">
        <v>12</v>
      </c>
      <c r="C24" s="20">
        <v>2211</v>
      </c>
      <c r="D24" s="20">
        <v>2190</v>
      </c>
      <c r="E24" s="20">
        <v>2203</v>
      </c>
      <c r="F24" s="20">
        <v>2223</v>
      </c>
      <c r="G24" s="20">
        <v>2240</v>
      </c>
      <c r="H24" s="20">
        <v>2257</v>
      </c>
      <c r="I24" s="20">
        <v>2273</v>
      </c>
      <c r="J24" s="20">
        <v>2294</v>
      </c>
      <c r="K24" s="20">
        <v>2316</v>
      </c>
      <c r="L24" s="20">
        <v>2338</v>
      </c>
      <c r="M24" s="20">
        <v>2360</v>
      </c>
      <c r="N24" s="20">
        <v>2383</v>
      </c>
      <c r="O24" s="20">
        <v>2405</v>
      </c>
      <c r="P24" s="20">
        <v>2427</v>
      </c>
      <c r="Q24" s="25">
        <f t="shared" si="0"/>
        <v>7.195845397291345E-3</v>
      </c>
    </row>
    <row r="25" spans="1:17" x14ac:dyDescent="0.2">
      <c r="A25" s="7" t="s">
        <v>24</v>
      </c>
      <c r="B25" s="3"/>
      <c r="C25" s="20">
        <v>2706</v>
      </c>
      <c r="D25" s="20">
        <v>2680</v>
      </c>
      <c r="E25" s="20">
        <v>2696</v>
      </c>
      <c r="F25" s="20">
        <v>2720</v>
      </c>
      <c r="G25" s="20">
        <v>2740</v>
      </c>
      <c r="H25" s="20">
        <v>2761</v>
      </c>
      <c r="I25" s="20">
        <v>2781</v>
      </c>
      <c r="J25" s="20">
        <v>2806</v>
      </c>
      <c r="K25" s="20">
        <v>2834</v>
      </c>
      <c r="L25" s="20">
        <v>2861</v>
      </c>
      <c r="M25" s="20">
        <v>2888</v>
      </c>
      <c r="N25" s="20">
        <v>2916</v>
      </c>
      <c r="O25" s="20">
        <v>2943</v>
      </c>
      <c r="P25" s="20">
        <v>2969</v>
      </c>
      <c r="Q25" s="25">
        <f t="shared" si="0"/>
        <v>7.1604114114041106E-3</v>
      </c>
    </row>
    <row r="26" spans="1:17" x14ac:dyDescent="0.2">
      <c r="A26" s="6"/>
      <c r="B26" s="3" t="s">
        <v>26</v>
      </c>
      <c r="C26" s="20">
        <v>194</v>
      </c>
      <c r="D26" s="20">
        <v>192</v>
      </c>
      <c r="E26" s="20">
        <v>193</v>
      </c>
      <c r="F26" s="20">
        <v>194</v>
      </c>
      <c r="G26" s="20">
        <v>196</v>
      </c>
      <c r="H26" s="20">
        <v>197</v>
      </c>
      <c r="I26" s="20">
        <v>199</v>
      </c>
      <c r="J26" s="20">
        <v>200</v>
      </c>
      <c r="K26" s="20">
        <v>202</v>
      </c>
      <c r="L26" s="20">
        <v>204</v>
      </c>
      <c r="M26" s="20">
        <v>206</v>
      </c>
      <c r="N26" s="20">
        <v>208</v>
      </c>
      <c r="O26" s="20">
        <v>210</v>
      </c>
      <c r="P26" s="20">
        <v>212</v>
      </c>
      <c r="Q26" s="25">
        <f t="shared" si="0"/>
        <v>6.8485846920154358E-3</v>
      </c>
    </row>
    <row r="27" spans="1:17" x14ac:dyDescent="0.2">
      <c r="A27" s="6"/>
      <c r="B27" s="3" t="s">
        <v>3</v>
      </c>
      <c r="C27" s="20">
        <v>2551</v>
      </c>
      <c r="D27" s="20">
        <v>2525</v>
      </c>
      <c r="E27" s="20">
        <v>2538</v>
      </c>
      <c r="F27" s="20">
        <v>2560</v>
      </c>
      <c r="G27" s="20">
        <v>2579</v>
      </c>
      <c r="H27" s="20">
        <v>2598</v>
      </c>
      <c r="I27" s="20">
        <v>2616</v>
      </c>
      <c r="J27" s="20">
        <v>2639</v>
      </c>
      <c r="K27" s="20">
        <v>2665</v>
      </c>
      <c r="L27" s="20">
        <v>2689</v>
      </c>
      <c r="M27" s="20">
        <v>2714</v>
      </c>
      <c r="N27" s="20">
        <v>2740</v>
      </c>
      <c r="O27" s="20">
        <v>2764</v>
      </c>
      <c r="P27" s="20">
        <v>2788</v>
      </c>
      <c r="Q27" s="25">
        <f t="shared" si="0"/>
        <v>6.8571768747613948E-3</v>
      </c>
    </row>
    <row r="28" spans="1:17" x14ac:dyDescent="0.2">
      <c r="A28" s="6"/>
      <c r="B28" s="3" t="s">
        <v>10</v>
      </c>
      <c r="C28" s="20">
        <v>756</v>
      </c>
      <c r="D28" s="20">
        <v>748</v>
      </c>
      <c r="E28" s="20">
        <v>752</v>
      </c>
      <c r="F28" s="20">
        <v>759</v>
      </c>
      <c r="G28" s="20">
        <v>764</v>
      </c>
      <c r="H28" s="20">
        <v>770</v>
      </c>
      <c r="I28" s="20">
        <v>776</v>
      </c>
      <c r="J28" s="20">
        <v>782</v>
      </c>
      <c r="K28" s="20">
        <v>790</v>
      </c>
      <c r="L28" s="20">
        <v>797</v>
      </c>
      <c r="M28" s="20">
        <v>804</v>
      </c>
      <c r="N28" s="20">
        <v>812</v>
      </c>
      <c r="O28" s="20">
        <v>819</v>
      </c>
      <c r="P28" s="20">
        <v>827</v>
      </c>
      <c r="Q28" s="25">
        <f t="shared" si="0"/>
        <v>6.9287642622484213E-3</v>
      </c>
    </row>
    <row r="29" spans="1:17" x14ac:dyDescent="0.2">
      <c r="A29" s="6"/>
      <c r="B29" s="3" t="s">
        <v>11</v>
      </c>
      <c r="C29" s="20">
        <v>1207</v>
      </c>
      <c r="D29" s="20">
        <v>1195</v>
      </c>
      <c r="E29" s="20">
        <v>1201</v>
      </c>
      <c r="F29" s="20">
        <v>1212</v>
      </c>
      <c r="G29" s="20">
        <v>1221</v>
      </c>
      <c r="H29" s="20">
        <v>1230</v>
      </c>
      <c r="I29" s="20">
        <v>1238</v>
      </c>
      <c r="J29" s="20">
        <v>1249</v>
      </c>
      <c r="K29" s="20">
        <v>1261</v>
      </c>
      <c r="L29" s="20">
        <v>1273</v>
      </c>
      <c r="M29" s="20">
        <v>1284</v>
      </c>
      <c r="N29" s="20">
        <v>1297</v>
      </c>
      <c r="O29" s="20">
        <v>1308</v>
      </c>
      <c r="P29" s="20">
        <v>1320</v>
      </c>
      <c r="Q29" s="25">
        <f t="shared" si="0"/>
        <v>6.9078881838853246E-3</v>
      </c>
    </row>
    <row r="30" spans="1:17" x14ac:dyDescent="0.2">
      <c r="A30" s="6"/>
      <c r="B30" s="3" t="s">
        <v>9</v>
      </c>
      <c r="C30" s="20">
        <v>11197</v>
      </c>
      <c r="D30" s="20">
        <v>11013</v>
      </c>
      <c r="E30" s="20">
        <v>10969</v>
      </c>
      <c r="F30" s="20">
        <v>11111</v>
      </c>
      <c r="G30" s="20">
        <v>11300</v>
      </c>
      <c r="H30" s="20">
        <v>11511</v>
      </c>
      <c r="I30" s="20">
        <v>11719</v>
      </c>
      <c r="J30" s="20">
        <v>11941</v>
      </c>
      <c r="K30" s="20">
        <v>12157</v>
      </c>
      <c r="L30" s="20">
        <v>12361</v>
      </c>
      <c r="M30" s="20">
        <v>12555</v>
      </c>
      <c r="N30" s="20">
        <v>12751</v>
      </c>
      <c r="O30" s="20">
        <v>12942</v>
      </c>
      <c r="P30" s="20">
        <v>13132</v>
      </c>
      <c r="Q30" s="25">
        <f t="shared" si="0"/>
        <v>1.2337495450694735E-2</v>
      </c>
    </row>
    <row r="31" spans="1:17" x14ac:dyDescent="0.2">
      <c r="A31" s="6"/>
      <c r="B31" s="56" t="s">
        <v>125</v>
      </c>
      <c r="C31" s="20">
        <v>287</v>
      </c>
      <c r="D31" s="20">
        <v>288</v>
      </c>
      <c r="E31" s="20">
        <v>292</v>
      </c>
      <c r="F31" s="20">
        <v>296</v>
      </c>
      <c r="G31" s="20">
        <v>299</v>
      </c>
      <c r="H31" s="20">
        <v>302</v>
      </c>
      <c r="I31" s="20">
        <v>306</v>
      </c>
      <c r="J31" s="20">
        <v>310</v>
      </c>
      <c r="K31" s="20">
        <v>314</v>
      </c>
      <c r="L31" s="20">
        <v>318</v>
      </c>
      <c r="M31" s="20">
        <v>322</v>
      </c>
      <c r="N31" s="20">
        <v>327</v>
      </c>
      <c r="O31" s="20">
        <v>332</v>
      </c>
      <c r="P31" s="20">
        <v>335</v>
      </c>
      <c r="Q31" s="25">
        <f t="shared" si="0"/>
        <v>1.196706342481102E-2</v>
      </c>
    </row>
    <row r="32" spans="1:17" x14ac:dyDescent="0.2">
      <c r="A32" s="7" t="s">
        <v>151</v>
      </c>
      <c r="B32" s="3"/>
      <c r="C32" s="20">
        <v>16192</v>
      </c>
      <c r="D32" s="20">
        <v>15961</v>
      </c>
      <c r="E32" s="20">
        <v>15946</v>
      </c>
      <c r="F32" s="20">
        <v>16132</v>
      </c>
      <c r="G32" s="20">
        <v>16359</v>
      </c>
      <c r="H32" s="20">
        <v>16608</v>
      </c>
      <c r="I32" s="20">
        <v>16854</v>
      </c>
      <c r="J32" s="20">
        <v>17122</v>
      </c>
      <c r="K32" s="20">
        <v>17389</v>
      </c>
      <c r="L32" s="20">
        <v>17643</v>
      </c>
      <c r="M32" s="20">
        <v>17886</v>
      </c>
      <c r="N32" s="20">
        <v>18134</v>
      </c>
      <c r="O32" s="20">
        <v>18376</v>
      </c>
      <c r="P32" s="20">
        <v>18613</v>
      </c>
      <c r="Q32" s="25">
        <f t="shared" si="0"/>
        <v>1.0776340815355168E-2</v>
      </c>
    </row>
    <row r="33" spans="1:17" x14ac:dyDescent="0.2">
      <c r="A33" s="6"/>
      <c r="B33" s="3" t="s">
        <v>13</v>
      </c>
      <c r="C33" s="20">
        <v>2640</v>
      </c>
      <c r="D33" s="20">
        <v>2671</v>
      </c>
      <c r="E33" s="20">
        <v>2655</v>
      </c>
      <c r="F33" s="20">
        <v>2647</v>
      </c>
      <c r="G33" s="20">
        <v>2668</v>
      </c>
      <c r="H33" s="20">
        <v>2698</v>
      </c>
      <c r="I33" s="20">
        <v>2722</v>
      </c>
      <c r="J33" s="20">
        <v>2763</v>
      </c>
      <c r="K33" s="20">
        <v>2795</v>
      </c>
      <c r="L33" s="20">
        <v>2820</v>
      </c>
      <c r="M33" s="20">
        <v>2846</v>
      </c>
      <c r="N33" s="20">
        <v>2866</v>
      </c>
      <c r="O33" s="20">
        <v>2885</v>
      </c>
      <c r="P33" s="20">
        <v>2899</v>
      </c>
      <c r="Q33" s="25">
        <f t="shared" si="0"/>
        <v>7.2249698866295731E-3</v>
      </c>
    </row>
    <row r="34" spans="1:17" x14ac:dyDescent="0.2">
      <c r="A34" s="6"/>
      <c r="B34" s="3" t="s">
        <v>20</v>
      </c>
      <c r="C34" s="20">
        <v>233</v>
      </c>
      <c r="D34" s="20">
        <v>235</v>
      </c>
      <c r="E34" s="20">
        <v>234</v>
      </c>
      <c r="F34" s="20">
        <v>233</v>
      </c>
      <c r="G34" s="20">
        <v>235</v>
      </c>
      <c r="H34" s="20">
        <v>238</v>
      </c>
      <c r="I34" s="20">
        <v>240</v>
      </c>
      <c r="J34" s="20">
        <v>243</v>
      </c>
      <c r="K34" s="20">
        <v>246</v>
      </c>
      <c r="L34" s="20">
        <v>248</v>
      </c>
      <c r="M34" s="20">
        <v>251</v>
      </c>
      <c r="N34" s="20">
        <v>253</v>
      </c>
      <c r="O34" s="20">
        <v>254</v>
      </c>
      <c r="P34" s="20">
        <v>255</v>
      </c>
      <c r="Q34" s="25">
        <f t="shared" si="0"/>
        <v>6.9645319946576301E-3</v>
      </c>
    </row>
    <row r="35" spans="1:17" x14ac:dyDescent="0.2">
      <c r="A35" s="6"/>
      <c r="B35" s="3" t="s">
        <v>31</v>
      </c>
      <c r="C35" s="20">
        <v>1471</v>
      </c>
      <c r="D35" s="20">
        <v>1488</v>
      </c>
      <c r="E35" s="20">
        <v>1480</v>
      </c>
      <c r="F35" s="20">
        <v>1475</v>
      </c>
      <c r="G35" s="20">
        <v>1487</v>
      </c>
      <c r="H35" s="20">
        <v>1503</v>
      </c>
      <c r="I35" s="20">
        <v>1517</v>
      </c>
      <c r="J35" s="20">
        <v>1540</v>
      </c>
      <c r="K35" s="20">
        <v>1557</v>
      </c>
      <c r="L35" s="20">
        <v>1572</v>
      </c>
      <c r="M35" s="20">
        <v>1586</v>
      </c>
      <c r="N35" s="20">
        <v>1597</v>
      </c>
      <c r="O35" s="20">
        <v>1607</v>
      </c>
      <c r="P35" s="20">
        <v>1616</v>
      </c>
      <c r="Q35" s="25">
        <f t="shared" si="0"/>
        <v>7.257866832855786E-3</v>
      </c>
    </row>
    <row r="36" spans="1:17" x14ac:dyDescent="0.2">
      <c r="A36" s="6"/>
      <c r="B36" s="56" t="s">
        <v>127</v>
      </c>
      <c r="C36" s="20">
        <v>1219</v>
      </c>
      <c r="D36" s="20">
        <v>1233</v>
      </c>
      <c r="E36" s="20">
        <v>1226</v>
      </c>
      <c r="F36" s="20">
        <v>1222</v>
      </c>
      <c r="G36" s="20">
        <v>1231</v>
      </c>
      <c r="H36" s="20">
        <v>1245</v>
      </c>
      <c r="I36" s="20">
        <v>1256</v>
      </c>
      <c r="J36" s="20">
        <v>1275</v>
      </c>
      <c r="K36" s="20">
        <v>1290</v>
      </c>
      <c r="L36" s="20">
        <v>1302</v>
      </c>
      <c r="M36" s="20">
        <v>1314</v>
      </c>
      <c r="N36" s="20">
        <v>1323</v>
      </c>
      <c r="O36" s="20">
        <v>1331</v>
      </c>
      <c r="P36" s="20">
        <v>1338</v>
      </c>
      <c r="Q36" s="25">
        <f t="shared" si="0"/>
        <v>7.1907386435627885E-3</v>
      </c>
    </row>
    <row r="37" spans="1:17" x14ac:dyDescent="0.2">
      <c r="A37" s="6"/>
      <c r="B37" s="3" t="s">
        <v>14</v>
      </c>
      <c r="C37" s="20">
        <v>2417</v>
      </c>
      <c r="D37" s="20">
        <v>2445</v>
      </c>
      <c r="E37" s="20">
        <v>2431</v>
      </c>
      <c r="F37" s="20">
        <v>2423</v>
      </c>
      <c r="G37" s="20">
        <v>2442</v>
      </c>
      <c r="H37" s="20">
        <v>2470</v>
      </c>
      <c r="I37" s="20">
        <v>2492</v>
      </c>
      <c r="J37" s="20">
        <v>2530</v>
      </c>
      <c r="K37" s="20">
        <v>2558</v>
      </c>
      <c r="L37" s="20">
        <v>2582</v>
      </c>
      <c r="M37" s="20">
        <v>2606</v>
      </c>
      <c r="N37" s="20">
        <v>2624</v>
      </c>
      <c r="O37" s="20">
        <v>2641</v>
      </c>
      <c r="P37" s="20">
        <v>2654</v>
      </c>
      <c r="Q37" s="25">
        <f t="shared" si="0"/>
        <v>7.2213982273030553E-3</v>
      </c>
    </row>
    <row r="38" spans="1:17" x14ac:dyDescent="0.2">
      <c r="A38" s="6"/>
      <c r="B38" s="3" t="s">
        <v>42</v>
      </c>
      <c r="C38" s="20">
        <v>72341.94681255224</v>
      </c>
      <c r="D38" s="20">
        <v>71459.082159705635</v>
      </c>
      <c r="E38" s="20">
        <v>71225.532373205875</v>
      </c>
      <c r="F38" s="20">
        <v>70967.499191256982</v>
      </c>
      <c r="G38" s="20">
        <v>71487.552014438348</v>
      </c>
      <c r="H38" s="20">
        <v>72279.257778338666</v>
      </c>
      <c r="I38" s="20">
        <v>72883.97136322275</v>
      </c>
      <c r="J38" s="20">
        <v>73936.753440069384</v>
      </c>
      <c r="K38" s="20">
        <v>74757.282867174174</v>
      </c>
      <c r="L38" s="20">
        <v>75416.560415123779</v>
      </c>
      <c r="M38" s="20">
        <v>76077.784278139356</v>
      </c>
      <c r="N38" s="20">
        <v>76595.083298541605</v>
      </c>
      <c r="O38" s="20">
        <v>77061.392508204764</v>
      </c>
      <c r="P38" s="20">
        <v>77471.069392855599</v>
      </c>
      <c r="Q38" s="25">
        <f t="shared" ref="Q38:Q57" si="1">(P38/C38)^(1/13)-1</f>
        <v>5.2831708612095518E-3</v>
      </c>
    </row>
    <row r="39" spans="1:17" x14ac:dyDescent="0.2">
      <c r="A39" s="6"/>
      <c r="B39" s="3" t="s">
        <v>15</v>
      </c>
      <c r="C39" s="20">
        <v>1231</v>
      </c>
      <c r="D39" s="20">
        <v>1245</v>
      </c>
      <c r="E39" s="20">
        <v>1238</v>
      </c>
      <c r="F39" s="20">
        <v>1234</v>
      </c>
      <c r="G39" s="20">
        <v>1244</v>
      </c>
      <c r="H39" s="20">
        <v>1258</v>
      </c>
      <c r="I39" s="20">
        <v>1463.8230000000001</v>
      </c>
      <c r="J39" s="20">
        <v>1482.8230000000001</v>
      </c>
      <c r="K39" s="20">
        <v>1497.8230000000001</v>
      </c>
      <c r="L39" s="20">
        <v>1509.8230000000001</v>
      </c>
      <c r="M39" s="20">
        <v>1521.8230000000001</v>
      </c>
      <c r="N39" s="20">
        <v>1530.8230000000001</v>
      </c>
      <c r="O39" s="20">
        <v>1539.8230000000001</v>
      </c>
      <c r="P39" s="20">
        <v>1546.8230000000001</v>
      </c>
      <c r="Q39" s="25">
        <f t="shared" si="1"/>
        <v>1.7722622394820364E-2</v>
      </c>
    </row>
    <row r="40" spans="1:17" x14ac:dyDescent="0.2">
      <c r="A40" s="7" t="s">
        <v>32</v>
      </c>
      <c r="B40" s="3"/>
      <c r="C40" s="57">
        <v>81552.94681255224</v>
      </c>
      <c r="D40" s="57">
        <v>80776.082159705635</v>
      </c>
      <c r="E40" s="57">
        <v>80489.532373205875</v>
      </c>
      <c r="F40" s="57">
        <v>80201.499191256982</v>
      </c>
      <c r="G40" s="57">
        <v>80794.552014438348</v>
      </c>
      <c r="H40" s="57">
        <v>81691.257778338666</v>
      </c>
      <c r="I40" s="57">
        <v>82574.794363222754</v>
      </c>
      <c r="J40" s="57">
        <v>83770.576440069388</v>
      </c>
      <c r="K40" s="57">
        <v>84701.105867174178</v>
      </c>
      <c r="L40" s="57">
        <v>85450.383415123782</v>
      </c>
      <c r="M40" s="57">
        <v>86202.60727813936</v>
      </c>
      <c r="N40" s="57">
        <v>86788.906298541609</v>
      </c>
      <c r="O40" s="57">
        <v>87319.215508204768</v>
      </c>
      <c r="P40" s="57">
        <v>87779.892392855603</v>
      </c>
      <c r="Q40" s="25">
        <f t="shared" si="1"/>
        <v>5.6760476709643015E-3</v>
      </c>
    </row>
    <row r="41" spans="1:17" x14ac:dyDescent="0.2">
      <c r="A41" s="6"/>
      <c r="B41" s="3" t="s">
        <v>21</v>
      </c>
      <c r="C41" s="20">
        <v>2916</v>
      </c>
      <c r="D41" s="20">
        <v>5363</v>
      </c>
      <c r="E41" s="20">
        <v>5141</v>
      </c>
      <c r="F41" s="20">
        <v>5141</v>
      </c>
      <c r="G41" s="20">
        <v>5141</v>
      </c>
      <c r="H41" s="20">
        <v>5141</v>
      </c>
      <c r="I41" s="20">
        <v>5141</v>
      </c>
      <c r="J41" s="20">
        <v>5141</v>
      </c>
      <c r="K41" s="20">
        <v>5141</v>
      </c>
      <c r="L41" s="20">
        <v>5141</v>
      </c>
      <c r="M41" s="20">
        <v>5141</v>
      </c>
      <c r="N41" s="20">
        <v>5141</v>
      </c>
      <c r="O41" s="20">
        <v>5141</v>
      </c>
      <c r="P41" s="20">
        <v>5141</v>
      </c>
      <c r="Q41" s="25">
        <f t="shared" si="1"/>
        <v>4.4583312058997571E-2</v>
      </c>
    </row>
    <row r="42" spans="1:17" x14ac:dyDescent="0.2">
      <c r="A42" s="6"/>
      <c r="B42" s="3" t="s">
        <v>43</v>
      </c>
      <c r="C42" s="20">
        <v>15829.61629055543</v>
      </c>
      <c r="D42" s="20">
        <v>15462.465610865316</v>
      </c>
      <c r="E42" s="20">
        <v>15386.012397302176</v>
      </c>
      <c r="F42" s="20">
        <v>15396.091379440828</v>
      </c>
      <c r="G42" s="20">
        <v>15588.657006528761</v>
      </c>
      <c r="H42" s="20">
        <v>15836.816817410505</v>
      </c>
      <c r="I42" s="20">
        <v>16042.015579364534</v>
      </c>
      <c r="J42" s="20">
        <v>16417.157351385107</v>
      </c>
      <c r="K42" s="20">
        <v>16678.347707902321</v>
      </c>
      <c r="L42" s="20">
        <v>16898.16916163803</v>
      </c>
      <c r="M42" s="20">
        <v>17133.848185869643</v>
      </c>
      <c r="N42" s="20">
        <v>17303.974137505578</v>
      </c>
      <c r="O42" s="20">
        <v>17465.173159301357</v>
      </c>
      <c r="P42" s="20">
        <v>17558.022217654772</v>
      </c>
      <c r="Q42" s="25">
        <f t="shared" si="1"/>
        <v>8.003265323197617E-3</v>
      </c>
    </row>
    <row r="43" spans="1:17" x14ac:dyDescent="0.2">
      <c r="A43" s="7" t="s">
        <v>33</v>
      </c>
      <c r="B43" s="3"/>
      <c r="C43" s="57">
        <v>18745.61629055543</v>
      </c>
      <c r="D43" s="57">
        <v>20825.465610865314</v>
      </c>
      <c r="E43" s="57">
        <v>20527.012397302176</v>
      </c>
      <c r="F43" s="57">
        <v>20537.091379440826</v>
      </c>
      <c r="G43" s="57">
        <v>20729.65700652876</v>
      </c>
      <c r="H43" s="57">
        <v>20977.816817410505</v>
      </c>
      <c r="I43" s="57">
        <v>21183.015579364532</v>
      </c>
      <c r="J43" s="57">
        <v>21558.157351385107</v>
      </c>
      <c r="K43" s="57">
        <v>21819.347707902321</v>
      </c>
      <c r="L43" s="57">
        <v>22039.16916163803</v>
      </c>
      <c r="M43" s="57">
        <v>22274.848185869643</v>
      </c>
      <c r="N43" s="57">
        <v>22444.974137505578</v>
      </c>
      <c r="O43" s="57">
        <v>22606.173159301357</v>
      </c>
      <c r="P43" s="57">
        <v>22699.022217654772</v>
      </c>
      <c r="Q43" s="25">
        <f t="shared" si="1"/>
        <v>1.4829022800757707E-2</v>
      </c>
    </row>
    <row r="44" spans="1:17" x14ac:dyDescent="0.2">
      <c r="A44" s="6"/>
      <c r="B44" s="3" t="s">
        <v>20</v>
      </c>
      <c r="C44" s="20">
        <v>2352</v>
      </c>
      <c r="D44" s="20">
        <v>2379</v>
      </c>
      <c r="E44" s="20">
        <v>2365</v>
      </c>
      <c r="F44" s="20">
        <v>2358</v>
      </c>
      <c r="G44" s="20">
        <v>2376</v>
      </c>
      <c r="H44" s="20">
        <v>2403</v>
      </c>
      <c r="I44" s="20">
        <v>2424</v>
      </c>
      <c r="J44" s="20">
        <v>2461</v>
      </c>
      <c r="K44" s="20">
        <v>2489</v>
      </c>
      <c r="L44" s="20">
        <v>2512</v>
      </c>
      <c r="M44" s="20">
        <v>2535</v>
      </c>
      <c r="N44" s="20">
        <v>2553</v>
      </c>
      <c r="O44" s="20">
        <v>2569</v>
      </c>
      <c r="P44" s="20">
        <v>2582</v>
      </c>
      <c r="Q44" s="25">
        <f t="shared" si="1"/>
        <v>7.2026042866319973E-3</v>
      </c>
    </row>
    <row r="45" spans="1:17" x14ac:dyDescent="0.2">
      <c r="A45" s="6"/>
      <c r="B45" s="3" t="s">
        <v>44</v>
      </c>
      <c r="C45" s="20">
        <v>92</v>
      </c>
      <c r="D45" s="20">
        <v>93</v>
      </c>
      <c r="E45" s="20">
        <v>92</v>
      </c>
      <c r="F45" s="20">
        <v>92</v>
      </c>
      <c r="G45" s="20">
        <v>93</v>
      </c>
      <c r="H45" s="20">
        <v>94</v>
      </c>
      <c r="I45" s="20">
        <v>95</v>
      </c>
      <c r="J45" s="20">
        <v>96</v>
      </c>
      <c r="K45" s="20">
        <v>97</v>
      </c>
      <c r="L45" s="20">
        <v>98</v>
      </c>
      <c r="M45" s="20">
        <v>99</v>
      </c>
      <c r="N45" s="20">
        <v>100</v>
      </c>
      <c r="O45" s="20">
        <v>100</v>
      </c>
      <c r="P45" s="20">
        <v>101</v>
      </c>
      <c r="Q45" s="25">
        <f t="shared" si="1"/>
        <v>7.2052135184090815E-3</v>
      </c>
    </row>
    <row r="46" spans="1:17" x14ac:dyDescent="0.2">
      <c r="A46" s="6"/>
      <c r="B46" s="3" t="s">
        <v>45</v>
      </c>
      <c r="C46" s="20">
        <v>4011.4368968923332</v>
      </c>
      <c r="D46" s="20">
        <v>3921.4522294290605</v>
      </c>
      <c r="E46" s="20">
        <v>3889.4552294919463</v>
      </c>
      <c r="F46" s="20">
        <v>3834.4094293021776</v>
      </c>
      <c r="G46" s="20">
        <v>3862.7909790328863</v>
      </c>
      <c r="H46" s="20">
        <v>3915.9254042508323</v>
      </c>
      <c r="I46" s="20">
        <v>3961.0130574127229</v>
      </c>
      <c r="J46" s="20">
        <v>4027.0892085455057</v>
      </c>
      <c r="K46" s="20">
        <v>4078.3694249235109</v>
      </c>
      <c r="L46" s="20">
        <v>4119.2704232381902</v>
      </c>
      <c r="M46" s="20">
        <v>4161.3675359909985</v>
      </c>
      <c r="N46" s="20">
        <v>4195.9425639528126</v>
      </c>
      <c r="O46" s="20">
        <v>4227.4343324938636</v>
      </c>
      <c r="P46" s="20">
        <v>4249.9083894896239</v>
      </c>
      <c r="Q46" s="25">
        <f t="shared" si="1"/>
        <v>4.4520287913376588E-3</v>
      </c>
    </row>
    <row r="47" spans="1:17" x14ac:dyDescent="0.2">
      <c r="A47" s="7" t="s">
        <v>22</v>
      </c>
      <c r="B47" s="3"/>
      <c r="C47" s="57">
        <v>106754.00000000001</v>
      </c>
      <c r="D47" s="57">
        <v>107995.00000000001</v>
      </c>
      <c r="E47" s="57">
        <v>107362.99999999999</v>
      </c>
      <c r="F47" s="57">
        <v>107022.99999999999</v>
      </c>
      <c r="G47" s="57">
        <v>107855.99999999999</v>
      </c>
      <c r="H47" s="57">
        <v>109082</v>
      </c>
      <c r="I47" s="57">
        <v>110237.823</v>
      </c>
      <c r="J47" s="57">
        <v>111912.823</v>
      </c>
      <c r="K47" s="57">
        <v>113184.82300000002</v>
      </c>
      <c r="L47" s="57">
        <v>114218.823</v>
      </c>
      <c r="M47" s="57">
        <v>115272.823</v>
      </c>
      <c r="N47" s="57">
        <v>116082.823</v>
      </c>
      <c r="O47" s="57">
        <v>116821.82299999999</v>
      </c>
      <c r="P47" s="57">
        <v>117411.82299999999</v>
      </c>
      <c r="Q47" s="25">
        <f t="shared" si="1"/>
        <v>7.346894440681595E-3</v>
      </c>
    </row>
    <row r="48" spans="1:17" x14ac:dyDescent="0.2">
      <c r="A48" s="7" t="s">
        <v>23</v>
      </c>
      <c r="B48" s="3"/>
      <c r="C48" s="20">
        <v>21331</v>
      </c>
      <c r="D48" s="20">
        <v>20766</v>
      </c>
      <c r="E48" s="20">
        <v>20683</v>
      </c>
      <c r="F48" s="20">
        <v>20659</v>
      </c>
      <c r="G48" s="20">
        <v>20834</v>
      </c>
      <c r="H48" s="20">
        <v>21178</v>
      </c>
      <c r="I48" s="20">
        <v>21421</v>
      </c>
      <c r="J48" s="20">
        <v>21830</v>
      </c>
      <c r="K48" s="20">
        <v>22099</v>
      </c>
      <c r="L48" s="20">
        <v>22335</v>
      </c>
      <c r="M48" s="20">
        <v>22544</v>
      </c>
      <c r="N48" s="20">
        <v>22722</v>
      </c>
      <c r="O48" s="20">
        <v>22858</v>
      </c>
      <c r="P48" s="20">
        <v>22966</v>
      </c>
      <c r="Q48" s="25">
        <f t="shared" si="1"/>
        <v>5.6972021121779459E-3</v>
      </c>
    </row>
    <row r="49" spans="1:17" x14ac:dyDescent="0.2">
      <c r="A49" s="7" t="s">
        <v>116</v>
      </c>
      <c r="B49" s="3"/>
      <c r="C49" s="20">
        <v>10</v>
      </c>
      <c r="D49" s="20">
        <v>10</v>
      </c>
      <c r="E49" s="20">
        <v>10</v>
      </c>
      <c r="F49" s="20">
        <v>11</v>
      </c>
      <c r="G49" s="20">
        <v>11</v>
      </c>
      <c r="H49" s="20">
        <v>11</v>
      </c>
      <c r="I49" s="20">
        <v>11</v>
      </c>
      <c r="J49" s="20">
        <v>12</v>
      </c>
      <c r="K49" s="20">
        <v>12</v>
      </c>
      <c r="L49" s="20">
        <v>12</v>
      </c>
      <c r="M49" s="20">
        <v>12</v>
      </c>
      <c r="N49" s="20">
        <v>12</v>
      </c>
      <c r="O49" s="20">
        <v>13</v>
      </c>
      <c r="P49" s="20">
        <v>13</v>
      </c>
      <c r="Q49" s="25">
        <f t="shared" si="1"/>
        <v>2.0386897344028876E-2</v>
      </c>
    </row>
    <row r="50" spans="1:17" x14ac:dyDescent="0.2">
      <c r="A50" s="7" t="s">
        <v>34</v>
      </c>
      <c r="B50" s="3"/>
      <c r="C50" s="57">
        <v>128095.00000000001</v>
      </c>
      <c r="D50" s="57">
        <v>128771.00000000001</v>
      </c>
      <c r="E50" s="57">
        <v>128055.99999999999</v>
      </c>
      <c r="F50" s="57">
        <v>127692.99999999999</v>
      </c>
      <c r="G50" s="57">
        <v>128700.99999999999</v>
      </c>
      <c r="H50" s="57">
        <v>130271</v>
      </c>
      <c r="I50" s="57">
        <v>131669.823</v>
      </c>
      <c r="J50" s="57">
        <v>133754.823</v>
      </c>
      <c r="K50" s="57">
        <v>135295.82300000003</v>
      </c>
      <c r="L50" s="57">
        <v>136565.823</v>
      </c>
      <c r="M50" s="57">
        <v>137828.823</v>
      </c>
      <c r="N50" s="57">
        <v>138816.823</v>
      </c>
      <c r="O50" s="57">
        <v>139692.82299999997</v>
      </c>
      <c r="P50" s="57">
        <v>140390.82299999997</v>
      </c>
      <c r="Q50" s="25">
        <f t="shared" si="1"/>
        <v>7.0755256243903997E-3</v>
      </c>
    </row>
    <row r="51" spans="1:17" x14ac:dyDescent="0.2">
      <c r="A51" s="6"/>
      <c r="B51" s="3" t="s">
        <v>7</v>
      </c>
      <c r="C51" s="20">
        <v>1160</v>
      </c>
      <c r="D51" s="20">
        <v>1125</v>
      </c>
      <c r="E51" s="20">
        <v>1131</v>
      </c>
      <c r="F51" s="20">
        <v>1148</v>
      </c>
      <c r="G51" s="20">
        <v>1168</v>
      </c>
      <c r="H51" s="20">
        <v>1193</v>
      </c>
      <c r="I51" s="20">
        <v>1210</v>
      </c>
      <c r="J51" s="20">
        <v>1235</v>
      </c>
      <c r="K51" s="20">
        <v>1252</v>
      </c>
      <c r="L51" s="20">
        <v>1267</v>
      </c>
      <c r="M51" s="20">
        <v>1285</v>
      </c>
      <c r="N51" s="20">
        <v>1301</v>
      </c>
      <c r="O51" s="20">
        <v>1316</v>
      </c>
      <c r="P51" s="20">
        <v>1331</v>
      </c>
      <c r="Q51" s="25">
        <f t="shared" si="1"/>
        <v>1.063387540638927E-2</v>
      </c>
    </row>
    <row r="52" spans="1:17" x14ac:dyDescent="0.2">
      <c r="A52" s="6"/>
      <c r="B52" s="3" t="s">
        <v>8</v>
      </c>
      <c r="C52" s="20">
        <v>1129</v>
      </c>
      <c r="D52" s="20">
        <v>1095</v>
      </c>
      <c r="E52" s="20">
        <v>1101</v>
      </c>
      <c r="F52" s="20">
        <v>1117</v>
      </c>
      <c r="G52" s="20">
        <v>1137</v>
      </c>
      <c r="H52" s="20">
        <v>1160</v>
      </c>
      <c r="I52" s="20">
        <v>1178</v>
      </c>
      <c r="J52" s="20">
        <v>1202</v>
      </c>
      <c r="K52" s="20">
        <v>1219</v>
      </c>
      <c r="L52" s="20">
        <v>1233</v>
      </c>
      <c r="M52" s="20">
        <v>1251</v>
      </c>
      <c r="N52" s="20">
        <v>1266</v>
      </c>
      <c r="O52" s="20">
        <v>1281</v>
      </c>
      <c r="P52" s="20">
        <v>1295</v>
      </c>
      <c r="Q52" s="25">
        <f t="shared" si="1"/>
        <v>1.0608056037802793E-2</v>
      </c>
    </row>
    <row r="53" spans="1:17" x14ac:dyDescent="0.2">
      <c r="A53" s="6"/>
      <c r="B53" s="3" t="s">
        <v>6</v>
      </c>
      <c r="C53" s="20">
        <v>26495</v>
      </c>
      <c r="D53" s="20">
        <v>25671</v>
      </c>
      <c r="E53" s="20">
        <v>25226</v>
      </c>
      <c r="F53" s="20">
        <v>25585</v>
      </c>
      <c r="G53" s="20">
        <v>25986</v>
      </c>
      <c r="H53" s="20">
        <v>26443</v>
      </c>
      <c r="I53" s="20">
        <v>26869</v>
      </c>
      <c r="J53" s="20">
        <v>27331</v>
      </c>
      <c r="K53" s="20">
        <v>27746</v>
      </c>
      <c r="L53" s="20">
        <v>28149</v>
      </c>
      <c r="M53" s="20">
        <v>28532</v>
      </c>
      <c r="N53" s="20">
        <v>28925</v>
      </c>
      <c r="O53" s="20">
        <v>29298</v>
      </c>
      <c r="P53" s="20">
        <v>29656</v>
      </c>
      <c r="Q53" s="25">
        <f t="shared" si="1"/>
        <v>8.7075714765845191E-3</v>
      </c>
    </row>
    <row r="54" spans="1:17" x14ac:dyDescent="0.2">
      <c r="A54" s="7" t="s">
        <v>4</v>
      </c>
      <c r="B54" s="3"/>
      <c r="C54" s="20">
        <v>28783</v>
      </c>
      <c r="D54" s="20">
        <v>27891</v>
      </c>
      <c r="E54" s="20">
        <v>27458</v>
      </c>
      <c r="F54" s="20">
        <v>27850</v>
      </c>
      <c r="G54" s="20">
        <v>28291</v>
      </c>
      <c r="H54" s="20">
        <v>28795</v>
      </c>
      <c r="I54" s="20">
        <v>29257</v>
      </c>
      <c r="J54" s="20">
        <v>29768</v>
      </c>
      <c r="K54" s="20">
        <v>30217</v>
      </c>
      <c r="L54" s="20">
        <v>30649</v>
      </c>
      <c r="M54" s="20">
        <v>31067</v>
      </c>
      <c r="N54" s="20">
        <v>31491</v>
      </c>
      <c r="O54" s="20">
        <v>31894</v>
      </c>
      <c r="P54" s="20">
        <v>32282</v>
      </c>
      <c r="Q54" s="25">
        <f t="shared" si="1"/>
        <v>8.8640445817336211E-3</v>
      </c>
    </row>
    <row r="55" spans="1:17" x14ac:dyDescent="0.2">
      <c r="A55" s="7" t="s">
        <v>5</v>
      </c>
      <c r="B55" s="3"/>
      <c r="C55" s="20">
        <v>3778</v>
      </c>
      <c r="D55" s="20">
        <v>3797</v>
      </c>
      <c r="E55" s="20">
        <v>3828</v>
      </c>
      <c r="F55" s="20">
        <v>3863</v>
      </c>
      <c r="G55" s="20">
        <v>3921</v>
      </c>
      <c r="H55" s="20">
        <v>3997</v>
      </c>
      <c r="I55" s="20">
        <v>4057</v>
      </c>
      <c r="J55" s="20">
        <v>4148</v>
      </c>
      <c r="K55" s="20">
        <v>4233</v>
      </c>
      <c r="L55" s="20">
        <v>4314</v>
      </c>
      <c r="M55" s="20">
        <v>4408</v>
      </c>
      <c r="N55" s="20">
        <v>4491</v>
      </c>
      <c r="O55" s="20">
        <v>4569</v>
      </c>
      <c r="P55" s="20">
        <v>4640</v>
      </c>
      <c r="Q55" s="25">
        <f t="shared" si="1"/>
        <v>1.5934826325609608E-2</v>
      </c>
    </row>
    <row r="56" spans="1:17" x14ac:dyDescent="0.2">
      <c r="A56" s="7" t="s">
        <v>47</v>
      </c>
      <c r="B56" s="3"/>
      <c r="C56" s="57">
        <v>232101</v>
      </c>
      <c r="D56" s="57">
        <v>230485</v>
      </c>
      <c r="E56" s="57">
        <v>229678</v>
      </c>
      <c r="F56" s="57">
        <v>229650</v>
      </c>
      <c r="G56" s="57">
        <v>231530</v>
      </c>
      <c r="H56" s="57">
        <v>234140</v>
      </c>
      <c r="I56" s="57">
        <v>236753.823</v>
      </c>
      <c r="J56" s="57">
        <v>240054.823</v>
      </c>
      <c r="K56" s="57">
        <v>242877.82300000003</v>
      </c>
      <c r="L56" s="57">
        <v>245077.823</v>
      </c>
      <c r="M56" s="57">
        <v>246861.823</v>
      </c>
      <c r="N56" s="57">
        <v>248712.82300000003</v>
      </c>
      <c r="O56" s="57">
        <v>250379.82299999997</v>
      </c>
      <c r="P56" s="57">
        <v>251720.82299999997</v>
      </c>
      <c r="Q56" s="25">
        <f t="shared" si="1"/>
        <v>6.261677184281389E-3</v>
      </c>
    </row>
    <row r="57" spans="1:17" x14ac:dyDescent="0.2">
      <c r="A57" s="8" t="s">
        <v>48</v>
      </c>
      <c r="B57" s="17"/>
      <c r="C57" s="76">
        <v>283560</v>
      </c>
      <c r="D57" s="76">
        <v>280814</v>
      </c>
      <c r="E57" s="76">
        <v>279606</v>
      </c>
      <c r="F57" s="76">
        <v>280215</v>
      </c>
      <c r="G57" s="76">
        <v>282841</v>
      </c>
      <c r="H57" s="76">
        <v>286301</v>
      </c>
      <c r="I57" s="76">
        <v>289702.82299999997</v>
      </c>
      <c r="J57" s="76">
        <v>293898.82299999997</v>
      </c>
      <c r="K57" s="76">
        <v>297550.82300000003</v>
      </c>
      <c r="L57" s="76">
        <v>300544.82299999997</v>
      </c>
      <c r="M57" s="76">
        <v>303110.82299999997</v>
      </c>
      <c r="N57" s="76">
        <v>305744.82300000003</v>
      </c>
      <c r="O57" s="76">
        <v>308161.82299999997</v>
      </c>
      <c r="P57" s="76">
        <v>310224.82299999997</v>
      </c>
      <c r="Q57" s="25">
        <f t="shared" si="1"/>
        <v>6.9373007520439067E-3</v>
      </c>
    </row>
    <row r="58" spans="1:17" x14ac:dyDescent="0.2">
      <c r="A58" s="3" t="s">
        <v>144</v>
      </c>
      <c r="B58" s="3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7" x14ac:dyDescent="0.2">
      <c r="A59" s="3" t="s">
        <v>145</v>
      </c>
      <c r="B59" s="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24"/>
    </row>
    <row r="60" spans="1:17" x14ac:dyDescent="0.2">
      <c r="A60" s="3" t="s">
        <v>146</v>
      </c>
      <c r="B60" s="3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24"/>
    </row>
    <row r="61" spans="1:17" x14ac:dyDescent="0.2">
      <c r="A61" s="56" t="s">
        <v>155</v>
      </c>
      <c r="B61" s="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24"/>
    </row>
    <row r="62" spans="1:17" x14ac:dyDescent="0.2">
      <c r="A62" s="3"/>
      <c r="B62" s="3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24"/>
    </row>
    <row r="63" spans="1:17" x14ac:dyDescent="0.2">
      <c r="A63" s="3"/>
      <c r="B63" s="56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</row>
    <row r="64" spans="1:17" x14ac:dyDescent="0.2">
      <c r="A64" s="2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</row>
    <row r="65" spans="3:16" x14ac:dyDescent="0.2">
      <c r="I65" s="72"/>
      <c r="J65" s="72"/>
      <c r="K65" s="72"/>
      <c r="L65" s="72"/>
      <c r="M65" s="72"/>
      <c r="N65" s="72"/>
      <c r="O65" s="72"/>
      <c r="P65" s="72"/>
    </row>
    <row r="67" spans="3:16" x14ac:dyDescent="0.2"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</row>
    <row r="68" spans="3:16" x14ac:dyDescent="0.2"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3:16" x14ac:dyDescent="0.2"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</row>
    <row r="71" spans="3:16" x14ac:dyDescent="0.2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9"/>
      <c r="O71" s="78"/>
      <c r="P71" s="78"/>
    </row>
    <row r="72" spans="3:16" x14ac:dyDescent="0.2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9"/>
      <c r="O72" s="78"/>
      <c r="P72" s="78"/>
    </row>
    <row r="73" spans="3:16" x14ac:dyDescent="0.2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9"/>
      <c r="O73" s="78"/>
      <c r="P73" s="78"/>
    </row>
    <row r="75" spans="3:16" x14ac:dyDescent="0.2"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</row>
    <row r="76" spans="3:16" x14ac:dyDescent="0.2"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</row>
    <row r="77" spans="3:16" x14ac:dyDescent="0.2"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</row>
    <row r="78" spans="3:16" x14ac:dyDescent="0.2"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</row>
    <row r="79" spans="3:16" x14ac:dyDescent="0.2"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</row>
    <row r="80" spans="3:16" x14ac:dyDescent="0.2"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</row>
    <row r="81" spans="2:16" x14ac:dyDescent="0.2"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</row>
    <row r="82" spans="2:16" x14ac:dyDescent="0.2">
      <c r="C82" s="71"/>
    </row>
    <row r="83" spans="2:16" x14ac:dyDescent="0.2">
      <c r="B83" s="80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zoomScale="90" zoomScaleNormal="90" workbookViewId="0">
      <selection activeCell="C6" sqref="C6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5" width="10.85546875" style="23" customWidth="1"/>
    <col min="16" max="16" width="11.85546875" style="1" customWidth="1"/>
    <col min="17" max="94" width="9.140625" style="1"/>
    <col min="95" max="95" width="9.140625" style="1" customWidth="1"/>
    <col min="96" max="16384" width="9.140625" style="1"/>
  </cols>
  <sheetData>
    <row r="1" spans="1:17" s="12" customFormat="1" ht="15.75" x14ac:dyDescent="0.2">
      <c r="A1" s="10" t="s">
        <v>147</v>
      </c>
      <c r="B1" s="10"/>
      <c r="C1" s="10"/>
      <c r="D1" s="10"/>
      <c r="E1" s="10"/>
      <c r="F1" s="10"/>
      <c r="G1" s="10"/>
      <c r="H1" s="5"/>
      <c r="I1" s="10"/>
      <c r="J1" s="10"/>
      <c r="K1" s="10"/>
      <c r="L1" s="10"/>
      <c r="M1" s="10"/>
      <c r="N1" s="10"/>
      <c r="O1" s="21"/>
    </row>
    <row r="2" spans="1:17" s="12" customFormat="1" ht="15.75" x14ac:dyDescent="0.2">
      <c r="A2" s="13" t="s">
        <v>152</v>
      </c>
      <c r="B2" s="13"/>
      <c r="C2" s="13"/>
      <c r="D2" s="13"/>
      <c r="E2" s="13"/>
      <c r="F2" s="13"/>
      <c r="G2" s="13"/>
      <c r="H2" s="5"/>
      <c r="I2" s="13"/>
      <c r="J2" s="13"/>
      <c r="K2" s="10"/>
      <c r="L2" s="10"/>
      <c r="M2" s="10"/>
      <c r="N2" s="10"/>
      <c r="O2" s="21"/>
    </row>
    <row r="3" spans="1:17" s="12" customFormat="1" ht="15.75" x14ac:dyDescent="0.2">
      <c r="A3" s="14" t="s">
        <v>148</v>
      </c>
      <c r="B3" s="14"/>
      <c r="C3" s="14"/>
      <c r="D3" s="14"/>
      <c r="E3" s="14"/>
      <c r="F3" s="14"/>
      <c r="G3" s="14"/>
      <c r="H3" s="5"/>
      <c r="I3" s="10"/>
      <c r="J3" s="10"/>
      <c r="K3" s="10"/>
      <c r="L3" s="10"/>
      <c r="M3" s="10"/>
      <c r="N3" s="10"/>
      <c r="O3" s="21"/>
    </row>
    <row r="4" spans="1:17" s="16" customFormat="1" ht="15" x14ac:dyDescent="0.2">
      <c r="A4" s="15"/>
      <c r="B4" s="15"/>
      <c r="C4" s="15"/>
      <c r="D4" s="15"/>
      <c r="E4" s="15"/>
      <c r="F4" s="15"/>
      <c r="G4" s="15"/>
      <c r="H4" s="5"/>
      <c r="I4" s="15"/>
      <c r="J4" s="15"/>
      <c r="K4" s="15"/>
      <c r="L4" s="15"/>
      <c r="M4" s="15"/>
      <c r="N4" s="15"/>
      <c r="O4" s="22"/>
    </row>
    <row r="5" spans="1:17" ht="54.75" customHeight="1" x14ac:dyDescent="0.2">
      <c r="A5" s="18" t="s">
        <v>36</v>
      </c>
      <c r="B5" s="19" t="s">
        <v>35</v>
      </c>
      <c r="C5" s="35">
        <v>2016</v>
      </c>
      <c r="D5" s="35">
        <v>2017</v>
      </c>
      <c r="E5" s="35">
        <v>2018</v>
      </c>
      <c r="F5" s="35">
        <v>2019</v>
      </c>
      <c r="G5" s="35">
        <v>2020</v>
      </c>
      <c r="H5" s="35">
        <v>2021</v>
      </c>
      <c r="I5" s="35">
        <v>2022</v>
      </c>
      <c r="J5" s="35">
        <v>2023</v>
      </c>
      <c r="K5" s="35">
        <v>2024</v>
      </c>
      <c r="L5" s="35">
        <v>2025</v>
      </c>
      <c r="M5" s="35">
        <v>2026</v>
      </c>
      <c r="N5" s="35">
        <v>2027</v>
      </c>
      <c r="O5" s="35">
        <v>2028</v>
      </c>
      <c r="P5" s="49" t="s">
        <v>136</v>
      </c>
      <c r="Q5" s="54"/>
    </row>
    <row r="6" spans="1:17" x14ac:dyDescent="0.2">
      <c r="A6" s="55"/>
      <c r="B6" s="56" t="s">
        <v>16</v>
      </c>
      <c r="C6" s="57">
        <v>231</v>
      </c>
      <c r="D6" s="57">
        <v>233</v>
      </c>
      <c r="E6" s="57">
        <v>232</v>
      </c>
      <c r="F6" s="57">
        <v>234</v>
      </c>
      <c r="G6" s="57">
        <v>236</v>
      </c>
      <c r="H6" s="57">
        <v>239</v>
      </c>
      <c r="I6" s="57">
        <v>241</v>
      </c>
      <c r="J6" s="57">
        <v>244</v>
      </c>
      <c r="K6" s="57">
        <v>246</v>
      </c>
      <c r="L6" s="57">
        <v>247</v>
      </c>
      <c r="M6" s="57">
        <v>249</v>
      </c>
      <c r="N6" s="57">
        <v>250</v>
      </c>
      <c r="O6" s="57">
        <v>252</v>
      </c>
      <c r="P6" s="58">
        <f t="shared" ref="P6:P37" si="0">(O6/C6)^(1/12)-1</f>
        <v>7.2772998598020777E-3</v>
      </c>
    </row>
    <row r="7" spans="1:17" x14ac:dyDescent="0.2">
      <c r="A7" s="55"/>
      <c r="B7" s="56" t="s">
        <v>27</v>
      </c>
      <c r="C7" s="59">
        <v>293</v>
      </c>
      <c r="D7" s="59">
        <v>296</v>
      </c>
      <c r="E7" s="59">
        <v>295</v>
      </c>
      <c r="F7" s="59">
        <v>297</v>
      </c>
      <c r="G7" s="59">
        <v>300</v>
      </c>
      <c r="H7" s="59">
        <v>303</v>
      </c>
      <c r="I7" s="59">
        <v>307</v>
      </c>
      <c r="J7" s="59">
        <v>310</v>
      </c>
      <c r="K7" s="59">
        <v>312</v>
      </c>
      <c r="L7" s="59">
        <v>314</v>
      </c>
      <c r="M7" s="59">
        <v>316</v>
      </c>
      <c r="N7" s="59">
        <v>318</v>
      </c>
      <c r="O7" s="59">
        <v>320</v>
      </c>
      <c r="P7" s="58">
        <f t="shared" si="0"/>
        <v>7.3727447271569879E-3</v>
      </c>
    </row>
    <row r="8" spans="1:17" x14ac:dyDescent="0.2">
      <c r="A8" s="55"/>
      <c r="B8" s="56" t="s">
        <v>46</v>
      </c>
      <c r="C8" s="59">
        <v>6</v>
      </c>
      <c r="D8" s="59">
        <v>5</v>
      </c>
      <c r="E8" s="59">
        <v>6</v>
      </c>
      <c r="F8" s="59">
        <v>6</v>
      </c>
      <c r="G8" s="59">
        <v>6</v>
      </c>
      <c r="H8" s="59">
        <v>6</v>
      </c>
      <c r="I8" s="59">
        <v>6</v>
      </c>
      <c r="J8" s="59">
        <v>6</v>
      </c>
      <c r="K8" s="59">
        <v>6</v>
      </c>
      <c r="L8" s="59">
        <v>6</v>
      </c>
      <c r="M8" s="59">
        <v>6</v>
      </c>
      <c r="N8" s="59">
        <v>6</v>
      </c>
      <c r="O8" s="59">
        <v>6</v>
      </c>
      <c r="P8" s="58">
        <f t="shared" si="0"/>
        <v>0</v>
      </c>
    </row>
    <row r="9" spans="1:17" x14ac:dyDescent="0.2">
      <c r="A9" s="55"/>
      <c r="B9" s="56" t="s">
        <v>37</v>
      </c>
      <c r="C9" s="59">
        <v>7429.0716800414184</v>
      </c>
      <c r="D9" s="59">
        <v>7476.4125337989944</v>
      </c>
      <c r="E9" s="59">
        <v>7446.9636470810992</v>
      </c>
      <c r="F9" s="59">
        <v>7500.3687381377804</v>
      </c>
      <c r="G9" s="59">
        <v>7564.7255450643916</v>
      </c>
      <c r="H9" s="59">
        <v>7641.8422438976731</v>
      </c>
      <c r="I9" s="59">
        <v>7713.6562752823138</v>
      </c>
      <c r="J9" s="59">
        <v>7795.325101352505</v>
      </c>
      <c r="K9" s="59">
        <v>7854.3065224423326</v>
      </c>
      <c r="L9" s="59">
        <v>7878.9174461738003</v>
      </c>
      <c r="M9" s="59">
        <v>7935.0100401521868</v>
      </c>
      <c r="N9" s="59">
        <v>7984.9375723420753</v>
      </c>
      <c r="O9" s="59">
        <v>8029.9112254477423</v>
      </c>
      <c r="P9" s="58">
        <f t="shared" si="0"/>
        <v>6.5020944079672294E-3</v>
      </c>
    </row>
    <row r="10" spans="1:17" x14ac:dyDescent="0.2">
      <c r="A10" s="55"/>
      <c r="B10" s="56" t="s">
        <v>0</v>
      </c>
      <c r="C10" s="59">
        <v>717</v>
      </c>
      <c r="D10" s="59">
        <v>724</v>
      </c>
      <c r="E10" s="59">
        <v>723</v>
      </c>
      <c r="F10" s="59">
        <v>728</v>
      </c>
      <c r="G10" s="59">
        <v>734</v>
      </c>
      <c r="H10" s="59">
        <v>742</v>
      </c>
      <c r="I10" s="59">
        <v>750</v>
      </c>
      <c r="J10" s="59">
        <v>758</v>
      </c>
      <c r="K10" s="59">
        <v>764</v>
      </c>
      <c r="L10" s="59">
        <v>767</v>
      </c>
      <c r="M10" s="59">
        <v>773</v>
      </c>
      <c r="N10" s="59">
        <v>778</v>
      </c>
      <c r="O10" s="59">
        <v>783</v>
      </c>
      <c r="P10" s="58">
        <f t="shared" si="0"/>
        <v>7.3650609045396997E-3</v>
      </c>
    </row>
    <row r="11" spans="1:17" x14ac:dyDescent="0.2">
      <c r="A11" s="7" t="s">
        <v>28</v>
      </c>
      <c r="B11" s="9"/>
      <c r="C11" s="59">
        <v>8676.0716800414193</v>
      </c>
      <c r="D11" s="59">
        <v>8734.4125337989935</v>
      </c>
      <c r="E11" s="59">
        <v>8702.9636470810983</v>
      </c>
      <c r="F11" s="59">
        <v>8765.3687381377804</v>
      </c>
      <c r="G11" s="59">
        <v>8840.7255450643916</v>
      </c>
      <c r="H11" s="59">
        <v>8931.8422438976741</v>
      </c>
      <c r="I11" s="59">
        <v>9017.6562752823138</v>
      </c>
      <c r="J11" s="59">
        <v>9113.3251013525041</v>
      </c>
      <c r="K11" s="59">
        <v>9182.3065224423335</v>
      </c>
      <c r="L11" s="59">
        <v>9212.9174461738003</v>
      </c>
      <c r="M11" s="59">
        <v>9279.0100401521868</v>
      </c>
      <c r="N11" s="59">
        <v>9336.9375723420744</v>
      </c>
      <c r="O11" s="59">
        <v>9390.9112254477423</v>
      </c>
      <c r="P11" s="58">
        <f t="shared" si="0"/>
        <v>6.6196030126191019E-3</v>
      </c>
    </row>
    <row r="12" spans="1:17" x14ac:dyDescent="0.2">
      <c r="A12" s="55"/>
      <c r="B12" s="56" t="s">
        <v>17</v>
      </c>
      <c r="C12" s="59">
        <v>98</v>
      </c>
      <c r="D12" s="59">
        <v>98</v>
      </c>
      <c r="E12" s="59">
        <v>98</v>
      </c>
      <c r="F12" s="59">
        <v>98</v>
      </c>
      <c r="G12" s="59">
        <v>98</v>
      </c>
      <c r="H12" s="59">
        <v>98</v>
      </c>
      <c r="I12" s="59">
        <v>98</v>
      </c>
      <c r="J12" s="59">
        <v>98</v>
      </c>
      <c r="K12" s="59">
        <v>98</v>
      </c>
      <c r="L12" s="59">
        <v>98</v>
      </c>
      <c r="M12" s="59">
        <v>98</v>
      </c>
      <c r="N12" s="59">
        <v>98</v>
      </c>
      <c r="O12" s="59">
        <v>98</v>
      </c>
      <c r="P12" s="58">
        <f t="shared" si="0"/>
        <v>0</v>
      </c>
    </row>
    <row r="13" spans="1:17" x14ac:dyDescent="0.2">
      <c r="A13" s="55"/>
      <c r="B13" s="56" t="s">
        <v>38</v>
      </c>
      <c r="C13" s="59">
        <v>208</v>
      </c>
      <c r="D13" s="59">
        <v>210</v>
      </c>
      <c r="E13" s="59">
        <v>210</v>
      </c>
      <c r="F13" s="59">
        <v>211</v>
      </c>
      <c r="G13" s="59">
        <v>213</v>
      </c>
      <c r="H13" s="59">
        <v>216</v>
      </c>
      <c r="I13" s="59">
        <v>218</v>
      </c>
      <c r="J13" s="59">
        <v>220</v>
      </c>
      <c r="K13" s="59">
        <v>222</v>
      </c>
      <c r="L13" s="59">
        <v>223</v>
      </c>
      <c r="M13" s="59">
        <v>225</v>
      </c>
      <c r="N13" s="59">
        <v>226</v>
      </c>
      <c r="O13" s="59">
        <v>227</v>
      </c>
      <c r="P13" s="58">
        <f t="shared" si="0"/>
        <v>7.3109234035970694E-3</v>
      </c>
    </row>
    <row r="14" spans="1:17" x14ac:dyDescent="0.2">
      <c r="A14" s="55"/>
      <c r="B14" s="56" t="s">
        <v>39</v>
      </c>
      <c r="C14" s="59">
        <v>44</v>
      </c>
      <c r="D14" s="59">
        <v>44</v>
      </c>
      <c r="E14" s="59">
        <v>44</v>
      </c>
      <c r="F14" s="59">
        <v>44</v>
      </c>
      <c r="G14" s="59">
        <v>45</v>
      </c>
      <c r="H14" s="59">
        <v>45</v>
      </c>
      <c r="I14" s="59">
        <v>46</v>
      </c>
      <c r="J14" s="59">
        <v>46</v>
      </c>
      <c r="K14" s="59">
        <v>46</v>
      </c>
      <c r="L14" s="59">
        <v>47</v>
      </c>
      <c r="M14" s="59">
        <v>47</v>
      </c>
      <c r="N14" s="59">
        <v>47</v>
      </c>
      <c r="O14" s="59">
        <v>48</v>
      </c>
      <c r="P14" s="58">
        <f t="shared" si="0"/>
        <v>7.2772998598020777E-3</v>
      </c>
    </row>
    <row r="15" spans="1:17" x14ac:dyDescent="0.2">
      <c r="A15" s="55"/>
      <c r="B15" s="56" t="s">
        <v>40</v>
      </c>
      <c r="C15" s="59">
        <v>9771.4189748899826</v>
      </c>
      <c r="D15" s="59">
        <v>9874.4580903477145</v>
      </c>
      <c r="E15" s="59">
        <v>9855.3245880145369</v>
      </c>
      <c r="F15" s="59">
        <v>9917.6371002081487</v>
      </c>
      <c r="G15" s="59">
        <v>10018.818832910887</v>
      </c>
      <c r="H15" s="59">
        <v>10123.576813572559</v>
      </c>
      <c r="I15" s="59">
        <v>10239.615433906574</v>
      </c>
      <c r="J15" s="59">
        <v>10350.241514766121</v>
      </c>
      <c r="K15" s="59">
        <v>10431.830003610034</v>
      </c>
      <c r="L15" s="59">
        <v>10482.015540597857</v>
      </c>
      <c r="M15" s="59">
        <v>10565.369161488154</v>
      </c>
      <c r="N15" s="59">
        <v>10639.403482909862</v>
      </c>
      <c r="O15" s="59">
        <v>10699.327914022384</v>
      </c>
      <c r="P15" s="58">
        <f t="shared" si="0"/>
        <v>7.588584653158037E-3</v>
      </c>
    </row>
    <row r="16" spans="1:17" x14ac:dyDescent="0.2">
      <c r="A16" s="55"/>
      <c r="B16" s="56" t="s">
        <v>25</v>
      </c>
      <c r="C16" s="59">
        <v>212</v>
      </c>
      <c r="D16" s="59">
        <v>215</v>
      </c>
      <c r="E16" s="59">
        <v>215</v>
      </c>
      <c r="F16" s="59">
        <v>216</v>
      </c>
      <c r="G16" s="59">
        <v>217</v>
      </c>
      <c r="H16" s="59">
        <v>218</v>
      </c>
      <c r="I16" s="59">
        <v>220</v>
      </c>
      <c r="J16" s="59">
        <v>222</v>
      </c>
      <c r="K16" s="59">
        <v>223</v>
      </c>
      <c r="L16" s="59">
        <v>225</v>
      </c>
      <c r="M16" s="59">
        <v>227</v>
      </c>
      <c r="N16" s="59">
        <v>228</v>
      </c>
      <c r="O16" s="59">
        <v>230</v>
      </c>
      <c r="P16" s="58">
        <f t="shared" si="0"/>
        <v>6.8141979016616006E-3</v>
      </c>
    </row>
    <row r="17" spans="1:16" x14ac:dyDescent="0.2">
      <c r="A17" s="7" t="s">
        <v>1</v>
      </c>
      <c r="B17" s="56"/>
      <c r="C17" s="59">
        <v>19009.490654931404</v>
      </c>
      <c r="D17" s="59">
        <v>19175.870624146708</v>
      </c>
      <c r="E17" s="59">
        <v>19125.288235095635</v>
      </c>
      <c r="F17" s="59">
        <v>19252.005838345929</v>
      </c>
      <c r="G17" s="59">
        <v>19432.544377975279</v>
      </c>
      <c r="H17" s="59">
        <v>19632.419057470233</v>
      </c>
      <c r="I17" s="59">
        <v>19839.271709188888</v>
      </c>
      <c r="J17" s="59">
        <v>20049.566616118624</v>
      </c>
      <c r="K17" s="59">
        <v>20203.136526052367</v>
      </c>
      <c r="L17" s="59">
        <v>20287.932986771659</v>
      </c>
      <c r="M17" s="59">
        <v>20441.379201640339</v>
      </c>
      <c r="N17" s="59">
        <v>20575.341055251934</v>
      </c>
      <c r="O17" s="59">
        <v>20693.239139470126</v>
      </c>
      <c r="P17" s="58">
        <f t="shared" si="0"/>
        <v>7.0974578000428945E-3</v>
      </c>
    </row>
    <row r="18" spans="1:16" x14ac:dyDescent="0.2">
      <c r="A18" s="55"/>
      <c r="B18" s="56" t="s">
        <v>18</v>
      </c>
      <c r="C18" s="59">
        <v>117</v>
      </c>
      <c r="D18" s="59">
        <v>117</v>
      </c>
      <c r="E18" s="59">
        <v>117</v>
      </c>
      <c r="F18" s="59">
        <v>117</v>
      </c>
      <c r="G18" s="59">
        <v>117</v>
      </c>
      <c r="H18" s="59">
        <v>117</v>
      </c>
      <c r="I18" s="59">
        <v>117</v>
      </c>
      <c r="J18" s="59">
        <v>117</v>
      </c>
      <c r="K18" s="59">
        <v>117</v>
      </c>
      <c r="L18" s="59">
        <v>117</v>
      </c>
      <c r="M18" s="59">
        <v>117</v>
      </c>
      <c r="N18" s="59">
        <v>117</v>
      </c>
      <c r="O18" s="59">
        <v>117</v>
      </c>
      <c r="P18" s="58">
        <f t="shared" si="0"/>
        <v>0</v>
      </c>
    </row>
    <row r="19" spans="1:16" x14ac:dyDescent="0.2">
      <c r="A19" s="55"/>
      <c r="B19" s="56" t="s">
        <v>41</v>
      </c>
      <c r="C19" s="59">
        <v>2068.0093450685999</v>
      </c>
      <c r="D19" s="59">
        <v>2080.1293758532911</v>
      </c>
      <c r="E19" s="59">
        <v>2065.7117649043662</v>
      </c>
      <c r="F19" s="59">
        <v>2070.9941616540709</v>
      </c>
      <c r="G19" s="59">
        <v>2084.4556220247191</v>
      </c>
      <c r="H19" s="59">
        <v>2098.5809425297693</v>
      </c>
      <c r="I19" s="59">
        <v>2110.7282908111106</v>
      </c>
      <c r="J19" s="59">
        <v>2125.4333838813732</v>
      </c>
      <c r="K19" s="59">
        <v>2133.8634739476352</v>
      </c>
      <c r="L19" s="59">
        <v>2134.0670132283449</v>
      </c>
      <c r="M19" s="59">
        <v>2142.6207983596573</v>
      </c>
      <c r="N19" s="59">
        <v>2148.6589447480656</v>
      </c>
      <c r="O19" s="59">
        <v>2160.7608605298751</v>
      </c>
      <c r="P19" s="58">
        <f t="shared" si="0"/>
        <v>3.662853109429598E-3</v>
      </c>
    </row>
    <row r="20" spans="1:16" x14ac:dyDescent="0.2">
      <c r="A20" s="7" t="s">
        <v>2</v>
      </c>
      <c r="B20" s="56"/>
      <c r="C20" s="59">
        <v>2185.0093450685999</v>
      </c>
      <c r="D20" s="59">
        <v>2197.1293758532911</v>
      </c>
      <c r="E20" s="59">
        <v>2182.7117649043662</v>
      </c>
      <c r="F20" s="59">
        <v>2187.9941616540709</v>
      </c>
      <c r="G20" s="59">
        <v>2201.4556220247191</v>
      </c>
      <c r="H20" s="59">
        <v>2215.5809425297693</v>
      </c>
      <c r="I20" s="59">
        <v>2227.7282908111106</v>
      </c>
      <c r="J20" s="59">
        <v>2242.4333838813732</v>
      </c>
      <c r="K20" s="59">
        <v>2250.8634739476352</v>
      </c>
      <c r="L20" s="59">
        <v>2251.0670132283449</v>
      </c>
      <c r="M20" s="59">
        <v>2259.6207983596573</v>
      </c>
      <c r="N20" s="59">
        <v>2265.6589447480656</v>
      </c>
      <c r="O20" s="59">
        <v>2277.7608605298751</v>
      </c>
      <c r="P20" s="58">
        <f t="shared" si="0"/>
        <v>3.4704059826782263E-3</v>
      </c>
    </row>
    <row r="21" spans="1:16" x14ac:dyDescent="0.2">
      <c r="A21" s="7" t="s">
        <v>29</v>
      </c>
      <c r="B21" s="56"/>
      <c r="C21" s="59">
        <v>12518.428319958583</v>
      </c>
      <c r="D21" s="59">
        <v>12638.587466201006</v>
      </c>
      <c r="E21" s="59">
        <v>12605.036352918904</v>
      </c>
      <c r="F21" s="59">
        <v>12674.63126186222</v>
      </c>
      <c r="G21" s="59">
        <v>12793.274454935607</v>
      </c>
      <c r="H21" s="59">
        <v>12916.15775610233</v>
      </c>
      <c r="I21" s="59">
        <v>13049.343724717684</v>
      </c>
      <c r="J21" s="59">
        <v>13178.674898647494</v>
      </c>
      <c r="K21" s="59">
        <v>13271.693477557668</v>
      </c>
      <c r="L21" s="59">
        <v>13326.082553826202</v>
      </c>
      <c r="M21" s="59">
        <v>13421.989959847811</v>
      </c>
      <c r="N21" s="59">
        <v>13504.062427657927</v>
      </c>
      <c r="O21" s="59">
        <v>13580.08877455226</v>
      </c>
      <c r="P21" s="58">
        <f t="shared" si="0"/>
        <v>6.8066301079654501E-3</v>
      </c>
    </row>
    <row r="22" spans="1:16" x14ac:dyDescent="0.2">
      <c r="A22" s="7" t="s">
        <v>30</v>
      </c>
      <c r="B22" s="56"/>
      <c r="C22" s="59">
        <v>21194.5</v>
      </c>
      <c r="D22" s="59">
        <v>21373</v>
      </c>
      <c r="E22" s="59">
        <v>21308</v>
      </c>
      <c r="F22" s="59">
        <v>21440</v>
      </c>
      <c r="G22" s="59">
        <v>21634</v>
      </c>
      <c r="H22" s="59">
        <v>21848.000000000004</v>
      </c>
      <c r="I22" s="59">
        <v>22067</v>
      </c>
      <c r="J22" s="59">
        <v>22292</v>
      </c>
      <c r="K22" s="59">
        <v>22454</v>
      </c>
      <c r="L22" s="59">
        <v>22539</v>
      </c>
      <c r="M22" s="59">
        <v>22701</v>
      </c>
      <c r="N22" s="59">
        <v>22841</v>
      </c>
      <c r="O22" s="59">
        <v>22971</v>
      </c>
      <c r="P22" s="58">
        <f t="shared" si="0"/>
        <v>6.7301158560661989E-3</v>
      </c>
    </row>
    <row r="23" spans="1:16" x14ac:dyDescent="0.2">
      <c r="A23" s="55"/>
      <c r="B23" s="56" t="s">
        <v>19</v>
      </c>
      <c r="C23" s="59">
        <v>114</v>
      </c>
      <c r="D23" s="59">
        <v>113</v>
      </c>
      <c r="E23" s="59">
        <v>114</v>
      </c>
      <c r="F23" s="59">
        <v>115</v>
      </c>
      <c r="G23" s="59">
        <v>116</v>
      </c>
      <c r="H23" s="59">
        <v>117</v>
      </c>
      <c r="I23" s="59">
        <v>118</v>
      </c>
      <c r="J23" s="59">
        <v>119</v>
      </c>
      <c r="K23" s="59">
        <v>121</v>
      </c>
      <c r="L23" s="59">
        <v>122</v>
      </c>
      <c r="M23" s="59">
        <v>124</v>
      </c>
      <c r="N23" s="59">
        <v>125</v>
      </c>
      <c r="O23" s="59">
        <v>126</v>
      </c>
      <c r="P23" s="58">
        <f t="shared" si="0"/>
        <v>8.3751653110755164E-3</v>
      </c>
    </row>
    <row r="24" spans="1:16" x14ac:dyDescent="0.2">
      <c r="A24" s="55"/>
      <c r="B24" s="56" t="s">
        <v>12</v>
      </c>
      <c r="C24" s="59">
        <v>511</v>
      </c>
      <c r="D24" s="59">
        <v>507</v>
      </c>
      <c r="E24" s="59">
        <v>510</v>
      </c>
      <c r="F24" s="59">
        <v>514</v>
      </c>
      <c r="G24" s="59">
        <v>518</v>
      </c>
      <c r="H24" s="59">
        <v>523</v>
      </c>
      <c r="I24" s="59">
        <v>528</v>
      </c>
      <c r="J24" s="59">
        <v>534</v>
      </c>
      <c r="K24" s="59">
        <v>540</v>
      </c>
      <c r="L24" s="59">
        <v>546</v>
      </c>
      <c r="M24" s="59">
        <v>552</v>
      </c>
      <c r="N24" s="59">
        <v>559</v>
      </c>
      <c r="O24" s="59">
        <v>565</v>
      </c>
      <c r="P24" s="58">
        <f t="shared" si="0"/>
        <v>8.4064827692460486E-3</v>
      </c>
    </row>
    <row r="25" spans="1:16" x14ac:dyDescent="0.2">
      <c r="A25" s="7" t="s">
        <v>24</v>
      </c>
      <c r="B25" s="56"/>
      <c r="C25" s="59">
        <v>625</v>
      </c>
      <c r="D25" s="59">
        <v>620</v>
      </c>
      <c r="E25" s="59">
        <v>624</v>
      </c>
      <c r="F25" s="59">
        <v>629</v>
      </c>
      <c r="G25" s="59">
        <v>634</v>
      </c>
      <c r="H25" s="59">
        <v>640</v>
      </c>
      <c r="I25" s="59">
        <v>646</v>
      </c>
      <c r="J25" s="59">
        <v>653</v>
      </c>
      <c r="K25" s="59">
        <v>660</v>
      </c>
      <c r="L25" s="59">
        <v>668</v>
      </c>
      <c r="M25" s="59">
        <v>676</v>
      </c>
      <c r="N25" s="59">
        <v>684</v>
      </c>
      <c r="O25" s="59">
        <v>691</v>
      </c>
      <c r="P25" s="58">
        <f t="shared" si="0"/>
        <v>8.400771262575768E-3</v>
      </c>
    </row>
    <row r="26" spans="1:16" x14ac:dyDescent="0.2">
      <c r="A26" s="55"/>
      <c r="B26" s="56" t="s">
        <v>26</v>
      </c>
      <c r="C26" s="59">
        <v>53</v>
      </c>
      <c r="D26" s="59">
        <v>53</v>
      </c>
      <c r="E26" s="59">
        <v>53</v>
      </c>
      <c r="F26" s="59">
        <v>53</v>
      </c>
      <c r="G26" s="59">
        <v>54</v>
      </c>
      <c r="H26" s="59">
        <v>54</v>
      </c>
      <c r="I26" s="59">
        <v>55</v>
      </c>
      <c r="J26" s="59">
        <v>55</v>
      </c>
      <c r="K26" s="59">
        <v>56</v>
      </c>
      <c r="L26" s="59">
        <v>57</v>
      </c>
      <c r="M26" s="59">
        <v>57</v>
      </c>
      <c r="N26" s="59">
        <v>58</v>
      </c>
      <c r="O26" s="59">
        <v>59</v>
      </c>
      <c r="P26" s="58">
        <f t="shared" si="0"/>
        <v>8.9771828914086971E-3</v>
      </c>
    </row>
    <row r="27" spans="1:16" x14ac:dyDescent="0.2">
      <c r="A27" s="55"/>
      <c r="B27" s="56" t="s">
        <v>3</v>
      </c>
      <c r="C27" s="59">
        <v>700</v>
      </c>
      <c r="D27" s="59">
        <v>694</v>
      </c>
      <c r="E27" s="59">
        <v>699</v>
      </c>
      <c r="F27" s="59">
        <v>704</v>
      </c>
      <c r="G27" s="59">
        <v>710</v>
      </c>
      <c r="H27" s="59">
        <v>715</v>
      </c>
      <c r="I27" s="59">
        <v>723</v>
      </c>
      <c r="J27" s="59">
        <v>730</v>
      </c>
      <c r="K27" s="59">
        <v>738</v>
      </c>
      <c r="L27" s="59">
        <v>747</v>
      </c>
      <c r="M27" s="59">
        <v>755</v>
      </c>
      <c r="N27" s="59">
        <v>763</v>
      </c>
      <c r="O27" s="59">
        <v>772</v>
      </c>
      <c r="P27" s="58">
        <f t="shared" si="0"/>
        <v>8.1920573463802882E-3</v>
      </c>
    </row>
    <row r="28" spans="1:16" x14ac:dyDescent="0.2">
      <c r="A28" s="55"/>
      <c r="B28" s="56" t="s">
        <v>10</v>
      </c>
      <c r="C28" s="59">
        <v>207</v>
      </c>
      <c r="D28" s="59">
        <v>206</v>
      </c>
      <c r="E28" s="59">
        <v>207</v>
      </c>
      <c r="F28" s="59">
        <v>208</v>
      </c>
      <c r="G28" s="59">
        <v>210</v>
      </c>
      <c r="H28" s="59">
        <v>212</v>
      </c>
      <c r="I28" s="59">
        <v>214</v>
      </c>
      <c r="J28" s="59">
        <v>217</v>
      </c>
      <c r="K28" s="59">
        <v>219</v>
      </c>
      <c r="L28" s="59">
        <v>221</v>
      </c>
      <c r="M28" s="59">
        <v>224</v>
      </c>
      <c r="N28" s="59">
        <v>226</v>
      </c>
      <c r="O28" s="59">
        <v>229</v>
      </c>
      <c r="P28" s="58">
        <f t="shared" si="0"/>
        <v>8.4524561734451442E-3</v>
      </c>
    </row>
    <row r="29" spans="1:16" x14ac:dyDescent="0.2">
      <c r="A29" s="55"/>
      <c r="B29" s="56" t="s">
        <v>11</v>
      </c>
      <c r="C29" s="59">
        <v>331</v>
      </c>
      <c r="D29" s="59">
        <v>328</v>
      </c>
      <c r="E29" s="59">
        <v>331</v>
      </c>
      <c r="F29" s="59">
        <v>333</v>
      </c>
      <c r="G29" s="59">
        <v>336</v>
      </c>
      <c r="H29" s="59">
        <v>339</v>
      </c>
      <c r="I29" s="59">
        <v>342</v>
      </c>
      <c r="J29" s="59">
        <v>346</v>
      </c>
      <c r="K29" s="59">
        <v>349</v>
      </c>
      <c r="L29" s="59">
        <v>353</v>
      </c>
      <c r="M29" s="59">
        <v>357</v>
      </c>
      <c r="N29" s="59">
        <v>361</v>
      </c>
      <c r="O29" s="59">
        <v>365</v>
      </c>
      <c r="P29" s="58">
        <f t="shared" si="0"/>
        <v>8.1815355077192731E-3</v>
      </c>
    </row>
    <row r="30" spans="1:16" x14ac:dyDescent="0.2">
      <c r="A30" s="55"/>
      <c r="B30" s="56" t="s">
        <v>9</v>
      </c>
      <c r="C30" s="59">
        <v>2994</v>
      </c>
      <c r="D30" s="59">
        <v>3089</v>
      </c>
      <c r="E30" s="59">
        <v>3127</v>
      </c>
      <c r="F30" s="59">
        <v>3176</v>
      </c>
      <c r="G30" s="59">
        <v>3236</v>
      </c>
      <c r="H30" s="59">
        <v>3298</v>
      </c>
      <c r="I30" s="59">
        <v>3363</v>
      </c>
      <c r="J30" s="59">
        <v>3427</v>
      </c>
      <c r="K30" s="59">
        <v>3489</v>
      </c>
      <c r="L30" s="59">
        <v>3547</v>
      </c>
      <c r="M30" s="59">
        <v>3604</v>
      </c>
      <c r="N30" s="59">
        <v>3661</v>
      </c>
      <c r="O30" s="59">
        <v>3716</v>
      </c>
      <c r="P30" s="58">
        <f t="shared" si="0"/>
        <v>1.816616111982805E-2</v>
      </c>
    </row>
    <row r="31" spans="1:16" x14ac:dyDescent="0.2">
      <c r="A31" s="55"/>
      <c r="B31" s="56" t="s">
        <v>125</v>
      </c>
      <c r="C31" s="59">
        <v>80</v>
      </c>
      <c r="D31" s="59">
        <v>80</v>
      </c>
      <c r="E31" s="59">
        <v>81</v>
      </c>
      <c r="F31" s="59">
        <v>82</v>
      </c>
      <c r="G31" s="59">
        <v>82</v>
      </c>
      <c r="H31" s="59">
        <v>84</v>
      </c>
      <c r="I31" s="59">
        <v>85</v>
      </c>
      <c r="J31" s="59">
        <v>86</v>
      </c>
      <c r="K31" s="59">
        <v>87</v>
      </c>
      <c r="L31" s="59">
        <v>89</v>
      </c>
      <c r="M31" s="59">
        <v>90</v>
      </c>
      <c r="N31" s="59">
        <v>92</v>
      </c>
      <c r="O31" s="59">
        <v>93</v>
      </c>
      <c r="P31" s="58">
        <f t="shared" si="0"/>
        <v>1.262679137378675E-2</v>
      </c>
    </row>
    <row r="32" spans="1:16" x14ac:dyDescent="0.2">
      <c r="A32" s="7" t="s">
        <v>151</v>
      </c>
      <c r="B32" s="56"/>
      <c r="C32" s="59">
        <v>4366</v>
      </c>
      <c r="D32" s="59">
        <v>4450</v>
      </c>
      <c r="E32" s="59">
        <v>4498</v>
      </c>
      <c r="F32" s="59">
        <v>4556</v>
      </c>
      <c r="G32" s="59">
        <v>4628</v>
      </c>
      <c r="H32" s="59">
        <v>4703</v>
      </c>
      <c r="I32" s="59">
        <v>4782</v>
      </c>
      <c r="J32" s="59">
        <v>4862</v>
      </c>
      <c r="K32" s="59">
        <v>4938</v>
      </c>
      <c r="L32" s="59">
        <v>5013</v>
      </c>
      <c r="M32" s="59">
        <v>5088</v>
      </c>
      <c r="N32" s="59">
        <v>5161</v>
      </c>
      <c r="O32" s="59">
        <v>5233</v>
      </c>
      <c r="P32" s="58">
        <f t="shared" si="0"/>
        <v>1.5209290835310529E-2</v>
      </c>
    </row>
    <row r="33" spans="1:16" x14ac:dyDescent="0.2">
      <c r="A33" s="55"/>
      <c r="B33" s="56" t="s">
        <v>13</v>
      </c>
      <c r="C33" s="59">
        <v>550</v>
      </c>
      <c r="D33" s="59">
        <v>531</v>
      </c>
      <c r="E33" s="59">
        <v>527</v>
      </c>
      <c r="F33" s="59">
        <v>530</v>
      </c>
      <c r="G33" s="59">
        <v>536</v>
      </c>
      <c r="H33" s="59">
        <v>540</v>
      </c>
      <c r="I33" s="59">
        <v>547</v>
      </c>
      <c r="J33" s="59">
        <v>553</v>
      </c>
      <c r="K33" s="59">
        <v>557</v>
      </c>
      <c r="L33" s="59">
        <v>561</v>
      </c>
      <c r="M33" s="59">
        <v>565</v>
      </c>
      <c r="N33" s="59">
        <v>568</v>
      </c>
      <c r="O33" s="59">
        <v>570</v>
      </c>
      <c r="P33" s="58">
        <f t="shared" si="0"/>
        <v>2.9809410784995549E-3</v>
      </c>
    </row>
    <row r="34" spans="1:16" x14ac:dyDescent="0.2">
      <c r="A34" s="55"/>
      <c r="B34" s="56" t="s">
        <v>20</v>
      </c>
      <c r="C34" s="59">
        <v>22</v>
      </c>
      <c r="D34" s="59">
        <v>22</v>
      </c>
      <c r="E34" s="59">
        <v>21</v>
      </c>
      <c r="F34" s="59">
        <v>21</v>
      </c>
      <c r="G34" s="59">
        <v>22</v>
      </c>
      <c r="H34" s="59">
        <v>22</v>
      </c>
      <c r="I34" s="59">
        <v>22</v>
      </c>
      <c r="J34" s="59">
        <v>22</v>
      </c>
      <c r="K34" s="59">
        <v>23</v>
      </c>
      <c r="L34" s="59">
        <v>23</v>
      </c>
      <c r="M34" s="59">
        <v>23</v>
      </c>
      <c r="N34" s="59">
        <v>23</v>
      </c>
      <c r="O34" s="59">
        <v>23</v>
      </c>
      <c r="P34" s="58">
        <f t="shared" si="0"/>
        <v>3.7111829965774668E-3</v>
      </c>
    </row>
    <row r="35" spans="1:16" x14ac:dyDescent="0.2">
      <c r="A35" s="55"/>
      <c r="B35" s="56" t="s">
        <v>31</v>
      </c>
      <c r="C35" s="59">
        <v>307</v>
      </c>
      <c r="D35" s="59">
        <v>296</v>
      </c>
      <c r="E35" s="59">
        <v>294</v>
      </c>
      <c r="F35" s="59">
        <v>296</v>
      </c>
      <c r="G35" s="59">
        <v>299</v>
      </c>
      <c r="H35" s="59">
        <v>301</v>
      </c>
      <c r="I35" s="59">
        <v>305</v>
      </c>
      <c r="J35" s="59">
        <v>308</v>
      </c>
      <c r="K35" s="59">
        <v>311</v>
      </c>
      <c r="L35" s="59">
        <v>313</v>
      </c>
      <c r="M35" s="59">
        <v>315</v>
      </c>
      <c r="N35" s="59">
        <v>316</v>
      </c>
      <c r="O35" s="59">
        <v>318</v>
      </c>
      <c r="P35" s="58">
        <f t="shared" si="0"/>
        <v>2.9379435879610671E-3</v>
      </c>
    </row>
    <row r="36" spans="1:16" x14ac:dyDescent="0.2">
      <c r="A36" s="55"/>
      <c r="B36" s="56" t="s">
        <v>127</v>
      </c>
      <c r="C36" s="59">
        <v>254</v>
      </c>
      <c r="D36" s="59">
        <v>245</v>
      </c>
      <c r="E36" s="59">
        <v>243</v>
      </c>
      <c r="F36" s="59">
        <v>245</v>
      </c>
      <c r="G36" s="59">
        <v>247</v>
      </c>
      <c r="H36" s="59">
        <v>249</v>
      </c>
      <c r="I36" s="59">
        <v>253</v>
      </c>
      <c r="J36" s="59">
        <v>255</v>
      </c>
      <c r="K36" s="59">
        <v>257</v>
      </c>
      <c r="L36" s="59">
        <v>259</v>
      </c>
      <c r="M36" s="59">
        <v>261</v>
      </c>
      <c r="N36" s="59">
        <v>262</v>
      </c>
      <c r="O36" s="59">
        <v>263</v>
      </c>
      <c r="P36" s="58">
        <f t="shared" si="0"/>
        <v>2.9058609492575993E-3</v>
      </c>
    </row>
    <row r="37" spans="1:16" x14ac:dyDescent="0.2">
      <c r="A37" s="55"/>
      <c r="B37" s="56" t="s">
        <v>14</v>
      </c>
      <c r="C37" s="59">
        <v>504</v>
      </c>
      <c r="D37" s="59">
        <v>486</v>
      </c>
      <c r="E37" s="59">
        <v>483</v>
      </c>
      <c r="F37" s="59">
        <v>485</v>
      </c>
      <c r="G37" s="59">
        <v>491</v>
      </c>
      <c r="H37" s="59">
        <v>495</v>
      </c>
      <c r="I37" s="59">
        <v>501</v>
      </c>
      <c r="J37" s="59">
        <v>506</v>
      </c>
      <c r="K37" s="59">
        <v>510</v>
      </c>
      <c r="L37" s="59">
        <v>514</v>
      </c>
      <c r="M37" s="59">
        <v>517</v>
      </c>
      <c r="N37" s="59">
        <v>520</v>
      </c>
      <c r="O37" s="59">
        <v>522</v>
      </c>
      <c r="P37" s="58">
        <f t="shared" si="0"/>
        <v>2.9285565187271434E-3</v>
      </c>
    </row>
    <row r="38" spans="1:16" x14ac:dyDescent="0.2">
      <c r="A38" s="55"/>
      <c r="B38" s="56" t="s">
        <v>42</v>
      </c>
      <c r="C38" s="59">
        <v>15597.903517386512</v>
      </c>
      <c r="D38" s="59">
        <v>15052.839662001687</v>
      </c>
      <c r="E38" s="59">
        <v>14914.90382388322</v>
      </c>
      <c r="F38" s="59">
        <v>14975.509237856497</v>
      </c>
      <c r="G38" s="59">
        <v>15104.198054692823</v>
      </c>
      <c r="H38" s="59">
        <v>15205.932696971064</v>
      </c>
      <c r="I38" s="59">
        <v>15382.04789471784</v>
      </c>
      <c r="J38" s="59">
        <v>15510.387094760974</v>
      </c>
      <c r="K38" s="59">
        <v>15604.424849703724</v>
      </c>
      <c r="L38" s="59">
        <v>15695.540102017329</v>
      </c>
      <c r="M38" s="59">
        <v>15764.191932070948</v>
      </c>
      <c r="N38" s="59">
        <v>15820.395162708417</v>
      </c>
      <c r="O38" s="59">
        <v>15885.236011386998</v>
      </c>
      <c r="P38" s="58">
        <f t="shared" ref="P38:P59" si="1">(O38/C38)^(1/12)-1</f>
        <v>1.5222916612065429E-3</v>
      </c>
    </row>
    <row r="39" spans="1:16" x14ac:dyDescent="0.2">
      <c r="A39" s="55"/>
      <c r="B39" s="56" t="s">
        <v>15</v>
      </c>
      <c r="C39" s="59">
        <v>257</v>
      </c>
      <c r="D39" s="59">
        <v>248</v>
      </c>
      <c r="E39" s="59">
        <v>246</v>
      </c>
      <c r="F39" s="59">
        <v>247</v>
      </c>
      <c r="G39" s="59">
        <v>250</v>
      </c>
      <c r="H39" s="59">
        <v>278.29516979405884</v>
      </c>
      <c r="I39" s="59">
        <v>281.29516979405884</v>
      </c>
      <c r="J39" s="59">
        <v>284.29516979405884</v>
      </c>
      <c r="K39" s="59">
        <v>286.29516979405884</v>
      </c>
      <c r="L39" s="59">
        <v>288.29516979405884</v>
      </c>
      <c r="M39" s="59">
        <v>289.29516979405884</v>
      </c>
      <c r="N39" s="59">
        <v>291.29516979405884</v>
      </c>
      <c r="O39" s="59">
        <v>292.29516979405884</v>
      </c>
      <c r="P39" s="58">
        <f t="shared" si="1"/>
        <v>1.0781713435489948E-2</v>
      </c>
    </row>
    <row r="40" spans="1:16" x14ac:dyDescent="0.2">
      <c r="A40" s="7" t="s">
        <v>32</v>
      </c>
      <c r="B40" s="56"/>
      <c r="C40" s="59">
        <v>17491.903517386512</v>
      </c>
      <c r="D40" s="59">
        <v>16880.839662001687</v>
      </c>
      <c r="E40" s="59">
        <v>16728.903823883222</v>
      </c>
      <c r="F40" s="59">
        <v>16799.509237856495</v>
      </c>
      <c r="G40" s="59">
        <v>16949.198054692824</v>
      </c>
      <c r="H40" s="59">
        <v>17091.227866765123</v>
      </c>
      <c r="I40" s="59">
        <v>17291.343064511901</v>
      </c>
      <c r="J40" s="59">
        <v>17438.682264555035</v>
      </c>
      <c r="K40" s="59">
        <v>17548.720019497785</v>
      </c>
      <c r="L40" s="59">
        <v>17653.835271811389</v>
      </c>
      <c r="M40" s="59">
        <v>17734.487101865008</v>
      </c>
      <c r="N40" s="59">
        <v>17800.690332502476</v>
      </c>
      <c r="O40" s="59">
        <v>17873.531181181057</v>
      </c>
      <c r="P40" s="58">
        <f t="shared" si="1"/>
        <v>1.8001847071686949E-3</v>
      </c>
    </row>
    <row r="41" spans="1:16" x14ac:dyDescent="0.2">
      <c r="A41" s="55"/>
      <c r="B41" s="56" t="s">
        <v>21</v>
      </c>
      <c r="C41" s="59">
        <v>160</v>
      </c>
      <c r="D41" s="59">
        <v>160</v>
      </c>
      <c r="E41" s="59">
        <v>160</v>
      </c>
      <c r="F41" s="59">
        <v>160</v>
      </c>
      <c r="G41" s="59">
        <v>160</v>
      </c>
      <c r="H41" s="59">
        <v>160</v>
      </c>
      <c r="I41" s="59">
        <v>160</v>
      </c>
      <c r="J41" s="59">
        <v>160</v>
      </c>
      <c r="K41" s="59">
        <v>160</v>
      </c>
      <c r="L41" s="59">
        <v>160</v>
      </c>
      <c r="M41" s="59">
        <v>160</v>
      </c>
      <c r="N41" s="59">
        <v>160</v>
      </c>
      <c r="O41" s="59">
        <v>160</v>
      </c>
      <c r="P41" s="58">
        <f t="shared" si="1"/>
        <v>0</v>
      </c>
    </row>
    <row r="42" spans="1:16" x14ac:dyDescent="0.2">
      <c r="A42" s="55"/>
      <c r="B42" s="56" t="s">
        <v>43</v>
      </c>
      <c r="C42" s="59">
        <v>3468.5270908908706</v>
      </c>
      <c r="D42" s="59">
        <v>3362.6779204760969</v>
      </c>
      <c r="E42" s="59">
        <v>3352.517916942295</v>
      </c>
      <c r="F42" s="59">
        <v>3385.0058891283011</v>
      </c>
      <c r="G42" s="59">
        <v>3433.4196310500556</v>
      </c>
      <c r="H42" s="59">
        <v>3477.4901402186988</v>
      </c>
      <c r="I42" s="59">
        <v>3549.4030840231085</v>
      </c>
      <c r="J42" s="59">
        <v>3600.9368205048327</v>
      </c>
      <c r="K42" s="59">
        <v>3644.8290812153145</v>
      </c>
      <c r="L42" s="59">
        <v>3693.541146956461</v>
      </c>
      <c r="M42" s="59">
        <v>3732.7678240969226</v>
      </c>
      <c r="N42" s="59">
        <v>3769.0961633400166</v>
      </c>
      <c r="O42" s="59">
        <v>3784.5440324651968</v>
      </c>
      <c r="P42" s="58">
        <f t="shared" si="1"/>
        <v>7.292745005663015E-3</v>
      </c>
    </row>
    <row r="43" spans="1:16" x14ac:dyDescent="0.2">
      <c r="A43" s="7" t="s">
        <v>33</v>
      </c>
      <c r="B43" s="56"/>
      <c r="C43" s="59">
        <v>3628.5270908908706</v>
      </c>
      <c r="D43" s="59">
        <v>3522.6779204760969</v>
      </c>
      <c r="E43" s="59">
        <v>3512.517916942295</v>
      </c>
      <c r="F43" s="59">
        <v>3545.0058891283011</v>
      </c>
      <c r="G43" s="59">
        <v>3593.4196310500556</v>
      </c>
      <c r="H43" s="59">
        <v>3637.4901402186988</v>
      </c>
      <c r="I43" s="59">
        <v>3709.4030840231085</v>
      </c>
      <c r="J43" s="59">
        <v>3760.9368205048327</v>
      </c>
      <c r="K43" s="59">
        <v>3804.8290812153145</v>
      </c>
      <c r="L43" s="59">
        <v>3853.541146956461</v>
      </c>
      <c r="M43" s="59">
        <v>3892.7678240969226</v>
      </c>
      <c r="N43" s="59">
        <v>3929.0961633400166</v>
      </c>
      <c r="O43" s="59">
        <v>3944.5440324651968</v>
      </c>
      <c r="P43" s="58">
        <f t="shared" si="1"/>
        <v>6.9831493225305241E-3</v>
      </c>
    </row>
    <row r="44" spans="1:16" x14ac:dyDescent="0.2">
      <c r="A44" s="55"/>
      <c r="B44" s="56" t="s">
        <v>20</v>
      </c>
      <c r="C44" s="59">
        <v>221</v>
      </c>
      <c r="D44" s="59">
        <v>213</v>
      </c>
      <c r="E44" s="59">
        <v>211</v>
      </c>
      <c r="F44" s="59">
        <v>213</v>
      </c>
      <c r="G44" s="59">
        <v>215</v>
      </c>
      <c r="H44" s="59">
        <v>216</v>
      </c>
      <c r="I44" s="59">
        <v>219</v>
      </c>
      <c r="J44" s="59">
        <v>222</v>
      </c>
      <c r="K44" s="59">
        <v>223</v>
      </c>
      <c r="L44" s="59">
        <v>225</v>
      </c>
      <c r="M44" s="59">
        <v>226</v>
      </c>
      <c r="N44" s="59">
        <v>228</v>
      </c>
      <c r="O44" s="59">
        <v>228</v>
      </c>
      <c r="P44" s="58">
        <f t="shared" si="1"/>
        <v>2.6019565147754609E-3</v>
      </c>
    </row>
    <row r="45" spans="1:16" x14ac:dyDescent="0.2">
      <c r="A45" s="55"/>
      <c r="B45" s="56" t="s">
        <v>44</v>
      </c>
      <c r="C45" s="59">
        <v>19</v>
      </c>
      <c r="D45" s="59">
        <v>18</v>
      </c>
      <c r="E45" s="59">
        <v>18</v>
      </c>
      <c r="F45" s="59">
        <v>18</v>
      </c>
      <c r="G45" s="59">
        <v>19</v>
      </c>
      <c r="H45" s="59">
        <v>19</v>
      </c>
      <c r="I45" s="59">
        <v>19</v>
      </c>
      <c r="J45" s="59">
        <v>19</v>
      </c>
      <c r="K45" s="59">
        <v>19</v>
      </c>
      <c r="L45" s="59">
        <v>20</v>
      </c>
      <c r="M45" s="59">
        <v>20</v>
      </c>
      <c r="N45" s="59">
        <v>20</v>
      </c>
      <c r="O45" s="59">
        <v>20</v>
      </c>
      <c r="P45" s="58">
        <f t="shared" si="1"/>
        <v>4.283589652942732E-3</v>
      </c>
    </row>
    <row r="46" spans="1:16" x14ac:dyDescent="0.2">
      <c r="A46" s="55"/>
      <c r="B46" s="56" t="s">
        <v>45</v>
      </c>
      <c r="C46" s="59">
        <v>831.48939172261737</v>
      </c>
      <c r="D46" s="59">
        <v>805.48241752221668</v>
      </c>
      <c r="E46" s="59">
        <v>801.57825917448361</v>
      </c>
      <c r="F46" s="59">
        <v>809.48487301520333</v>
      </c>
      <c r="G46" s="59">
        <v>822.38231425712183</v>
      </c>
      <c r="H46" s="59">
        <v>834.57716281023863</v>
      </c>
      <c r="I46" s="59">
        <v>850.54902125905028</v>
      </c>
      <c r="J46" s="59">
        <v>863.6760847341933</v>
      </c>
      <c r="K46" s="59">
        <v>874.746069080962</v>
      </c>
      <c r="L46" s="59">
        <v>885.91875102620986</v>
      </c>
      <c r="M46" s="59">
        <v>896.04024383213221</v>
      </c>
      <c r="N46" s="59">
        <v>905.50867395156592</v>
      </c>
      <c r="O46" s="59">
        <v>909.21995614780565</v>
      </c>
      <c r="P46" s="58">
        <f t="shared" si="1"/>
        <v>7.4751756947952774E-3</v>
      </c>
    </row>
    <row r="47" spans="1:16" x14ac:dyDescent="0.2">
      <c r="A47" s="7" t="s">
        <v>22</v>
      </c>
      <c r="B47" s="56"/>
      <c r="C47" s="59">
        <v>22191.920000000002</v>
      </c>
      <c r="D47" s="59">
        <v>21440</v>
      </c>
      <c r="E47" s="59">
        <v>21272</v>
      </c>
      <c r="F47" s="59">
        <v>21385</v>
      </c>
      <c r="G47" s="59">
        <v>21599</v>
      </c>
      <c r="H47" s="59">
        <v>21798.295169794059</v>
      </c>
      <c r="I47" s="59">
        <v>22089.295169794059</v>
      </c>
      <c r="J47" s="59">
        <v>22304.295169794063</v>
      </c>
      <c r="K47" s="59">
        <v>22470.295169794059</v>
      </c>
      <c r="L47" s="59">
        <v>22638.295169794059</v>
      </c>
      <c r="M47" s="59">
        <v>22769.295169794063</v>
      </c>
      <c r="N47" s="59">
        <v>22883.295169794055</v>
      </c>
      <c r="O47" s="59">
        <v>22975.295169794059</v>
      </c>
      <c r="P47" s="58">
        <f t="shared" si="1"/>
        <v>2.8951208687280072E-3</v>
      </c>
    </row>
    <row r="48" spans="1:16" x14ac:dyDescent="0.2">
      <c r="A48" s="7" t="s">
        <v>23</v>
      </c>
      <c r="B48" s="56"/>
      <c r="C48" s="59">
        <v>4427.08</v>
      </c>
      <c r="D48" s="59">
        <v>4598.3313301360349</v>
      </c>
      <c r="E48" s="59">
        <v>4554.3521169942069</v>
      </c>
      <c r="F48" s="59">
        <v>4570.5727757846244</v>
      </c>
      <c r="G48" s="59">
        <v>4624.5322933705875</v>
      </c>
      <c r="H48" s="59">
        <v>4652.1736084351123</v>
      </c>
      <c r="I48" s="59">
        <v>4714.7927317723934</v>
      </c>
      <c r="J48" s="59">
        <v>4748.9864161090736</v>
      </c>
      <c r="K48" s="59">
        <v>4776.7037339317803</v>
      </c>
      <c r="L48" s="59">
        <v>4798.6026636748657</v>
      </c>
      <c r="M48" s="59">
        <v>4815.4510579621683</v>
      </c>
      <c r="N48" s="59">
        <v>4823.2251726949871</v>
      </c>
      <c r="O48" s="59">
        <v>4826.2251726949871</v>
      </c>
      <c r="P48" s="58">
        <f t="shared" si="1"/>
        <v>7.2196368034436187E-3</v>
      </c>
    </row>
    <row r="49" spans="1:16" x14ac:dyDescent="0.2">
      <c r="A49" s="7" t="s">
        <v>116</v>
      </c>
      <c r="B49" s="56"/>
      <c r="C49" s="59">
        <v>110</v>
      </c>
      <c r="D49" s="59">
        <v>110</v>
      </c>
      <c r="E49" s="59">
        <v>111</v>
      </c>
      <c r="F49" s="59">
        <v>113</v>
      </c>
      <c r="G49" s="59">
        <v>115</v>
      </c>
      <c r="H49" s="59">
        <v>117</v>
      </c>
      <c r="I49" s="59">
        <v>119</v>
      </c>
      <c r="J49" s="59">
        <v>121</v>
      </c>
      <c r="K49" s="59">
        <v>122</v>
      </c>
      <c r="L49" s="59">
        <v>124</v>
      </c>
      <c r="M49" s="59">
        <v>125</v>
      </c>
      <c r="N49" s="59">
        <v>127</v>
      </c>
      <c r="O49" s="59">
        <v>128</v>
      </c>
      <c r="P49" s="58">
        <f t="shared" si="1"/>
        <v>1.2709242773971674E-2</v>
      </c>
    </row>
    <row r="50" spans="1:16" x14ac:dyDescent="0.2">
      <c r="A50" s="7" t="s">
        <v>34</v>
      </c>
      <c r="B50" s="56"/>
      <c r="C50" s="59">
        <v>26729</v>
      </c>
      <c r="D50" s="59">
        <v>26148.331330136036</v>
      </c>
      <c r="E50" s="59">
        <v>25937.352116994207</v>
      </c>
      <c r="F50" s="59">
        <v>26068.572775784625</v>
      </c>
      <c r="G50" s="59">
        <v>26338.532293370587</v>
      </c>
      <c r="H50" s="59">
        <v>26567.468778229173</v>
      </c>
      <c r="I50" s="59">
        <v>26923.087901566454</v>
      </c>
      <c r="J50" s="59">
        <v>27174.281585903136</v>
      </c>
      <c r="K50" s="59">
        <v>27368.998903725838</v>
      </c>
      <c r="L50" s="59">
        <v>27560.897833468924</v>
      </c>
      <c r="M50" s="59">
        <v>27709.74622775623</v>
      </c>
      <c r="N50" s="59">
        <v>27833.520342489042</v>
      </c>
      <c r="O50" s="59">
        <v>27929.520342489046</v>
      </c>
      <c r="P50" s="58">
        <f t="shared" si="1"/>
        <v>3.6679679188338365E-3</v>
      </c>
    </row>
    <row r="51" spans="1:16" x14ac:dyDescent="0.2">
      <c r="A51" s="55"/>
      <c r="B51" s="56" t="s">
        <v>7</v>
      </c>
      <c r="C51" s="59">
        <v>310</v>
      </c>
      <c r="D51" s="59">
        <v>307</v>
      </c>
      <c r="E51" s="59">
        <v>311</v>
      </c>
      <c r="F51" s="59">
        <v>314</v>
      </c>
      <c r="G51" s="59">
        <v>320</v>
      </c>
      <c r="H51" s="59">
        <v>323</v>
      </c>
      <c r="I51" s="59">
        <v>327</v>
      </c>
      <c r="J51" s="59">
        <v>330</v>
      </c>
      <c r="K51" s="59">
        <v>332</v>
      </c>
      <c r="L51" s="59">
        <v>335</v>
      </c>
      <c r="M51" s="59">
        <v>337</v>
      </c>
      <c r="N51" s="59">
        <v>340</v>
      </c>
      <c r="O51" s="59">
        <v>342</v>
      </c>
      <c r="P51" s="58">
        <f t="shared" si="1"/>
        <v>8.220137953191875E-3</v>
      </c>
    </row>
    <row r="52" spans="1:16" x14ac:dyDescent="0.2">
      <c r="A52" s="55"/>
      <c r="B52" s="56" t="s">
        <v>8</v>
      </c>
      <c r="C52" s="59">
        <v>302</v>
      </c>
      <c r="D52" s="59">
        <v>299</v>
      </c>
      <c r="E52" s="59">
        <v>302</v>
      </c>
      <c r="F52" s="59">
        <v>306</v>
      </c>
      <c r="G52" s="59">
        <v>311</v>
      </c>
      <c r="H52" s="59">
        <v>314</v>
      </c>
      <c r="I52" s="59">
        <v>318</v>
      </c>
      <c r="J52" s="59">
        <v>321</v>
      </c>
      <c r="K52" s="59">
        <v>323</v>
      </c>
      <c r="L52" s="59">
        <v>326</v>
      </c>
      <c r="M52" s="59">
        <v>328</v>
      </c>
      <c r="N52" s="59">
        <v>331</v>
      </c>
      <c r="O52" s="59">
        <v>333</v>
      </c>
      <c r="P52" s="58">
        <f t="shared" si="1"/>
        <v>8.1762000907392718E-3</v>
      </c>
    </row>
    <row r="53" spans="1:16" x14ac:dyDescent="0.2">
      <c r="A53" s="55"/>
      <c r="B53" s="56" t="s">
        <v>6</v>
      </c>
      <c r="C53" s="59">
        <v>5968</v>
      </c>
      <c r="D53" s="59">
        <v>5912</v>
      </c>
      <c r="E53" s="59">
        <v>5909</v>
      </c>
      <c r="F53" s="59">
        <v>5980</v>
      </c>
      <c r="G53" s="59">
        <v>6064</v>
      </c>
      <c r="H53" s="59">
        <v>6141</v>
      </c>
      <c r="I53" s="59">
        <v>6224</v>
      </c>
      <c r="J53" s="59">
        <v>6293</v>
      </c>
      <c r="K53" s="59">
        <v>6361</v>
      </c>
      <c r="L53" s="59">
        <v>6424</v>
      </c>
      <c r="M53" s="59">
        <v>6489</v>
      </c>
      <c r="N53" s="59">
        <v>6549</v>
      </c>
      <c r="O53" s="59">
        <v>6605</v>
      </c>
      <c r="P53" s="58">
        <f t="shared" si="1"/>
        <v>8.4870689385154741E-3</v>
      </c>
    </row>
    <row r="54" spans="1:16" x14ac:dyDescent="0.2">
      <c r="A54" s="7" t="s">
        <v>4</v>
      </c>
      <c r="B54" s="56"/>
      <c r="C54" s="59">
        <v>6580</v>
      </c>
      <c r="D54" s="59">
        <v>6519</v>
      </c>
      <c r="E54" s="59">
        <v>6522</v>
      </c>
      <c r="F54" s="59">
        <v>6600</v>
      </c>
      <c r="G54" s="59">
        <v>6694</v>
      </c>
      <c r="H54" s="59">
        <v>6778</v>
      </c>
      <c r="I54" s="59">
        <v>6869</v>
      </c>
      <c r="J54" s="59">
        <v>6944</v>
      </c>
      <c r="K54" s="59">
        <v>7016</v>
      </c>
      <c r="L54" s="59">
        <v>7085</v>
      </c>
      <c r="M54" s="59">
        <v>7154</v>
      </c>
      <c r="N54" s="59">
        <v>7219</v>
      </c>
      <c r="O54" s="59">
        <v>7280</v>
      </c>
      <c r="P54" s="58">
        <f t="shared" si="1"/>
        <v>8.4602638596125157E-3</v>
      </c>
    </row>
    <row r="55" spans="1:16" x14ac:dyDescent="0.2">
      <c r="A55" s="7" t="s">
        <v>5</v>
      </c>
      <c r="B55" s="56"/>
      <c r="C55" s="59">
        <v>1035</v>
      </c>
      <c r="D55" s="59">
        <v>1002</v>
      </c>
      <c r="E55" s="59">
        <v>1008</v>
      </c>
      <c r="F55" s="59">
        <v>1020</v>
      </c>
      <c r="G55" s="59">
        <v>1036</v>
      </c>
      <c r="H55" s="59">
        <v>1048</v>
      </c>
      <c r="I55" s="59">
        <v>1068</v>
      </c>
      <c r="J55" s="59">
        <v>1086</v>
      </c>
      <c r="K55" s="59">
        <v>1103</v>
      </c>
      <c r="L55" s="59">
        <v>1122</v>
      </c>
      <c r="M55" s="59">
        <v>1139</v>
      </c>
      <c r="N55" s="59">
        <v>1154</v>
      </c>
      <c r="O55" s="59">
        <v>1168</v>
      </c>
      <c r="P55" s="58">
        <f t="shared" si="1"/>
        <v>1.0125204620284878E-2</v>
      </c>
    </row>
    <row r="56" spans="1:16" x14ac:dyDescent="0.2">
      <c r="A56" s="9" t="s">
        <v>128</v>
      </c>
      <c r="B56" s="56"/>
      <c r="C56" s="59">
        <v>47923.5</v>
      </c>
      <c r="D56" s="59">
        <v>47521.331330136032</v>
      </c>
      <c r="E56" s="59">
        <v>47245.352116994211</v>
      </c>
      <c r="F56" s="59">
        <v>47508.572775784625</v>
      </c>
      <c r="G56" s="59">
        <v>47972.53229337059</v>
      </c>
      <c r="H56" s="59">
        <v>48415.468778229173</v>
      </c>
      <c r="I56" s="59">
        <v>48990.087901566454</v>
      </c>
      <c r="J56" s="59">
        <v>49466.28158590314</v>
      </c>
      <c r="K56" s="59">
        <v>49822.998903725835</v>
      </c>
      <c r="L56" s="59">
        <v>50099.897833468924</v>
      </c>
      <c r="M56" s="59">
        <v>50410.74622775623</v>
      </c>
      <c r="N56" s="59">
        <v>50674.520342489042</v>
      </c>
      <c r="O56" s="59">
        <v>50900.52034248905</v>
      </c>
      <c r="P56" s="58">
        <f t="shared" si="1"/>
        <v>5.0348957696855212E-3</v>
      </c>
    </row>
    <row r="57" spans="1:16" x14ac:dyDescent="0.2">
      <c r="A57" s="9" t="s">
        <v>129</v>
      </c>
      <c r="B57" s="56"/>
      <c r="C57" s="59">
        <v>46246.177499999998</v>
      </c>
      <c r="D57" s="59">
        <v>45858.084733581272</v>
      </c>
      <c r="E57" s="59">
        <v>45591.764792899412</v>
      </c>
      <c r="F57" s="59">
        <v>45845.772728632161</v>
      </c>
      <c r="G57" s="59">
        <v>46293.493663102621</v>
      </c>
      <c r="H57" s="59">
        <v>46720.92737099115</v>
      </c>
      <c r="I57" s="59">
        <v>47275.434825011624</v>
      </c>
      <c r="J57" s="59">
        <v>47734.961730396528</v>
      </c>
      <c r="K57" s="59">
        <v>48079.19394209543</v>
      </c>
      <c r="L57" s="59">
        <v>48346.401409297512</v>
      </c>
      <c r="M57" s="59">
        <v>48646.370109784759</v>
      </c>
      <c r="N57" s="59">
        <v>48900.912130501922</v>
      </c>
      <c r="O57" s="59">
        <v>49119.002130501933</v>
      </c>
      <c r="P57" s="58">
        <f t="shared" si="1"/>
        <v>5.0348957696855212E-3</v>
      </c>
    </row>
    <row r="58" spans="1:16" x14ac:dyDescent="0.2">
      <c r="A58" s="9" t="s">
        <v>130</v>
      </c>
      <c r="B58" s="56"/>
      <c r="C58" s="59">
        <v>60529.5</v>
      </c>
      <c r="D58" s="59">
        <v>60112.331330136032</v>
      </c>
      <c r="E58" s="59">
        <v>59897.352116994211</v>
      </c>
      <c r="F58" s="59">
        <v>60313.572775784625</v>
      </c>
      <c r="G58" s="59">
        <v>60964.53229337059</v>
      </c>
      <c r="H58" s="59">
        <v>61584.468778229173</v>
      </c>
      <c r="I58" s="59">
        <v>62355.087901566454</v>
      </c>
      <c r="J58" s="59">
        <v>63011.28158590314</v>
      </c>
      <c r="K58" s="59">
        <v>63539.998903725835</v>
      </c>
      <c r="L58" s="59">
        <v>63987.897833468924</v>
      </c>
      <c r="M58" s="59">
        <v>64467.74622775623</v>
      </c>
      <c r="N58" s="59">
        <v>64892.520342489042</v>
      </c>
      <c r="O58" s="59">
        <v>65272.52034248905</v>
      </c>
      <c r="P58" s="58">
        <f t="shared" si="1"/>
        <v>6.3064924183009463E-3</v>
      </c>
    </row>
    <row r="59" spans="1:16" x14ac:dyDescent="0.2">
      <c r="A59" s="8" t="s">
        <v>131</v>
      </c>
      <c r="B59" s="60"/>
      <c r="C59" s="61">
        <v>58410.967499999999</v>
      </c>
      <c r="D59" s="61">
        <v>58008.399733581267</v>
      </c>
      <c r="E59" s="61">
        <v>57800.944792899412</v>
      </c>
      <c r="F59" s="61">
        <v>58202.597728632165</v>
      </c>
      <c r="G59" s="61">
        <v>58830.77366310262</v>
      </c>
      <c r="H59" s="61">
        <v>59429.01237099115</v>
      </c>
      <c r="I59" s="61">
        <v>60172.659825011629</v>
      </c>
      <c r="J59" s="61">
        <v>60805.886730396531</v>
      </c>
      <c r="K59" s="61">
        <v>61316.098942095428</v>
      </c>
      <c r="L59" s="61">
        <v>61748.32140929751</v>
      </c>
      <c r="M59" s="61">
        <v>62211.375109784763</v>
      </c>
      <c r="N59" s="61">
        <v>62621.282130501924</v>
      </c>
      <c r="O59" s="61">
        <v>62987.982130501929</v>
      </c>
      <c r="P59" s="66">
        <f t="shared" si="1"/>
        <v>6.3064924183009463E-3</v>
      </c>
    </row>
    <row r="60" spans="1:16" x14ac:dyDescent="0.2">
      <c r="A60" s="56" t="s">
        <v>149</v>
      </c>
      <c r="B60" s="56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6" x14ac:dyDescent="0.2">
      <c r="A61" s="56" t="s">
        <v>145</v>
      </c>
      <c r="B61" s="56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3"/>
    </row>
    <row r="62" spans="1:16" x14ac:dyDescent="0.2">
      <c r="A62" s="56" t="s">
        <v>146</v>
      </c>
      <c r="B62" s="56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3"/>
    </row>
    <row r="63" spans="1:16" x14ac:dyDescent="0.2">
      <c r="A63" s="56" t="s">
        <v>155</v>
      </c>
      <c r="B63" s="56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3"/>
    </row>
    <row r="64" spans="1:16" x14ac:dyDescent="0.2">
      <c r="A64" s="56"/>
      <c r="B64" s="56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3"/>
    </row>
    <row r="65" spans="1:15" x14ac:dyDescent="0.2">
      <c r="A65" s="56"/>
      <c r="B65" s="56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</row>
    <row r="66" spans="1:15" x14ac:dyDescent="0.2">
      <c r="A66" s="64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1:15" x14ac:dyDescent="0.2"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84"/>
    </row>
    <row r="69" spans="1:15" x14ac:dyDescent="0.2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9"/>
    </row>
    <row r="70" spans="1:15" x14ac:dyDescent="0.2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9"/>
    </row>
    <row r="71" spans="1:15" x14ac:dyDescent="0.2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9"/>
    </row>
    <row r="73" spans="1:15" x14ac:dyDescent="0.2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9"/>
    </row>
    <row r="74" spans="1:15" x14ac:dyDescent="0.2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9"/>
    </row>
    <row r="75" spans="1:15" x14ac:dyDescent="0.2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9"/>
    </row>
    <row r="77" spans="1:15" x14ac:dyDescent="0.2"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</row>
    <row r="78" spans="1:15" x14ac:dyDescent="0.2"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</row>
    <row r="79" spans="1:15" x14ac:dyDescent="0.2"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</row>
    <row r="80" spans="1:15" x14ac:dyDescent="0.2"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85"/>
    </row>
    <row r="81" spans="2:15" x14ac:dyDescent="0.2"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</row>
    <row r="82" spans="2:15" x14ac:dyDescent="0.2"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</row>
    <row r="83" spans="2:15" x14ac:dyDescent="0.2"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</row>
    <row r="85" spans="2:15" x14ac:dyDescent="0.2">
      <c r="B85" s="80"/>
    </row>
    <row r="86" spans="2:15" x14ac:dyDescent="0.2">
      <c r="B86" s="80"/>
    </row>
    <row r="87" spans="2:15" x14ac:dyDescent="0.2">
      <c r="B87" s="80"/>
    </row>
    <row r="88" spans="2:15" x14ac:dyDescent="0.2">
      <c r="B88" s="80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2"/>
    </row>
    <row r="90" spans="2:15" x14ac:dyDescent="0.2">
      <c r="B90" s="80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</row>
    <row r="91" spans="2:15" x14ac:dyDescent="0.2"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</row>
    <row r="92" spans="2:15" x14ac:dyDescent="0.2"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17-IEPR-03</Docket_x0020_Number>
    <TaxCatchAll xmlns="8eef3743-c7b3-4cbe-8837-b6e805be353c">
      <Value>8</Value>
      <Value>6</Value>
      <Value>3</Value>
      <Value>145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2017-08-03 Workshop</TermName>
          <TermId xmlns="http://schemas.microsoft.com/office/infopath/2007/PartnerControls">8346dfa5-1a0d-4982-b666-5616bf6b0384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Z5JXHV6S7NA6-3-112178</_dlc_DocId>
    <_dlc_DocIdUrl xmlns="8eef3743-c7b3-4cbe-8837-b6e805be353c">
      <Url>http://efilingspinternal/_layouts/DocIdRedir.aspx?ID=Z5JXHV6S7NA6-3-112178</Url>
      <Description>Z5JXHV6S7NA6-3-112178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AF1EFE-566C-4A58-8238-559A29111315}"/>
</file>

<file path=customXml/itemProps2.xml><?xml version="1.0" encoding="utf-8"?>
<ds:datastoreItem xmlns:ds="http://schemas.openxmlformats.org/officeDocument/2006/customXml" ds:itemID="{991C00A3-6844-4116-858A-A1A68FE37E4C}"/>
</file>

<file path=customXml/itemProps3.xml><?xml version="1.0" encoding="utf-8"?>
<ds:datastoreItem xmlns:ds="http://schemas.openxmlformats.org/officeDocument/2006/customXml" ds:itemID="{BB55293D-2C48-4033-816A-2D0E4D620725}"/>
</file>

<file path=customXml/itemProps4.xml><?xml version="1.0" encoding="utf-8"?>
<ds:datastoreItem xmlns:ds="http://schemas.openxmlformats.org/officeDocument/2006/customXml" ds:itemID="{EC59AB54-E2B7-4A7E-80BD-5470AB0C08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 of Forms</vt:lpstr>
      <vt:lpstr>Form 1.1c</vt:lpstr>
      <vt:lpstr>Form 1.5a</vt:lpstr>
      <vt:lpstr>Form 1.5b</vt:lpstr>
    </vt:vector>
  </TitlesOfParts>
  <Company>California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LSE and BA Forms CED 2017 Prel High</dc:title>
  <dc:creator>Kavalec, Chris@Energy</dc:creator>
  <cp:lastModifiedBy>Kavalec, Chris@Energy</cp:lastModifiedBy>
  <cp:lastPrinted>2009-06-11T06:37:33Z</cp:lastPrinted>
  <dcterms:created xsi:type="dcterms:W3CDTF">2005-06-02T20:25:49Z</dcterms:created>
  <dcterms:modified xsi:type="dcterms:W3CDTF">2017-07-19T17:33:47Z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f4b881fd-8f79-4d3c-8bd3-175c96b9f799</vt:lpwstr>
  </property>
  <property fmtid="{D5CDD505-2E9C-101B-9397-08002B2CF9AE}" pid="4" name="Subject_x0020_Areas">
    <vt:lpwstr>145;#IEPR 2017-08-03 Workshop|8346dfa5-1a0d-4982-b666-5616bf6b0384</vt:lpwstr>
  </property>
  <property fmtid="{D5CDD505-2E9C-101B-9397-08002B2CF9AE}" pid="5" name="_CopySource">
    <vt:lpwstr>http://efilingspinternal/PendingDocuments/17-IEPR-03/20170726T161128_LSE_and_BA_Forms_CED_2017_Prel_High.xlsx</vt:lpwstr>
  </property>
  <property fmtid="{D5CDD505-2E9C-101B-9397-08002B2CF9AE}" pid="6" name="Subject Areas">
    <vt:lpwstr>145;#IEPR 2017-08-03 Workshop|8346dfa5-1a0d-4982-b666-5616bf6b0384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2349500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