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80" yWindow="-15" windowWidth="7725" windowHeight="5805" tabRatio="790"/>
  </bookViews>
  <sheets>
    <sheet name="List of Forms" sheetId="47" r:id="rId1"/>
    <sheet name="Form 1.1c" sheetId="46" r:id="rId2"/>
    <sheet name="Form 1.5a" sheetId="40" r:id="rId3"/>
    <sheet name="Form 1.5b" sheetId="48" r:id="rId4"/>
  </sheets>
  <externalReferences>
    <externalReference r:id="rId5"/>
    <externalReference r:id="rId6"/>
  </externalReferences>
  <definedNames>
    <definedName name="_Order1" hidden="1">255</definedName>
    <definedName name="_Order2" hidden="1">255</definedName>
    <definedName name="cf">#REF!</definedName>
    <definedName name="CoName">'[1]FormList&amp;FilerInfo'!$C$3</definedName>
    <definedName name="LSEENERGYFORTABLES">#REF!</definedName>
    <definedName name="print">#REF!</definedName>
    <definedName name="SCALARS">[2]BApeakTable1in10!$A$93:$D$108</definedName>
  </definedNames>
  <calcPr calcId="145621"/>
</workbook>
</file>

<file path=xl/calcChain.xml><?xml version="1.0" encoding="utf-8"?>
<calcChain xmlns="http://schemas.openxmlformats.org/spreadsheetml/2006/main">
  <c r="Q7" i="46" l="1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34" i="46"/>
  <c r="Q35" i="46"/>
  <c r="Q36" i="46"/>
  <c r="Q37" i="46"/>
  <c r="Q38" i="46"/>
  <c r="Q39" i="46"/>
  <c r="Q40" i="46"/>
  <c r="Q41" i="46"/>
  <c r="Q42" i="46"/>
  <c r="Q43" i="46"/>
  <c r="Q44" i="46"/>
  <c r="Q45" i="46"/>
  <c r="Q46" i="46"/>
  <c r="Q47" i="46"/>
  <c r="Q48" i="46"/>
  <c r="Q49" i="46"/>
  <c r="Q50" i="46"/>
  <c r="Q51" i="46"/>
  <c r="Q52" i="46"/>
  <c r="Q53" i="46"/>
  <c r="Q54" i="46"/>
  <c r="Q55" i="46"/>
  <c r="Q56" i="46"/>
  <c r="Q57" i="46"/>
  <c r="Q58" i="46"/>
  <c r="Q59" i="46"/>
  <c r="Q60" i="46"/>
  <c r="Q61" i="46"/>
  <c r="Q62" i="46"/>
  <c r="Q63" i="46"/>
  <c r="Q64" i="46"/>
  <c r="Q65" i="46"/>
  <c r="Q66" i="46"/>
  <c r="Q67" i="46"/>
  <c r="Q68" i="46"/>
  <c r="Q69" i="46"/>
  <c r="Q70" i="46"/>
  <c r="Q71" i="46"/>
  <c r="Q72" i="46"/>
  <c r="Q73" i="46"/>
  <c r="Q74" i="46"/>
  <c r="Q75" i="46"/>
  <c r="Q76" i="46"/>
  <c r="Q77" i="46"/>
  <c r="Q78" i="46"/>
  <c r="P7" i="48" l="1"/>
  <c r="P8" i="48"/>
  <c r="P9" i="48"/>
  <c r="P10" i="48"/>
  <c r="P11" i="48"/>
  <c r="P12" i="48"/>
  <c r="P13" i="48"/>
  <c r="P14" i="48"/>
  <c r="P15" i="48"/>
  <c r="P16" i="48"/>
  <c r="P17" i="48"/>
  <c r="P18" i="48"/>
  <c r="P19" i="48"/>
  <c r="P20" i="48"/>
  <c r="P21" i="48"/>
  <c r="P22" i="48"/>
  <c r="P23" i="48"/>
  <c r="P24" i="48"/>
  <c r="P25" i="48"/>
  <c r="P26" i="48"/>
  <c r="P27" i="48"/>
  <c r="P28" i="48"/>
  <c r="P29" i="48"/>
  <c r="P30" i="48"/>
  <c r="P31" i="48"/>
  <c r="P32" i="48"/>
  <c r="P33" i="48"/>
  <c r="P34" i="48"/>
  <c r="P35" i="48"/>
  <c r="P36" i="48"/>
  <c r="P37" i="48"/>
  <c r="P38" i="48"/>
  <c r="P39" i="48"/>
  <c r="P40" i="48"/>
  <c r="P41" i="48"/>
  <c r="P42" i="48"/>
  <c r="P43" i="48"/>
  <c r="P44" i="48"/>
  <c r="P45" i="48"/>
  <c r="P46" i="48"/>
  <c r="P47" i="48"/>
  <c r="P48" i="48"/>
  <c r="P49" i="48"/>
  <c r="P50" i="48"/>
  <c r="P51" i="48"/>
  <c r="P52" i="48"/>
  <c r="P53" i="48"/>
  <c r="P54" i="48"/>
  <c r="P55" i="48"/>
  <c r="P6" i="48"/>
  <c r="Q7" i="40"/>
  <c r="Q8" i="40"/>
  <c r="Q10" i="40"/>
  <c r="Q12" i="40"/>
  <c r="Q13" i="40"/>
  <c r="Q14" i="40"/>
  <c r="Q15" i="40"/>
  <c r="Q16" i="40"/>
  <c r="Q18" i="40"/>
  <c r="Q19" i="40"/>
  <c r="Q20" i="40"/>
  <c r="Q21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6" i="40"/>
  <c r="Q6" i="46"/>
  <c r="P56" i="48" l="1"/>
  <c r="P59" i="48"/>
  <c r="P57" i="48"/>
  <c r="P58" i="48" l="1"/>
  <c r="Q9" i="40" l="1"/>
  <c r="Q11" i="40"/>
  <c r="Q17" i="40" l="1"/>
  <c r="Q22" i="40" l="1"/>
  <c r="Q56" i="40" l="1"/>
  <c r="Q57" i="40"/>
</calcChain>
</file>

<file path=xl/sharedStrings.xml><?xml version="1.0" encoding="utf-8"?>
<sst xmlns="http://schemas.openxmlformats.org/spreadsheetml/2006/main" count="223" uniqueCount="158">
  <si>
    <t>Silicon Valley Power</t>
  </si>
  <si>
    <t>Total North of Path 15</t>
  </si>
  <si>
    <t>Total Zone Path 26</t>
  </si>
  <si>
    <t>Modesto Irrigation District</t>
  </si>
  <si>
    <t>Total SMUD/WAPA Control Area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</si>
  <si>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</si>
  <si>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</si>
  <si>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</si>
  <si>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</si>
  <si>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</si>
  <si>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</si>
  <si>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</si>
  <si>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</si>
  <si>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</si>
  <si>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</si>
  <si>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</si>
  <si>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</si>
  <si>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</si>
  <si>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</si>
  <si>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</si>
  <si>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</si>
  <si>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WAPA (SMUD)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</si>
  <si>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</si>
  <si>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</si>
  <si>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</si>
  <si>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</si>
  <si>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</si>
  <si>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</si>
  <si>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</si>
  <si>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</si>
  <si>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</si>
  <si>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</si>
  <si>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</si>
  <si>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</si>
  <si>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</si>
  <si>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</si>
  <si>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</si>
  <si>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</si>
  <si>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Balancing Authority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</si>
  <si>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</si>
  <si>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</si>
  <si>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</si>
  <si>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</si>
  <si>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</si>
  <si>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</si>
  <si>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</si>
  <si>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</si>
  <si>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</si>
  <si>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</si>
  <si>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</si>
  <si>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</si>
  <si>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</si>
  <si>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</si>
  <si>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</si>
  <si>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</si>
  <si>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</si>
  <si>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</si>
  <si>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</si>
  <si>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</si>
  <si>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</si>
  <si>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</si>
  <si>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</si>
  <si>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</si>
  <si>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</si>
  <si>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</si>
  <si>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</si>
  <si>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</si>
  <si>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</si>
  <si>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</si>
  <si>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</si>
  <si>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</si>
  <si>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</si>
  <si>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</si>
  <si>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</si>
  <si>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</si>
  <si>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</si>
  <si>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</si>
  <si>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</si>
  <si>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</si>
  <si>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</si>
  <si>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</si>
  <si>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</si>
  <si>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</si>
  <si>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</si>
  <si>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</si>
  <si>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</si>
  <si>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</si>
  <si>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</si>
  <si>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</si>
  <si>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</si>
  <si>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</si>
  <si>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</si>
  <si>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</si>
  <si>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</si>
  <si>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</si>
  <si>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</si>
  <si>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</si>
  <si>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</si>
  <si>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</si>
  <si>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</si>
  <si>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</si>
  <si>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</si>
  <si>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</si>
  <si>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</si>
  <si>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</si>
  <si>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</si>
  <si>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</si>
  <si>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</si>
  <si>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</si>
  <si>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</si>
  <si>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</si>
  <si>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</si>
  <si>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</si>
  <si>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</si>
  <si>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</si>
  <si>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1.1c:  Electricity Deliveries to End Users by Agency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</si>
  <si>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</si>
  <si>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</si>
  <si>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</si>
  <si>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</si>
  <si>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</si>
  <si>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WAPA (CASIO)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</si>
  <si>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</si>
  <si>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</si>
  <si>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</si>
  <si>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</si>
  <si>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</si>
  <si>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</si>
  <si>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</si>
  <si>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</si>
  <si>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</si>
  <si>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</si>
  <si>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</si>
  <si>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</si>
  <si>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</si>
  <si>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</si>
  <si>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</si>
  <si>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</si>
  <si>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2015 - 2028</t>
  </si>
  <si>
    <t>Average Annual Growth 2016 - 2028</t>
  </si>
  <si>
    <t>July 2017</t>
  </si>
  <si>
    <t>Form 1.1c - Statewide</t>
  </si>
  <si>
    <t>Electricity Deliveries to End Users by Agency (GWh)</t>
  </si>
  <si>
    <t>This table includes retail sales and other deliveries only measured at the customer level. Losses and consumption served by self-generation are excluded. Table developed based on actual 2015 data.</t>
  </si>
  <si>
    <t>Table includes sales from entities outside of California control area. Thus, total sales in row 76 are higher than state totals given in Form 1.1b.</t>
  </si>
  <si>
    <t>Pacific Gas and Electric Company (Direct Access) includes BART.</t>
  </si>
  <si>
    <t>Form 1.5a - Statewide</t>
  </si>
  <si>
    <t>Table developed based on actual 2015 data.</t>
  </si>
  <si>
    <t>For PG&amp;E service territory, Bay Area Growth is based on projections for forecasting climate zone 1, non-Bay Area on climate zones 2 - 5, and ZP 26 on climate zone 6.</t>
  </si>
  <si>
    <t>For SCE service territory, LA Basin growth is based on projections for forecasting climate zones 7, Big Creek-Ventura on climate zone 8 and 9, and Out of LA Basin on climate zone 10 and 11.</t>
  </si>
  <si>
    <t>Form 1.5b - Statewide</t>
  </si>
  <si>
    <t>1 in 2 Net Electricity Peak Demand by Agency and Balancing Authority (MW)</t>
  </si>
  <si>
    <t>Table developed based on weather-adjusted 2015 peak estimates.</t>
  </si>
  <si>
    <t>Total BANC Control Area</t>
  </si>
  <si>
    <t>California Energy Demand Preliminary Forecast, 2018 - 2028, Mid Demand Baseline Case, No AAEE Savings</t>
  </si>
  <si>
    <t>Total Energy to Serve Load by Agency and Balancing Authority (GWh)</t>
  </si>
  <si>
    <t xml:space="preserve">Form 1.5a:  Total Energy to Serve Load by Agency and Balancing Authority </t>
  </si>
  <si>
    <t>In 2013, Valley Electric Association became a CAISO participating transmission owner.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</si>
</sst>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  <numFmt numFmtId="168" formatCode="_(* #,##0.000_);_(* \(#,##0.0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5" fillId="0" borderId="0" xfId="9" applyFont="1" applyFill="1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10" fontId="5" fillId="0" borderId="3" xfId="2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164" fontId="5" fillId="0" borderId="2" xfId="17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5" fontId="5" fillId="0" borderId="17" xfId="2" applyNumberFormat="1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165" fontId="1" fillId="0" borderId="18" xfId="2" applyNumberFormat="1" applyFont="1" applyBorder="1"/>
    <xf numFmtId="0" fontId="1" fillId="0" borderId="4" xfId="9" applyFont="1" applyBorder="1"/>
    <xf numFmtId="165" fontId="1" fillId="0" borderId="3" xfId="2" applyNumberFormat="1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164" fontId="5" fillId="0" borderId="7" xfId="17" applyNumberFormat="1" applyFont="1" applyBorder="1"/>
    <xf numFmtId="10" fontId="1" fillId="0" borderId="7" xfId="2" applyNumberFormat="1" applyFont="1" applyBorder="1" applyAlignment="1">
      <alignment wrapText="1"/>
    </xf>
    <xf numFmtId="0" fontId="1" fillId="0" borderId="19" xfId="9" applyFont="1" applyBorder="1"/>
    <xf numFmtId="0" fontId="0" fillId="0" borderId="0" xfId="0" applyAlignment="1">
      <alignment horizontal="centerContinuous"/>
    </xf>
    <xf numFmtId="165" fontId="0" fillId="0" borderId="0" xfId="1" applyNumberFormat="1" applyFont="1"/>
    <xf numFmtId="165" fontId="1" fillId="0" borderId="0" xfId="9" applyNumberFormat="1" applyFont="1" applyBorder="1"/>
    <xf numFmtId="165" fontId="0" fillId="0" borderId="0" xfId="0" applyNumberFormat="1" applyBorder="1"/>
    <xf numFmtId="0" fontId="6" fillId="0" borderId="0" xfId="0" applyFont="1" applyAlignment="1">
      <alignment horizontal="left"/>
    </xf>
    <xf numFmtId="0" fontId="1" fillId="0" borderId="0" xfId="0" applyFont="1"/>
    <xf numFmtId="165" fontId="0" fillId="0" borderId="0" xfId="1" applyNumberFormat="1" applyFont="1" applyBorder="1"/>
    <xf numFmtId="165" fontId="0" fillId="0" borderId="0" xfId="0" applyNumberFormat="1"/>
    <xf numFmtId="168" fontId="1" fillId="0" borderId="0" xfId="2" applyNumberFormat="1" applyFont="1" applyBorder="1"/>
    <xf numFmtId="2" fontId="0" fillId="0" borderId="0" xfId="0" applyNumberFormat="1" applyBorder="1"/>
    <xf numFmtId="2" fontId="0" fillId="0" borderId="0" xfId="0" applyNumberFormat="1" applyBorder="1" applyAlignment="1">
      <alignment wrapText="1"/>
    </xf>
    <xf numFmtId="0" fontId="0" fillId="0" borderId="0" xfId="0" applyFill="1" applyBorder="1"/>
    <xf numFmtId="1" fontId="0" fillId="0" borderId="0" xfId="0" applyNumberFormat="1" applyBorder="1"/>
    <xf numFmtId="1" fontId="0" fillId="0" borderId="0" xfId="0" applyNumberFormat="1" applyBorder="1" applyAlignment="1">
      <alignment wrapText="1"/>
    </xf>
    <xf numFmtId="165" fontId="1" fillId="0" borderId="0" xfId="1" applyNumberFormat="1" applyFont="1" applyBorder="1"/>
    <xf numFmtId="165" fontId="0" fillId="0" borderId="0" xfId="1" applyNumberFormat="1" applyFont="1" applyBorder="1" applyAlignment="1">
      <alignment wrapText="1"/>
    </xf>
    <xf numFmtId="165" fontId="0" fillId="0" borderId="0" xfId="0" applyNumberFormat="1" applyBorder="1" applyAlignment="1">
      <alignment wrapText="1"/>
    </xf>
    <xf numFmtId="165" fontId="0" fillId="0" borderId="0" xfId="1" applyNumberFormat="1" applyFont="1" applyFill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D%202005/F&amp;I/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6" sqref="B6"/>
    </sheetView>
  </sheetViews>
  <sheetFormatPr defaultRowHeight="12.75" x14ac:dyDescent="0.2"/>
  <sheetData>
    <row r="1" spans="1:4" x14ac:dyDescent="0.2">
      <c r="A1" s="74" t="s">
        <v>154</v>
      </c>
      <c r="B1" s="48"/>
    </row>
    <row r="2" spans="1:4" x14ac:dyDescent="0.2">
      <c r="A2" s="70"/>
      <c r="D2" s="49" t="s">
        <v>140</v>
      </c>
    </row>
    <row r="3" spans="1:4" x14ac:dyDescent="0.2">
      <c r="A3" s="70"/>
      <c r="D3" s="49"/>
    </row>
    <row r="4" spans="1:4" x14ac:dyDescent="0.2">
      <c r="D4" s="48" t="s">
        <v>114</v>
      </c>
    </row>
    <row r="6" spans="1:4" x14ac:dyDescent="0.2">
      <c r="B6" t="s">
        <v>115</v>
      </c>
    </row>
    <row r="7" spans="1:4" x14ac:dyDescent="0.2">
      <c r="B7" s="75" t="s">
        <v>156</v>
      </c>
    </row>
    <row r="8" spans="1:4" x14ac:dyDescent="0.2">
      <c r="B8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zoomScale="90" zoomScaleNormal="90" workbookViewId="0">
      <selection activeCell="B6" sqref="B6"/>
    </sheetView>
  </sheetViews>
  <sheetFormatPr defaultRowHeight="12.75" x14ac:dyDescent="0.2"/>
  <cols>
    <col min="1" max="1" width="28.42578125" customWidth="1"/>
    <col min="2" max="2" width="58.7109375" customWidth="1"/>
    <col min="3" max="13" width="10.140625" customWidth="1"/>
    <col min="14" max="14" width="10.85546875" customWidth="1"/>
    <col min="255" max="255" width="45.85546875" customWidth="1"/>
    <col min="256" max="268" width="10.140625" customWidth="1"/>
    <col min="269" max="269" width="10.85546875" customWidth="1"/>
    <col min="511" max="511" width="45.85546875" customWidth="1"/>
    <col min="512" max="524" width="10.140625" customWidth="1"/>
    <col min="525" max="525" width="10.85546875" customWidth="1"/>
    <col min="767" max="767" width="45.85546875" customWidth="1"/>
    <col min="768" max="780" width="10.140625" customWidth="1"/>
    <col min="781" max="781" width="10.85546875" customWidth="1"/>
    <col min="1023" max="1023" width="45.85546875" customWidth="1"/>
    <col min="1024" max="1036" width="10.140625" customWidth="1"/>
    <col min="1037" max="1037" width="10.85546875" customWidth="1"/>
    <col min="1279" max="1279" width="45.85546875" customWidth="1"/>
    <col min="1280" max="1292" width="10.140625" customWidth="1"/>
    <col min="1293" max="1293" width="10.85546875" customWidth="1"/>
    <col min="1535" max="1535" width="45.85546875" customWidth="1"/>
    <col min="1536" max="1548" width="10.140625" customWidth="1"/>
    <col min="1549" max="1549" width="10.85546875" customWidth="1"/>
    <col min="1791" max="1791" width="45.85546875" customWidth="1"/>
    <col min="1792" max="1804" width="10.140625" customWidth="1"/>
    <col min="1805" max="1805" width="10.85546875" customWidth="1"/>
    <col min="2047" max="2047" width="45.85546875" customWidth="1"/>
    <col min="2048" max="2060" width="10.140625" customWidth="1"/>
    <col min="2061" max="2061" width="10.85546875" customWidth="1"/>
    <col min="2303" max="2303" width="45.85546875" customWidth="1"/>
    <col min="2304" max="2316" width="10.140625" customWidth="1"/>
    <col min="2317" max="2317" width="10.85546875" customWidth="1"/>
    <col min="2559" max="2559" width="45.85546875" customWidth="1"/>
    <col min="2560" max="2572" width="10.140625" customWidth="1"/>
    <col min="2573" max="2573" width="10.85546875" customWidth="1"/>
    <col min="2815" max="2815" width="45.85546875" customWidth="1"/>
    <col min="2816" max="2828" width="10.140625" customWidth="1"/>
    <col min="2829" max="2829" width="10.85546875" customWidth="1"/>
    <col min="3071" max="3071" width="45.85546875" customWidth="1"/>
    <col min="3072" max="3084" width="10.140625" customWidth="1"/>
    <col min="3085" max="3085" width="10.85546875" customWidth="1"/>
    <col min="3327" max="3327" width="45.85546875" customWidth="1"/>
    <col min="3328" max="3340" width="10.140625" customWidth="1"/>
    <col min="3341" max="3341" width="10.85546875" customWidth="1"/>
    <col min="3583" max="3583" width="45.85546875" customWidth="1"/>
    <col min="3584" max="3596" width="10.140625" customWidth="1"/>
    <col min="3597" max="3597" width="10.85546875" customWidth="1"/>
    <col min="3839" max="3839" width="45.85546875" customWidth="1"/>
    <col min="3840" max="3852" width="10.140625" customWidth="1"/>
    <col min="3853" max="3853" width="10.85546875" customWidth="1"/>
    <col min="4095" max="4095" width="45.85546875" customWidth="1"/>
    <col min="4096" max="4108" width="10.140625" customWidth="1"/>
    <col min="4109" max="4109" width="10.85546875" customWidth="1"/>
    <col min="4351" max="4351" width="45.85546875" customWidth="1"/>
    <col min="4352" max="4364" width="10.140625" customWidth="1"/>
    <col min="4365" max="4365" width="10.85546875" customWidth="1"/>
    <col min="4607" max="4607" width="45.85546875" customWidth="1"/>
    <col min="4608" max="4620" width="10.140625" customWidth="1"/>
    <col min="4621" max="4621" width="10.85546875" customWidth="1"/>
    <col min="4863" max="4863" width="45.85546875" customWidth="1"/>
    <col min="4864" max="4876" width="10.140625" customWidth="1"/>
    <col min="4877" max="4877" width="10.85546875" customWidth="1"/>
    <col min="5119" max="5119" width="45.85546875" customWidth="1"/>
    <col min="5120" max="5132" width="10.140625" customWidth="1"/>
    <col min="5133" max="5133" width="10.85546875" customWidth="1"/>
    <col min="5375" max="5375" width="45.85546875" customWidth="1"/>
    <col min="5376" max="5388" width="10.140625" customWidth="1"/>
    <col min="5389" max="5389" width="10.85546875" customWidth="1"/>
    <col min="5631" max="5631" width="45.85546875" customWidth="1"/>
    <col min="5632" max="5644" width="10.140625" customWidth="1"/>
    <col min="5645" max="5645" width="10.85546875" customWidth="1"/>
    <col min="5887" max="5887" width="45.85546875" customWidth="1"/>
    <col min="5888" max="5900" width="10.140625" customWidth="1"/>
    <col min="5901" max="5901" width="10.85546875" customWidth="1"/>
    <col min="6143" max="6143" width="45.85546875" customWidth="1"/>
    <col min="6144" max="6156" width="10.140625" customWidth="1"/>
    <col min="6157" max="6157" width="10.85546875" customWidth="1"/>
    <col min="6399" max="6399" width="45.85546875" customWidth="1"/>
    <col min="6400" max="6412" width="10.140625" customWidth="1"/>
    <col min="6413" max="6413" width="10.85546875" customWidth="1"/>
    <col min="6655" max="6655" width="45.85546875" customWidth="1"/>
    <col min="6656" max="6668" width="10.140625" customWidth="1"/>
    <col min="6669" max="6669" width="10.85546875" customWidth="1"/>
    <col min="6911" max="6911" width="45.85546875" customWidth="1"/>
    <col min="6912" max="6924" width="10.140625" customWidth="1"/>
    <col min="6925" max="6925" width="10.85546875" customWidth="1"/>
    <col min="7167" max="7167" width="45.85546875" customWidth="1"/>
    <col min="7168" max="7180" width="10.140625" customWidth="1"/>
    <col min="7181" max="7181" width="10.85546875" customWidth="1"/>
    <col min="7423" max="7423" width="45.85546875" customWidth="1"/>
    <col min="7424" max="7436" width="10.140625" customWidth="1"/>
    <col min="7437" max="7437" width="10.85546875" customWidth="1"/>
    <col min="7679" max="7679" width="45.85546875" customWidth="1"/>
    <col min="7680" max="7692" width="10.140625" customWidth="1"/>
    <col min="7693" max="7693" width="10.85546875" customWidth="1"/>
    <col min="7935" max="7935" width="45.85546875" customWidth="1"/>
    <col min="7936" max="7948" width="10.140625" customWidth="1"/>
    <col min="7949" max="7949" width="10.85546875" customWidth="1"/>
    <col min="8191" max="8191" width="45.85546875" customWidth="1"/>
    <col min="8192" max="8204" width="10.140625" customWidth="1"/>
    <col min="8205" max="8205" width="10.85546875" customWidth="1"/>
    <col min="8447" max="8447" width="45.85546875" customWidth="1"/>
    <col min="8448" max="8460" width="10.140625" customWidth="1"/>
    <col min="8461" max="8461" width="10.85546875" customWidth="1"/>
    <col min="8703" max="8703" width="45.85546875" customWidth="1"/>
    <col min="8704" max="8716" width="10.140625" customWidth="1"/>
    <col min="8717" max="8717" width="10.85546875" customWidth="1"/>
    <col min="8959" max="8959" width="45.85546875" customWidth="1"/>
    <col min="8960" max="8972" width="10.140625" customWidth="1"/>
    <col min="8973" max="8973" width="10.85546875" customWidth="1"/>
    <col min="9215" max="9215" width="45.85546875" customWidth="1"/>
    <col min="9216" max="9228" width="10.140625" customWidth="1"/>
    <col min="9229" max="9229" width="10.85546875" customWidth="1"/>
    <col min="9471" max="9471" width="45.85546875" customWidth="1"/>
    <col min="9472" max="9484" width="10.140625" customWidth="1"/>
    <col min="9485" max="9485" width="10.85546875" customWidth="1"/>
    <col min="9727" max="9727" width="45.85546875" customWidth="1"/>
    <col min="9728" max="9740" width="10.140625" customWidth="1"/>
    <col min="9741" max="9741" width="10.85546875" customWidth="1"/>
    <col min="9983" max="9983" width="45.85546875" customWidth="1"/>
    <col min="9984" max="9996" width="10.140625" customWidth="1"/>
    <col min="9997" max="9997" width="10.85546875" customWidth="1"/>
    <col min="10239" max="10239" width="45.85546875" customWidth="1"/>
    <col min="10240" max="10252" width="10.140625" customWidth="1"/>
    <col min="10253" max="10253" width="10.85546875" customWidth="1"/>
    <col min="10495" max="10495" width="45.85546875" customWidth="1"/>
    <col min="10496" max="10508" width="10.140625" customWidth="1"/>
    <col min="10509" max="10509" width="10.85546875" customWidth="1"/>
    <col min="10751" max="10751" width="45.85546875" customWidth="1"/>
    <col min="10752" max="10764" width="10.140625" customWidth="1"/>
    <col min="10765" max="10765" width="10.85546875" customWidth="1"/>
    <col min="11007" max="11007" width="45.85546875" customWidth="1"/>
    <col min="11008" max="11020" width="10.140625" customWidth="1"/>
    <col min="11021" max="11021" width="10.85546875" customWidth="1"/>
    <col min="11263" max="11263" width="45.85546875" customWidth="1"/>
    <col min="11264" max="11276" width="10.140625" customWidth="1"/>
    <col min="11277" max="11277" width="10.85546875" customWidth="1"/>
    <col min="11519" max="11519" width="45.85546875" customWidth="1"/>
    <col min="11520" max="11532" width="10.140625" customWidth="1"/>
    <col min="11533" max="11533" width="10.85546875" customWidth="1"/>
    <col min="11775" max="11775" width="45.85546875" customWidth="1"/>
    <col min="11776" max="11788" width="10.140625" customWidth="1"/>
    <col min="11789" max="11789" width="10.85546875" customWidth="1"/>
    <col min="12031" max="12031" width="45.85546875" customWidth="1"/>
    <col min="12032" max="12044" width="10.140625" customWidth="1"/>
    <col min="12045" max="12045" width="10.85546875" customWidth="1"/>
    <col min="12287" max="12287" width="45.85546875" customWidth="1"/>
    <col min="12288" max="12300" width="10.140625" customWidth="1"/>
    <col min="12301" max="12301" width="10.85546875" customWidth="1"/>
    <col min="12543" max="12543" width="45.85546875" customWidth="1"/>
    <col min="12544" max="12556" width="10.140625" customWidth="1"/>
    <col min="12557" max="12557" width="10.85546875" customWidth="1"/>
    <col min="12799" max="12799" width="45.85546875" customWidth="1"/>
    <col min="12800" max="12812" width="10.140625" customWidth="1"/>
    <col min="12813" max="12813" width="10.85546875" customWidth="1"/>
    <col min="13055" max="13055" width="45.85546875" customWidth="1"/>
    <col min="13056" max="13068" width="10.140625" customWidth="1"/>
    <col min="13069" max="13069" width="10.85546875" customWidth="1"/>
    <col min="13311" max="13311" width="45.85546875" customWidth="1"/>
    <col min="13312" max="13324" width="10.140625" customWidth="1"/>
    <col min="13325" max="13325" width="10.85546875" customWidth="1"/>
    <col min="13567" max="13567" width="45.85546875" customWidth="1"/>
    <col min="13568" max="13580" width="10.140625" customWidth="1"/>
    <col min="13581" max="13581" width="10.85546875" customWidth="1"/>
    <col min="13823" max="13823" width="45.85546875" customWidth="1"/>
    <col min="13824" max="13836" width="10.140625" customWidth="1"/>
    <col min="13837" max="13837" width="10.85546875" customWidth="1"/>
    <col min="14079" max="14079" width="45.85546875" customWidth="1"/>
    <col min="14080" max="14092" width="10.140625" customWidth="1"/>
    <col min="14093" max="14093" width="10.85546875" customWidth="1"/>
    <col min="14335" max="14335" width="45.85546875" customWidth="1"/>
    <col min="14336" max="14348" width="10.140625" customWidth="1"/>
    <col min="14349" max="14349" width="10.85546875" customWidth="1"/>
    <col min="14591" max="14591" width="45.85546875" customWidth="1"/>
    <col min="14592" max="14604" width="10.140625" customWidth="1"/>
    <col min="14605" max="14605" width="10.85546875" customWidth="1"/>
    <col min="14847" max="14847" width="45.85546875" customWidth="1"/>
    <col min="14848" max="14860" width="10.140625" customWidth="1"/>
    <col min="14861" max="14861" width="10.85546875" customWidth="1"/>
    <col min="15103" max="15103" width="45.85546875" customWidth="1"/>
    <col min="15104" max="15116" width="10.140625" customWidth="1"/>
    <col min="15117" max="15117" width="10.85546875" customWidth="1"/>
    <col min="15359" max="15359" width="45.85546875" customWidth="1"/>
    <col min="15360" max="15372" width="10.140625" customWidth="1"/>
    <col min="15373" max="15373" width="10.85546875" customWidth="1"/>
    <col min="15615" max="15615" width="45.85546875" customWidth="1"/>
    <col min="15616" max="15628" width="10.140625" customWidth="1"/>
    <col min="15629" max="15629" width="10.85546875" customWidth="1"/>
    <col min="15871" max="15871" width="45.85546875" customWidth="1"/>
    <col min="15872" max="15884" width="10.140625" customWidth="1"/>
    <col min="15885" max="15885" width="10.85546875" customWidth="1"/>
    <col min="16127" max="16127" width="45.85546875" customWidth="1"/>
    <col min="16128" max="16140" width="10.140625" customWidth="1"/>
    <col min="16141" max="16141" width="10.85546875" customWidth="1"/>
  </cols>
  <sheetData>
    <row r="1" spans="1:17" s="28" customFormat="1" ht="15.75" x14ac:dyDescent="0.2">
      <c r="A1" s="26" t="s">
        <v>141</v>
      </c>
      <c r="B1" s="26"/>
      <c r="C1" s="27"/>
      <c r="D1" s="26"/>
      <c r="E1" s="26"/>
      <c r="F1" s="26"/>
      <c r="G1" s="26"/>
      <c r="H1" s="5"/>
      <c r="I1" s="26"/>
      <c r="J1" s="26"/>
      <c r="K1" s="26"/>
      <c r="L1" s="26"/>
      <c r="M1" s="26"/>
      <c r="N1" s="26"/>
    </row>
    <row r="2" spans="1:17" s="28" customFormat="1" ht="15.75" x14ac:dyDescent="0.2">
      <c r="A2" s="13" t="s">
        <v>154</v>
      </c>
      <c r="B2" s="29"/>
      <c r="C2" s="29"/>
      <c r="D2" s="29"/>
      <c r="E2" s="29"/>
      <c r="F2" s="29"/>
      <c r="G2" s="29"/>
      <c r="H2" s="5"/>
      <c r="I2" s="29"/>
      <c r="J2" s="29"/>
      <c r="K2" s="26"/>
      <c r="L2" s="26"/>
      <c r="M2" s="26"/>
      <c r="N2" s="26"/>
    </row>
    <row r="3" spans="1:17" s="28" customFormat="1" ht="15.75" x14ac:dyDescent="0.2">
      <c r="A3" s="30" t="s">
        <v>142</v>
      </c>
      <c r="B3" s="30"/>
      <c r="C3" s="30"/>
      <c r="D3" s="30"/>
      <c r="E3" s="30"/>
      <c r="F3" s="30"/>
      <c r="G3" s="30"/>
      <c r="H3" s="5"/>
      <c r="I3" s="26"/>
      <c r="J3" s="26"/>
      <c r="K3" s="26"/>
      <c r="L3" s="26"/>
      <c r="M3" s="26"/>
      <c r="N3" s="26"/>
    </row>
    <row r="4" spans="1:17" s="32" customFormat="1" ht="15" x14ac:dyDescent="0.2">
      <c r="A4" s="31"/>
      <c r="B4" s="31"/>
      <c r="C4" s="31"/>
      <c r="D4" s="31"/>
      <c r="E4" s="31"/>
      <c r="F4" s="31"/>
      <c r="G4" s="31"/>
      <c r="H4" s="5"/>
      <c r="I4" s="31"/>
      <c r="J4" s="31"/>
      <c r="K4" s="31"/>
      <c r="L4" s="31"/>
      <c r="M4" s="31"/>
      <c r="N4" s="31"/>
    </row>
    <row r="5" spans="1:17" ht="63.75" x14ac:dyDescent="0.2">
      <c r="A5" s="33" t="s">
        <v>51</v>
      </c>
      <c r="B5" s="34" t="s">
        <v>37</v>
      </c>
      <c r="C5" s="35">
        <v>2015</v>
      </c>
      <c r="D5" s="35">
        <v>2016</v>
      </c>
      <c r="E5" s="35">
        <v>2017</v>
      </c>
      <c r="F5" s="35">
        <v>2018</v>
      </c>
      <c r="G5" s="35">
        <v>2019</v>
      </c>
      <c r="H5" s="35">
        <v>2020</v>
      </c>
      <c r="I5" s="35">
        <v>2021</v>
      </c>
      <c r="J5" s="35">
        <v>2022</v>
      </c>
      <c r="K5" s="35">
        <v>2023</v>
      </c>
      <c r="L5" s="35">
        <v>2024</v>
      </c>
      <c r="M5" s="35">
        <v>2025</v>
      </c>
      <c r="N5" s="35">
        <v>2026</v>
      </c>
      <c r="O5" s="35">
        <v>2027</v>
      </c>
      <c r="P5" s="35">
        <v>2028</v>
      </c>
      <c r="Q5" s="36" t="s">
        <v>138</v>
      </c>
    </row>
    <row r="6" spans="1:17" x14ac:dyDescent="0.2">
      <c r="A6" s="37" t="s">
        <v>52</v>
      </c>
      <c r="B6" s="37" t="s">
        <v>53</v>
      </c>
      <c r="C6" s="38">
        <v>30</v>
      </c>
      <c r="D6" s="38">
        <v>29</v>
      </c>
      <c r="E6" s="38">
        <v>29</v>
      </c>
      <c r="F6" s="38">
        <v>29</v>
      </c>
      <c r="G6" s="38">
        <v>29</v>
      </c>
      <c r="H6" s="38">
        <v>30</v>
      </c>
      <c r="I6" s="38">
        <v>30</v>
      </c>
      <c r="J6" s="38">
        <v>30</v>
      </c>
      <c r="K6" s="38">
        <v>30</v>
      </c>
      <c r="L6" s="38">
        <v>30</v>
      </c>
      <c r="M6" s="38">
        <v>30</v>
      </c>
      <c r="N6" s="38">
        <v>31</v>
      </c>
      <c r="O6" s="38">
        <v>31</v>
      </c>
      <c r="P6" s="38">
        <v>31</v>
      </c>
      <c r="Q6" s="39">
        <f t="shared" ref="Q6:Q37" si="0">(P6/C6)^(1/13)-1</f>
        <v>2.5254777231238368E-3</v>
      </c>
    </row>
    <row r="7" spans="1:17" x14ac:dyDescent="0.2">
      <c r="A7" s="40"/>
      <c r="B7" s="41" t="s">
        <v>54</v>
      </c>
      <c r="C7" s="38">
        <v>343</v>
      </c>
      <c r="D7" s="38">
        <v>335</v>
      </c>
      <c r="E7" s="38">
        <v>334</v>
      </c>
      <c r="F7" s="38">
        <v>334</v>
      </c>
      <c r="G7" s="38">
        <v>336</v>
      </c>
      <c r="H7" s="38">
        <v>337</v>
      </c>
      <c r="I7" s="38">
        <v>340</v>
      </c>
      <c r="J7" s="38">
        <v>343</v>
      </c>
      <c r="K7" s="38">
        <v>345</v>
      </c>
      <c r="L7" s="38">
        <v>347</v>
      </c>
      <c r="M7" s="38">
        <v>347</v>
      </c>
      <c r="N7" s="38">
        <v>349</v>
      </c>
      <c r="O7" s="38">
        <v>350</v>
      </c>
      <c r="P7" s="38">
        <v>351</v>
      </c>
      <c r="Q7" s="39">
        <f t="shared" si="0"/>
        <v>1.7750948728041394E-3</v>
      </c>
    </row>
    <row r="8" spans="1:17" x14ac:dyDescent="0.2">
      <c r="A8" s="40"/>
      <c r="B8" s="41" t="s">
        <v>55</v>
      </c>
      <c r="C8" s="38">
        <v>15</v>
      </c>
      <c r="D8" s="38">
        <v>14</v>
      </c>
      <c r="E8" s="38">
        <v>14</v>
      </c>
      <c r="F8" s="38">
        <v>14</v>
      </c>
      <c r="G8" s="38">
        <v>15</v>
      </c>
      <c r="H8" s="38">
        <v>15</v>
      </c>
      <c r="I8" s="38">
        <v>15</v>
      </c>
      <c r="J8" s="38">
        <v>15</v>
      </c>
      <c r="K8" s="38">
        <v>15</v>
      </c>
      <c r="L8" s="38">
        <v>15</v>
      </c>
      <c r="M8" s="38">
        <v>15</v>
      </c>
      <c r="N8" s="38">
        <v>15</v>
      </c>
      <c r="O8" s="38">
        <v>15</v>
      </c>
      <c r="P8" s="38">
        <v>15</v>
      </c>
      <c r="Q8" s="39">
        <f t="shared" si="0"/>
        <v>0</v>
      </c>
    </row>
    <row r="9" spans="1:17" x14ac:dyDescent="0.2">
      <c r="A9" s="40"/>
      <c r="B9" s="41" t="s">
        <v>56</v>
      </c>
      <c r="C9" s="38">
        <v>33</v>
      </c>
      <c r="D9" s="38">
        <v>33</v>
      </c>
      <c r="E9" s="38">
        <v>33</v>
      </c>
      <c r="F9" s="38">
        <v>33</v>
      </c>
      <c r="G9" s="38">
        <v>33</v>
      </c>
      <c r="H9" s="38">
        <v>33</v>
      </c>
      <c r="I9" s="38">
        <v>33</v>
      </c>
      <c r="J9" s="38">
        <v>33</v>
      </c>
      <c r="K9" s="38">
        <v>34</v>
      </c>
      <c r="L9" s="38">
        <v>34</v>
      </c>
      <c r="M9" s="38">
        <v>34</v>
      </c>
      <c r="N9" s="38">
        <v>34</v>
      </c>
      <c r="O9" s="38">
        <v>34</v>
      </c>
      <c r="P9" s="38">
        <v>34</v>
      </c>
      <c r="Q9" s="39">
        <f t="shared" si="0"/>
        <v>2.2990204848236662E-3</v>
      </c>
    </row>
    <row r="10" spans="1:17" x14ac:dyDescent="0.2">
      <c r="A10" s="40"/>
      <c r="B10" s="41" t="s">
        <v>57</v>
      </c>
      <c r="C10" s="38">
        <v>74</v>
      </c>
      <c r="D10" s="38">
        <v>73</v>
      </c>
      <c r="E10" s="38">
        <v>72</v>
      </c>
      <c r="F10" s="38">
        <v>73</v>
      </c>
      <c r="G10" s="38">
        <v>73</v>
      </c>
      <c r="H10" s="38">
        <v>73</v>
      </c>
      <c r="I10" s="38">
        <v>74</v>
      </c>
      <c r="J10" s="38">
        <v>74</v>
      </c>
      <c r="K10" s="38">
        <v>75</v>
      </c>
      <c r="L10" s="38">
        <v>75</v>
      </c>
      <c r="M10" s="38">
        <v>75</v>
      </c>
      <c r="N10" s="38">
        <v>76</v>
      </c>
      <c r="O10" s="38">
        <v>76</v>
      </c>
      <c r="P10" s="38">
        <v>76</v>
      </c>
      <c r="Q10" s="39">
        <f t="shared" si="0"/>
        <v>2.0535091896580759E-3</v>
      </c>
    </row>
    <row r="11" spans="1:17" x14ac:dyDescent="0.2">
      <c r="A11" s="40"/>
      <c r="B11" s="41" t="s">
        <v>58</v>
      </c>
      <c r="C11" s="38">
        <v>435</v>
      </c>
      <c r="D11" s="38">
        <v>426</v>
      </c>
      <c r="E11" s="38">
        <v>424</v>
      </c>
      <c r="F11" s="38">
        <v>425</v>
      </c>
      <c r="G11" s="38">
        <v>426</v>
      </c>
      <c r="H11" s="38">
        <v>429</v>
      </c>
      <c r="I11" s="38">
        <v>432</v>
      </c>
      <c r="J11" s="38">
        <v>435</v>
      </c>
      <c r="K11" s="38">
        <v>439</v>
      </c>
      <c r="L11" s="38">
        <v>441</v>
      </c>
      <c r="M11" s="38">
        <v>441</v>
      </c>
      <c r="N11" s="38">
        <v>443</v>
      </c>
      <c r="O11" s="38">
        <v>444</v>
      </c>
      <c r="P11" s="38">
        <v>446</v>
      </c>
      <c r="Q11" s="39">
        <f t="shared" si="0"/>
        <v>1.922840208663068E-3</v>
      </c>
    </row>
    <row r="12" spans="1:17" x14ac:dyDescent="0.2">
      <c r="A12" s="40"/>
      <c r="B12" s="41" t="s">
        <v>59</v>
      </c>
      <c r="C12" s="38">
        <v>128</v>
      </c>
      <c r="D12" s="38">
        <v>126</v>
      </c>
      <c r="E12" s="38">
        <v>125</v>
      </c>
      <c r="F12" s="38">
        <v>125</v>
      </c>
      <c r="G12" s="38">
        <v>126</v>
      </c>
      <c r="H12" s="38">
        <v>127</v>
      </c>
      <c r="I12" s="38">
        <v>128</v>
      </c>
      <c r="J12" s="38">
        <v>129</v>
      </c>
      <c r="K12" s="38">
        <v>130</v>
      </c>
      <c r="L12" s="38">
        <v>130</v>
      </c>
      <c r="M12" s="38">
        <v>130</v>
      </c>
      <c r="N12" s="38">
        <v>131</v>
      </c>
      <c r="O12" s="38">
        <v>131</v>
      </c>
      <c r="P12" s="38">
        <v>132</v>
      </c>
      <c r="Q12" s="39">
        <f t="shared" si="0"/>
        <v>2.369854342814115E-3</v>
      </c>
    </row>
    <row r="13" spans="1:17" x14ac:dyDescent="0.2">
      <c r="A13" s="40"/>
      <c r="B13" s="41" t="s">
        <v>60</v>
      </c>
      <c r="C13" s="38">
        <v>919</v>
      </c>
      <c r="D13" s="38">
        <v>900</v>
      </c>
      <c r="E13" s="38">
        <v>896</v>
      </c>
      <c r="F13" s="38">
        <v>897</v>
      </c>
      <c r="G13" s="38">
        <v>900</v>
      </c>
      <c r="H13" s="38">
        <v>905</v>
      </c>
      <c r="I13" s="38">
        <v>912</v>
      </c>
      <c r="J13" s="38">
        <v>919</v>
      </c>
      <c r="K13" s="38">
        <v>926</v>
      </c>
      <c r="L13" s="38">
        <v>931</v>
      </c>
      <c r="M13" s="38">
        <v>931</v>
      </c>
      <c r="N13" s="38">
        <v>935</v>
      </c>
      <c r="O13" s="38">
        <v>938</v>
      </c>
      <c r="P13" s="38">
        <v>942</v>
      </c>
      <c r="Q13" s="39">
        <f t="shared" si="0"/>
        <v>1.9032821943731904E-3</v>
      </c>
    </row>
    <row r="14" spans="1:17" x14ac:dyDescent="0.2">
      <c r="A14" s="40"/>
      <c r="B14" s="41" t="s">
        <v>63</v>
      </c>
      <c r="C14" s="38">
        <v>1031</v>
      </c>
      <c r="D14" s="38">
        <v>1010</v>
      </c>
      <c r="E14" s="38">
        <v>1005</v>
      </c>
      <c r="F14" s="38">
        <v>1006</v>
      </c>
      <c r="G14" s="38">
        <v>1010</v>
      </c>
      <c r="H14" s="38">
        <v>1016</v>
      </c>
      <c r="I14" s="38">
        <v>1024</v>
      </c>
      <c r="J14" s="38">
        <v>1031</v>
      </c>
      <c r="K14" s="38">
        <v>1040</v>
      </c>
      <c r="L14" s="38">
        <v>1045</v>
      </c>
      <c r="M14" s="38">
        <v>1045</v>
      </c>
      <c r="N14" s="38">
        <v>1049</v>
      </c>
      <c r="O14" s="38">
        <v>1053</v>
      </c>
      <c r="P14" s="38">
        <v>1057</v>
      </c>
      <c r="Q14" s="39">
        <f t="shared" si="0"/>
        <v>1.9176441671968636E-3</v>
      </c>
    </row>
    <row r="15" spans="1:17" x14ac:dyDescent="0.2">
      <c r="A15" s="40"/>
      <c r="B15" s="41" t="s">
        <v>64</v>
      </c>
      <c r="C15" s="38">
        <v>107</v>
      </c>
      <c r="D15" s="38">
        <v>105</v>
      </c>
      <c r="E15" s="38">
        <v>105</v>
      </c>
      <c r="F15" s="38">
        <v>105</v>
      </c>
      <c r="G15" s="38">
        <v>105</v>
      </c>
      <c r="H15" s="38">
        <v>106</v>
      </c>
      <c r="I15" s="38">
        <v>107</v>
      </c>
      <c r="J15" s="38">
        <v>107</v>
      </c>
      <c r="K15" s="38">
        <v>108</v>
      </c>
      <c r="L15" s="38">
        <v>109</v>
      </c>
      <c r="M15" s="38">
        <v>109</v>
      </c>
      <c r="N15" s="38">
        <v>109</v>
      </c>
      <c r="O15" s="38">
        <v>110</v>
      </c>
      <c r="P15" s="38">
        <v>110</v>
      </c>
      <c r="Q15" s="39">
        <f t="shared" si="0"/>
        <v>2.12930462776173E-3</v>
      </c>
    </row>
    <row r="16" spans="1:17" x14ac:dyDescent="0.2">
      <c r="A16" s="40"/>
      <c r="B16" s="51" t="s">
        <v>120</v>
      </c>
      <c r="C16" s="38">
        <v>779</v>
      </c>
      <c r="D16" s="38">
        <v>1701</v>
      </c>
      <c r="E16" s="38">
        <v>1572</v>
      </c>
      <c r="F16" s="38">
        <v>1572</v>
      </c>
      <c r="G16" s="38">
        <v>1572</v>
      </c>
      <c r="H16" s="38">
        <v>1572</v>
      </c>
      <c r="I16" s="38">
        <v>1572</v>
      </c>
      <c r="J16" s="38">
        <v>1572</v>
      </c>
      <c r="K16" s="38">
        <v>1572</v>
      </c>
      <c r="L16" s="38">
        <v>1572</v>
      </c>
      <c r="M16" s="38">
        <v>1572</v>
      </c>
      <c r="N16" s="38">
        <v>1572</v>
      </c>
      <c r="O16" s="38">
        <v>1572</v>
      </c>
      <c r="P16" s="38">
        <v>1572</v>
      </c>
      <c r="Q16" s="39">
        <f t="shared" si="0"/>
        <v>5.549214703916916E-2</v>
      </c>
    </row>
    <row r="17" spans="1:17" x14ac:dyDescent="0.2">
      <c r="A17" s="40"/>
      <c r="B17" s="41" t="s">
        <v>117</v>
      </c>
      <c r="C17" s="38">
        <v>25</v>
      </c>
      <c r="D17" s="38">
        <v>24</v>
      </c>
      <c r="E17" s="38">
        <v>24</v>
      </c>
      <c r="F17" s="38">
        <v>24</v>
      </c>
      <c r="G17" s="38">
        <v>24</v>
      </c>
      <c r="H17" s="38">
        <v>24</v>
      </c>
      <c r="I17" s="38">
        <v>25</v>
      </c>
      <c r="J17" s="38">
        <v>25</v>
      </c>
      <c r="K17" s="38">
        <v>25</v>
      </c>
      <c r="L17" s="38">
        <v>25</v>
      </c>
      <c r="M17" s="38">
        <v>25</v>
      </c>
      <c r="N17" s="38">
        <v>25</v>
      </c>
      <c r="O17" s="38">
        <v>25</v>
      </c>
      <c r="P17" s="38">
        <v>25</v>
      </c>
      <c r="Q17" s="39">
        <f t="shared" si="0"/>
        <v>0</v>
      </c>
    </row>
    <row r="18" spans="1:17" x14ac:dyDescent="0.2">
      <c r="A18" s="40"/>
      <c r="B18" s="41" t="s">
        <v>65</v>
      </c>
      <c r="C18" s="38">
        <v>124</v>
      </c>
      <c r="D18" s="38">
        <v>121</v>
      </c>
      <c r="E18" s="38">
        <v>121</v>
      </c>
      <c r="F18" s="38">
        <v>121</v>
      </c>
      <c r="G18" s="38">
        <v>121</v>
      </c>
      <c r="H18" s="38">
        <v>122</v>
      </c>
      <c r="I18" s="38">
        <v>123</v>
      </c>
      <c r="J18" s="38">
        <v>124</v>
      </c>
      <c r="K18" s="38">
        <v>125</v>
      </c>
      <c r="L18" s="38">
        <v>125</v>
      </c>
      <c r="M18" s="38">
        <v>125</v>
      </c>
      <c r="N18" s="38">
        <v>126</v>
      </c>
      <c r="O18" s="38">
        <v>126</v>
      </c>
      <c r="P18" s="38">
        <v>127</v>
      </c>
      <c r="Q18" s="39">
        <f t="shared" si="0"/>
        <v>1.8405780076113931E-3</v>
      </c>
    </row>
    <row r="19" spans="1:17" x14ac:dyDescent="0.2">
      <c r="A19" s="40"/>
      <c r="B19" s="41" t="s">
        <v>67</v>
      </c>
      <c r="C19" s="38">
        <v>73361.485000000001</v>
      </c>
      <c r="D19" s="38">
        <v>69987.948999999993</v>
      </c>
      <c r="E19" s="38">
        <v>68683.997000000003</v>
      </c>
      <c r="F19" s="38">
        <v>68585.283674999999</v>
      </c>
      <c r="G19" s="38">
        <v>68909.68113169093</v>
      </c>
      <c r="H19" s="38">
        <v>69367.841986475396</v>
      </c>
      <c r="I19" s="38">
        <v>70028.867577304452</v>
      </c>
      <c r="J19" s="38">
        <v>70665.389108842646</v>
      </c>
      <c r="K19" s="38">
        <v>71351.0962089409</v>
      </c>
      <c r="L19" s="38">
        <v>71781.54508165126</v>
      </c>
      <c r="M19" s="38">
        <v>71741.137850176034</v>
      </c>
      <c r="N19" s="38">
        <v>72079.083452079154</v>
      </c>
      <c r="O19" s="38">
        <v>72357.3509955685</v>
      </c>
      <c r="P19" s="38">
        <v>72599.622865430851</v>
      </c>
      <c r="Q19" s="39">
        <f t="shared" si="0"/>
        <v>-8.0270406490412505E-4</v>
      </c>
    </row>
    <row r="20" spans="1:17" x14ac:dyDescent="0.2">
      <c r="A20" s="40"/>
      <c r="B20" s="41" t="s">
        <v>68</v>
      </c>
      <c r="C20" s="38">
        <v>9520</v>
      </c>
      <c r="D20" s="38">
        <v>9520</v>
      </c>
      <c r="E20" s="38">
        <v>9520</v>
      </c>
      <c r="F20" s="38">
        <v>9520</v>
      </c>
      <c r="G20" s="38">
        <v>9520</v>
      </c>
      <c r="H20" s="38">
        <v>9520</v>
      </c>
      <c r="I20" s="38">
        <v>9520</v>
      </c>
      <c r="J20" s="38">
        <v>9520</v>
      </c>
      <c r="K20" s="38">
        <v>9520</v>
      </c>
      <c r="L20" s="38">
        <v>9520</v>
      </c>
      <c r="M20" s="38">
        <v>9520</v>
      </c>
      <c r="N20" s="38">
        <v>9520</v>
      </c>
      <c r="O20" s="38">
        <v>9520</v>
      </c>
      <c r="P20" s="38">
        <v>9520</v>
      </c>
      <c r="Q20" s="39">
        <f t="shared" si="0"/>
        <v>0</v>
      </c>
    </row>
    <row r="21" spans="1:17" x14ac:dyDescent="0.2">
      <c r="A21" s="40"/>
      <c r="B21" s="51" t="s">
        <v>122</v>
      </c>
      <c r="C21" s="38">
        <v>1666.327</v>
      </c>
      <c r="D21" s="38">
        <v>2056.1469999999999</v>
      </c>
      <c r="E21" s="38">
        <v>2907.4650000000001</v>
      </c>
      <c r="F21" s="38">
        <v>2922.0023249999999</v>
      </c>
      <c r="G21" s="38">
        <v>2936.6123366249994</v>
      </c>
      <c r="H21" s="38">
        <v>2951.2953983081243</v>
      </c>
      <c r="I21" s="38">
        <v>2966.0518752996645</v>
      </c>
      <c r="J21" s="38">
        <v>2980.8821346761624</v>
      </c>
      <c r="K21" s="38">
        <v>2995.7865453495428</v>
      </c>
      <c r="L21" s="38">
        <v>3010.7654780762905</v>
      </c>
      <c r="M21" s="38">
        <v>3025.8193054666713</v>
      </c>
      <c r="N21" s="38">
        <v>3040.9484019940046</v>
      </c>
      <c r="O21" s="38">
        <v>3056.1531440039744</v>
      </c>
      <c r="P21" s="38">
        <v>3071.433909723994</v>
      </c>
      <c r="Q21" s="39">
        <f t="shared" si="0"/>
        <v>4.8164154197848363E-2</v>
      </c>
    </row>
    <row r="22" spans="1:17" x14ac:dyDescent="0.2">
      <c r="A22" s="40"/>
      <c r="B22" s="51" t="s">
        <v>123</v>
      </c>
      <c r="C22" s="38">
        <v>1952.1880000000001</v>
      </c>
      <c r="D22" s="38">
        <v>2190.904</v>
      </c>
      <c r="E22" s="38">
        <v>2402.538</v>
      </c>
      <c r="F22" s="38">
        <v>2573.7139999999999</v>
      </c>
      <c r="G22" s="38">
        <v>2560.7065316840758</v>
      </c>
      <c r="H22" s="38">
        <v>2548.8626152164798</v>
      </c>
      <c r="I22" s="38">
        <v>2547.0805473958858</v>
      </c>
      <c r="J22" s="38">
        <v>2548.7287564811922</v>
      </c>
      <c r="K22" s="38">
        <v>2554.1172457095513</v>
      </c>
      <c r="L22" s="38">
        <v>2563.6894402724529</v>
      </c>
      <c r="M22" s="38">
        <v>2578.0428443572987</v>
      </c>
      <c r="N22" s="38">
        <v>2597.9681459268495</v>
      </c>
      <c r="O22" s="38">
        <v>2624.4958604275294</v>
      </c>
      <c r="P22" s="38">
        <v>2658.9432248451612</v>
      </c>
      <c r="Q22" s="39">
        <f t="shared" si="0"/>
        <v>2.4052234714328824E-2</v>
      </c>
    </row>
    <row r="23" spans="1:17" x14ac:dyDescent="0.2">
      <c r="A23" s="40"/>
      <c r="B23" s="41" t="s">
        <v>69</v>
      </c>
      <c r="C23" s="38">
        <v>137</v>
      </c>
      <c r="D23" s="38">
        <v>134</v>
      </c>
      <c r="E23" s="38">
        <v>134</v>
      </c>
      <c r="F23" s="38">
        <v>134</v>
      </c>
      <c r="G23" s="38">
        <v>134</v>
      </c>
      <c r="H23" s="38">
        <v>135</v>
      </c>
      <c r="I23" s="38">
        <v>136</v>
      </c>
      <c r="J23" s="38">
        <v>137</v>
      </c>
      <c r="K23" s="38">
        <v>138</v>
      </c>
      <c r="L23" s="38">
        <v>139</v>
      </c>
      <c r="M23" s="38">
        <v>139</v>
      </c>
      <c r="N23" s="38">
        <v>140</v>
      </c>
      <c r="O23" s="38">
        <v>140</v>
      </c>
      <c r="P23" s="38">
        <v>141</v>
      </c>
      <c r="Q23" s="39">
        <f t="shared" si="0"/>
        <v>2.2162186941079298E-3</v>
      </c>
    </row>
    <row r="24" spans="1:17" x14ac:dyDescent="0.2">
      <c r="A24" s="40"/>
      <c r="B24" s="41" t="s">
        <v>70</v>
      </c>
      <c r="C24" s="38">
        <v>49</v>
      </c>
      <c r="D24" s="38">
        <v>48</v>
      </c>
      <c r="E24" s="38">
        <v>47</v>
      </c>
      <c r="F24" s="38">
        <v>47</v>
      </c>
      <c r="G24" s="38">
        <v>48</v>
      </c>
      <c r="H24" s="38">
        <v>48</v>
      </c>
      <c r="I24" s="38">
        <v>48</v>
      </c>
      <c r="J24" s="38">
        <v>49</v>
      </c>
      <c r="K24" s="38">
        <v>49</v>
      </c>
      <c r="L24" s="38">
        <v>49</v>
      </c>
      <c r="M24" s="38">
        <v>49</v>
      </c>
      <c r="N24" s="38">
        <v>49</v>
      </c>
      <c r="O24" s="38">
        <v>50</v>
      </c>
      <c r="P24" s="38">
        <v>50</v>
      </c>
      <c r="Q24" s="39">
        <f t="shared" si="0"/>
        <v>1.5552625773651574E-3</v>
      </c>
    </row>
    <row r="25" spans="1:17" x14ac:dyDescent="0.2">
      <c r="A25" s="40"/>
      <c r="B25" s="41" t="s">
        <v>71</v>
      </c>
      <c r="C25" s="38">
        <v>19</v>
      </c>
      <c r="D25" s="38">
        <v>19</v>
      </c>
      <c r="E25" s="38">
        <v>19</v>
      </c>
      <c r="F25" s="38">
        <v>19</v>
      </c>
      <c r="G25" s="38">
        <v>19</v>
      </c>
      <c r="H25" s="38">
        <v>19</v>
      </c>
      <c r="I25" s="38">
        <v>19</v>
      </c>
      <c r="J25" s="38">
        <v>19</v>
      </c>
      <c r="K25" s="38">
        <v>19</v>
      </c>
      <c r="L25" s="38">
        <v>20</v>
      </c>
      <c r="M25" s="38">
        <v>20</v>
      </c>
      <c r="N25" s="38">
        <v>20</v>
      </c>
      <c r="O25" s="38">
        <v>20</v>
      </c>
      <c r="P25" s="38">
        <v>20</v>
      </c>
      <c r="Q25" s="39">
        <f t="shared" si="0"/>
        <v>3.953432307303828E-3</v>
      </c>
    </row>
    <row r="26" spans="1:17" x14ac:dyDescent="0.2">
      <c r="A26" s="40"/>
      <c r="B26" s="41" t="s">
        <v>0</v>
      </c>
      <c r="C26" s="38">
        <v>3206</v>
      </c>
      <c r="D26" s="38">
        <v>3139</v>
      </c>
      <c r="E26" s="38">
        <v>3125</v>
      </c>
      <c r="F26" s="38">
        <v>3129</v>
      </c>
      <c r="G26" s="38">
        <v>3141</v>
      </c>
      <c r="H26" s="38">
        <v>3157</v>
      </c>
      <c r="I26" s="38">
        <v>3182</v>
      </c>
      <c r="J26" s="38">
        <v>3206</v>
      </c>
      <c r="K26" s="38">
        <v>3232</v>
      </c>
      <c r="L26" s="38">
        <v>3248</v>
      </c>
      <c r="M26" s="38">
        <v>3248</v>
      </c>
      <c r="N26" s="38">
        <v>3262</v>
      </c>
      <c r="O26" s="38">
        <v>3274</v>
      </c>
      <c r="P26" s="38">
        <v>3284</v>
      </c>
      <c r="Q26" s="39">
        <f t="shared" si="0"/>
        <v>1.850798108999463E-3</v>
      </c>
    </row>
    <row r="27" spans="1:17" x14ac:dyDescent="0.2">
      <c r="A27" s="40"/>
      <c r="B27" s="41" t="s">
        <v>72</v>
      </c>
      <c r="C27" s="38">
        <v>22</v>
      </c>
      <c r="D27" s="38">
        <v>22</v>
      </c>
      <c r="E27" s="38">
        <v>22</v>
      </c>
      <c r="F27" s="38">
        <v>22</v>
      </c>
      <c r="G27" s="38">
        <v>22</v>
      </c>
      <c r="H27" s="38">
        <v>22</v>
      </c>
      <c r="I27" s="38">
        <v>22</v>
      </c>
      <c r="J27" s="38">
        <v>22</v>
      </c>
      <c r="K27" s="38">
        <v>22</v>
      </c>
      <c r="L27" s="38">
        <v>23</v>
      </c>
      <c r="M27" s="38">
        <v>23</v>
      </c>
      <c r="N27" s="38">
        <v>23</v>
      </c>
      <c r="O27" s="38">
        <v>23</v>
      </c>
      <c r="P27" s="38">
        <v>23</v>
      </c>
      <c r="Q27" s="39">
        <f t="shared" si="0"/>
        <v>3.425219053668771E-3</v>
      </c>
    </row>
    <row r="28" spans="1:17" x14ac:dyDescent="0.2">
      <c r="A28" s="40"/>
      <c r="B28" s="51" t="s">
        <v>121</v>
      </c>
      <c r="C28" s="38">
        <v>958</v>
      </c>
      <c r="D28" s="38">
        <v>947</v>
      </c>
      <c r="E28" s="38">
        <v>946</v>
      </c>
      <c r="F28" s="38">
        <v>949</v>
      </c>
      <c r="G28" s="38">
        <v>952</v>
      </c>
      <c r="H28" s="38">
        <v>954</v>
      </c>
      <c r="I28" s="38">
        <v>957</v>
      </c>
      <c r="J28" s="38">
        <v>962</v>
      </c>
      <c r="K28" s="38">
        <v>966</v>
      </c>
      <c r="L28" s="38">
        <v>971</v>
      </c>
      <c r="M28" s="38">
        <v>974</v>
      </c>
      <c r="N28" s="38">
        <v>977</v>
      </c>
      <c r="O28" s="38">
        <v>980</v>
      </c>
      <c r="P28" s="38">
        <v>985</v>
      </c>
      <c r="Q28" s="39">
        <f t="shared" si="0"/>
        <v>2.140276606181768E-3</v>
      </c>
    </row>
    <row r="29" spans="1:17" x14ac:dyDescent="0.2">
      <c r="A29" s="37" t="s">
        <v>73</v>
      </c>
      <c r="B29" s="52"/>
      <c r="C29" s="38">
        <v>94934</v>
      </c>
      <c r="D29" s="38">
        <v>92960.999999999985</v>
      </c>
      <c r="E29" s="38">
        <v>92561</v>
      </c>
      <c r="F29" s="38">
        <v>92659</v>
      </c>
      <c r="G29" s="38">
        <v>93013</v>
      </c>
      <c r="H29" s="38">
        <v>93512</v>
      </c>
      <c r="I29" s="38">
        <v>94241</v>
      </c>
      <c r="J29" s="38">
        <v>94947</v>
      </c>
      <c r="K29" s="38">
        <v>95711</v>
      </c>
      <c r="L29" s="38">
        <v>96205.000000000015</v>
      </c>
      <c r="M29" s="38">
        <v>96197.000000000015</v>
      </c>
      <c r="N29" s="38">
        <v>96604</v>
      </c>
      <c r="O29" s="38">
        <v>96950</v>
      </c>
      <c r="P29" s="38">
        <v>97271.000000000015</v>
      </c>
      <c r="Q29" s="39">
        <f t="shared" si="0"/>
        <v>1.8724419244420254E-3</v>
      </c>
    </row>
    <row r="30" spans="1:17" x14ac:dyDescent="0.2">
      <c r="A30" s="37" t="s">
        <v>75</v>
      </c>
      <c r="B30" s="41" t="s">
        <v>76</v>
      </c>
      <c r="C30" s="38">
        <v>53</v>
      </c>
      <c r="D30" s="38">
        <v>53</v>
      </c>
      <c r="E30" s="38">
        <v>53</v>
      </c>
      <c r="F30" s="38">
        <v>52</v>
      </c>
      <c r="G30" s="38">
        <v>53</v>
      </c>
      <c r="H30" s="38">
        <v>53</v>
      </c>
      <c r="I30" s="38">
        <v>53</v>
      </c>
      <c r="J30" s="38">
        <v>54</v>
      </c>
      <c r="K30" s="38">
        <v>54</v>
      </c>
      <c r="L30" s="38">
        <v>54</v>
      </c>
      <c r="M30" s="38">
        <v>55</v>
      </c>
      <c r="N30" s="38">
        <v>55</v>
      </c>
      <c r="O30" s="38">
        <v>55</v>
      </c>
      <c r="P30" s="38">
        <v>55</v>
      </c>
      <c r="Q30" s="39">
        <f t="shared" si="0"/>
        <v>2.8533917857145319E-3</v>
      </c>
    </row>
    <row r="31" spans="1:17" x14ac:dyDescent="0.2">
      <c r="A31" s="41"/>
      <c r="B31" s="41" t="s">
        <v>77</v>
      </c>
      <c r="C31" s="38">
        <v>261</v>
      </c>
      <c r="D31" s="38">
        <v>264</v>
      </c>
      <c r="E31" s="38">
        <v>261</v>
      </c>
      <c r="F31" s="38">
        <v>260</v>
      </c>
      <c r="G31" s="38">
        <v>260</v>
      </c>
      <c r="H31" s="38">
        <v>262</v>
      </c>
      <c r="I31" s="38">
        <v>263</v>
      </c>
      <c r="J31" s="38">
        <v>266</v>
      </c>
      <c r="K31" s="38">
        <v>268</v>
      </c>
      <c r="L31" s="38">
        <v>270</v>
      </c>
      <c r="M31" s="38">
        <v>271</v>
      </c>
      <c r="N31" s="38">
        <v>272</v>
      </c>
      <c r="O31" s="38">
        <v>273</v>
      </c>
      <c r="P31" s="38">
        <v>273</v>
      </c>
      <c r="Q31" s="39">
        <f t="shared" si="0"/>
        <v>3.463784149936977E-3</v>
      </c>
    </row>
    <row r="32" spans="1:17" x14ac:dyDescent="0.2">
      <c r="A32" s="40"/>
      <c r="B32" s="41" t="s">
        <v>78</v>
      </c>
      <c r="C32" s="38">
        <v>132</v>
      </c>
      <c r="D32" s="38">
        <v>133</v>
      </c>
      <c r="E32" s="38">
        <v>132</v>
      </c>
      <c r="F32" s="38">
        <v>131</v>
      </c>
      <c r="G32" s="38">
        <v>131</v>
      </c>
      <c r="H32" s="38">
        <v>132</v>
      </c>
      <c r="I32" s="38">
        <v>133</v>
      </c>
      <c r="J32" s="38">
        <v>134</v>
      </c>
      <c r="K32" s="38">
        <v>135</v>
      </c>
      <c r="L32" s="38">
        <v>136</v>
      </c>
      <c r="M32" s="38">
        <v>137</v>
      </c>
      <c r="N32" s="38">
        <v>137</v>
      </c>
      <c r="O32" s="38">
        <v>138</v>
      </c>
      <c r="P32" s="38">
        <v>138</v>
      </c>
      <c r="Q32" s="39">
        <f t="shared" si="0"/>
        <v>3.425219053668771E-3</v>
      </c>
    </row>
    <row r="33" spans="1:17" x14ac:dyDescent="0.2">
      <c r="A33" s="40"/>
      <c r="B33" s="41" t="s">
        <v>79</v>
      </c>
      <c r="C33" s="38">
        <v>2474</v>
      </c>
      <c r="D33" s="38">
        <v>2503</v>
      </c>
      <c r="E33" s="38">
        <v>2478</v>
      </c>
      <c r="F33" s="38">
        <v>2461</v>
      </c>
      <c r="G33" s="38">
        <v>2467</v>
      </c>
      <c r="H33" s="38">
        <v>2482</v>
      </c>
      <c r="I33" s="38">
        <v>2495</v>
      </c>
      <c r="J33" s="38">
        <v>2522</v>
      </c>
      <c r="K33" s="38">
        <v>2542</v>
      </c>
      <c r="L33" s="38">
        <v>2555</v>
      </c>
      <c r="M33" s="38">
        <v>2569</v>
      </c>
      <c r="N33" s="38">
        <v>2577</v>
      </c>
      <c r="O33" s="38">
        <v>2584</v>
      </c>
      <c r="P33" s="38">
        <v>2590</v>
      </c>
      <c r="Q33" s="39">
        <f t="shared" si="0"/>
        <v>3.5309577914228729E-3</v>
      </c>
    </row>
    <row r="34" spans="1:17" x14ac:dyDescent="0.2">
      <c r="A34" s="40"/>
      <c r="B34" s="41" t="s">
        <v>80</v>
      </c>
      <c r="C34" s="38">
        <v>147</v>
      </c>
      <c r="D34" s="38">
        <v>149</v>
      </c>
      <c r="E34" s="38">
        <v>147</v>
      </c>
      <c r="F34" s="38">
        <v>146</v>
      </c>
      <c r="G34" s="38">
        <v>146</v>
      </c>
      <c r="H34" s="38">
        <v>147</v>
      </c>
      <c r="I34" s="38">
        <v>148</v>
      </c>
      <c r="J34" s="38">
        <v>150</v>
      </c>
      <c r="K34" s="38">
        <v>151</v>
      </c>
      <c r="L34" s="38">
        <v>152</v>
      </c>
      <c r="M34" s="38">
        <v>152</v>
      </c>
      <c r="N34" s="38">
        <v>153</v>
      </c>
      <c r="O34" s="38">
        <v>153</v>
      </c>
      <c r="P34" s="38">
        <v>154</v>
      </c>
      <c r="Q34" s="39">
        <f t="shared" si="0"/>
        <v>3.5848730830496667E-3</v>
      </c>
    </row>
    <row r="35" spans="1:17" x14ac:dyDescent="0.2">
      <c r="A35" s="40"/>
      <c r="B35" s="51" t="s">
        <v>135</v>
      </c>
      <c r="C35" s="38">
        <v>81</v>
      </c>
      <c r="D35" s="38">
        <v>82</v>
      </c>
      <c r="E35" s="38">
        <v>81</v>
      </c>
      <c r="F35" s="38">
        <v>81</v>
      </c>
      <c r="G35" s="38">
        <v>81</v>
      </c>
      <c r="H35" s="38">
        <v>82</v>
      </c>
      <c r="I35" s="38">
        <v>82</v>
      </c>
      <c r="J35" s="38">
        <v>83</v>
      </c>
      <c r="K35" s="38">
        <v>83</v>
      </c>
      <c r="L35" s="38">
        <v>84</v>
      </c>
      <c r="M35" s="38">
        <v>84</v>
      </c>
      <c r="N35" s="38">
        <v>85</v>
      </c>
      <c r="O35" s="38">
        <v>85</v>
      </c>
      <c r="P35" s="38">
        <v>85</v>
      </c>
      <c r="Q35" s="39">
        <f t="shared" si="0"/>
        <v>3.714736580504141E-3</v>
      </c>
    </row>
    <row r="36" spans="1:17" x14ac:dyDescent="0.2">
      <c r="A36" s="40"/>
      <c r="B36" s="41" t="s">
        <v>81</v>
      </c>
      <c r="C36" s="38">
        <v>367</v>
      </c>
      <c r="D36" s="38">
        <v>371</v>
      </c>
      <c r="E36" s="38">
        <v>367</v>
      </c>
      <c r="F36" s="38">
        <v>365</v>
      </c>
      <c r="G36" s="38">
        <v>366</v>
      </c>
      <c r="H36" s="38">
        <v>368</v>
      </c>
      <c r="I36" s="38">
        <v>370</v>
      </c>
      <c r="J36" s="38">
        <v>374</v>
      </c>
      <c r="K36" s="38">
        <v>377</v>
      </c>
      <c r="L36" s="38">
        <v>379</v>
      </c>
      <c r="M36" s="38">
        <v>381</v>
      </c>
      <c r="N36" s="38">
        <v>382</v>
      </c>
      <c r="O36" s="38">
        <v>383</v>
      </c>
      <c r="P36" s="38">
        <v>384</v>
      </c>
      <c r="Q36" s="39">
        <f t="shared" si="0"/>
        <v>3.4892042682732605E-3</v>
      </c>
    </row>
    <row r="37" spans="1:17" x14ac:dyDescent="0.2">
      <c r="A37" s="40"/>
      <c r="B37" s="41" t="s">
        <v>82</v>
      </c>
      <c r="C37" s="38">
        <v>82</v>
      </c>
      <c r="D37" s="38">
        <v>83</v>
      </c>
      <c r="E37" s="38">
        <v>82</v>
      </c>
      <c r="F37" s="38">
        <v>81</v>
      </c>
      <c r="G37" s="38">
        <v>82</v>
      </c>
      <c r="H37" s="38">
        <v>82</v>
      </c>
      <c r="I37" s="38">
        <v>82</v>
      </c>
      <c r="J37" s="38">
        <v>83</v>
      </c>
      <c r="K37" s="38">
        <v>84</v>
      </c>
      <c r="L37" s="38">
        <v>84</v>
      </c>
      <c r="M37" s="38">
        <v>85</v>
      </c>
      <c r="N37" s="38">
        <v>85</v>
      </c>
      <c r="O37" s="38">
        <v>85</v>
      </c>
      <c r="P37" s="38">
        <v>86</v>
      </c>
      <c r="Q37" s="39">
        <f t="shared" si="0"/>
        <v>3.6704156141746935E-3</v>
      </c>
    </row>
    <row r="38" spans="1:17" x14ac:dyDescent="0.2">
      <c r="A38" s="40"/>
      <c r="B38" s="51" t="s">
        <v>98</v>
      </c>
      <c r="C38" s="38">
        <v>1142</v>
      </c>
      <c r="D38" s="38">
        <v>1155</v>
      </c>
      <c r="E38" s="38">
        <v>1144</v>
      </c>
      <c r="F38" s="38">
        <v>1136</v>
      </c>
      <c r="G38" s="38">
        <v>1139</v>
      </c>
      <c r="H38" s="38">
        <v>1146</v>
      </c>
      <c r="I38" s="38">
        <v>1152</v>
      </c>
      <c r="J38" s="38">
        <v>1164</v>
      </c>
      <c r="K38" s="38">
        <v>1173</v>
      </c>
      <c r="L38" s="38">
        <v>1179</v>
      </c>
      <c r="M38" s="38">
        <v>1186</v>
      </c>
      <c r="N38" s="38">
        <v>1190</v>
      </c>
      <c r="O38" s="38">
        <v>1193</v>
      </c>
      <c r="P38" s="38">
        <v>1195</v>
      </c>
      <c r="Q38" s="39">
        <f t="shared" ref="Q38:Q69" si="1">(P38/C38)^(1/13)-1</f>
        <v>3.4957169047393766E-3</v>
      </c>
    </row>
    <row r="39" spans="1:17" x14ac:dyDescent="0.2">
      <c r="A39" s="40"/>
      <c r="B39" s="41" t="s">
        <v>83</v>
      </c>
      <c r="C39" s="38">
        <v>75</v>
      </c>
      <c r="D39" s="38">
        <v>76</v>
      </c>
      <c r="E39" s="38">
        <v>75</v>
      </c>
      <c r="F39" s="38">
        <v>74</v>
      </c>
      <c r="G39" s="38">
        <v>75</v>
      </c>
      <c r="H39" s="38">
        <v>75</v>
      </c>
      <c r="I39" s="38">
        <v>75</v>
      </c>
      <c r="J39" s="38">
        <v>76</v>
      </c>
      <c r="K39" s="38">
        <v>77</v>
      </c>
      <c r="L39" s="38">
        <v>77</v>
      </c>
      <c r="M39" s="38">
        <v>78</v>
      </c>
      <c r="N39" s="38">
        <v>78</v>
      </c>
      <c r="O39" s="38">
        <v>78</v>
      </c>
      <c r="P39" s="38">
        <v>78</v>
      </c>
      <c r="Q39" s="39">
        <f t="shared" si="1"/>
        <v>3.0215335930856568E-3</v>
      </c>
    </row>
    <row r="40" spans="1:17" x14ac:dyDescent="0.2">
      <c r="A40" s="40"/>
      <c r="B40" s="41" t="s">
        <v>84</v>
      </c>
      <c r="C40" s="38">
        <v>2265</v>
      </c>
      <c r="D40" s="38">
        <v>2292</v>
      </c>
      <c r="E40" s="38">
        <v>2269</v>
      </c>
      <c r="F40" s="38">
        <v>2253</v>
      </c>
      <c r="G40" s="38">
        <v>2259</v>
      </c>
      <c r="H40" s="38">
        <v>2272</v>
      </c>
      <c r="I40" s="38">
        <v>2284</v>
      </c>
      <c r="J40" s="38">
        <v>2309</v>
      </c>
      <c r="K40" s="38">
        <v>2327</v>
      </c>
      <c r="L40" s="38">
        <v>2339</v>
      </c>
      <c r="M40" s="38">
        <v>2352</v>
      </c>
      <c r="N40" s="38">
        <v>2359</v>
      </c>
      <c r="O40" s="38">
        <v>2366</v>
      </c>
      <c r="P40" s="38">
        <v>2371</v>
      </c>
      <c r="Q40" s="39">
        <f t="shared" si="1"/>
        <v>3.5244307243380568E-3</v>
      </c>
    </row>
    <row r="41" spans="1:17" x14ac:dyDescent="0.2">
      <c r="A41" s="40"/>
      <c r="B41" s="41" t="s">
        <v>85</v>
      </c>
      <c r="C41" s="38">
        <v>1153</v>
      </c>
      <c r="D41" s="38">
        <v>1167</v>
      </c>
      <c r="E41" s="38">
        <v>1155</v>
      </c>
      <c r="F41" s="38">
        <v>1147</v>
      </c>
      <c r="G41" s="38">
        <v>1150</v>
      </c>
      <c r="H41" s="38">
        <v>1157</v>
      </c>
      <c r="I41" s="38">
        <v>1343.8941504178274</v>
      </c>
      <c r="J41" s="38">
        <v>1356.8941504178274</v>
      </c>
      <c r="K41" s="38">
        <v>1365.8941504178274</v>
      </c>
      <c r="L41" s="38">
        <v>1371.8941504178274</v>
      </c>
      <c r="M41" s="38">
        <v>1378.8941504178274</v>
      </c>
      <c r="N41" s="38">
        <v>1382.8941504178274</v>
      </c>
      <c r="O41" s="38">
        <v>1385.8941504178274</v>
      </c>
      <c r="P41" s="38">
        <v>1387.8941504178274</v>
      </c>
      <c r="Q41" s="39">
        <f t="shared" si="1"/>
        <v>1.4365307822432172E-2</v>
      </c>
    </row>
    <row r="42" spans="1:17" x14ac:dyDescent="0.2">
      <c r="A42" s="40"/>
      <c r="B42" s="51" t="s">
        <v>124</v>
      </c>
      <c r="C42" s="38">
        <v>2810</v>
      </c>
      <c r="D42" s="38">
        <v>5167</v>
      </c>
      <c r="E42" s="38">
        <v>4953</v>
      </c>
      <c r="F42" s="38">
        <v>4953</v>
      </c>
      <c r="G42" s="38">
        <v>4953</v>
      </c>
      <c r="H42" s="38">
        <v>4953</v>
      </c>
      <c r="I42" s="38">
        <v>4953</v>
      </c>
      <c r="J42" s="38">
        <v>4953</v>
      </c>
      <c r="K42" s="38">
        <v>4953</v>
      </c>
      <c r="L42" s="38">
        <v>4953</v>
      </c>
      <c r="M42" s="38">
        <v>4953</v>
      </c>
      <c r="N42" s="38">
        <v>4953</v>
      </c>
      <c r="O42" s="38">
        <v>4953</v>
      </c>
      <c r="P42" s="38">
        <v>4953</v>
      </c>
      <c r="Q42" s="39">
        <f t="shared" si="1"/>
        <v>4.4565166304574744E-2</v>
      </c>
    </row>
    <row r="43" spans="1:17" x14ac:dyDescent="0.2">
      <c r="A43" s="40"/>
      <c r="B43" s="41" t="s">
        <v>86</v>
      </c>
      <c r="C43" s="38">
        <v>2422</v>
      </c>
      <c r="D43" s="38">
        <v>2450</v>
      </c>
      <c r="E43" s="38">
        <v>2426</v>
      </c>
      <c r="F43" s="38">
        <v>2409</v>
      </c>
      <c r="G43" s="38">
        <v>2415</v>
      </c>
      <c r="H43" s="38">
        <v>2429</v>
      </c>
      <c r="I43" s="38">
        <v>2442</v>
      </c>
      <c r="J43" s="38">
        <v>2468</v>
      </c>
      <c r="K43" s="38">
        <v>2488</v>
      </c>
      <c r="L43" s="38">
        <v>2501</v>
      </c>
      <c r="M43" s="38">
        <v>2515</v>
      </c>
      <c r="N43" s="38">
        <v>2523</v>
      </c>
      <c r="O43" s="38">
        <v>2530</v>
      </c>
      <c r="P43" s="38">
        <v>2535</v>
      </c>
      <c r="Q43" s="39">
        <f t="shared" si="1"/>
        <v>3.5138508353984577E-3</v>
      </c>
    </row>
    <row r="44" spans="1:17" x14ac:dyDescent="0.2">
      <c r="A44" s="40"/>
      <c r="B44" s="41" t="s">
        <v>87</v>
      </c>
      <c r="C44" s="38">
        <v>182</v>
      </c>
      <c r="D44" s="38">
        <v>184</v>
      </c>
      <c r="E44" s="38">
        <v>182</v>
      </c>
      <c r="F44" s="38">
        <v>181</v>
      </c>
      <c r="G44" s="38">
        <v>182</v>
      </c>
      <c r="H44" s="38">
        <v>183</v>
      </c>
      <c r="I44" s="38">
        <v>184</v>
      </c>
      <c r="J44" s="38">
        <v>186</v>
      </c>
      <c r="K44" s="38">
        <v>187</v>
      </c>
      <c r="L44" s="38">
        <v>188</v>
      </c>
      <c r="M44" s="38">
        <v>189</v>
      </c>
      <c r="N44" s="38">
        <v>190</v>
      </c>
      <c r="O44" s="38">
        <v>190</v>
      </c>
      <c r="P44" s="38">
        <v>191</v>
      </c>
      <c r="Q44" s="39">
        <f t="shared" si="1"/>
        <v>3.7197273059408342E-3</v>
      </c>
    </row>
    <row r="45" spans="1:17" x14ac:dyDescent="0.2">
      <c r="A45" s="40"/>
      <c r="B45" s="41" t="s">
        <v>88</v>
      </c>
      <c r="C45" s="38">
        <v>74745.149000000005</v>
      </c>
      <c r="D45" s="38">
        <v>73225.494000000006</v>
      </c>
      <c r="E45" s="38">
        <v>72557</v>
      </c>
      <c r="F45" s="38">
        <v>72031</v>
      </c>
      <c r="G45" s="38">
        <v>72218</v>
      </c>
      <c r="H45" s="38">
        <v>72670</v>
      </c>
      <c r="I45" s="38">
        <v>73078</v>
      </c>
      <c r="J45" s="38">
        <v>73906</v>
      </c>
      <c r="K45" s="38">
        <v>74530</v>
      </c>
      <c r="L45" s="38">
        <v>74952</v>
      </c>
      <c r="M45" s="38">
        <v>75370</v>
      </c>
      <c r="N45" s="38">
        <v>75631</v>
      </c>
      <c r="O45" s="38">
        <v>75846</v>
      </c>
      <c r="P45" s="38">
        <v>76017</v>
      </c>
      <c r="Q45" s="39">
        <f t="shared" si="1"/>
        <v>1.2987415306224825E-3</v>
      </c>
    </row>
    <row r="46" spans="1:17" x14ac:dyDescent="0.2">
      <c r="A46" s="40"/>
      <c r="B46" s="41" t="s">
        <v>89</v>
      </c>
      <c r="C46" s="38">
        <v>11451</v>
      </c>
      <c r="D46" s="38">
        <v>11208</v>
      </c>
      <c r="E46" s="38">
        <v>11116</v>
      </c>
      <c r="F46" s="38">
        <v>11036</v>
      </c>
      <c r="G46" s="38">
        <v>11064</v>
      </c>
      <c r="H46" s="38">
        <v>11133</v>
      </c>
      <c r="I46" s="38">
        <v>11196</v>
      </c>
      <c r="J46" s="38">
        <v>11323</v>
      </c>
      <c r="K46" s="38">
        <v>11418</v>
      </c>
      <c r="L46" s="38">
        <v>11483</v>
      </c>
      <c r="M46" s="38">
        <v>11547</v>
      </c>
      <c r="N46" s="38">
        <v>11587</v>
      </c>
      <c r="O46" s="38">
        <v>11620</v>
      </c>
      <c r="P46" s="38">
        <v>11646</v>
      </c>
      <c r="Q46" s="39">
        <f t="shared" si="1"/>
        <v>1.2997447819618202E-3</v>
      </c>
    </row>
    <row r="47" spans="1:17" x14ac:dyDescent="0.2">
      <c r="A47" s="40"/>
      <c r="B47" s="51" t="s">
        <v>129</v>
      </c>
      <c r="C47" s="38">
        <v>108.851</v>
      </c>
      <c r="D47" s="38">
        <v>564.50599999999997</v>
      </c>
      <c r="E47" s="38">
        <v>634</v>
      </c>
      <c r="F47" s="38">
        <v>629</v>
      </c>
      <c r="G47" s="38">
        <v>631</v>
      </c>
      <c r="H47" s="38">
        <v>635</v>
      </c>
      <c r="I47" s="38">
        <v>638</v>
      </c>
      <c r="J47" s="38">
        <v>645</v>
      </c>
      <c r="K47" s="38">
        <v>650</v>
      </c>
      <c r="L47" s="38">
        <v>653</v>
      </c>
      <c r="M47" s="38">
        <v>657</v>
      </c>
      <c r="N47" s="38">
        <v>659</v>
      </c>
      <c r="O47" s="38">
        <v>661</v>
      </c>
      <c r="P47" s="38">
        <v>662</v>
      </c>
      <c r="Q47" s="39">
        <f t="shared" si="1"/>
        <v>0.14897256539628012</v>
      </c>
    </row>
    <row r="48" spans="1:17" x14ac:dyDescent="0.2">
      <c r="A48" s="40"/>
      <c r="B48" s="41" t="s">
        <v>91</v>
      </c>
      <c r="C48" s="38">
        <v>86</v>
      </c>
      <c r="D48" s="38">
        <v>87</v>
      </c>
      <c r="E48" s="38">
        <v>86</v>
      </c>
      <c r="F48" s="38">
        <v>86</v>
      </c>
      <c r="G48" s="38">
        <v>86</v>
      </c>
      <c r="H48" s="38">
        <v>86</v>
      </c>
      <c r="I48" s="38">
        <v>87</v>
      </c>
      <c r="J48" s="38">
        <v>88</v>
      </c>
      <c r="K48" s="38">
        <v>88</v>
      </c>
      <c r="L48" s="38">
        <v>89</v>
      </c>
      <c r="M48" s="38">
        <v>89</v>
      </c>
      <c r="N48" s="38">
        <v>90</v>
      </c>
      <c r="O48" s="38">
        <v>90</v>
      </c>
      <c r="P48" s="38">
        <v>90</v>
      </c>
      <c r="Q48" s="39">
        <f t="shared" si="1"/>
        <v>3.5032277067010842E-3</v>
      </c>
    </row>
    <row r="49" spans="1:17" x14ac:dyDescent="0.2">
      <c r="A49" s="37" t="s">
        <v>92</v>
      </c>
      <c r="B49" s="42"/>
      <c r="C49" s="38">
        <v>100037</v>
      </c>
      <c r="D49" s="38">
        <v>101214</v>
      </c>
      <c r="E49" s="38">
        <v>100198</v>
      </c>
      <c r="F49" s="38">
        <v>99512</v>
      </c>
      <c r="G49" s="38">
        <v>99758</v>
      </c>
      <c r="H49" s="38">
        <v>100347</v>
      </c>
      <c r="I49" s="38">
        <v>101058.89415041782</v>
      </c>
      <c r="J49" s="38">
        <v>102140.89415041782</v>
      </c>
      <c r="K49" s="38">
        <v>102950.89415041782</v>
      </c>
      <c r="L49" s="38">
        <v>103499.89415041782</v>
      </c>
      <c r="M49" s="38">
        <v>104048.89415041782</v>
      </c>
      <c r="N49" s="38">
        <v>104388.89415041782</v>
      </c>
      <c r="O49" s="38">
        <v>104668.89415041782</v>
      </c>
      <c r="P49" s="38">
        <v>104890.89415041782</v>
      </c>
      <c r="Q49" s="39">
        <f t="shared" si="1"/>
        <v>3.651310546850306E-3</v>
      </c>
    </row>
    <row r="50" spans="1:17" x14ac:dyDescent="0.2">
      <c r="A50" s="37" t="s">
        <v>99</v>
      </c>
      <c r="B50" s="44" t="s">
        <v>100</v>
      </c>
      <c r="C50" s="38">
        <v>16357</v>
      </c>
      <c r="D50" s="38">
        <v>15956</v>
      </c>
      <c r="E50" s="38">
        <v>15801</v>
      </c>
      <c r="F50" s="38">
        <v>15757</v>
      </c>
      <c r="G50" s="38">
        <v>15774</v>
      </c>
      <c r="H50" s="38">
        <v>15897</v>
      </c>
      <c r="I50" s="38">
        <v>15999</v>
      </c>
      <c r="J50" s="38">
        <v>16203</v>
      </c>
      <c r="K50" s="38">
        <v>16338</v>
      </c>
      <c r="L50" s="38">
        <v>16472</v>
      </c>
      <c r="M50" s="38">
        <v>16576</v>
      </c>
      <c r="N50" s="38">
        <v>16656</v>
      </c>
      <c r="O50" s="38">
        <v>16694</v>
      </c>
      <c r="P50" s="38">
        <v>16712</v>
      </c>
      <c r="Q50" s="39">
        <f t="shared" si="1"/>
        <v>1.6529865230181517E-3</v>
      </c>
    </row>
    <row r="51" spans="1:17" x14ac:dyDescent="0.2">
      <c r="A51" s="45"/>
      <c r="B51" s="41" t="s">
        <v>101</v>
      </c>
      <c r="C51" s="38">
        <v>3562</v>
      </c>
      <c r="D51" s="38">
        <v>3485</v>
      </c>
      <c r="E51" s="38">
        <v>3451</v>
      </c>
      <c r="F51" s="38">
        <v>3442</v>
      </c>
      <c r="G51" s="38">
        <v>3445</v>
      </c>
      <c r="H51" s="38">
        <v>3472</v>
      </c>
      <c r="I51" s="38">
        <v>3495</v>
      </c>
      <c r="J51" s="38">
        <v>3539</v>
      </c>
      <c r="K51" s="38">
        <v>3562</v>
      </c>
      <c r="L51" s="38">
        <v>3562</v>
      </c>
      <c r="M51" s="38">
        <v>3562</v>
      </c>
      <c r="N51" s="38">
        <v>3562</v>
      </c>
      <c r="O51" s="38">
        <v>3562</v>
      </c>
      <c r="P51" s="38">
        <v>3562</v>
      </c>
      <c r="Q51" s="39">
        <f t="shared" si="1"/>
        <v>0</v>
      </c>
    </row>
    <row r="52" spans="1:17" x14ac:dyDescent="0.2">
      <c r="A52" s="37" t="s">
        <v>102</v>
      </c>
      <c r="B52" s="42"/>
      <c r="C52" s="38">
        <v>19919</v>
      </c>
      <c r="D52" s="38">
        <v>19442</v>
      </c>
      <c r="E52" s="38">
        <v>19252</v>
      </c>
      <c r="F52" s="38">
        <v>19199</v>
      </c>
      <c r="G52" s="38">
        <v>19219</v>
      </c>
      <c r="H52" s="38">
        <v>19370</v>
      </c>
      <c r="I52" s="38">
        <v>19493</v>
      </c>
      <c r="J52" s="38">
        <v>19742</v>
      </c>
      <c r="K52" s="38">
        <v>19900</v>
      </c>
      <c r="L52" s="38">
        <v>20034</v>
      </c>
      <c r="M52" s="38">
        <v>20138</v>
      </c>
      <c r="N52" s="38">
        <v>20218</v>
      </c>
      <c r="O52" s="38">
        <v>20256</v>
      </c>
      <c r="P52" s="38">
        <v>20274</v>
      </c>
      <c r="Q52" s="39">
        <f t="shared" si="1"/>
        <v>1.3597872786428322E-3</v>
      </c>
    </row>
    <row r="53" spans="1:17" x14ac:dyDescent="0.2">
      <c r="A53" s="53" t="s">
        <v>126</v>
      </c>
      <c r="B53" s="54" t="s">
        <v>61</v>
      </c>
      <c r="C53" s="38">
        <v>710</v>
      </c>
      <c r="D53" s="38">
        <v>703</v>
      </c>
      <c r="E53" s="38">
        <v>704</v>
      </c>
      <c r="F53" s="38">
        <v>707</v>
      </c>
      <c r="G53" s="38">
        <v>709</v>
      </c>
      <c r="H53" s="38">
        <v>712</v>
      </c>
      <c r="I53" s="38">
        <v>715</v>
      </c>
      <c r="J53" s="38">
        <v>718</v>
      </c>
      <c r="K53" s="38">
        <v>723</v>
      </c>
      <c r="L53" s="38">
        <v>727</v>
      </c>
      <c r="M53" s="38">
        <v>730</v>
      </c>
      <c r="N53" s="38">
        <v>733</v>
      </c>
      <c r="O53" s="38">
        <v>736</v>
      </c>
      <c r="P53" s="38">
        <v>739</v>
      </c>
      <c r="Q53" s="39">
        <f t="shared" si="1"/>
        <v>3.0842041634449036E-3</v>
      </c>
    </row>
    <row r="54" spans="1:17" x14ac:dyDescent="0.2">
      <c r="A54" s="41"/>
      <c r="B54" s="51" t="s">
        <v>62</v>
      </c>
      <c r="C54" s="38">
        <v>1133</v>
      </c>
      <c r="D54" s="38">
        <v>1123</v>
      </c>
      <c r="E54" s="38">
        <v>1123</v>
      </c>
      <c r="F54" s="38">
        <v>1128</v>
      </c>
      <c r="G54" s="38">
        <v>1133</v>
      </c>
      <c r="H54" s="38">
        <v>1137</v>
      </c>
      <c r="I54" s="38">
        <v>1141</v>
      </c>
      <c r="J54" s="38">
        <v>1147</v>
      </c>
      <c r="K54" s="38">
        <v>1154</v>
      </c>
      <c r="L54" s="38">
        <v>1160</v>
      </c>
      <c r="M54" s="38">
        <v>1165</v>
      </c>
      <c r="N54" s="38">
        <v>1170</v>
      </c>
      <c r="O54" s="38">
        <v>1175</v>
      </c>
      <c r="P54" s="38">
        <v>1180</v>
      </c>
      <c r="Q54" s="39">
        <f t="shared" si="1"/>
        <v>3.1314664007535686E-3</v>
      </c>
    </row>
    <row r="55" spans="1:17" x14ac:dyDescent="0.2">
      <c r="A55" s="40"/>
      <c r="B55" s="51" t="s">
        <v>28</v>
      </c>
      <c r="C55" s="38">
        <v>182</v>
      </c>
      <c r="D55" s="38">
        <v>180</v>
      </c>
      <c r="E55" s="38">
        <v>180</v>
      </c>
      <c r="F55" s="38">
        <v>181</v>
      </c>
      <c r="G55" s="38">
        <v>182</v>
      </c>
      <c r="H55" s="38">
        <v>182</v>
      </c>
      <c r="I55" s="38">
        <v>183</v>
      </c>
      <c r="J55" s="38">
        <v>184</v>
      </c>
      <c r="K55" s="38">
        <v>185</v>
      </c>
      <c r="L55" s="38">
        <v>186</v>
      </c>
      <c r="M55" s="38">
        <v>187</v>
      </c>
      <c r="N55" s="38">
        <v>188</v>
      </c>
      <c r="O55" s="38">
        <v>188</v>
      </c>
      <c r="P55" s="38">
        <v>189</v>
      </c>
      <c r="Q55" s="39">
        <f t="shared" si="1"/>
        <v>2.9073202344338522E-3</v>
      </c>
    </row>
    <row r="56" spans="1:17" x14ac:dyDescent="0.2">
      <c r="A56" s="40"/>
      <c r="B56" s="51" t="s">
        <v>66</v>
      </c>
      <c r="C56" s="38">
        <v>465</v>
      </c>
      <c r="D56" s="38">
        <v>461</v>
      </c>
      <c r="E56" s="38">
        <v>461</v>
      </c>
      <c r="F56" s="38">
        <v>463</v>
      </c>
      <c r="G56" s="38">
        <v>465</v>
      </c>
      <c r="H56" s="38">
        <v>467</v>
      </c>
      <c r="I56" s="38">
        <v>469</v>
      </c>
      <c r="J56" s="38">
        <v>472</v>
      </c>
      <c r="K56" s="38">
        <v>475</v>
      </c>
      <c r="L56" s="38">
        <v>477</v>
      </c>
      <c r="M56" s="38">
        <v>479</v>
      </c>
      <c r="N56" s="38">
        <v>482</v>
      </c>
      <c r="O56" s="38">
        <v>484</v>
      </c>
      <c r="P56" s="38">
        <v>486</v>
      </c>
      <c r="Q56" s="39">
        <f t="shared" si="1"/>
        <v>3.4035650424557584E-3</v>
      </c>
    </row>
    <row r="57" spans="1:17" x14ac:dyDescent="0.2">
      <c r="A57" s="40"/>
      <c r="B57" s="51" t="s">
        <v>3</v>
      </c>
      <c r="C57" s="38">
        <v>2394</v>
      </c>
      <c r="D57" s="38">
        <v>2372</v>
      </c>
      <c r="E57" s="38">
        <v>2373</v>
      </c>
      <c r="F57" s="38">
        <v>2384</v>
      </c>
      <c r="G57" s="38">
        <v>2393</v>
      </c>
      <c r="H57" s="38">
        <v>2401</v>
      </c>
      <c r="I57" s="38">
        <v>2411</v>
      </c>
      <c r="J57" s="38">
        <v>2424</v>
      </c>
      <c r="K57" s="38">
        <v>2438</v>
      </c>
      <c r="L57" s="38">
        <v>2451</v>
      </c>
      <c r="M57" s="38">
        <v>2461</v>
      </c>
      <c r="N57" s="38">
        <v>2471</v>
      </c>
      <c r="O57" s="38">
        <v>2482</v>
      </c>
      <c r="P57" s="38">
        <v>2493</v>
      </c>
      <c r="Q57" s="39">
        <f t="shared" si="1"/>
        <v>3.1218781281909802E-3</v>
      </c>
    </row>
    <row r="58" spans="1:17" x14ac:dyDescent="0.2">
      <c r="A58" s="40"/>
      <c r="B58" s="51" t="s">
        <v>74</v>
      </c>
      <c r="C58" s="38">
        <v>10524</v>
      </c>
      <c r="D58" s="38">
        <v>10371</v>
      </c>
      <c r="E58" s="38">
        <v>10281</v>
      </c>
      <c r="F58" s="38">
        <v>10373</v>
      </c>
      <c r="G58" s="38">
        <v>10486</v>
      </c>
      <c r="H58" s="38">
        <v>10618</v>
      </c>
      <c r="I58" s="38">
        <v>10748</v>
      </c>
      <c r="J58" s="38">
        <v>10893</v>
      </c>
      <c r="K58" s="38">
        <v>11027</v>
      </c>
      <c r="L58" s="38">
        <v>11154</v>
      </c>
      <c r="M58" s="38">
        <v>11271</v>
      </c>
      <c r="N58" s="38">
        <v>11386</v>
      </c>
      <c r="O58" s="38">
        <v>11488</v>
      </c>
      <c r="P58" s="38">
        <v>11593</v>
      </c>
      <c r="Q58" s="39">
        <f t="shared" si="1"/>
        <v>7.4695361101300151E-3</v>
      </c>
    </row>
    <row r="59" spans="1:17" x14ac:dyDescent="0.2">
      <c r="A59" s="40"/>
      <c r="B59" s="51" t="s">
        <v>13</v>
      </c>
      <c r="C59" s="38">
        <v>2078</v>
      </c>
      <c r="D59" s="38">
        <v>2061</v>
      </c>
      <c r="E59" s="38">
        <v>2063</v>
      </c>
      <c r="F59" s="38">
        <v>2073</v>
      </c>
      <c r="G59" s="38">
        <v>2081</v>
      </c>
      <c r="H59" s="38">
        <v>2089</v>
      </c>
      <c r="I59" s="38">
        <v>2098</v>
      </c>
      <c r="J59" s="38">
        <v>2109</v>
      </c>
      <c r="K59" s="38">
        <v>2123</v>
      </c>
      <c r="L59" s="38">
        <v>2134</v>
      </c>
      <c r="M59" s="38">
        <v>2143</v>
      </c>
      <c r="N59" s="38">
        <v>2153</v>
      </c>
      <c r="O59" s="38">
        <v>2163</v>
      </c>
      <c r="P59" s="38">
        <v>2173</v>
      </c>
      <c r="Q59" s="39">
        <f t="shared" si="1"/>
        <v>3.4445966187748311E-3</v>
      </c>
    </row>
    <row r="60" spans="1:17" x14ac:dyDescent="0.2">
      <c r="A60" s="40"/>
      <c r="B60" s="51" t="s">
        <v>128</v>
      </c>
      <c r="C60" s="38">
        <v>276</v>
      </c>
      <c r="D60" s="38">
        <v>277</v>
      </c>
      <c r="E60" s="38">
        <v>279</v>
      </c>
      <c r="F60" s="38">
        <v>282</v>
      </c>
      <c r="G60" s="38">
        <v>284</v>
      </c>
      <c r="H60" s="38">
        <v>287</v>
      </c>
      <c r="I60" s="38">
        <v>289</v>
      </c>
      <c r="J60" s="38">
        <v>291</v>
      </c>
      <c r="K60" s="38">
        <v>294</v>
      </c>
      <c r="L60" s="38">
        <v>297</v>
      </c>
      <c r="M60" s="38">
        <v>299</v>
      </c>
      <c r="N60" s="38">
        <v>302</v>
      </c>
      <c r="O60" s="38">
        <v>305</v>
      </c>
      <c r="P60" s="38">
        <v>306</v>
      </c>
      <c r="Q60" s="39">
        <f t="shared" si="1"/>
        <v>7.9688324081952366E-3</v>
      </c>
    </row>
    <row r="61" spans="1:17" x14ac:dyDescent="0.2">
      <c r="A61" s="53" t="s">
        <v>127</v>
      </c>
      <c r="B61" s="42"/>
      <c r="C61" s="38">
        <v>17762</v>
      </c>
      <c r="D61" s="38">
        <v>17547</v>
      </c>
      <c r="E61" s="38">
        <v>17466</v>
      </c>
      <c r="F61" s="38">
        <v>17591</v>
      </c>
      <c r="G61" s="38">
        <v>17734</v>
      </c>
      <c r="H61" s="38">
        <v>17893</v>
      </c>
      <c r="I61" s="38">
        <v>18052</v>
      </c>
      <c r="J61" s="38">
        <v>18239</v>
      </c>
      <c r="K61" s="38">
        <v>18419</v>
      </c>
      <c r="L61" s="38">
        <v>18586</v>
      </c>
      <c r="M61" s="38">
        <v>18736</v>
      </c>
      <c r="N61" s="38">
        <v>18885</v>
      </c>
      <c r="O61" s="38">
        <v>19019</v>
      </c>
      <c r="P61" s="38">
        <v>19160</v>
      </c>
      <c r="Q61" s="39">
        <f t="shared" si="1"/>
        <v>5.8449716295057019E-3</v>
      </c>
    </row>
    <row r="62" spans="1:17" x14ac:dyDescent="0.2">
      <c r="A62" s="37" t="s">
        <v>7</v>
      </c>
      <c r="B62" s="37" t="s">
        <v>93</v>
      </c>
      <c r="C62" s="38">
        <v>23343</v>
      </c>
      <c r="D62" s="38">
        <v>22558</v>
      </c>
      <c r="E62" s="38">
        <v>22110</v>
      </c>
      <c r="F62" s="38">
        <v>22344</v>
      </c>
      <c r="G62" s="38">
        <v>22612</v>
      </c>
      <c r="H62" s="38">
        <v>22923</v>
      </c>
      <c r="I62" s="38">
        <v>23222</v>
      </c>
      <c r="J62" s="38">
        <v>23546</v>
      </c>
      <c r="K62" s="38">
        <v>23824</v>
      </c>
      <c r="L62" s="38">
        <v>24094</v>
      </c>
      <c r="M62" s="38">
        <v>24343</v>
      </c>
      <c r="N62" s="38">
        <v>24592</v>
      </c>
      <c r="O62" s="38">
        <v>24822</v>
      </c>
      <c r="P62" s="38">
        <v>25040</v>
      </c>
      <c r="Q62" s="39">
        <f t="shared" si="1"/>
        <v>5.4128578594960786E-3</v>
      </c>
    </row>
    <row r="63" spans="1:17" x14ac:dyDescent="0.2">
      <c r="A63" s="37" t="s">
        <v>94</v>
      </c>
      <c r="B63" s="37" t="s">
        <v>95</v>
      </c>
      <c r="C63" s="38">
        <v>1090</v>
      </c>
      <c r="D63" s="38">
        <v>1054</v>
      </c>
      <c r="E63" s="38">
        <v>1057</v>
      </c>
      <c r="F63" s="38">
        <v>1073</v>
      </c>
      <c r="G63" s="38">
        <v>1086</v>
      </c>
      <c r="H63" s="38">
        <v>1101</v>
      </c>
      <c r="I63" s="38">
        <v>1115</v>
      </c>
      <c r="J63" s="38">
        <v>1134</v>
      </c>
      <c r="K63" s="38">
        <v>1147</v>
      </c>
      <c r="L63" s="38">
        <v>1159</v>
      </c>
      <c r="M63" s="38">
        <v>1172</v>
      </c>
      <c r="N63" s="38">
        <v>1182</v>
      </c>
      <c r="O63" s="38">
        <v>1192</v>
      </c>
      <c r="P63" s="38">
        <v>1202</v>
      </c>
      <c r="Q63" s="39">
        <f t="shared" si="1"/>
        <v>7.5521547399732825E-3</v>
      </c>
    </row>
    <row r="64" spans="1:17" x14ac:dyDescent="0.2">
      <c r="A64" s="40"/>
      <c r="B64" s="41" t="s">
        <v>96</v>
      </c>
      <c r="C64" s="38">
        <v>1061</v>
      </c>
      <c r="D64" s="38">
        <v>1025</v>
      </c>
      <c r="E64" s="38">
        <v>1029</v>
      </c>
      <c r="F64" s="38">
        <v>1044</v>
      </c>
      <c r="G64" s="38">
        <v>1056</v>
      </c>
      <c r="H64" s="38">
        <v>1071</v>
      </c>
      <c r="I64" s="38">
        <v>1085</v>
      </c>
      <c r="J64" s="38">
        <v>1104</v>
      </c>
      <c r="K64" s="38">
        <v>1116</v>
      </c>
      <c r="L64" s="38">
        <v>1127</v>
      </c>
      <c r="M64" s="38">
        <v>1140</v>
      </c>
      <c r="N64" s="38">
        <v>1150</v>
      </c>
      <c r="O64" s="38">
        <v>1160</v>
      </c>
      <c r="P64" s="38">
        <v>1170</v>
      </c>
      <c r="Q64" s="39">
        <f t="shared" si="1"/>
        <v>7.5508177428560419E-3</v>
      </c>
    </row>
    <row r="65" spans="1:17" x14ac:dyDescent="0.2">
      <c r="A65" s="37" t="s">
        <v>97</v>
      </c>
      <c r="B65" s="42"/>
      <c r="C65" s="38">
        <v>2151</v>
      </c>
      <c r="D65" s="38">
        <v>2079</v>
      </c>
      <c r="E65" s="38">
        <v>2086</v>
      </c>
      <c r="F65" s="38">
        <v>2117</v>
      </c>
      <c r="G65" s="38">
        <v>2142</v>
      </c>
      <c r="H65" s="38">
        <v>2172</v>
      </c>
      <c r="I65" s="38">
        <v>2200</v>
      </c>
      <c r="J65" s="38">
        <v>2238</v>
      </c>
      <c r="K65" s="38">
        <v>2263</v>
      </c>
      <c r="L65" s="38">
        <v>2286</v>
      </c>
      <c r="M65" s="38">
        <v>2312</v>
      </c>
      <c r="N65" s="38">
        <v>2332</v>
      </c>
      <c r="O65" s="38">
        <v>2352</v>
      </c>
      <c r="P65" s="38">
        <v>2371</v>
      </c>
      <c r="Q65" s="39">
        <f t="shared" si="1"/>
        <v>7.5188143774993499E-3</v>
      </c>
    </row>
    <row r="66" spans="1:17" x14ac:dyDescent="0.2">
      <c r="A66" s="37" t="s">
        <v>103</v>
      </c>
      <c r="B66" s="37" t="s">
        <v>104</v>
      </c>
      <c r="C66" s="38">
        <v>3349</v>
      </c>
      <c r="D66" s="38">
        <v>3384</v>
      </c>
      <c r="E66" s="38">
        <v>3391</v>
      </c>
      <c r="F66" s="38">
        <v>3417</v>
      </c>
      <c r="G66" s="38">
        <v>3445</v>
      </c>
      <c r="H66" s="38">
        <v>3485</v>
      </c>
      <c r="I66" s="38">
        <v>3527</v>
      </c>
      <c r="J66" s="38">
        <v>3589</v>
      </c>
      <c r="K66" s="38">
        <v>3648</v>
      </c>
      <c r="L66" s="38">
        <v>3704</v>
      </c>
      <c r="M66" s="38">
        <v>3767</v>
      </c>
      <c r="N66" s="38">
        <v>3820</v>
      </c>
      <c r="O66" s="38">
        <v>3868</v>
      </c>
      <c r="P66" s="38">
        <v>3912</v>
      </c>
      <c r="Q66" s="39">
        <f t="shared" si="1"/>
        <v>1.2024563648664888E-2</v>
      </c>
    </row>
    <row r="67" spans="1:17" x14ac:dyDescent="0.2">
      <c r="A67" s="53" t="s">
        <v>125</v>
      </c>
      <c r="B67" s="69" t="s">
        <v>90</v>
      </c>
      <c r="C67" s="38">
        <v>9</v>
      </c>
      <c r="D67" s="38">
        <v>9</v>
      </c>
      <c r="E67" s="38">
        <v>9</v>
      </c>
      <c r="F67" s="38">
        <v>10</v>
      </c>
      <c r="G67" s="38">
        <v>10</v>
      </c>
      <c r="H67" s="38">
        <v>10</v>
      </c>
      <c r="I67" s="38">
        <v>10</v>
      </c>
      <c r="J67" s="38">
        <v>10</v>
      </c>
      <c r="K67" s="38">
        <v>11</v>
      </c>
      <c r="L67" s="38">
        <v>11</v>
      </c>
      <c r="M67" s="38">
        <v>11</v>
      </c>
      <c r="N67" s="38">
        <v>11</v>
      </c>
      <c r="O67" s="38">
        <v>11</v>
      </c>
      <c r="P67" s="38">
        <v>11</v>
      </c>
      <c r="Q67" s="39">
        <f t="shared" si="1"/>
        <v>1.5555960979025896E-2</v>
      </c>
    </row>
    <row r="68" spans="1:17" x14ac:dyDescent="0.2">
      <c r="A68" s="37" t="s">
        <v>105</v>
      </c>
      <c r="B68" s="41" t="s">
        <v>119</v>
      </c>
      <c r="C68" s="38">
        <v>6</v>
      </c>
      <c r="D68" s="38">
        <v>6</v>
      </c>
      <c r="E68" s="38">
        <v>6</v>
      </c>
      <c r="F68" s="38">
        <v>6</v>
      </c>
      <c r="G68" s="38">
        <v>6</v>
      </c>
      <c r="H68" s="38">
        <v>6</v>
      </c>
      <c r="I68" s="38">
        <v>6</v>
      </c>
      <c r="J68" s="38">
        <v>6</v>
      </c>
      <c r="K68" s="38">
        <v>6</v>
      </c>
      <c r="L68" s="38">
        <v>6</v>
      </c>
      <c r="M68" s="38">
        <v>6</v>
      </c>
      <c r="N68" s="38">
        <v>6</v>
      </c>
      <c r="O68" s="38">
        <v>6</v>
      </c>
      <c r="P68" s="38">
        <v>6</v>
      </c>
      <c r="Q68" s="39">
        <f t="shared" si="1"/>
        <v>0</v>
      </c>
    </row>
    <row r="69" spans="1:17" x14ac:dyDescent="0.2">
      <c r="A69" s="40"/>
      <c r="B69" s="41" t="s">
        <v>136</v>
      </c>
      <c r="C69" s="38">
        <v>2</v>
      </c>
      <c r="D69" s="38">
        <v>2</v>
      </c>
      <c r="E69" s="38">
        <v>2</v>
      </c>
      <c r="F69" s="38">
        <v>2</v>
      </c>
      <c r="G69" s="38">
        <v>2</v>
      </c>
      <c r="H69" s="38">
        <v>2</v>
      </c>
      <c r="I69" s="38">
        <v>2</v>
      </c>
      <c r="J69" s="38">
        <v>2</v>
      </c>
      <c r="K69" s="38">
        <v>2</v>
      </c>
      <c r="L69" s="38">
        <v>2</v>
      </c>
      <c r="M69" s="38">
        <v>2</v>
      </c>
      <c r="N69" s="38">
        <v>2</v>
      </c>
      <c r="O69" s="38">
        <v>2</v>
      </c>
      <c r="P69" s="38">
        <v>2</v>
      </c>
      <c r="Q69" s="39">
        <f t="shared" si="1"/>
        <v>0</v>
      </c>
    </row>
    <row r="70" spans="1:17" x14ac:dyDescent="0.2">
      <c r="A70" s="40"/>
      <c r="B70" s="41" t="s">
        <v>137</v>
      </c>
      <c r="C70" s="38">
        <v>513</v>
      </c>
      <c r="D70" s="38">
        <v>505</v>
      </c>
      <c r="E70" s="38">
        <v>501</v>
      </c>
      <c r="F70" s="38">
        <v>505</v>
      </c>
      <c r="G70" s="38">
        <v>511</v>
      </c>
      <c r="H70" s="38">
        <v>514</v>
      </c>
      <c r="I70" s="38">
        <v>516</v>
      </c>
      <c r="J70" s="38">
        <v>519</v>
      </c>
      <c r="K70" s="38">
        <v>522</v>
      </c>
      <c r="L70" s="38">
        <v>525</v>
      </c>
      <c r="M70" s="38">
        <v>527</v>
      </c>
      <c r="N70" s="38">
        <v>529</v>
      </c>
      <c r="O70" s="38">
        <v>531</v>
      </c>
      <c r="P70" s="38">
        <v>534</v>
      </c>
      <c r="Q70" s="39">
        <f t="shared" ref="Q70:Q78" si="2">(P70/C70)^(1/13)-1</f>
        <v>3.0909204424365289E-3</v>
      </c>
    </row>
    <row r="71" spans="1:17" x14ac:dyDescent="0.2">
      <c r="A71" s="40"/>
      <c r="B71" s="41" t="s">
        <v>106</v>
      </c>
      <c r="C71" s="38">
        <v>58</v>
      </c>
      <c r="D71" s="38">
        <v>57</v>
      </c>
      <c r="E71" s="38">
        <v>56</v>
      </c>
      <c r="F71" s="38">
        <v>57</v>
      </c>
      <c r="G71" s="38">
        <v>57</v>
      </c>
      <c r="H71" s="38">
        <v>58</v>
      </c>
      <c r="I71" s="38">
        <v>58</v>
      </c>
      <c r="J71" s="38">
        <v>58</v>
      </c>
      <c r="K71" s="38">
        <v>59</v>
      </c>
      <c r="L71" s="38">
        <v>59</v>
      </c>
      <c r="M71" s="38">
        <v>59</v>
      </c>
      <c r="N71" s="38">
        <v>60</v>
      </c>
      <c r="O71" s="38">
        <v>60</v>
      </c>
      <c r="P71" s="38">
        <v>60</v>
      </c>
      <c r="Q71" s="39">
        <f t="shared" si="2"/>
        <v>2.6112149659505146E-3</v>
      </c>
    </row>
    <row r="72" spans="1:17" x14ac:dyDescent="0.2">
      <c r="A72" s="40"/>
      <c r="B72" s="41" t="s">
        <v>107</v>
      </c>
      <c r="C72" s="38">
        <v>758</v>
      </c>
      <c r="D72" s="38">
        <v>747</v>
      </c>
      <c r="E72" s="38">
        <v>741</v>
      </c>
      <c r="F72" s="38">
        <v>748</v>
      </c>
      <c r="G72" s="38">
        <v>755</v>
      </c>
      <c r="H72" s="38">
        <v>761</v>
      </c>
      <c r="I72" s="38">
        <v>764</v>
      </c>
      <c r="J72" s="38">
        <v>768</v>
      </c>
      <c r="K72" s="38">
        <v>772</v>
      </c>
      <c r="L72" s="38">
        <v>776</v>
      </c>
      <c r="M72" s="38">
        <v>780</v>
      </c>
      <c r="N72" s="38">
        <v>783</v>
      </c>
      <c r="O72" s="38">
        <v>786</v>
      </c>
      <c r="P72" s="38">
        <v>790</v>
      </c>
      <c r="Q72" s="39">
        <f t="shared" si="2"/>
        <v>3.1857992769765975E-3</v>
      </c>
    </row>
    <row r="73" spans="1:17" x14ac:dyDescent="0.2">
      <c r="A73" s="40"/>
      <c r="B73" s="41" t="s">
        <v>108</v>
      </c>
      <c r="C73" s="38">
        <v>115</v>
      </c>
      <c r="D73" s="38">
        <v>113</v>
      </c>
      <c r="E73" s="38">
        <v>112</v>
      </c>
      <c r="F73" s="38">
        <v>113</v>
      </c>
      <c r="G73" s="38">
        <v>114</v>
      </c>
      <c r="H73" s="38">
        <v>115</v>
      </c>
      <c r="I73" s="38">
        <v>115</v>
      </c>
      <c r="J73" s="38">
        <v>116</v>
      </c>
      <c r="K73" s="38">
        <v>117</v>
      </c>
      <c r="L73" s="38">
        <v>117</v>
      </c>
      <c r="M73" s="38">
        <v>118</v>
      </c>
      <c r="N73" s="38">
        <v>118</v>
      </c>
      <c r="O73" s="38">
        <v>119</v>
      </c>
      <c r="P73" s="38">
        <v>119</v>
      </c>
      <c r="Q73" s="39">
        <f t="shared" si="2"/>
        <v>2.6335667410071206E-3</v>
      </c>
    </row>
    <row r="74" spans="1:17" x14ac:dyDescent="0.2">
      <c r="A74" s="40"/>
      <c r="B74" s="41" t="s">
        <v>109</v>
      </c>
      <c r="C74" s="38">
        <v>141</v>
      </c>
      <c r="D74" s="38">
        <v>138</v>
      </c>
      <c r="E74" s="38">
        <v>137</v>
      </c>
      <c r="F74" s="38">
        <v>138</v>
      </c>
      <c r="G74" s="38">
        <v>140</v>
      </c>
      <c r="H74" s="38">
        <v>141</v>
      </c>
      <c r="I74" s="38">
        <v>141</v>
      </c>
      <c r="J74" s="38">
        <v>142</v>
      </c>
      <c r="K74" s="38">
        <v>143</v>
      </c>
      <c r="L74" s="38">
        <v>144</v>
      </c>
      <c r="M74" s="38">
        <v>144</v>
      </c>
      <c r="N74" s="38">
        <v>145</v>
      </c>
      <c r="O74" s="38">
        <v>146</v>
      </c>
      <c r="P74" s="38">
        <v>146</v>
      </c>
      <c r="Q74" s="39">
        <f t="shared" si="2"/>
        <v>2.6841135946027439E-3</v>
      </c>
    </row>
    <row r="75" spans="1:17" x14ac:dyDescent="0.2">
      <c r="A75" s="37" t="s">
        <v>110</v>
      </c>
      <c r="B75" s="42"/>
      <c r="C75" s="38">
        <v>1592</v>
      </c>
      <c r="D75" s="38">
        <v>1569</v>
      </c>
      <c r="E75" s="38">
        <v>1555</v>
      </c>
      <c r="F75" s="38">
        <v>1569</v>
      </c>
      <c r="G75" s="38">
        <v>1586</v>
      </c>
      <c r="H75" s="38">
        <v>1597</v>
      </c>
      <c r="I75" s="38">
        <v>1603</v>
      </c>
      <c r="J75" s="38">
        <v>1612</v>
      </c>
      <c r="K75" s="38">
        <v>1622</v>
      </c>
      <c r="L75" s="38">
        <v>1630</v>
      </c>
      <c r="M75" s="38">
        <v>1637</v>
      </c>
      <c r="N75" s="38">
        <v>1644</v>
      </c>
      <c r="O75" s="38">
        <v>1650</v>
      </c>
      <c r="P75" s="38">
        <v>1658</v>
      </c>
      <c r="Q75" s="39">
        <f t="shared" si="2"/>
        <v>3.1295768778061284E-3</v>
      </c>
    </row>
    <row r="76" spans="1:17" x14ac:dyDescent="0.2">
      <c r="A76" s="37" t="s">
        <v>111</v>
      </c>
      <c r="B76" s="42"/>
      <c r="C76" s="38">
        <v>263096</v>
      </c>
      <c r="D76" s="38">
        <v>260763</v>
      </c>
      <c r="E76" s="38">
        <v>258628</v>
      </c>
      <c r="F76" s="38">
        <v>258418</v>
      </c>
      <c r="G76" s="38">
        <v>259519</v>
      </c>
      <c r="H76" s="38">
        <v>261309</v>
      </c>
      <c r="I76" s="38">
        <v>263406.89415041782</v>
      </c>
      <c r="J76" s="38">
        <v>266063.89415041782</v>
      </c>
      <c r="K76" s="38">
        <v>268348.89415041782</v>
      </c>
      <c r="L76" s="38">
        <v>270049.89415041782</v>
      </c>
      <c r="M76" s="38">
        <v>271189.89415041782</v>
      </c>
      <c r="N76" s="38">
        <v>272494.89415041782</v>
      </c>
      <c r="O76" s="38">
        <v>273596.89415041782</v>
      </c>
      <c r="P76" s="38">
        <v>274587.89415041782</v>
      </c>
      <c r="Q76" s="39">
        <f t="shared" si="2"/>
        <v>3.2940614106415911E-3</v>
      </c>
    </row>
    <row r="77" spans="1:17" x14ac:dyDescent="0.2">
      <c r="A77" s="37" t="s">
        <v>112</v>
      </c>
      <c r="B77" s="42"/>
      <c r="C77" s="38">
        <v>6011</v>
      </c>
      <c r="D77" s="38">
        <v>9318</v>
      </c>
      <c r="E77" s="38">
        <v>8950</v>
      </c>
      <c r="F77" s="38">
        <v>8934</v>
      </c>
      <c r="G77" s="38">
        <v>8940</v>
      </c>
      <c r="H77" s="38">
        <v>8954</v>
      </c>
      <c r="I77" s="38">
        <v>8967</v>
      </c>
      <c r="J77" s="38">
        <v>8993</v>
      </c>
      <c r="K77" s="38">
        <v>9013</v>
      </c>
      <c r="L77" s="38">
        <v>9026</v>
      </c>
      <c r="M77" s="38">
        <v>9039</v>
      </c>
      <c r="N77" s="38">
        <v>9047</v>
      </c>
      <c r="O77" s="38">
        <v>9054</v>
      </c>
      <c r="P77" s="38">
        <v>9060</v>
      </c>
      <c r="Q77" s="39">
        <f t="shared" si="2"/>
        <v>3.2063138439137218E-2</v>
      </c>
    </row>
    <row r="78" spans="1:17" x14ac:dyDescent="0.2">
      <c r="A78" s="46" t="s">
        <v>113</v>
      </c>
      <c r="B78" s="46"/>
      <c r="C78" s="55">
        <v>257085</v>
      </c>
      <c r="D78" s="55">
        <v>251445</v>
      </c>
      <c r="E78" s="55">
        <v>249678</v>
      </c>
      <c r="F78" s="55">
        <v>249484</v>
      </c>
      <c r="G78" s="55">
        <v>250579</v>
      </c>
      <c r="H78" s="55">
        <v>252355</v>
      </c>
      <c r="I78" s="55">
        <v>254439.89415041782</v>
      </c>
      <c r="J78" s="55">
        <v>257070.89415041782</v>
      </c>
      <c r="K78" s="55">
        <v>259335.89415041782</v>
      </c>
      <c r="L78" s="55">
        <v>261023.89415041782</v>
      </c>
      <c r="M78" s="55">
        <v>262150.89415041782</v>
      </c>
      <c r="N78" s="55">
        <v>263447.89415041782</v>
      </c>
      <c r="O78" s="55">
        <v>264542.89415041782</v>
      </c>
      <c r="P78" s="55">
        <v>265527.89415041782</v>
      </c>
      <c r="Q78" s="67">
        <f t="shared" si="2"/>
        <v>2.4887169863341274E-3</v>
      </c>
    </row>
    <row r="79" spans="1:17" x14ac:dyDescent="0.2">
      <c r="A79" s="47" t="s">
        <v>143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</row>
    <row r="80" spans="1:17" x14ac:dyDescent="0.2">
      <c r="A80" s="2" t="s">
        <v>144</v>
      </c>
      <c r="P80" s="77"/>
    </row>
    <row r="81" spans="1:16" x14ac:dyDescent="0.2">
      <c r="A81" t="s">
        <v>145</v>
      </c>
    </row>
    <row r="83" spans="1:16" x14ac:dyDescent="0.2">
      <c r="C83" s="87"/>
      <c r="D83" s="87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</row>
    <row r="84" spans="1:16" x14ac:dyDescent="0.2">
      <c r="C84" s="87"/>
      <c r="D84" s="87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</row>
    <row r="85" spans="1:16" x14ac:dyDescent="0.2">
      <c r="C85" s="87"/>
      <c r="D85" s="87"/>
    </row>
    <row r="86" spans="1:16" x14ac:dyDescent="0.2">
      <c r="I86" s="71"/>
      <c r="J86" s="71"/>
      <c r="K86" s="71"/>
      <c r="L86" s="71"/>
      <c r="M86" s="71"/>
      <c r="N86" s="71"/>
      <c r="O86" s="71"/>
      <c r="P86" s="71"/>
    </row>
    <row r="88" spans="1:16" x14ac:dyDescent="0.2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1:16" x14ac:dyDescent="0.2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1" spans="1:16" x14ac:dyDescent="0.2">
      <c r="B91" s="3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1:16" x14ac:dyDescent="0.2">
      <c r="B92" s="3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1:16" x14ac:dyDescent="0.2">
      <c r="B93" s="58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1:16" x14ac:dyDescent="0.2">
      <c r="B94" s="58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1:16" x14ac:dyDescent="0.2">
      <c r="B95" s="1"/>
    </row>
    <row r="96" spans="1:16" x14ac:dyDescent="0.2">
      <c r="B96" s="3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2:16" x14ac:dyDescent="0.2">
      <c r="B97" s="3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2:16" x14ac:dyDescent="0.2">
      <c r="B98" s="58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100" spans="2:16" x14ac:dyDescent="0.2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zoomScale="90" zoomScaleNormal="90" workbookViewId="0">
      <selection activeCell="B6" sqref="B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3" customWidth="1"/>
    <col min="15" max="16" width="9.140625" style="1"/>
    <col min="17" max="17" width="11.5703125" style="1" customWidth="1"/>
    <col min="18" max="92" width="9.140625" style="1"/>
    <col min="93" max="93" width="9.140625" style="1" customWidth="1"/>
    <col min="94" max="16384" width="9.140625" style="1"/>
  </cols>
  <sheetData>
    <row r="1" spans="1:17" s="12" customFormat="1" ht="15.75" x14ac:dyDescent="0.2">
      <c r="A1" s="10" t="s">
        <v>146</v>
      </c>
      <c r="B1" s="10"/>
      <c r="C1" s="11"/>
      <c r="D1" s="10"/>
      <c r="E1" s="10"/>
      <c r="F1" s="10"/>
      <c r="G1" s="10"/>
      <c r="H1" s="5"/>
      <c r="I1" s="10"/>
      <c r="J1" s="10"/>
      <c r="K1" s="10"/>
      <c r="L1" s="10"/>
      <c r="M1" s="10"/>
      <c r="N1" s="21"/>
    </row>
    <row r="2" spans="1:17" s="12" customFormat="1" ht="15.75" x14ac:dyDescent="0.2">
      <c r="A2" s="13" t="s">
        <v>154</v>
      </c>
      <c r="B2" s="13"/>
      <c r="C2" s="13"/>
      <c r="D2" s="13"/>
      <c r="E2" s="13"/>
      <c r="F2" s="13"/>
      <c r="G2" s="13"/>
      <c r="H2" s="5"/>
      <c r="I2" s="13"/>
      <c r="J2" s="13"/>
      <c r="K2" s="10"/>
      <c r="L2" s="10"/>
      <c r="M2" s="10"/>
      <c r="N2" s="21"/>
    </row>
    <row r="3" spans="1:17" s="12" customFormat="1" ht="15.75" x14ac:dyDescent="0.2">
      <c r="A3" s="14" t="s">
        <v>155</v>
      </c>
      <c r="B3" s="14"/>
      <c r="C3" s="14"/>
      <c r="D3" s="14"/>
      <c r="E3" s="14"/>
      <c r="F3" s="14"/>
      <c r="G3" s="14"/>
      <c r="H3" s="5"/>
      <c r="I3" s="10"/>
      <c r="J3" s="10"/>
      <c r="K3" s="10"/>
      <c r="L3" s="10"/>
      <c r="M3" s="10"/>
      <c r="N3" s="21"/>
    </row>
    <row r="4" spans="1:17" s="16" customFormat="1" ht="15" x14ac:dyDescent="0.2">
      <c r="A4" s="15"/>
      <c r="B4" s="15"/>
      <c r="C4" s="15"/>
      <c r="D4" s="15"/>
      <c r="E4" s="15"/>
      <c r="F4" s="15"/>
      <c r="G4" s="15"/>
      <c r="H4" s="5"/>
      <c r="I4" s="15"/>
      <c r="J4" s="15"/>
      <c r="K4" s="15"/>
      <c r="L4" s="15"/>
      <c r="M4" s="15"/>
      <c r="N4" s="22"/>
    </row>
    <row r="5" spans="1:17" ht="54.75" customHeight="1" x14ac:dyDescent="0.2">
      <c r="A5" s="18" t="s">
        <v>38</v>
      </c>
      <c r="B5" s="19" t="s">
        <v>37</v>
      </c>
      <c r="C5" s="35">
        <v>2015</v>
      </c>
      <c r="D5" s="35">
        <v>2016</v>
      </c>
      <c r="E5" s="35">
        <v>2017</v>
      </c>
      <c r="F5" s="35">
        <v>2018</v>
      </c>
      <c r="G5" s="35">
        <v>2019</v>
      </c>
      <c r="H5" s="35">
        <v>2020</v>
      </c>
      <c r="I5" s="35">
        <v>2021</v>
      </c>
      <c r="J5" s="35">
        <v>2022</v>
      </c>
      <c r="K5" s="35">
        <v>2023</v>
      </c>
      <c r="L5" s="35">
        <v>2024</v>
      </c>
      <c r="M5" s="35">
        <v>2025</v>
      </c>
      <c r="N5" s="35">
        <v>2026</v>
      </c>
      <c r="O5" s="35">
        <v>2027</v>
      </c>
      <c r="P5" s="35">
        <v>2028</v>
      </c>
      <c r="Q5" s="50" t="s">
        <v>138</v>
      </c>
    </row>
    <row r="6" spans="1:17" x14ac:dyDescent="0.2">
      <c r="A6" s="6"/>
      <c r="B6" s="3" t="s">
        <v>17</v>
      </c>
      <c r="C6" s="20">
        <v>1130</v>
      </c>
      <c r="D6" s="20">
        <v>1106</v>
      </c>
      <c r="E6" s="20">
        <v>1101</v>
      </c>
      <c r="F6" s="20">
        <v>1102</v>
      </c>
      <c r="G6" s="20">
        <v>1106</v>
      </c>
      <c r="H6" s="20">
        <v>1112</v>
      </c>
      <c r="I6" s="20">
        <v>1120</v>
      </c>
      <c r="J6" s="20">
        <v>1129</v>
      </c>
      <c r="K6" s="20">
        <v>1138</v>
      </c>
      <c r="L6" s="20">
        <v>1143</v>
      </c>
      <c r="M6" s="20">
        <v>1143</v>
      </c>
      <c r="N6" s="20">
        <v>1148</v>
      </c>
      <c r="O6" s="20">
        <v>1152</v>
      </c>
      <c r="P6" s="20">
        <v>1156</v>
      </c>
      <c r="Q6" s="25">
        <f t="shared" ref="Q6:Q37" si="0">(P6/C6)^(1/13)-1</f>
        <v>1.7513886254576505E-3</v>
      </c>
    </row>
    <row r="7" spans="1:17" x14ac:dyDescent="0.2">
      <c r="A7" s="6"/>
      <c r="B7" s="3" t="s">
        <v>29</v>
      </c>
      <c r="C7" s="20">
        <v>1435</v>
      </c>
      <c r="D7" s="20">
        <v>1405</v>
      </c>
      <c r="E7" s="20">
        <v>1399</v>
      </c>
      <c r="F7" s="20">
        <v>1400</v>
      </c>
      <c r="G7" s="20">
        <v>1405</v>
      </c>
      <c r="H7" s="20">
        <v>1412</v>
      </c>
      <c r="I7" s="20">
        <v>1423</v>
      </c>
      <c r="J7" s="20">
        <v>1434</v>
      </c>
      <c r="K7" s="20">
        <v>1445</v>
      </c>
      <c r="L7" s="20">
        <v>1453</v>
      </c>
      <c r="M7" s="20">
        <v>1452</v>
      </c>
      <c r="N7" s="20">
        <v>1458</v>
      </c>
      <c r="O7" s="20">
        <v>1463</v>
      </c>
      <c r="P7" s="20">
        <v>1468</v>
      </c>
      <c r="Q7" s="25">
        <f t="shared" si="0"/>
        <v>1.7504595750503782E-3</v>
      </c>
    </row>
    <row r="8" spans="1:17" x14ac:dyDescent="0.2">
      <c r="A8" s="6"/>
      <c r="B8" s="3" t="s">
        <v>48</v>
      </c>
      <c r="C8" s="20">
        <v>27</v>
      </c>
      <c r="D8" s="20">
        <v>27</v>
      </c>
      <c r="E8" s="20">
        <v>26</v>
      </c>
      <c r="F8" s="20">
        <v>26</v>
      </c>
      <c r="G8" s="20">
        <v>27</v>
      </c>
      <c r="H8" s="20">
        <v>27</v>
      </c>
      <c r="I8" s="20">
        <v>27</v>
      </c>
      <c r="J8" s="20">
        <v>27</v>
      </c>
      <c r="K8" s="20">
        <v>27</v>
      </c>
      <c r="L8" s="20">
        <v>27</v>
      </c>
      <c r="M8" s="20">
        <v>27</v>
      </c>
      <c r="N8" s="20">
        <v>28</v>
      </c>
      <c r="O8" s="20">
        <v>28</v>
      </c>
      <c r="P8" s="20">
        <v>28</v>
      </c>
      <c r="Q8" s="25">
        <f t="shared" si="0"/>
        <v>2.801427775688925E-3</v>
      </c>
    </row>
    <row r="9" spans="1:17" x14ac:dyDescent="0.2">
      <c r="A9" s="6"/>
      <c r="B9" s="3" t="s">
        <v>39</v>
      </c>
      <c r="C9" s="20">
        <v>36706.976501744502</v>
      </c>
      <c r="D9" s="20">
        <v>35894.300316946414</v>
      </c>
      <c r="E9" s="20">
        <v>35860.362846486896</v>
      </c>
      <c r="F9" s="20">
        <v>35950.69265651903</v>
      </c>
      <c r="G9" s="20">
        <v>36149.856821287307</v>
      </c>
      <c r="H9" s="20">
        <v>36394.493622405091</v>
      </c>
      <c r="I9" s="20">
        <v>36751.724076055551</v>
      </c>
      <c r="J9" s="20">
        <v>37062.655299876176</v>
      </c>
      <c r="K9" s="20">
        <v>37455.384175874824</v>
      </c>
      <c r="L9" s="20">
        <v>37737.216715655959</v>
      </c>
      <c r="M9" s="20">
        <v>37787.825776650119</v>
      </c>
      <c r="N9" s="20">
        <v>38030.938515420799</v>
      </c>
      <c r="O9" s="20">
        <v>38252.602530375319</v>
      </c>
      <c r="P9" s="20">
        <v>38376.272128802811</v>
      </c>
      <c r="Q9" s="25">
        <f t="shared" si="0"/>
        <v>3.426821472015007E-3</v>
      </c>
    </row>
    <row r="10" spans="1:17" x14ac:dyDescent="0.2">
      <c r="A10" s="6"/>
      <c r="B10" s="3" t="s">
        <v>0</v>
      </c>
      <c r="C10" s="20">
        <v>3512</v>
      </c>
      <c r="D10" s="20">
        <v>3437</v>
      </c>
      <c r="E10" s="20">
        <v>3422</v>
      </c>
      <c r="F10" s="20">
        <v>3425</v>
      </c>
      <c r="G10" s="20">
        <v>3438</v>
      </c>
      <c r="H10" s="20">
        <v>3456</v>
      </c>
      <c r="I10" s="20">
        <v>3483</v>
      </c>
      <c r="J10" s="20">
        <v>3509</v>
      </c>
      <c r="K10" s="20">
        <v>3536</v>
      </c>
      <c r="L10" s="20">
        <v>3554</v>
      </c>
      <c r="M10" s="20">
        <v>3554</v>
      </c>
      <c r="N10" s="20">
        <v>3568</v>
      </c>
      <c r="O10" s="20">
        <v>3581</v>
      </c>
      <c r="P10" s="20">
        <v>3592</v>
      </c>
      <c r="Q10" s="25">
        <f t="shared" si="0"/>
        <v>1.7340767495994669E-3</v>
      </c>
    </row>
    <row r="11" spans="1:17" x14ac:dyDescent="0.2">
      <c r="A11" s="7" t="s">
        <v>30</v>
      </c>
      <c r="B11" s="9"/>
      <c r="C11" s="20">
        <v>42810.976501744502</v>
      </c>
      <c r="D11" s="20">
        <v>41869.300316946414</v>
      </c>
      <c r="E11" s="20">
        <v>41808.362846486896</v>
      </c>
      <c r="F11" s="20">
        <v>41903.69265651903</v>
      </c>
      <c r="G11" s="20">
        <v>42125.856821287307</v>
      </c>
      <c r="H11" s="20">
        <v>42401.493622405091</v>
      </c>
      <c r="I11" s="20">
        <v>42804.724076055551</v>
      </c>
      <c r="J11" s="20">
        <v>43161.655299876176</v>
      </c>
      <c r="K11" s="20">
        <v>43601.384175874824</v>
      </c>
      <c r="L11" s="20">
        <v>43914.216715655959</v>
      </c>
      <c r="M11" s="20">
        <v>43963.825776650119</v>
      </c>
      <c r="N11" s="20">
        <v>44232.938515420799</v>
      </c>
      <c r="O11" s="20">
        <v>44476.602530375319</v>
      </c>
      <c r="P11" s="20">
        <v>44620.272128802811</v>
      </c>
      <c r="Q11" s="25">
        <f t="shared" si="0"/>
        <v>3.189209956012462E-3</v>
      </c>
    </row>
    <row r="12" spans="1:17" x14ac:dyDescent="0.2">
      <c r="A12" s="6"/>
      <c r="B12" s="3" t="s">
        <v>18</v>
      </c>
      <c r="C12" s="20">
        <v>276</v>
      </c>
      <c r="D12" s="20">
        <v>602</v>
      </c>
      <c r="E12" s="20">
        <v>556</v>
      </c>
      <c r="F12" s="20">
        <v>556</v>
      </c>
      <c r="G12" s="20">
        <v>556</v>
      </c>
      <c r="H12" s="20">
        <v>556</v>
      </c>
      <c r="I12" s="20">
        <v>556</v>
      </c>
      <c r="J12" s="20">
        <v>556</v>
      </c>
      <c r="K12" s="20">
        <v>556</v>
      </c>
      <c r="L12" s="20">
        <v>556</v>
      </c>
      <c r="M12" s="20">
        <v>556</v>
      </c>
      <c r="N12" s="20">
        <v>556</v>
      </c>
      <c r="O12" s="20">
        <v>556</v>
      </c>
      <c r="P12" s="20">
        <v>556</v>
      </c>
      <c r="Q12" s="25">
        <f t="shared" si="0"/>
        <v>5.5352060166581563E-2</v>
      </c>
    </row>
    <row r="13" spans="1:17" x14ac:dyDescent="0.2">
      <c r="A13" s="6"/>
      <c r="B13" s="3" t="s">
        <v>40</v>
      </c>
      <c r="C13" s="20">
        <v>1020</v>
      </c>
      <c r="D13" s="20">
        <v>998</v>
      </c>
      <c r="E13" s="20">
        <v>994</v>
      </c>
      <c r="F13" s="20">
        <v>995</v>
      </c>
      <c r="G13" s="20">
        <v>998</v>
      </c>
      <c r="H13" s="20">
        <v>1004</v>
      </c>
      <c r="I13" s="20">
        <v>1011</v>
      </c>
      <c r="J13" s="20">
        <v>1019</v>
      </c>
      <c r="K13" s="20">
        <v>1027</v>
      </c>
      <c r="L13" s="20">
        <v>1032</v>
      </c>
      <c r="M13" s="20">
        <v>1032</v>
      </c>
      <c r="N13" s="20">
        <v>1036</v>
      </c>
      <c r="O13" s="20">
        <v>1040</v>
      </c>
      <c r="P13" s="20">
        <v>1043</v>
      </c>
      <c r="Q13" s="25">
        <f t="shared" si="0"/>
        <v>1.7167449008086422E-3</v>
      </c>
    </row>
    <row r="14" spans="1:17" x14ac:dyDescent="0.2">
      <c r="A14" s="6"/>
      <c r="B14" s="3" t="s">
        <v>41</v>
      </c>
      <c r="C14" s="20">
        <v>214</v>
      </c>
      <c r="D14" s="20">
        <v>209</v>
      </c>
      <c r="E14" s="20">
        <v>209</v>
      </c>
      <c r="F14" s="20">
        <v>209</v>
      </c>
      <c r="G14" s="20">
        <v>209</v>
      </c>
      <c r="H14" s="20">
        <v>211</v>
      </c>
      <c r="I14" s="20">
        <v>212</v>
      </c>
      <c r="J14" s="20">
        <v>214</v>
      </c>
      <c r="K14" s="20">
        <v>215</v>
      </c>
      <c r="L14" s="20">
        <v>217</v>
      </c>
      <c r="M14" s="20">
        <v>217</v>
      </c>
      <c r="N14" s="20">
        <v>217</v>
      </c>
      <c r="O14" s="20">
        <v>218</v>
      </c>
      <c r="P14" s="20">
        <v>219</v>
      </c>
      <c r="Q14" s="25">
        <f t="shared" si="0"/>
        <v>1.7781725228656065E-3</v>
      </c>
    </row>
    <row r="15" spans="1:17" x14ac:dyDescent="0.2">
      <c r="A15" s="6"/>
      <c r="B15" s="3" t="s">
        <v>42</v>
      </c>
      <c r="C15" s="20">
        <v>48111.134085081343</v>
      </c>
      <c r="D15" s="20">
        <v>46238.539297634459</v>
      </c>
      <c r="E15" s="20">
        <v>46051.526647416482</v>
      </c>
      <c r="F15" s="20">
        <v>46071.353762428029</v>
      </c>
      <c r="G15" s="20">
        <v>46217.811886148571</v>
      </c>
      <c r="H15" s="20">
        <v>46448.25961278913</v>
      </c>
      <c r="I15" s="20">
        <v>46779.357625226003</v>
      </c>
      <c r="J15" s="20">
        <v>47158.696096214619</v>
      </c>
      <c r="K15" s="20">
        <v>47495.714674005547</v>
      </c>
      <c r="L15" s="20">
        <v>47695.810234470242</v>
      </c>
      <c r="M15" s="20">
        <v>47675.878208157621</v>
      </c>
      <c r="N15" s="20">
        <v>47839.61218759678</v>
      </c>
      <c r="O15" s="20">
        <v>47971.425955852203</v>
      </c>
      <c r="P15" s="20">
        <v>48126.516239689576</v>
      </c>
      <c r="Q15" s="25">
        <f t="shared" si="0"/>
        <v>2.4590318162376334E-5</v>
      </c>
    </row>
    <row r="16" spans="1:17" x14ac:dyDescent="0.2">
      <c r="A16" s="6"/>
      <c r="B16" s="3" t="s">
        <v>27</v>
      </c>
      <c r="C16" s="20">
        <v>1026</v>
      </c>
      <c r="D16" s="20">
        <v>1014</v>
      </c>
      <c r="E16" s="20">
        <v>1013</v>
      </c>
      <c r="F16" s="20">
        <v>1016</v>
      </c>
      <c r="G16" s="20">
        <v>1019</v>
      </c>
      <c r="H16" s="20">
        <v>1022</v>
      </c>
      <c r="I16" s="20">
        <v>1025</v>
      </c>
      <c r="J16" s="20">
        <v>1029</v>
      </c>
      <c r="K16" s="20">
        <v>1035</v>
      </c>
      <c r="L16" s="20">
        <v>1039</v>
      </c>
      <c r="M16" s="20">
        <v>1042</v>
      </c>
      <c r="N16" s="20">
        <v>1046</v>
      </c>
      <c r="O16" s="20">
        <v>1049</v>
      </c>
      <c r="P16" s="20">
        <v>1054</v>
      </c>
      <c r="Q16" s="25">
        <f t="shared" si="0"/>
        <v>2.07327730185769E-3</v>
      </c>
    </row>
    <row r="17" spans="1:17" x14ac:dyDescent="0.2">
      <c r="A17" s="7" t="s">
        <v>1</v>
      </c>
      <c r="B17" s="3"/>
      <c r="C17" s="20">
        <v>93458.110586825846</v>
      </c>
      <c r="D17" s="20">
        <v>90930.83961458088</v>
      </c>
      <c r="E17" s="20">
        <v>90631.889493903378</v>
      </c>
      <c r="F17" s="20">
        <v>90751.046418947051</v>
      </c>
      <c r="G17" s="20">
        <v>91125.668707435878</v>
      </c>
      <c r="H17" s="20">
        <v>91642.753235194221</v>
      </c>
      <c r="I17" s="20">
        <v>92388.081701281553</v>
      </c>
      <c r="J17" s="20">
        <v>93138.351396090788</v>
      </c>
      <c r="K17" s="20">
        <v>93930.098849880364</v>
      </c>
      <c r="L17" s="20">
        <v>94454.026950126194</v>
      </c>
      <c r="M17" s="20">
        <v>94486.70398480774</v>
      </c>
      <c r="N17" s="20">
        <v>94927.55070301758</v>
      </c>
      <c r="O17" s="20">
        <v>95311.028486227529</v>
      </c>
      <c r="P17" s="20">
        <v>95618.788368492387</v>
      </c>
      <c r="Q17" s="25">
        <f t="shared" si="0"/>
        <v>1.7597011529892903E-3</v>
      </c>
    </row>
    <row r="18" spans="1:17" x14ac:dyDescent="0.2">
      <c r="A18" s="6"/>
      <c r="B18" s="3" t="s">
        <v>19</v>
      </c>
      <c r="C18" s="20">
        <v>533</v>
      </c>
      <c r="D18" s="20">
        <v>1164</v>
      </c>
      <c r="E18" s="20">
        <v>1075</v>
      </c>
      <c r="F18" s="20">
        <v>1075</v>
      </c>
      <c r="G18" s="20">
        <v>1075</v>
      </c>
      <c r="H18" s="20">
        <v>1075</v>
      </c>
      <c r="I18" s="20">
        <v>1075</v>
      </c>
      <c r="J18" s="20">
        <v>1075</v>
      </c>
      <c r="K18" s="20">
        <v>1075</v>
      </c>
      <c r="L18" s="20">
        <v>1075</v>
      </c>
      <c r="M18" s="20">
        <v>1075</v>
      </c>
      <c r="N18" s="20">
        <v>1075</v>
      </c>
      <c r="O18" s="20">
        <v>1075</v>
      </c>
      <c r="P18" s="20">
        <v>1075</v>
      </c>
      <c r="Q18" s="25">
        <f t="shared" si="0"/>
        <v>5.5448433460595803E-2</v>
      </c>
    </row>
    <row r="19" spans="1:17" x14ac:dyDescent="0.2">
      <c r="A19" s="6"/>
      <c r="B19" s="3" t="s">
        <v>43</v>
      </c>
      <c r="C19" s="20">
        <v>10014.889413174156</v>
      </c>
      <c r="D19" s="20">
        <v>9685.1603854191162</v>
      </c>
      <c r="E19" s="20">
        <v>9635.1105060966111</v>
      </c>
      <c r="F19" s="20">
        <v>9611.9535810529451</v>
      </c>
      <c r="G19" s="20">
        <v>9614.3312925641312</v>
      </c>
      <c r="H19" s="20">
        <v>9636.2467648057827</v>
      </c>
      <c r="I19" s="20">
        <v>9676.9182987184595</v>
      </c>
      <c r="J19" s="20">
        <v>9694.6486039092051</v>
      </c>
      <c r="K19" s="20">
        <v>9728.9011501196273</v>
      </c>
      <c r="L19" s="20">
        <v>9735.973049873779</v>
      </c>
      <c r="M19" s="20">
        <v>9684.2960151922507</v>
      </c>
      <c r="N19" s="20">
        <v>9677.4492969824241</v>
      </c>
      <c r="O19" s="20">
        <v>9662.9715137724725</v>
      </c>
      <c r="P19" s="20">
        <v>9694.2116315076128</v>
      </c>
      <c r="Q19" s="25">
        <f t="shared" si="0"/>
        <v>-2.5002505820939103E-3</v>
      </c>
    </row>
    <row r="20" spans="1:17" x14ac:dyDescent="0.2">
      <c r="A20" s="7" t="s">
        <v>2</v>
      </c>
      <c r="B20" s="3"/>
      <c r="C20" s="20">
        <v>10547.889413174156</v>
      </c>
      <c r="D20" s="20">
        <v>10849.160385419116</v>
      </c>
      <c r="E20" s="20">
        <v>10710.110506096611</v>
      </c>
      <c r="F20" s="20">
        <v>10686.953581052945</v>
      </c>
      <c r="G20" s="20">
        <v>10689.331292564131</v>
      </c>
      <c r="H20" s="20">
        <v>10711.246764805783</v>
      </c>
      <c r="I20" s="20">
        <v>10751.918298718459</v>
      </c>
      <c r="J20" s="20">
        <v>10769.648603909205</v>
      </c>
      <c r="K20" s="20">
        <v>10803.901150119627</v>
      </c>
      <c r="L20" s="20">
        <v>10810.973049873779</v>
      </c>
      <c r="M20" s="20">
        <v>10759.296015192251</v>
      </c>
      <c r="N20" s="20">
        <v>10752.449296982424</v>
      </c>
      <c r="O20" s="20">
        <v>10737.971513772472</v>
      </c>
      <c r="P20" s="20">
        <v>10769.211631507613</v>
      </c>
      <c r="Q20" s="25">
        <f t="shared" si="0"/>
        <v>1.598622882527545E-3</v>
      </c>
    </row>
    <row r="21" spans="1:17" x14ac:dyDescent="0.2">
      <c r="A21" s="7" t="s">
        <v>31</v>
      </c>
      <c r="B21" s="3"/>
      <c r="C21" s="20">
        <v>61195.023498255498</v>
      </c>
      <c r="D21" s="20">
        <v>59910.699683053579</v>
      </c>
      <c r="E21" s="20">
        <v>59533.637153513089</v>
      </c>
      <c r="F21" s="20">
        <v>59534.307343480978</v>
      </c>
      <c r="G21" s="20">
        <v>59689.1431787127</v>
      </c>
      <c r="H21" s="20">
        <v>59952.506377594909</v>
      </c>
      <c r="I21" s="20">
        <v>60335.275923944464</v>
      </c>
      <c r="J21" s="20">
        <v>60746.344700123824</v>
      </c>
      <c r="K21" s="20">
        <v>61132.615824125176</v>
      </c>
      <c r="L21" s="20">
        <v>61350.783284344019</v>
      </c>
      <c r="M21" s="20">
        <v>61282.174223349874</v>
      </c>
      <c r="N21" s="20">
        <v>61447.061484579201</v>
      </c>
      <c r="O21" s="20">
        <v>61572.397469624673</v>
      </c>
      <c r="P21" s="20">
        <v>61767.727871197189</v>
      </c>
      <c r="Q21" s="25">
        <f t="shared" si="0"/>
        <v>7.1680713067157065E-4</v>
      </c>
    </row>
    <row r="22" spans="1:17" x14ac:dyDescent="0.2">
      <c r="A22" s="7" t="s">
        <v>32</v>
      </c>
      <c r="B22" s="3"/>
      <c r="C22" s="20">
        <v>104006</v>
      </c>
      <c r="D22" s="20">
        <v>101780</v>
      </c>
      <c r="E22" s="20">
        <v>101341.99999999999</v>
      </c>
      <c r="F22" s="20">
        <v>101438</v>
      </c>
      <c r="G22" s="20">
        <v>101815</v>
      </c>
      <c r="H22" s="20">
        <v>102354</v>
      </c>
      <c r="I22" s="20">
        <v>103140.00000000001</v>
      </c>
      <c r="J22" s="20">
        <v>103908</v>
      </c>
      <c r="K22" s="20">
        <v>104734</v>
      </c>
      <c r="L22" s="20">
        <v>105264.99999999997</v>
      </c>
      <c r="M22" s="20">
        <v>105246</v>
      </c>
      <c r="N22" s="20">
        <v>105680</v>
      </c>
      <c r="O22" s="20">
        <v>106049</v>
      </c>
      <c r="P22" s="20">
        <v>106388</v>
      </c>
      <c r="Q22" s="25">
        <f t="shared" si="0"/>
        <v>1.7433793685788235E-3</v>
      </c>
    </row>
    <row r="23" spans="1:17" x14ac:dyDescent="0.2">
      <c r="A23" s="6"/>
      <c r="B23" s="3" t="s">
        <v>20</v>
      </c>
      <c r="C23" s="20">
        <v>494</v>
      </c>
      <c r="D23" s="20">
        <v>490</v>
      </c>
      <c r="E23" s="20">
        <v>491</v>
      </c>
      <c r="F23" s="20">
        <v>493</v>
      </c>
      <c r="G23" s="20">
        <v>495</v>
      </c>
      <c r="H23" s="20">
        <v>497</v>
      </c>
      <c r="I23" s="20">
        <v>499</v>
      </c>
      <c r="J23" s="20">
        <v>502</v>
      </c>
      <c r="K23" s="20">
        <v>505</v>
      </c>
      <c r="L23" s="20">
        <v>507</v>
      </c>
      <c r="M23" s="20">
        <v>510</v>
      </c>
      <c r="N23" s="20">
        <v>512</v>
      </c>
      <c r="O23" s="20">
        <v>514</v>
      </c>
      <c r="P23" s="20">
        <v>516</v>
      </c>
      <c r="Q23" s="25">
        <f t="shared" si="0"/>
        <v>3.3572574913169895E-3</v>
      </c>
    </row>
    <row r="24" spans="1:17" x14ac:dyDescent="0.2">
      <c r="A24" s="6"/>
      <c r="B24" s="3" t="s">
        <v>13</v>
      </c>
      <c r="C24" s="20">
        <v>2211</v>
      </c>
      <c r="D24" s="20">
        <v>2192</v>
      </c>
      <c r="E24" s="20">
        <v>2195</v>
      </c>
      <c r="F24" s="20">
        <v>2205</v>
      </c>
      <c r="G24" s="20">
        <v>2214</v>
      </c>
      <c r="H24" s="20">
        <v>2222</v>
      </c>
      <c r="I24" s="20">
        <v>2231</v>
      </c>
      <c r="J24" s="20">
        <v>2243</v>
      </c>
      <c r="K24" s="20">
        <v>2257</v>
      </c>
      <c r="L24" s="20">
        <v>2269</v>
      </c>
      <c r="M24" s="20">
        <v>2279</v>
      </c>
      <c r="N24" s="20">
        <v>2289</v>
      </c>
      <c r="O24" s="20">
        <v>2299</v>
      </c>
      <c r="P24" s="20">
        <v>2310</v>
      </c>
      <c r="Q24" s="25">
        <f t="shared" si="0"/>
        <v>3.3751154308554465E-3</v>
      </c>
    </row>
    <row r="25" spans="1:17" x14ac:dyDescent="0.2">
      <c r="A25" s="7" t="s">
        <v>26</v>
      </c>
      <c r="B25" s="3"/>
      <c r="C25" s="20">
        <v>2706</v>
      </c>
      <c r="D25" s="20">
        <v>2683</v>
      </c>
      <c r="E25" s="20">
        <v>2686</v>
      </c>
      <c r="F25" s="20">
        <v>2698</v>
      </c>
      <c r="G25" s="20">
        <v>2709</v>
      </c>
      <c r="H25" s="20">
        <v>2719</v>
      </c>
      <c r="I25" s="20">
        <v>2730</v>
      </c>
      <c r="J25" s="20">
        <v>2745</v>
      </c>
      <c r="K25" s="20">
        <v>2762</v>
      </c>
      <c r="L25" s="20">
        <v>2777</v>
      </c>
      <c r="M25" s="20">
        <v>2789</v>
      </c>
      <c r="N25" s="20">
        <v>2801</v>
      </c>
      <c r="O25" s="20">
        <v>2813</v>
      </c>
      <c r="P25" s="20">
        <v>2826</v>
      </c>
      <c r="Q25" s="25">
        <f t="shared" si="0"/>
        <v>3.3433268384865933E-3</v>
      </c>
    </row>
    <row r="26" spans="1:17" x14ac:dyDescent="0.2">
      <c r="A26" s="6"/>
      <c r="B26" s="3" t="s">
        <v>28</v>
      </c>
      <c r="C26" s="20">
        <v>194</v>
      </c>
      <c r="D26" s="20">
        <v>192</v>
      </c>
      <c r="E26" s="20">
        <v>192</v>
      </c>
      <c r="F26" s="20">
        <v>193</v>
      </c>
      <c r="G26" s="20">
        <v>194</v>
      </c>
      <c r="H26" s="20">
        <v>194</v>
      </c>
      <c r="I26" s="20">
        <v>195</v>
      </c>
      <c r="J26" s="20">
        <v>196</v>
      </c>
      <c r="K26" s="20">
        <v>197</v>
      </c>
      <c r="L26" s="20">
        <v>198</v>
      </c>
      <c r="M26" s="20">
        <v>199</v>
      </c>
      <c r="N26" s="20">
        <v>200</v>
      </c>
      <c r="O26" s="20">
        <v>201</v>
      </c>
      <c r="P26" s="20">
        <v>202</v>
      </c>
      <c r="Q26" s="25">
        <f t="shared" si="0"/>
        <v>3.1132621918263936E-3</v>
      </c>
    </row>
    <row r="27" spans="1:17" x14ac:dyDescent="0.2">
      <c r="A27" s="6"/>
      <c r="B27" s="3" t="s">
        <v>3</v>
      </c>
      <c r="C27" s="20">
        <v>2551</v>
      </c>
      <c r="D27" s="20">
        <v>2527</v>
      </c>
      <c r="E27" s="20">
        <v>2528</v>
      </c>
      <c r="F27" s="20">
        <v>2539</v>
      </c>
      <c r="G27" s="20">
        <v>2549</v>
      </c>
      <c r="H27" s="20">
        <v>2558</v>
      </c>
      <c r="I27" s="20">
        <v>2567</v>
      </c>
      <c r="J27" s="20">
        <v>2581</v>
      </c>
      <c r="K27" s="20">
        <v>2597</v>
      </c>
      <c r="L27" s="20">
        <v>2610</v>
      </c>
      <c r="M27" s="20">
        <v>2620</v>
      </c>
      <c r="N27" s="20">
        <v>2631</v>
      </c>
      <c r="O27" s="20">
        <v>2642</v>
      </c>
      <c r="P27" s="20">
        <v>2654</v>
      </c>
      <c r="Q27" s="25">
        <f t="shared" si="0"/>
        <v>3.0494475767577356E-3</v>
      </c>
    </row>
    <row r="28" spans="1:17" x14ac:dyDescent="0.2">
      <c r="A28" s="6"/>
      <c r="B28" s="3" t="s">
        <v>11</v>
      </c>
      <c r="C28" s="20">
        <v>756</v>
      </c>
      <c r="D28" s="20">
        <v>749</v>
      </c>
      <c r="E28" s="20">
        <v>750</v>
      </c>
      <c r="F28" s="20">
        <v>753</v>
      </c>
      <c r="G28" s="20">
        <v>756</v>
      </c>
      <c r="H28" s="20">
        <v>758</v>
      </c>
      <c r="I28" s="20">
        <v>761</v>
      </c>
      <c r="J28" s="20">
        <v>765</v>
      </c>
      <c r="K28" s="20">
        <v>770</v>
      </c>
      <c r="L28" s="20">
        <v>774</v>
      </c>
      <c r="M28" s="20">
        <v>777</v>
      </c>
      <c r="N28" s="20">
        <v>780</v>
      </c>
      <c r="O28" s="20">
        <v>783</v>
      </c>
      <c r="P28" s="20">
        <v>787</v>
      </c>
      <c r="Q28" s="25">
        <f t="shared" si="0"/>
        <v>3.096080852972527E-3</v>
      </c>
    </row>
    <row r="29" spans="1:17" x14ac:dyDescent="0.2">
      <c r="A29" s="6"/>
      <c r="B29" s="3" t="s">
        <v>12</v>
      </c>
      <c r="C29" s="20">
        <v>1207</v>
      </c>
      <c r="D29" s="20">
        <v>1196</v>
      </c>
      <c r="E29" s="20">
        <v>1197</v>
      </c>
      <c r="F29" s="20">
        <v>1202</v>
      </c>
      <c r="G29" s="20">
        <v>1207</v>
      </c>
      <c r="H29" s="20">
        <v>1211</v>
      </c>
      <c r="I29" s="20">
        <v>1215</v>
      </c>
      <c r="J29" s="20">
        <v>1222</v>
      </c>
      <c r="K29" s="20">
        <v>1229</v>
      </c>
      <c r="L29" s="20">
        <v>1235</v>
      </c>
      <c r="M29" s="20">
        <v>1240</v>
      </c>
      <c r="N29" s="20">
        <v>1246</v>
      </c>
      <c r="O29" s="20">
        <v>1251</v>
      </c>
      <c r="P29" s="20">
        <v>1256</v>
      </c>
      <c r="Q29" s="25">
        <f t="shared" si="0"/>
        <v>3.0657765198498499E-3</v>
      </c>
    </row>
    <row r="30" spans="1:17" x14ac:dyDescent="0.2">
      <c r="A30" s="6"/>
      <c r="B30" s="3" t="s">
        <v>10</v>
      </c>
      <c r="C30" s="20">
        <v>11197</v>
      </c>
      <c r="D30" s="20">
        <v>11034</v>
      </c>
      <c r="E30" s="20">
        <v>10938</v>
      </c>
      <c r="F30" s="20">
        <v>11035</v>
      </c>
      <c r="G30" s="20">
        <v>11154</v>
      </c>
      <c r="H30" s="20">
        <v>11294</v>
      </c>
      <c r="I30" s="20">
        <v>11431</v>
      </c>
      <c r="J30" s="20">
        <v>11584</v>
      </c>
      <c r="K30" s="20">
        <v>11726</v>
      </c>
      <c r="L30" s="20">
        <v>11861</v>
      </c>
      <c r="M30" s="20">
        <v>11984</v>
      </c>
      <c r="N30" s="20">
        <v>12105</v>
      </c>
      <c r="O30" s="20">
        <v>12212</v>
      </c>
      <c r="P30" s="20">
        <v>12323</v>
      </c>
      <c r="Q30" s="25">
        <f t="shared" si="0"/>
        <v>7.3981203014985564E-3</v>
      </c>
    </row>
    <row r="31" spans="1:17" x14ac:dyDescent="0.2">
      <c r="A31" s="6"/>
      <c r="B31" s="58" t="s">
        <v>128</v>
      </c>
      <c r="C31" s="20">
        <v>287</v>
      </c>
      <c r="D31" s="20">
        <v>288</v>
      </c>
      <c r="E31" s="20">
        <v>291</v>
      </c>
      <c r="F31" s="20">
        <v>294</v>
      </c>
      <c r="G31" s="20">
        <v>296</v>
      </c>
      <c r="H31" s="20">
        <v>298</v>
      </c>
      <c r="I31" s="20">
        <v>300</v>
      </c>
      <c r="J31" s="20">
        <v>303</v>
      </c>
      <c r="K31" s="20">
        <v>306</v>
      </c>
      <c r="L31" s="20">
        <v>309</v>
      </c>
      <c r="M31" s="20">
        <v>311</v>
      </c>
      <c r="N31" s="20">
        <v>314</v>
      </c>
      <c r="O31" s="20">
        <v>317</v>
      </c>
      <c r="P31" s="20">
        <v>318</v>
      </c>
      <c r="Q31" s="25">
        <f t="shared" si="0"/>
        <v>7.9211434903445621E-3</v>
      </c>
    </row>
    <row r="32" spans="1:17" x14ac:dyDescent="0.2">
      <c r="A32" s="7" t="s">
        <v>153</v>
      </c>
      <c r="B32" s="3"/>
      <c r="C32" s="20">
        <v>16192</v>
      </c>
      <c r="D32" s="20">
        <v>15986</v>
      </c>
      <c r="E32" s="20">
        <v>15896</v>
      </c>
      <c r="F32" s="20">
        <v>16015</v>
      </c>
      <c r="G32" s="20">
        <v>16155</v>
      </c>
      <c r="H32" s="20">
        <v>16312</v>
      </c>
      <c r="I32" s="20">
        <v>16470</v>
      </c>
      <c r="J32" s="20">
        <v>16651</v>
      </c>
      <c r="K32" s="20">
        <v>16825</v>
      </c>
      <c r="L32" s="20">
        <v>16986</v>
      </c>
      <c r="M32" s="20">
        <v>17132</v>
      </c>
      <c r="N32" s="20">
        <v>17276</v>
      </c>
      <c r="O32" s="20">
        <v>17405</v>
      </c>
      <c r="P32" s="20">
        <v>17540</v>
      </c>
      <c r="Q32" s="25">
        <f t="shared" si="0"/>
        <v>6.1702421418361464E-3</v>
      </c>
    </row>
    <row r="33" spans="1:17" x14ac:dyDescent="0.2">
      <c r="A33" s="6"/>
      <c r="B33" s="3" t="s">
        <v>14</v>
      </c>
      <c r="C33" s="20">
        <v>2640</v>
      </c>
      <c r="D33" s="20">
        <v>2670</v>
      </c>
      <c r="E33" s="20">
        <v>2643</v>
      </c>
      <c r="F33" s="20">
        <v>2625</v>
      </c>
      <c r="G33" s="20">
        <v>2631</v>
      </c>
      <c r="H33" s="20">
        <v>2646</v>
      </c>
      <c r="I33" s="20">
        <v>2660</v>
      </c>
      <c r="J33" s="20">
        <v>2689</v>
      </c>
      <c r="K33" s="20">
        <v>2710</v>
      </c>
      <c r="L33" s="20">
        <v>2724</v>
      </c>
      <c r="M33" s="20">
        <v>2739</v>
      </c>
      <c r="N33" s="20">
        <v>2747</v>
      </c>
      <c r="O33" s="20">
        <v>2755</v>
      </c>
      <c r="P33" s="20">
        <v>2760</v>
      </c>
      <c r="Q33" s="25">
        <f t="shared" si="0"/>
        <v>3.425219053668771E-3</v>
      </c>
    </row>
    <row r="34" spans="1:17" x14ac:dyDescent="0.2">
      <c r="A34" s="6"/>
      <c r="B34" s="3" t="s">
        <v>22</v>
      </c>
      <c r="C34" s="20">
        <v>233</v>
      </c>
      <c r="D34" s="20">
        <v>235</v>
      </c>
      <c r="E34" s="20">
        <v>233</v>
      </c>
      <c r="F34" s="20">
        <v>231</v>
      </c>
      <c r="G34" s="20">
        <v>232</v>
      </c>
      <c r="H34" s="20">
        <v>233</v>
      </c>
      <c r="I34" s="20">
        <v>234</v>
      </c>
      <c r="J34" s="20">
        <v>237</v>
      </c>
      <c r="K34" s="20">
        <v>239</v>
      </c>
      <c r="L34" s="20">
        <v>240</v>
      </c>
      <c r="M34" s="20">
        <v>241</v>
      </c>
      <c r="N34" s="20">
        <v>242</v>
      </c>
      <c r="O34" s="20">
        <v>243</v>
      </c>
      <c r="P34" s="20">
        <v>243</v>
      </c>
      <c r="Q34" s="25">
        <f t="shared" si="0"/>
        <v>3.2377679590767094E-3</v>
      </c>
    </row>
    <row r="35" spans="1:17" x14ac:dyDescent="0.2">
      <c r="A35" s="6"/>
      <c r="B35" s="3" t="s">
        <v>33</v>
      </c>
      <c r="C35" s="20">
        <v>1471</v>
      </c>
      <c r="D35" s="20">
        <v>1488</v>
      </c>
      <c r="E35" s="20">
        <v>1473</v>
      </c>
      <c r="F35" s="20">
        <v>1463</v>
      </c>
      <c r="G35" s="20">
        <v>1466</v>
      </c>
      <c r="H35" s="20">
        <v>1475</v>
      </c>
      <c r="I35" s="20">
        <v>1482</v>
      </c>
      <c r="J35" s="20">
        <v>1498</v>
      </c>
      <c r="K35" s="20">
        <v>1510</v>
      </c>
      <c r="L35" s="20">
        <v>1518</v>
      </c>
      <c r="M35" s="20">
        <v>1526</v>
      </c>
      <c r="N35" s="20">
        <v>1531</v>
      </c>
      <c r="O35" s="20">
        <v>1535</v>
      </c>
      <c r="P35" s="20">
        <v>1538</v>
      </c>
      <c r="Q35" s="25">
        <f t="shared" si="0"/>
        <v>3.4320629690736126E-3</v>
      </c>
    </row>
    <row r="36" spans="1:17" x14ac:dyDescent="0.2">
      <c r="A36" s="6"/>
      <c r="B36" s="58" t="s">
        <v>130</v>
      </c>
      <c r="C36" s="20">
        <v>1219</v>
      </c>
      <c r="D36" s="20">
        <v>1232</v>
      </c>
      <c r="E36" s="20">
        <v>1220</v>
      </c>
      <c r="F36" s="20">
        <v>1211</v>
      </c>
      <c r="G36" s="20">
        <v>1214</v>
      </c>
      <c r="H36" s="20">
        <v>1221</v>
      </c>
      <c r="I36" s="20">
        <v>1228</v>
      </c>
      <c r="J36" s="20">
        <v>1241</v>
      </c>
      <c r="K36" s="20">
        <v>1251</v>
      </c>
      <c r="L36" s="20">
        <v>1257</v>
      </c>
      <c r="M36" s="20">
        <v>1264</v>
      </c>
      <c r="N36" s="20">
        <v>1268</v>
      </c>
      <c r="O36" s="20">
        <v>1271</v>
      </c>
      <c r="P36" s="20">
        <v>1274</v>
      </c>
      <c r="Q36" s="25">
        <f t="shared" si="0"/>
        <v>3.4004381591450361E-3</v>
      </c>
    </row>
    <row r="37" spans="1:17" x14ac:dyDescent="0.2">
      <c r="A37" s="6"/>
      <c r="B37" s="3" t="s">
        <v>15</v>
      </c>
      <c r="C37" s="20">
        <v>2417</v>
      </c>
      <c r="D37" s="20">
        <v>2444</v>
      </c>
      <c r="E37" s="20">
        <v>2419</v>
      </c>
      <c r="F37" s="20">
        <v>2403</v>
      </c>
      <c r="G37" s="20">
        <v>2408</v>
      </c>
      <c r="H37" s="20">
        <v>2423</v>
      </c>
      <c r="I37" s="20">
        <v>2435</v>
      </c>
      <c r="J37" s="20">
        <v>2461</v>
      </c>
      <c r="K37" s="20">
        <v>2481</v>
      </c>
      <c r="L37" s="20">
        <v>2494</v>
      </c>
      <c r="M37" s="20">
        <v>2507</v>
      </c>
      <c r="N37" s="20">
        <v>2515</v>
      </c>
      <c r="O37" s="20">
        <v>2522</v>
      </c>
      <c r="P37" s="20">
        <v>2527</v>
      </c>
      <c r="Q37" s="25">
        <f t="shared" si="0"/>
        <v>3.4293843663746326E-3</v>
      </c>
    </row>
    <row r="38" spans="1:17" x14ac:dyDescent="0.2">
      <c r="A38" s="6"/>
      <c r="B38" s="3" t="s">
        <v>44</v>
      </c>
      <c r="C38" s="20">
        <v>72341.94681255224</v>
      </c>
      <c r="D38" s="20">
        <v>71383.781739990387</v>
      </c>
      <c r="E38" s="20">
        <v>70812.176333342504</v>
      </c>
      <c r="F38" s="20">
        <v>70274.096399966671</v>
      </c>
      <c r="G38" s="20">
        <v>70404.950066516423</v>
      </c>
      <c r="H38" s="20">
        <v>70794.713993326979</v>
      </c>
      <c r="I38" s="20">
        <v>71138.071503511674</v>
      </c>
      <c r="J38" s="20">
        <v>71843.955224221587</v>
      </c>
      <c r="K38" s="20">
        <v>72404.759690239021</v>
      </c>
      <c r="L38" s="20">
        <v>72776.12096010473</v>
      </c>
      <c r="M38" s="20">
        <v>73126.17113745409</v>
      </c>
      <c r="N38" s="20">
        <v>73346.514674650112</v>
      </c>
      <c r="O38" s="20">
        <v>73521.279813728237</v>
      </c>
      <c r="P38" s="20">
        <v>73681.492650025335</v>
      </c>
      <c r="Q38" s="25">
        <f t="shared" ref="Q38:Q57" si="1">(P38/C38)^(1/13)-1</f>
        <v>1.4123435076245361E-3</v>
      </c>
    </row>
    <row r="39" spans="1:17" x14ac:dyDescent="0.2">
      <c r="A39" s="6"/>
      <c r="B39" s="3" t="s">
        <v>16</v>
      </c>
      <c r="C39" s="20">
        <v>1231</v>
      </c>
      <c r="D39" s="20">
        <v>1245</v>
      </c>
      <c r="E39" s="20">
        <v>1232</v>
      </c>
      <c r="F39" s="20">
        <v>1224</v>
      </c>
      <c r="G39" s="20">
        <v>1227</v>
      </c>
      <c r="H39" s="20">
        <v>1234</v>
      </c>
      <c r="I39" s="20">
        <v>1434.8230000000001</v>
      </c>
      <c r="J39" s="20">
        <v>1447.8230000000001</v>
      </c>
      <c r="K39" s="20">
        <v>1457.8230000000001</v>
      </c>
      <c r="L39" s="20">
        <v>1464.8230000000001</v>
      </c>
      <c r="M39" s="20">
        <v>1471.8230000000001</v>
      </c>
      <c r="N39" s="20">
        <v>1475.8230000000001</v>
      </c>
      <c r="O39" s="20">
        <v>1478.8230000000001</v>
      </c>
      <c r="P39" s="20">
        <v>1481.8230000000001</v>
      </c>
      <c r="Q39" s="25">
        <f t="shared" si="1"/>
        <v>1.4367327344360747E-2</v>
      </c>
    </row>
    <row r="40" spans="1:17" x14ac:dyDescent="0.2">
      <c r="A40" s="7" t="s">
        <v>34</v>
      </c>
      <c r="B40" s="3"/>
      <c r="C40" s="20">
        <v>81552.94681255224</v>
      </c>
      <c r="D40" s="20">
        <v>80697.781739990387</v>
      </c>
      <c r="E40" s="20">
        <v>80032.176333342504</v>
      </c>
      <c r="F40" s="20">
        <v>79431.096399966671</v>
      </c>
      <c r="G40" s="20">
        <v>79582.950066516423</v>
      </c>
      <c r="H40" s="20">
        <v>80026.713993326979</v>
      </c>
      <c r="I40" s="20">
        <v>80611.894503511678</v>
      </c>
      <c r="J40" s="20">
        <v>81417.778224221591</v>
      </c>
      <c r="K40" s="20">
        <v>82053.582690239025</v>
      </c>
      <c r="L40" s="20">
        <v>82473.943960104734</v>
      </c>
      <c r="M40" s="20">
        <v>82874.994137454094</v>
      </c>
      <c r="N40" s="20">
        <v>83125.337674650116</v>
      </c>
      <c r="O40" s="20">
        <v>83326.102813728241</v>
      </c>
      <c r="P40" s="20">
        <v>83505.315650025339</v>
      </c>
      <c r="Q40" s="25">
        <f t="shared" si="1"/>
        <v>1.8214897357347049E-3</v>
      </c>
    </row>
    <row r="41" spans="1:17" x14ac:dyDescent="0.2">
      <c r="A41" s="6"/>
      <c r="B41" s="3" t="s">
        <v>23</v>
      </c>
      <c r="C41" s="20">
        <v>2916</v>
      </c>
      <c r="D41" s="20">
        <v>5363</v>
      </c>
      <c r="E41" s="20">
        <v>5141</v>
      </c>
      <c r="F41" s="20">
        <v>5141</v>
      </c>
      <c r="G41" s="20">
        <v>5141</v>
      </c>
      <c r="H41" s="20">
        <v>5141</v>
      </c>
      <c r="I41" s="20">
        <v>5141</v>
      </c>
      <c r="J41" s="20">
        <v>5141</v>
      </c>
      <c r="K41" s="20">
        <v>5141</v>
      </c>
      <c r="L41" s="20">
        <v>5141</v>
      </c>
      <c r="M41" s="20">
        <v>5141</v>
      </c>
      <c r="N41" s="20">
        <v>5141</v>
      </c>
      <c r="O41" s="20">
        <v>5141</v>
      </c>
      <c r="P41" s="20">
        <v>5141</v>
      </c>
      <c r="Q41" s="25">
        <f t="shared" si="1"/>
        <v>4.4583312058997571E-2</v>
      </c>
    </row>
    <row r="42" spans="1:17" x14ac:dyDescent="0.2">
      <c r="A42" s="6"/>
      <c r="B42" s="3" t="s">
        <v>45</v>
      </c>
      <c r="C42" s="20">
        <v>15829.61629055543</v>
      </c>
      <c r="D42" s="20">
        <v>15490.326660320714</v>
      </c>
      <c r="E42" s="20">
        <v>15364.187876570786</v>
      </c>
      <c r="F42" s="20">
        <v>15311.082259188803</v>
      </c>
      <c r="G42" s="20">
        <v>15397.917310729494</v>
      </c>
      <c r="H42" s="20">
        <v>15539.096400643371</v>
      </c>
      <c r="I42" s="20">
        <v>15672.59459712362</v>
      </c>
      <c r="J42" s="20">
        <v>15949.347259577988</v>
      </c>
      <c r="K42" s="20">
        <v>16125.730089448489</v>
      </c>
      <c r="L42" s="20">
        <v>16253.131476760798</v>
      </c>
      <c r="M42" s="20">
        <v>16398.829260333281</v>
      </c>
      <c r="N42" s="20">
        <v>16485.756854026284</v>
      </c>
      <c r="O42" s="20">
        <v>16563.828302810478</v>
      </c>
      <c r="P42" s="20">
        <v>16599.923130308787</v>
      </c>
      <c r="Q42" s="25">
        <f t="shared" si="1"/>
        <v>3.6617208892137931E-3</v>
      </c>
    </row>
    <row r="43" spans="1:17" x14ac:dyDescent="0.2">
      <c r="A43" s="7" t="s">
        <v>35</v>
      </c>
      <c r="B43" s="3"/>
      <c r="C43" s="20">
        <v>18745.61629055543</v>
      </c>
      <c r="D43" s="20">
        <v>20853.326660320716</v>
      </c>
      <c r="E43" s="20">
        <v>20505.187876570788</v>
      </c>
      <c r="F43" s="20">
        <v>20452.082259188803</v>
      </c>
      <c r="G43" s="20">
        <v>20538.917310729492</v>
      </c>
      <c r="H43" s="20">
        <v>20680.096400643371</v>
      </c>
      <c r="I43" s="20">
        <v>20813.594597123621</v>
      </c>
      <c r="J43" s="20">
        <v>21090.347259577989</v>
      </c>
      <c r="K43" s="20">
        <v>21266.730089448487</v>
      </c>
      <c r="L43" s="20">
        <v>21394.131476760798</v>
      </c>
      <c r="M43" s="20">
        <v>21539.829260333281</v>
      </c>
      <c r="N43" s="20">
        <v>21626.756854026284</v>
      </c>
      <c r="O43" s="20">
        <v>21704.828302810478</v>
      </c>
      <c r="P43" s="20">
        <v>21740.923130308787</v>
      </c>
      <c r="Q43" s="25">
        <f t="shared" si="1"/>
        <v>1.1468060968601979E-2</v>
      </c>
    </row>
    <row r="44" spans="1:17" x14ac:dyDescent="0.2">
      <c r="A44" s="6"/>
      <c r="B44" s="3" t="s">
        <v>22</v>
      </c>
      <c r="C44" s="20">
        <v>2352</v>
      </c>
      <c r="D44" s="20">
        <v>2378</v>
      </c>
      <c r="E44" s="20">
        <v>2354</v>
      </c>
      <c r="F44" s="20">
        <v>2338</v>
      </c>
      <c r="G44" s="20">
        <v>2343</v>
      </c>
      <c r="H44" s="20">
        <v>2357</v>
      </c>
      <c r="I44" s="20">
        <v>2370</v>
      </c>
      <c r="J44" s="20">
        <v>2395</v>
      </c>
      <c r="K44" s="20">
        <v>2414</v>
      </c>
      <c r="L44" s="20">
        <v>2427</v>
      </c>
      <c r="M44" s="20">
        <v>2439</v>
      </c>
      <c r="N44" s="20">
        <v>2447</v>
      </c>
      <c r="O44" s="20">
        <v>2454</v>
      </c>
      <c r="P44" s="20">
        <v>2459</v>
      </c>
      <c r="Q44" s="25">
        <f t="shared" si="1"/>
        <v>3.4280726930600025E-3</v>
      </c>
    </row>
    <row r="45" spans="1:17" x14ac:dyDescent="0.2">
      <c r="A45" s="6"/>
      <c r="B45" s="3" t="s">
        <v>46</v>
      </c>
      <c r="C45" s="20">
        <v>92</v>
      </c>
      <c r="D45" s="20">
        <v>93</v>
      </c>
      <c r="E45" s="20">
        <v>92</v>
      </c>
      <c r="F45" s="20">
        <v>91</v>
      </c>
      <c r="G45" s="20">
        <v>91</v>
      </c>
      <c r="H45" s="20">
        <v>92</v>
      </c>
      <c r="I45" s="20">
        <v>92</v>
      </c>
      <c r="J45" s="20">
        <v>93</v>
      </c>
      <c r="K45" s="20">
        <v>94</v>
      </c>
      <c r="L45" s="20">
        <v>95</v>
      </c>
      <c r="M45" s="20">
        <v>95</v>
      </c>
      <c r="N45" s="20">
        <v>95</v>
      </c>
      <c r="O45" s="20">
        <v>96</v>
      </c>
      <c r="P45" s="20">
        <v>96</v>
      </c>
      <c r="Q45" s="25">
        <f t="shared" si="1"/>
        <v>3.2791812838195433E-3</v>
      </c>
    </row>
    <row r="46" spans="1:17" x14ac:dyDescent="0.2">
      <c r="A46" s="6"/>
      <c r="B46" s="3" t="s">
        <v>47</v>
      </c>
      <c r="C46" s="20">
        <v>4011.4368968923332</v>
      </c>
      <c r="D46" s="20">
        <v>3915.8915996889045</v>
      </c>
      <c r="E46" s="20">
        <v>3869.6357900867138</v>
      </c>
      <c r="F46" s="20">
        <v>3804.8213408445204</v>
      </c>
      <c r="G46" s="20">
        <v>3813.1326227540926</v>
      </c>
      <c r="H46" s="20">
        <v>3839.1896060296458</v>
      </c>
      <c r="I46" s="20">
        <v>3862.3338993647012</v>
      </c>
      <c r="J46" s="20">
        <v>3901.6975162004242</v>
      </c>
      <c r="K46" s="20">
        <v>3932.5102203124884</v>
      </c>
      <c r="L46" s="20">
        <v>3951.7475631344619</v>
      </c>
      <c r="M46" s="20">
        <v>3969.9996022126252</v>
      </c>
      <c r="N46" s="20">
        <v>3980.7284713236045</v>
      </c>
      <c r="O46" s="20">
        <v>3988.8918834613014</v>
      </c>
      <c r="P46" s="20">
        <v>3997.5842196658805</v>
      </c>
      <c r="Q46" s="25">
        <f t="shared" si="1"/>
        <v>-2.6606244127858059E-4</v>
      </c>
    </row>
    <row r="47" spans="1:17" x14ac:dyDescent="0.2">
      <c r="A47" s="7" t="s">
        <v>24</v>
      </c>
      <c r="B47" s="3"/>
      <c r="C47" s="20">
        <v>106754.00000000001</v>
      </c>
      <c r="D47" s="20">
        <v>107938</v>
      </c>
      <c r="E47" s="20">
        <v>106853.00000000001</v>
      </c>
      <c r="F47" s="20">
        <v>106116.99999999999</v>
      </c>
      <c r="G47" s="20">
        <v>106369</v>
      </c>
      <c r="H47" s="20">
        <v>106994.99999999999</v>
      </c>
      <c r="I47" s="20">
        <v>107749.823</v>
      </c>
      <c r="J47" s="20">
        <v>108897.823</v>
      </c>
      <c r="K47" s="20">
        <v>109760.823</v>
      </c>
      <c r="L47" s="20">
        <v>110341.82299999999</v>
      </c>
      <c r="M47" s="20">
        <v>110918.823</v>
      </c>
      <c r="N47" s="20">
        <v>111274.823</v>
      </c>
      <c r="O47" s="20">
        <v>111569.82300000002</v>
      </c>
      <c r="P47" s="20">
        <v>111798.823</v>
      </c>
      <c r="Q47" s="25">
        <f t="shared" si="1"/>
        <v>3.5581545485667831E-3</v>
      </c>
    </row>
    <row r="48" spans="1:17" x14ac:dyDescent="0.2">
      <c r="A48" s="7" t="s">
        <v>25</v>
      </c>
      <c r="B48" s="3"/>
      <c r="C48" s="20">
        <v>21331</v>
      </c>
      <c r="D48" s="20">
        <v>20818</v>
      </c>
      <c r="E48" s="20">
        <v>20614</v>
      </c>
      <c r="F48" s="20">
        <v>20556</v>
      </c>
      <c r="G48" s="20">
        <v>20575</v>
      </c>
      <c r="H48" s="20">
        <v>20734</v>
      </c>
      <c r="I48" s="20">
        <v>20865</v>
      </c>
      <c r="J48" s="20">
        <v>21129</v>
      </c>
      <c r="K48" s="20">
        <v>21297</v>
      </c>
      <c r="L48" s="20">
        <v>21437</v>
      </c>
      <c r="M48" s="20">
        <v>21547</v>
      </c>
      <c r="N48" s="20">
        <v>21630</v>
      </c>
      <c r="O48" s="20">
        <v>21670</v>
      </c>
      <c r="P48" s="20">
        <v>21687</v>
      </c>
      <c r="Q48" s="25">
        <f t="shared" si="1"/>
        <v>1.2740100141788169E-3</v>
      </c>
    </row>
    <row r="49" spans="1:17" x14ac:dyDescent="0.2">
      <c r="A49" s="7" t="s">
        <v>118</v>
      </c>
      <c r="B49" s="3"/>
      <c r="C49" s="20">
        <v>10</v>
      </c>
      <c r="D49" s="20">
        <v>10</v>
      </c>
      <c r="E49" s="20">
        <v>10</v>
      </c>
      <c r="F49" s="20">
        <v>10</v>
      </c>
      <c r="G49" s="20">
        <v>10</v>
      </c>
      <c r="H49" s="20">
        <v>11</v>
      </c>
      <c r="I49" s="20">
        <v>11</v>
      </c>
      <c r="J49" s="20">
        <v>11</v>
      </c>
      <c r="K49" s="20">
        <v>11</v>
      </c>
      <c r="L49" s="20">
        <v>11</v>
      </c>
      <c r="M49" s="20">
        <v>12</v>
      </c>
      <c r="N49" s="20">
        <v>12</v>
      </c>
      <c r="O49" s="20">
        <v>12</v>
      </c>
      <c r="P49" s="20">
        <v>12</v>
      </c>
      <c r="Q49" s="25">
        <f t="shared" si="1"/>
        <v>1.4123543114045178E-2</v>
      </c>
    </row>
    <row r="50" spans="1:17" x14ac:dyDescent="0.2">
      <c r="A50" s="7" t="s">
        <v>36</v>
      </c>
      <c r="B50" s="3"/>
      <c r="C50" s="20">
        <v>128095.00000000001</v>
      </c>
      <c r="D50" s="20">
        <v>128766</v>
      </c>
      <c r="E50" s="20">
        <v>127477.00000000001</v>
      </c>
      <c r="F50" s="20">
        <v>126682.99999999999</v>
      </c>
      <c r="G50" s="20">
        <v>126954</v>
      </c>
      <c r="H50" s="20">
        <v>127739.99999999999</v>
      </c>
      <c r="I50" s="20">
        <v>128625.823</v>
      </c>
      <c r="J50" s="20">
        <v>130037.823</v>
      </c>
      <c r="K50" s="20">
        <v>131068.823</v>
      </c>
      <c r="L50" s="20">
        <v>131789.82299999997</v>
      </c>
      <c r="M50" s="20">
        <v>132477.823</v>
      </c>
      <c r="N50" s="20">
        <v>132916.823</v>
      </c>
      <c r="O50" s="20">
        <v>133251.82300000003</v>
      </c>
      <c r="P50" s="20">
        <v>133497.823</v>
      </c>
      <c r="Q50" s="25">
        <f t="shared" si="1"/>
        <v>3.1829776000189547E-3</v>
      </c>
    </row>
    <row r="51" spans="1:17" x14ac:dyDescent="0.2">
      <c r="A51" s="6"/>
      <c r="B51" s="3" t="s">
        <v>8</v>
      </c>
      <c r="C51" s="20">
        <v>1160</v>
      </c>
      <c r="D51" s="20">
        <v>1121</v>
      </c>
      <c r="E51" s="20">
        <v>1125</v>
      </c>
      <c r="F51" s="20">
        <v>1141</v>
      </c>
      <c r="G51" s="20">
        <v>1155</v>
      </c>
      <c r="H51" s="20">
        <v>1171</v>
      </c>
      <c r="I51" s="20">
        <v>1186</v>
      </c>
      <c r="J51" s="20">
        <v>1206</v>
      </c>
      <c r="K51" s="20">
        <v>1220</v>
      </c>
      <c r="L51" s="20">
        <v>1232</v>
      </c>
      <c r="M51" s="20">
        <v>1246</v>
      </c>
      <c r="N51" s="20">
        <v>1257</v>
      </c>
      <c r="O51" s="20">
        <v>1267</v>
      </c>
      <c r="P51" s="20">
        <v>1278</v>
      </c>
      <c r="Q51" s="25">
        <f t="shared" si="1"/>
        <v>7.4798624411356318E-3</v>
      </c>
    </row>
    <row r="52" spans="1:17" x14ac:dyDescent="0.2">
      <c r="A52" s="6"/>
      <c r="B52" s="3" t="s">
        <v>9</v>
      </c>
      <c r="C52" s="20">
        <v>1129</v>
      </c>
      <c r="D52" s="20">
        <v>1091</v>
      </c>
      <c r="E52" s="20">
        <v>1094</v>
      </c>
      <c r="F52" s="20">
        <v>1110</v>
      </c>
      <c r="G52" s="20">
        <v>1124</v>
      </c>
      <c r="H52" s="20">
        <v>1139</v>
      </c>
      <c r="I52" s="20">
        <v>1154</v>
      </c>
      <c r="J52" s="20">
        <v>1174</v>
      </c>
      <c r="K52" s="20">
        <v>1187</v>
      </c>
      <c r="L52" s="20">
        <v>1199</v>
      </c>
      <c r="M52" s="20">
        <v>1212</v>
      </c>
      <c r="N52" s="20">
        <v>1223</v>
      </c>
      <c r="O52" s="20">
        <v>1233</v>
      </c>
      <c r="P52" s="20">
        <v>1243</v>
      </c>
      <c r="Q52" s="25">
        <f t="shared" si="1"/>
        <v>7.4271010579649577E-3</v>
      </c>
    </row>
    <row r="53" spans="1:17" x14ac:dyDescent="0.2">
      <c r="A53" s="6"/>
      <c r="B53" s="3" t="s">
        <v>7</v>
      </c>
      <c r="C53" s="20">
        <v>26495</v>
      </c>
      <c r="D53" s="20">
        <v>25600</v>
      </c>
      <c r="E53" s="20">
        <v>25088</v>
      </c>
      <c r="F53" s="20">
        <v>25351</v>
      </c>
      <c r="G53" s="20">
        <v>25651</v>
      </c>
      <c r="H53" s="20">
        <v>26000</v>
      </c>
      <c r="I53" s="20">
        <v>26336</v>
      </c>
      <c r="J53" s="20">
        <v>26701</v>
      </c>
      <c r="K53" s="20">
        <v>27012</v>
      </c>
      <c r="L53" s="20">
        <v>27315</v>
      </c>
      <c r="M53" s="20">
        <v>27593</v>
      </c>
      <c r="N53" s="20">
        <v>27871</v>
      </c>
      <c r="O53" s="20">
        <v>28128</v>
      </c>
      <c r="P53" s="20">
        <v>28371</v>
      </c>
      <c r="Q53" s="25">
        <f t="shared" si="1"/>
        <v>5.2762909113914791E-3</v>
      </c>
    </row>
    <row r="54" spans="1:17" x14ac:dyDescent="0.2">
      <c r="A54" s="7" t="s">
        <v>5</v>
      </c>
      <c r="B54" s="3"/>
      <c r="C54" s="20">
        <v>28783</v>
      </c>
      <c r="D54" s="20">
        <v>27812</v>
      </c>
      <c r="E54" s="20">
        <v>27307</v>
      </c>
      <c r="F54" s="20">
        <v>27602</v>
      </c>
      <c r="G54" s="20">
        <v>27930</v>
      </c>
      <c r="H54" s="20">
        <v>28310</v>
      </c>
      <c r="I54" s="20">
        <v>28675</v>
      </c>
      <c r="J54" s="20">
        <v>29080</v>
      </c>
      <c r="K54" s="20">
        <v>29419</v>
      </c>
      <c r="L54" s="20">
        <v>29746</v>
      </c>
      <c r="M54" s="20">
        <v>30050</v>
      </c>
      <c r="N54" s="20">
        <v>30351</v>
      </c>
      <c r="O54" s="20">
        <v>30628</v>
      </c>
      <c r="P54" s="20">
        <v>30892</v>
      </c>
      <c r="Q54" s="25">
        <f t="shared" si="1"/>
        <v>5.4542293381216744E-3</v>
      </c>
    </row>
    <row r="55" spans="1:17" x14ac:dyDescent="0.2">
      <c r="A55" s="7" t="s">
        <v>6</v>
      </c>
      <c r="B55" s="3"/>
      <c r="C55" s="20">
        <v>3778</v>
      </c>
      <c r="D55" s="20">
        <v>3817</v>
      </c>
      <c r="E55" s="20">
        <v>3825</v>
      </c>
      <c r="F55" s="20">
        <v>3853</v>
      </c>
      <c r="G55" s="20">
        <v>3884</v>
      </c>
      <c r="H55" s="20">
        <v>3930</v>
      </c>
      <c r="I55" s="20">
        <v>3976</v>
      </c>
      <c r="J55" s="20">
        <v>4046</v>
      </c>
      <c r="K55" s="20">
        <v>4112</v>
      </c>
      <c r="L55" s="20">
        <v>4175</v>
      </c>
      <c r="M55" s="20">
        <v>4245</v>
      </c>
      <c r="N55" s="20">
        <v>4305</v>
      </c>
      <c r="O55" s="20">
        <v>4358</v>
      </c>
      <c r="P55" s="20">
        <v>4407</v>
      </c>
      <c r="Q55" s="25">
        <f t="shared" si="1"/>
        <v>1.1916552015944326E-2</v>
      </c>
    </row>
    <row r="56" spans="1:17" x14ac:dyDescent="0.2">
      <c r="A56" s="7" t="s">
        <v>49</v>
      </c>
      <c r="B56" s="3"/>
      <c r="C56" s="20">
        <v>232101</v>
      </c>
      <c r="D56" s="20">
        <v>230546</v>
      </c>
      <c r="E56" s="20">
        <v>228819</v>
      </c>
      <c r="F56" s="20">
        <v>228121</v>
      </c>
      <c r="G56" s="20">
        <v>228769</v>
      </c>
      <c r="H56" s="20">
        <v>230094</v>
      </c>
      <c r="I56" s="20">
        <v>231765.82300000003</v>
      </c>
      <c r="J56" s="20">
        <v>233945.823</v>
      </c>
      <c r="K56" s="20">
        <v>235802.823</v>
      </c>
      <c r="L56" s="20">
        <v>237054.82299999995</v>
      </c>
      <c r="M56" s="20">
        <v>237723.823</v>
      </c>
      <c r="N56" s="20">
        <v>238596.823</v>
      </c>
      <c r="O56" s="20">
        <v>239300.82300000003</v>
      </c>
      <c r="P56" s="20">
        <v>239885.823</v>
      </c>
      <c r="Q56" s="25">
        <f t="shared" si="1"/>
        <v>2.5409497458115382E-3</v>
      </c>
    </row>
    <row r="57" spans="1:17" x14ac:dyDescent="0.2">
      <c r="A57" s="8" t="s">
        <v>50</v>
      </c>
      <c r="B57" s="17"/>
      <c r="C57" s="43">
        <v>283560</v>
      </c>
      <c r="D57" s="43">
        <v>280844</v>
      </c>
      <c r="E57" s="43">
        <v>278533</v>
      </c>
      <c r="F57" s="43">
        <v>278289</v>
      </c>
      <c r="G57" s="43">
        <v>279447</v>
      </c>
      <c r="H57" s="43">
        <v>281365</v>
      </c>
      <c r="I57" s="43">
        <v>283616.82300000003</v>
      </c>
      <c r="J57" s="43">
        <v>286467.82299999997</v>
      </c>
      <c r="K57" s="43">
        <v>288920.82299999997</v>
      </c>
      <c r="L57" s="43">
        <v>290738.82299999997</v>
      </c>
      <c r="M57" s="43">
        <v>291939.82299999997</v>
      </c>
      <c r="N57" s="43">
        <v>293329.82299999997</v>
      </c>
      <c r="O57" s="43">
        <v>294504.82300000003</v>
      </c>
      <c r="P57" s="43">
        <v>295550.82299999997</v>
      </c>
      <c r="Q57" s="25">
        <f t="shared" si="1"/>
        <v>3.1910089963971267E-3</v>
      </c>
    </row>
    <row r="58" spans="1:17" x14ac:dyDescent="0.2">
      <c r="A58" s="3" t="s">
        <v>147</v>
      </c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7" x14ac:dyDescent="0.2">
      <c r="A59" s="3" t="s">
        <v>148</v>
      </c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24"/>
    </row>
    <row r="60" spans="1:17" x14ac:dyDescent="0.2">
      <c r="A60" s="3" t="s">
        <v>149</v>
      </c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24"/>
    </row>
    <row r="61" spans="1:17" x14ac:dyDescent="0.2">
      <c r="A61" s="58" t="s">
        <v>157</v>
      </c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4"/>
    </row>
    <row r="62" spans="1:17" x14ac:dyDescent="0.2">
      <c r="A62" s="3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24"/>
    </row>
    <row r="63" spans="1:17" x14ac:dyDescent="0.2">
      <c r="A63" s="3"/>
      <c r="B63" s="58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1:17" x14ac:dyDescent="0.2">
      <c r="A64" s="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3:16" x14ac:dyDescent="0.2">
      <c r="I65" s="76"/>
      <c r="J65" s="76"/>
      <c r="K65" s="76"/>
      <c r="L65" s="76"/>
      <c r="M65" s="76"/>
      <c r="N65" s="76"/>
      <c r="O65" s="76"/>
      <c r="P65" s="76"/>
    </row>
    <row r="67" spans="3:16" x14ac:dyDescent="0.2"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80"/>
      <c r="O67" s="79"/>
      <c r="P67" s="79"/>
    </row>
    <row r="68" spans="3:16" x14ac:dyDescent="0.2"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80"/>
      <c r="O68" s="79"/>
      <c r="P68" s="79"/>
    </row>
    <row r="69" spans="3:16" x14ac:dyDescent="0.2"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80"/>
      <c r="O69" s="79"/>
      <c r="P69" s="79"/>
    </row>
    <row r="71" spans="3:16" x14ac:dyDescent="0.2"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80"/>
      <c r="O71" s="79"/>
      <c r="P71" s="79"/>
    </row>
    <row r="72" spans="3:16" x14ac:dyDescent="0.2"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80"/>
      <c r="O72" s="79"/>
      <c r="P72" s="79"/>
    </row>
    <row r="73" spans="3:16" x14ac:dyDescent="0.2"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80"/>
      <c r="O73" s="79"/>
      <c r="P73" s="79"/>
    </row>
    <row r="75" spans="3:16" x14ac:dyDescent="0.2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3:16" x14ac:dyDescent="0.2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3:16" x14ac:dyDescent="0.2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3:16" x14ac:dyDescent="0.2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</row>
    <row r="79" spans="3:16" x14ac:dyDescent="0.2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3:16" x14ac:dyDescent="0.2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</row>
    <row r="81" spans="2:16" x14ac:dyDescent="0.2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2:16" x14ac:dyDescent="0.2">
      <c r="C82" s="73"/>
    </row>
    <row r="83" spans="2:16" x14ac:dyDescent="0.2">
      <c r="B83" s="81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zoomScale="90" zoomScaleNormal="90" workbookViewId="0">
      <selection activeCell="B6" sqref="B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5" width="10.85546875" style="23" customWidth="1"/>
    <col min="16" max="16" width="11.85546875" style="1" customWidth="1"/>
    <col min="17" max="94" width="9.140625" style="1"/>
    <col min="95" max="95" width="9.140625" style="1" customWidth="1"/>
    <col min="96" max="16384" width="9.140625" style="1"/>
  </cols>
  <sheetData>
    <row r="1" spans="1:17" s="12" customFormat="1" ht="15.75" x14ac:dyDescent="0.2">
      <c r="A1" s="10" t="s">
        <v>150</v>
      </c>
      <c r="B1" s="10"/>
      <c r="C1" s="10"/>
      <c r="D1" s="10"/>
      <c r="E1" s="10"/>
      <c r="F1" s="10"/>
      <c r="G1" s="10"/>
      <c r="H1" s="5"/>
      <c r="I1" s="10"/>
      <c r="J1" s="10"/>
      <c r="K1" s="10"/>
      <c r="L1" s="10"/>
      <c r="M1" s="10"/>
      <c r="N1" s="10"/>
      <c r="O1" s="21"/>
    </row>
    <row r="2" spans="1:17" s="12" customFormat="1" ht="15.75" x14ac:dyDescent="0.2">
      <c r="A2" s="13"/>
      <c r="B2" s="13" t="s">
        <v>154</v>
      </c>
      <c r="C2" s="13"/>
      <c r="D2" s="13"/>
      <c r="E2" s="13"/>
      <c r="F2" s="13"/>
      <c r="G2" s="13"/>
      <c r="H2" s="5"/>
      <c r="I2" s="13"/>
      <c r="J2" s="13"/>
      <c r="K2" s="10"/>
      <c r="L2" s="10"/>
      <c r="M2" s="10"/>
      <c r="N2" s="10"/>
      <c r="O2" s="21"/>
    </row>
    <row r="3" spans="1:17" s="12" customFormat="1" ht="15.75" x14ac:dyDescent="0.2">
      <c r="A3" s="14" t="s">
        <v>151</v>
      </c>
      <c r="B3" s="14"/>
      <c r="C3" s="14"/>
      <c r="D3" s="14"/>
      <c r="E3" s="14"/>
      <c r="F3" s="14"/>
      <c r="G3" s="14"/>
      <c r="H3" s="5"/>
      <c r="I3" s="10"/>
      <c r="J3" s="10"/>
      <c r="K3" s="10"/>
      <c r="L3" s="10"/>
      <c r="M3" s="10"/>
      <c r="N3" s="10"/>
      <c r="O3" s="21"/>
    </row>
    <row r="4" spans="1:17" s="16" customFormat="1" ht="15" x14ac:dyDescent="0.2">
      <c r="A4" s="15"/>
      <c r="B4" s="15"/>
      <c r="C4" s="15"/>
      <c r="D4" s="15"/>
      <c r="E4" s="15"/>
      <c r="F4" s="15"/>
      <c r="G4" s="15"/>
      <c r="H4" s="5"/>
      <c r="I4" s="15"/>
      <c r="J4" s="15"/>
      <c r="K4" s="15"/>
      <c r="L4" s="15"/>
      <c r="M4" s="15"/>
      <c r="N4" s="15"/>
      <c r="O4" s="22"/>
    </row>
    <row r="5" spans="1:17" ht="54.75" customHeight="1" x14ac:dyDescent="0.2">
      <c r="A5" s="18" t="s">
        <v>38</v>
      </c>
      <c r="B5" s="19" t="s">
        <v>37</v>
      </c>
      <c r="C5" s="35">
        <v>2016</v>
      </c>
      <c r="D5" s="35">
        <v>2017</v>
      </c>
      <c r="E5" s="35">
        <v>2018</v>
      </c>
      <c r="F5" s="35">
        <v>2019</v>
      </c>
      <c r="G5" s="35">
        <v>2020</v>
      </c>
      <c r="H5" s="35">
        <v>2021</v>
      </c>
      <c r="I5" s="35">
        <v>2022</v>
      </c>
      <c r="J5" s="35">
        <v>2023</v>
      </c>
      <c r="K5" s="35">
        <v>2024</v>
      </c>
      <c r="L5" s="35">
        <v>2025</v>
      </c>
      <c r="M5" s="35">
        <v>2026</v>
      </c>
      <c r="N5" s="35">
        <v>2027</v>
      </c>
      <c r="O5" s="35">
        <v>2028</v>
      </c>
      <c r="P5" s="50" t="s">
        <v>139</v>
      </c>
      <c r="Q5" s="56"/>
    </row>
    <row r="6" spans="1:17" x14ac:dyDescent="0.2">
      <c r="A6" s="57"/>
      <c r="B6" s="58" t="s">
        <v>17</v>
      </c>
      <c r="C6" s="59">
        <v>231</v>
      </c>
      <c r="D6" s="59">
        <v>232</v>
      </c>
      <c r="E6" s="59">
        <v>232</v>
      </c>
      <c r="F6" s="59">
        <v>233</v>
      </c>
      <c r="G6" s="59">
        <v>234</v>
      </c>
      <c r="H6" s="59">
        <v>235</v>
      </c>
      <c r="I6" s="59">
        <v>236</v>
      </c>
      <c r="J6" s="59">
        <v>238</v>
      </c>
      <c r="K6" s="59">
        <v>239</v>
      </c>
      <c r="L6" s="59">
        <v>238</v>
      </c>
      <c r="M6" s="59">
        <v>239</v>
      </c>
      <c r="N6" s="59">
        <v>240</v>
      </c>
      <c r="O6" s="59">
        <v>240</v>
      </c>
      <c r="P6" s="60">
        <f t="shared" ref="P6:P37" si="0">(O6/C6)^(1/12)-1</f>
        <v>3.1901788924539876E-3</v>
      </c>
    </row>
    <row r="7" spans="1:17" x14ac:dyDescent="0.2">
      <c r="A7" s="57"/>
      <c r="B7" s="58" t="s">
        <v>29</v>
      </c>
      <c r="C7" s="61">
        <v>293</v>
      </c>
      <c r="D7" s="61">
        <v>295</v>
      </c>
      <c r="E7" s="61">
        <v>295</v>
      </c>
      <c r="F7" s="61">
        <v>296</v>
      </c>
      <c r="G7" s="61">
        <v>297</v>
      </c>
      <c r="H7" s="61">
        <v>299</v>
      </c>
      <c r="I7" s="61">
        <v>300</v>
      </c>
      <c r="J7" s="61">
        <v>302</v>
      </c>
      <c r="K7" s="61">
        <v>303</v>
      </c>
      <c r="L7" s="61">
        <v>303</v>
      </c>
      <c r="M7" s="61">
        <v>304</v>
      </c>
      <c r="N7" s="61">
        <v>304</v>
      </c>
      <c r="O7" s="61">
        <v>305</v>
      </c>
      <c r="P7" s="60">
        <f t="shared" si="0"/>
        <v>3.3505311557098238E-3</v>
      </c>
    </row>
    <row r="8" spans="1:17" x14ac:dyDescent="0.2">
      <c r="A8" s="57"/>
      <c r="B8" s="58" t="s">
        <v>48</v>
      </c>
      <c r="C8" s="61">
        <v>6</v>
      </c>
      <c r="D8" s="61">
        <v>5</v>
      </c>
      <c r="E8" s="61">
        <v>5</v>
      </c>
      <c r="F8" s="61">
        <v>6</v>
      </c>
      <c r="G8" s="61">
        <v>6</v>
      </c>
      <c r="H8" s="61">
        <v>6</v>
      </c>
      <c r="I8" s="61">
        <v>6</v>
      </c>
      <c r="J8" s="61">
        <v>6</v>
      </c>
      <c r="K8" s="61">
        <v>6</v>
      </c>
      <c r="L8" s="61">
        <v>6</v>
      </c>
      <c r="M8" s="61">
        <v>6</v>
      </c>
      <c r="N8" s="61">
        <v>6</v>
      </c>
      <c r="O8" s="61">
        <v>6</v>
      </c>
      <c r="P8" s="60">
        <f t="shared" si="0"/>
        <v>0</v>
      </c>
    </row>
    <row r="9" spans="1:17" x14ac:dyDescent="0.2">
      <c r="A9" s="57"/>
      <c r="B9" s="58" t="s">
        <v>39</v>
      </c>
      <c r="C9" s="61">
        <v>7429.0716800414184</v>
      </c>
      <c r="D9" s="61">
        <v>7455.3146805571714</v>
      </c>
      <c r="E9" s="61">
        <v>7446.4994645466859</v>
      </c>
      <c r="F9" s="61">
        <v>7445.8352571545074</v>
      </c>
      <c r="G9" s="61">
        <v>7452.9042326133367</v>
      </c>
      <c r="H9" s="61">
        <v>7478.8810319535914</v>
      </c>
      <c r="I9" s="61">
        <v>7499.9469247549532</v>
      </c>
      <c r="J9" s="61">
        <v>7531.2427395682771</v>
      </c>
      <c r="K9" s="61">
        <v>7543.4866050681112</v>
      </c>
      <c r="L9" s="61">
        <v>7512.8824337971237</v>
      </c>
      <c r="M9" s="61">
        <v>7520.0581692200622</v>
      </c>
      <c r="N9" s="61">
        <v>7521.5824014483405</v>
      </c>
      <c r="O9" s="61">
        <v>7537.8620633631881</v>
      </c>
      <c r="P9" s="60">
        <f t="shared" si="0"/>
        <v>1.2122080507295241E-3</v>
      </c>
    </row>
    <row r="10" spans="1:17" x14ac:dyDescent="0.2">
      <c r="A10" s="57"/>
      <c r="B10" s="58" t="s">
        <v>0</v>
      </c>
      <c r="C10" s="61">
        <v>717</v>
      </c>
      <c r="D10" s="61">
        <v>722</v>
      </c>
      <c r="E10" s="61">
        <v>723</v>
      </c>
      <c r="F10" s="61">
        <v>724</v>
      </c>
      <c r="G10" s="61">
        <v>726</v>
      </c>
      <c r="H10" s="61">
        <v>731</v>
      </c>
      <c r="I10" s="61">
        <v>735</v>
      </c>
      <c r="J10" s="61">
        <v>739</v>
      </c>
      <c r="K10" s="61">
        <v>742</v>
      </c>
      <c r="L10" s="61">
        <v>741</v>
      </c>
      <c r="M10" s="61">
        <v>743</v>
      </c>
      <c r="N10" s="61">
        <v>745</v>
      </c>
      <c r="O10" s="61">
        <v>746</v>
      </c>
      <c r="P10" s="60">
        <f t="shared" si="0"/>
        <v>3.3096113432431462E-3</v>
      </c>
    </row>
    <row r="11" spans="1:17" x14ac:dyDescent="0.2">
      <c r="A11" s="7" t="s">
        <v>30</v>
      </c>
      <c r="B11" s="9"/>
      <c r="C11" s="61">
        <v>8676.0716800414193</v>
      </c>
      <c r="D11" s="61">
        <v>8709.3146805571705</v>
      </c>
      <c r="E11" s="61">
        <v>8701.4994645466868</v>
      </c>
      <c r="F11" s="61">
        <v>8704.8352571545074</v>
      </c>
      <c r="G11" s="61">
        <v>8715.9042326133367</v>
      </c>
      <c r="H11" s="61">
        <v>8749.8810319535914</v>
      </c>
      <c r="I11" s="61">
        <v>8776.9469247549532</v>
      </c>
      <c r="J11" s="61">
        <v>8816.2427395682771</v>
      </c>
      <c r="K11" s="61">
        <v>8833.4866050681121</v>
      </c>
      <c r="L11" s="61">
        <v>8800.8824337971237</v>
      </c>
      <c r="M11" s="61">
        <v>8812.0581692200612</v>
      </c>
      <c r="N11" s="61">
        <v>8816.5824014483405</v>
      </c>
      <c r="O11" s="61">
        <v>8834.8620633631872</v>
      </c>
      <c r="P11" s="60">
        <f t="shared" si="0"/>
        <v>1.5125292469180263E-3</v>
      </c>
    </row>
    <row r="12" spans="1:17" x14ac:dyDescent="0.2">
      <c r="A12" s="57"/>
      <c r="B12" s="58" t="s">
        <v>18</v>
      </c>
      <c r="C12" s="61">
        <v>98</v>
      </c>
      <c r="D12" s="61">
        <v>98</v>
      </c>
      <c r="E12" s="61">
        <v>98</v>
      </c>
      <c r="F12" s="61">
        <v>98</v>
      </c>
      <c r="G12" s="61">
        <v>98</v>
      </c>
      <c r="H12" s="61">
        <v>98</v>
      </c>
      <c r="I12" s="61">
        <v>98</v>
      </c>
      <c r="J12" s="61">
        <v>98</v>
      </c>
      <c r="K12" s="61">
        <v>98</v>
      </c>
      <c r="L12" s="61">
        <v>98</v>
      </c>
      <c r="M12" s="61">
        <v>98</v>
      </c>
      <c r="N12" s="61">
        <v>98</v>
      </c>
      <c r="O12" s="61">
        <v>98</v>
      </c>
      <c r="P12" s="60">
        <f t="shared" si="0"/>
        <v>0</v>
      </c>
    </row>
    <row r="13" spans="1:17" x14ac:dyDescent="0.2">
      <c r="A13" s="57"/>
      <c r="B13" s="58" t="s">
        <v>40</v>
      </c>
      <c r="C13" s="61">
        <v>208</v>
      </c>
      <c r="D13" s="61">
        <v>210</v>
      </c>
      <c r="E13" s="61">
        <v>210</v>
      </c>
      <c r="F13" s="61">
        <v>210</v>
      </c>
      <c r="G13" s="61">
        <v>211</v>
      </c>
      <c r="H13" s="61">
        <v>212</v>
      </c>
      <c r="I13" s="61">
        <v>213</v>
      </c>
      <c r="J13" s="61">
        <v>215</v>
      </c>
      <c r="K13" s="61">
        <v>215</v>
      </c>
      <c r="L13" s="61">
        <v>215</v>
      </c>
      <c r="M13" s="61">
        <v>216</v>
      </c>
      <c r="N13" s="61">
        <v>216</v>
      </c>
      <c r="O13" s="61">
        <v>217</v>
      </c>
      <c r="P13" s="60">
        <f t="shared" si="0"/>
        <v>3.5361770602444498E-3</v>
      </c>
    </row>
    <row r="14" spans="1:17" x14ac:dyDescent="0.2">
      <c r="A14" s="57"/>
      <c r="B14" s="58" t="s">
        <v>41</v>
      </c>
      <c r="C14" s="61">
        <v>44</v>
      </c>
      <c r="D14" s="61">
        <v>44</v>
      </c>
      <c r="E14" s="61">
        <v>44</v>
      </c>
      <c r="F14" s="61">
        <v>44</v>
      </c>
      <c r="G14" s="61">
        <v>44</v>
      </c>
      <c r="H14" s="61">
        <v>44</v>
      </c>
      <c r="I14" s="61">
        <v>45</v>
      </c>
      <c r="J14" s="61">
        <v>45</v>
      </c>
      <c r="K14" s="61">
        <v>45</v>
      </c>
      <c r="L14" s="61">
        <v>45</v>
      </c>
      <c r="M14" s="61">
        <v>45</v>
      </c>
      <c r="N14" s="61">
        <v>45</v>
      </c>
      <c r="O14" s="61">
        <v>46</v>
      </c>
      <c r="P14" s="60">
        <f t="shared" si="0"/>
        <v>3.7111829965774668E-3</v>
      </c>
    </row>
    <row r="15" spans="1:17" x14ac:dyDescent="0.2">
      <c r="A15" s="57"/>
      <c r="B15" s="58" t="s">
        <v>42</v>
      </c>
      <c r="C15" s="61">
        <v>9771.4189748899826</v>
      </c>
      <c r="D15" s="61">
        <v>9839.261165256612</v>
      </c>
      <c r="E15" s="61">
        <v>9854.4322145835959</v>
      </c>
      <c r="F15" s="61">
        <v>9873.0245411190481</v>
      </c>
      <c r="G15" s="61">
        <v>9931.8287329564173</v>
      </c>
      <c r="H15" s="61">
        <v>10000.908691180808</v>
      </c>
      <c r="I15" s="61">
        <v>10081.091983397362</v>
      </c>
      <c r="J15" s="61">
        <v>10153.127438015683</v>
      </c>
      <c r="K15" s="61">
        <v>10198.455484926819</v>
      </c>
      <c r="L15" s="61">
        <v>10199.203416223365</v>
      </c>
      <c r="M15" s="61">
        <v>10240.855268848112</v>
      </c>
      <c r="N15" s="61">
        <v>10274.515520913854</v>
      </c>
      <c r="O15" s="61">
        <v>10296.753612593488</v>
      </c>
      <c r="P15" s="60">
        <f t="shared" si="0"/>
        <v>4.3734498090710616E-3</v>
      </c>
    </row>
    <row r="16" spans="1:17" x14ac:dyDescent="0.2">
      <c r="A16" s="57"/>
      <c r="B16" s="58" t="s">
        <v>27</v>
      </c>
      <c r="C16" s="61">
        <v>212</v>
      </c>
      <c r="D16" s="61">
        <v>214</v>
      </c>
      <c r="E16" s="61">
        <v>214</v>
      </c>
      <c r="F16" s="61">
        <v>214</v>
      </c>
      <c r="G16" s="61">
        <v>215</v>
      </c>
      <c r="H16" s="61">
        <v>215</v>
      </c>
      <c r="I16" s="61">
        <v>216</v>
      </c>
      <c r="J16" s="61">
        <v>216</v>
      </c>
      <c r="K16" s="61">
        <v>217</v>
      </c>
      <c r="L16" s="61">
        <v>217</v>
      </c>
      <c r="M16" s="61">
        <v>218</v>
      </c>
      <c r="N16" s="61">
        <v>218</v>
      </c>
      <c r="O16" s="61">
        <v>219</v>
      </c>
      <c r="P16" s="60">
        <f t="shared" si="0"/>
        <v>2.7107888235688993E-3</v>
      </c>
    </row>
    <row r="17" spans="1:16" x14ac:dyDescent="0.2">
      <c r="A17" s="7" t="s">
        <v>1</v>
      </c>
      <c r="B17" s="58"/>
      <c r="C17" s="61">
        <v>19009.490654931404</v>
      </c>
      <c r="D17" s="61">
        <v>19114.575845813783</v>
      </c>
      <c r="E17" s="61">
        <v>19121.931679130284</v>
      </c>
      <c r="F17" s="61">
        <v>19143.859798273555</v>
      </c>
      <c r="G17" s="61">
        <v>19215.732965569754</v>
      </c>
      <c r="H17" s="61">
        <v>19319.7897231344</v>
      </c>
      <c r="I17" s="61">
        <v>19430.038908152317</v>
      </c>
      <c r="J17" s="61">
        <v>19543.370177583958</v>
      </c>
      <c r="K17" s="61">
        <v>19606.942089994933</v>
      </c>
      <c r="L17" s="61">
        <v>19575.085850020489</v>
      </c>
      <c r="M17" s="61">
        <v>19629.913438068172</v>
      </c>
      <c r="N17" s="61">
        <v>19668.097922362194</v>
      </c>
      <c r="O17" s="61">
        <v>19711.615675956673</v>
      </c>
      <c r="P17" s="60">
        <f t="shared" si="0"/>
        <v>3.0270495894517691E-3</v>
      </c>
    </row>
    <row r="18" spans="1:16" x14ac:dyDescent="0.2">
      <c r="A18" s="57"/>
      <c r="B18" s="58" t="s">
        <v>19</v>
      </c>
      <c r="C18" s="61">
        <v>117</v>
      </c>
      <c r="D18" s="61">
        <v>117</v>
      </c>
      <c r="E18" s="61">
        <v>117</v>
      </c>
      <c r="F18" s="61">
        <v>117</v>
      </c>
      <c r="G18" s="61">
        <v>117</v>
      </c>
      <c r="H18" s="61">
        <v>117</v>
      </c>
      <c r="I18" s="61">
        <v>117</v>
      </c>
      <c r="J18" s="61">
        <v>117</v>
      </c>
      <c r="K18" s="61">
        <v>117</v>
      </c>
      <c r="L18" s="61">
        <v>117</v>
      </c>
      <c r="M18" s="61">
        <v>117</v>
      </c>
      <c r="N18" s="61">
        <v>117</v>
      </c>
      <c r="O18" s="61">
        <v>117</v>
      </c>
      <c r="P18" s="60">
        <f t="shared" si="0"/>
        <v>0</v>
      </c>
    </row>
    <row r="19" spans="1:16" x14ac:dyDescent="0.2">
      <c r="A19" s="57"/>
      <c r="B19" s="58" t="s">
        <v>43</v>
      </c>
      <c r="C19" s="61">
        <v>2068.0093450685999</v>
      </c>
      <c r="D19" s="61">
        <v>2074.4241541862189</v>
      </c>
      <c r="E19" s="61">
        <v>2067.0683208697183</v>
      </c>
      <c r="F19" s="61">
        <v>2061.1402017264427</v>
      </c>
      <c r="G19" s="61">
        <v>2063.2670344302455</v>
      </c>
      <c r="H19" s="61">
        <v>2068.2102768655977</v>
      </c>
      <c r="I19" s="61">
        <v>2071.9610918476815</v>
      </c>
      <c r="J19" s="61">
        <v>2078.629822416041</v>
      </c>
      <c r="K19" s="61">
        <v>2080.0579100050713</v>
      </c>
      <c r="L19" s="61">
        <v>2070.9141499795087</v>
      </c>
      <c r="M19" s="61">
        <v>2072.0865619318256</v>
      </c>
      <c r="N19" s="61">
        <v>2070.9020776378056</v>
      </c>
      <c r="O19" s="61">
        <v>2075.3843240433239</v>
      </c>
      <c r="P19" s="60">
        <f t="shared" si="0"/>
        <v>2.9670045776786225E-4</v>
      </c>
    </row>
    <row r="20" spans="1:16" x14ac:dyDescent="0.2">
      <c r="A20" s="7" t="s">
        <v>2</v>
      </c>
      <c r="B20" s="58"/>
      <c r="C20" s="61">
        <v>2185.0093450685999</v>
      </c>
      <c r="D20" s="61">
        <v>2191.4241541862189</v>
      </c>
      <c r="E20" s="61">
        <v>2184.0683208697183</v>
      </c>
      <c r="F20" s="61">
        <v>2178.1402017264427</v>
      </c>
      <c r="G20" s="61">
        <v>2180.2670344302455</v>
      </c>
      <c r="H20" s="61">
        <v>2185.2102768655977</v>
      </c>
      <c r="I20" s="61">
        <v>2188.9610918476815</v>
      </c>
      <c r="J20" s="61">
        <v>2195.629822416041</v>
      </c>
      <c r="K20" s="61">
        <v>2197.0579100050713</v>
      </c>
      <c r="L20" s="61">
        <v>2187.9141499795087</v>
      </c>
      <c r="M20" s="61">
        <v>2189.0865619318256</v>
      </c>
      <c r="N20" s="61">
        <v>2187.9020776378056</v>
      </c>
      <c r="O20" s="61">
        <v>2192.3843240433239</v>
      </c>
      <c r="P20" s="60">
        <f t="shared" si="0"/>
        <v>2.8083764178110648E-4</v>
      </c>
    </row>
    <row r="21" spans="1:16" x14ac:dyDescent="0.2">
      <c r="A21" s="7" t="s">
        <v>31</v>
      </c>
      <c r="B21" s="58"/>
      <c r="C21" s="61">
        <v>12518.428319958583</v>
      </c>
      <c r="D21" s="61">
        <v>12596.685319442831</v>
      </c>
      <c r="E21" s="61">
        <v>12604.500535453313</v>
      </c>
      <c r="F21" s="61">
        <v>12617.164742845491</v>
      </c>
      <c r="G21" s="61">
        <v>12680.095767386663</v>
      </c>
      <c r="H21" s="61">
        <v>12755.118968046405</v>
      </c>
      <c r="I21" s="61">
        <v>12842.053075245043</v>
      </c>
      <c r="J21" s="61">
        <v>12922.757260431725</v>
      </c>
      <c r="K21" s="61">
        <v>12970.51339493189</v>
      </c>
      <c r="L21" s="61">
        <v>12962.117566202873</v>
      </c>
      <c r="M21" s="61">
        <v>13006.941830779939</v>
      </c>
      <c r="N21" s="61">
        <v>13039.417598551659</v>
      </c>
      <c r="O21" s="61">
        <v>13069.137936636811</v>
      </c>
      <c r="P21" s="60">
        <f t="shared" si="0"/>
        <v>3.5940886198695399E-3</v>
      </c>
    </row>
    <row r="22" spans="1:16" x14ac:dyDescent="0.2">
      <c r="A22" s="7" t="s">
        <v>32</v>
      </c>
      <c r="B22" s="58"/>
      <c r="C22" s="61">
        <v>21194.5</v>
      </c>
      <c r="D22" s="61">
        <v>21306</v>
      </c>
      <c r="E22" s="61">
        <v>21306</v>
      </c>
      <c r="F22" s="61">
        <v>21322</v>
      </c>
      <c r="G22" s="61">
        <v>21396</v>
      </c>
      <c r="H22" s="61">
        <v>21504.999999999996</v>
      </c>
      <c r="I22" s="61">
        <v>21618.999999999996</v>
      </c>
      <c r="J22" s="61">
        <v>21739</v>
      </c>
      <c r="K22" s="61">
        <v>21804</v>
      </c>
      <c r="L22" s="61">
        <v>21762.999999999996</v>
      </c>
      <c r="M22" s="61">
        <v>21819</v>
      </c>
      <c r="N22" s="61">
        <v>21856</v>
      </c>
      <c r="O22" s="61">
        <v>21904</v>
      </c>
      <c r="P22" s="60">
        <f t="shared" si="0"/>
        <v>2.7477309859589294E-3</v>
      </c>
    </row>
    <row r="23" spans="1:16" x14ac:dyDescent="0.2">
      <c r="A23" s="57"/>
      <c r="B23" s="58" t="s">
        <v>20</v>
      </c>
      <c r="C23" s="61">
        <v>114</v>
      </c>
      <c r="D23" s="61">
        <v>113</v>
      </c>
      <c r="E23" s="61">
        <v>113</v>
      </c>
      <c r="F23" s="61">
        <v>114</v>
      </c>
      <c r="G23" s="61">
        <v>114</v>
      </c>
      <c r="H23" s="61">
        <v>115</v>
      </c>
      <c r="I23" s="61">
        <v>115</v>
      </c>
      <c r="J23" s="61">
        <v>116</v>
      </c>
      <c r="K23" s="61">
        <v>117</v>
      </c>
      <c r="L23" s="61">
        <v>117</v>
      </c>
      <c r="M23" s="61">
        <v>118</v>
      </c>
      <c r="N23" s="61">
        <v>119</v>
      </c>
      <c r="O23" s="61">
        <v>119</v>
      </c>
      <c r="P23" s="60">
        <f t="shared" si="0"/>
        <v>3.5834924709632343E-3</v>
      </c>
    </row>
    <row r="24" spans="1:16" x14ac:dyDescent="0.2">
      <c r="A24" s="57"/>
      <c r="B24" s="58" t="s">
        <v>13</v>
      </c>
      <c r="C24" s="61">
        <v>511</v>
      </c>
      <c r="D24" s="61">
        <v>505</v>
      </c>
      <c r="E24" s="61">
        <v>507</v>
      </c>
      <c r="F24" s="61">
        <v>508</v>
      </c>
      <c r="G24" s="61">
        <v>510</v>
      </c>
      <c r="H24" s="61">
        <v>512</v>
      </c>
      <c r="I24" s="61">
        <v>516</v>
      </c>
      <c r="J24" s="61">
        <v>519</v>
      </c>
      <c r="K24" s="61">
        <v>522</v>
      </c>
      <c r="L24" s="61">
        <v>525</v>
      </c>
      <c r="M24" s="61">
        <v>528</v>
      </c>
      <c r="N24" s="61">
        <v>531</v>
      </c>
      <c r="O24" s="61">
        <v>534</v>
      </c>
      <c r="P24" s="60">
        <f t="shared" si="0"/>
        <v>3.6755925464260208E-3</v>
      </c>
    </row>
    <row r="25" spans="1:16" x14ac:dyDescent="0.2">
      <c r="A25" s="7" t="s">
        <v>26</v>
      </c>
      <c r="B25" s="58"/>
      <c r="C25" s="61">
        <v>625</v>
      </c>
      <c r="D25" s="61">
        <v>618</v>
      </c>
      <c r="E25" s="61">
        <v>620</v>
      </c>
      <c r="F25" s="61">
        <v>622</v>
      </c>
      <c r="G25" s="61">
        <v>624</v>
      </c>
      <c r="H25" s="61">
        <v>627</v>
      </c>
      <c r="I25" s="61">
        <v>631</v>
      </c>
      <c r="J25" s="61">
        <v>635</v>
      </c>
      <c r="K25" s="61">
        <v>639</v>
      </c>
      <c r="L25" s="61">
        <v>642</v>
      </c>
      <c r="M25" s="61">
        <v>646</v>
      </c>
      <c r="N25" s="61">
        <v>649</v>
      </c>
      <c r="O25" s="61">
        <v>653</v>
      </c>
      <c r="P25" s="60">
        <f t="shared" si="0"/>
        <v>3.6588004233741866E-3</v>
      </c>
    </row>
    <row r="26" spans="1:16" x14ac:dyDescent="0.2">
      <c r="A26" s="57"/>
      <c r="B26" s="58" t="s">
        <v>28</v>
      </c>
      <c r="C26" s="61">
        <v>53</v>
      </c>
      <c r="D26" s="61">
        <v>53</v>
      </c>
      <c r="E26" s="61">
        <v>53</v>
      </c>
      <c r="F26" s="61">
        <v>53</v>
      </c>
      <c r="G26" s="61">
        <v>53</v>
      </c>
      <c r="H26" s="61">
        <v>53</v>
      </c>
      <c r="I26" s="61">
        <v>54</v>
      </c>
      <c r="J26" s="61">
        <v>54</v>
      </c>
      <c r="K26" s="61">
        <v>54</v>
      </c>
      <c r="L26" s="61">
        <v>54</v>
      </c>
      <c r="M26" s="61">
        <v>55</v>
      </c>
      <c r="N26" s="61">
        <v>55</v>
      </c>
      <c r="O26" s="61">
        <v>55</v>
      </c>
      <c r="P26" s="60">
        <f t="shared" si="0"/>
        <v>3.0915416283598951E-3</v>
      </c>
    </row>
    <row r="27" spans="1:16" x14ac:dyDescent="0.2">
      <c r="A27" s="57"/>
      <c r="B27" s="58" t="s">
        <v>3</v>
      </c>
      <c r="C27" s="61">
        <v>700</v>
      </c>
      <c r="D27" s="61">
        <v>691</v>
      </c>
      <c r="E27" s="61">
        <v>694</v>
      </c>
      <c r="F27" s="61">
        <v>696</v>
      </c>
      <c r="G27" s="61">
        <v>699</v>
      </c>
      <c r="H27" s="61">
        <v>701</v>
      </c>
      <c r="I27" s="61">
        <v>706</v>
      </c>
      <c r="J27" s="61">
        <v>710</v>
      </c>
      <c r="K27" s="61">
        <v>714</v>
      </c>
      <c r="L27" s="61">
        <v>717</v>
      </c>
      <c r="M27" s="61">
        <v>721</v>
      </c>
      <c r="N27" s="61">
        <v>725</v>
      </c>
      <c r="O27" s="61">
        <v>729</v>
      </c>
      <c r="P27" s="60">
        <f t="shared" si="0"/>
        <v>3.3885111482381269E-3</v>
      </c>
    </row>
    <row r="28" spans="1:16" x14ac:dyDescent="0.2">
      <c r="A28" s="57"/>
      <c r="B28" s="58" t="s">
        <v>11</v>
      </c>
      <c r="C28" s="61">
        <v>207</v>
      </c>
      <c r="D28" s="61">
        <v>205</v>
      </c>
      <c r="E28" s="61">
        <v>206</v>
      </c>
      <c r="F28" s="61">
        <v>206</v>
      </c>
      <c r="G28" s="61">
        <v>207</v>
      </c>
      <c r="H28" s="61">
        <v>208</v>
      </c>
      <c r="I28" s="61">
        <v>209</v>
      </c>
      <c r="J28" s="61">
        <v>210</v>
      </c>
      <c r="K28" s="61">
        <v>212</v>
      </c>
      <c r="L28" s="61">
        <v>213</v>
      </c>
      <c r="M28" s="61">
        <v>214</v>
      </c>
      <c r="N28" s="61">
        <v>215</v>
      </c>
      <c r="O28" s="61">
        <v>216</v>
      </c>
      <c r="P28" s="60">
        <f t="shared" si="0"/>
        <v>3.5529312850515193E-3</v>
      </c>
    </row>
    <row r="29" spans="1:16" x14ac:dyDescent="0.2">
      <c r="A29" s="57"/>
      <c r="B29" s="58" t="s">
        <v>12</v>
      </c>
      <c r="C29" s="61">
        <v>331</v>
      </c>
      <c r="D29" s="61">
        <v>327</v>
      </c>
      <c r="E29" s="61">
        <v>329</v>
      </c>
      <c r="F29" s="61">
        <v>330</v>
      </c>
      <c r="G29" s="61">
        <v>331</v>
      </c>
      <c r="H29" s="61">
        <v>332</v>
      </c>
      <c r="I29" s="61">
        <v>334</v>
      </c>
      <c r="J29" s="61">
        <v>336</v>
      </c>
      <c r="K29" s="61">
        <v>338</v>
      </c>
      <c r="L29" s="61">
        <v>339</v>
      </c>
      <c r="M29" s="61">
        <v>342</v>
      </c>
      <c r="N29" s="61">
        <v>343</v>
      </c>
      <c r="O29" s="61">
        <v>345</v>
      </c>
      <c r="P29" s="60">
        <f t="shared" si="0"/>
        <v>3.4581357399710022E-3</v>
      </c>
    </row>
    <row r="30" spans="1:16" x14ac:dyDescent="0.2">
      <c r="A30" s="57"/>
      <c r="B30" s="58" t="s">
        <v>10</v>
      </c>
      <c r="C30" s="61">
        <v>2994</v>
      </c>
      <c r="D30" s="61">
        <v>3080</v>
      </c>
      <c r="E30" s="61">
        <v>3109</v>
      </c>
      <c r="F30" s="61">
        <v>3138</v>
      </c>
      <c r="G30" s="61">
        <v>3176</v>
      </c>
      <c r="H30" s="61">
        <v>3216</v>
      </c>
      <c r="I30" s="61">
        <v>3262</v>
      </c>
      <c r="J30" s="61">
        <v>3303</v>
      </c>
      <c r="K30" s="61">
        <v>3343</v>
      </c>
      <c r="L30" s="61">
        <v>3380</v>
      </c>
      <c r="M30" s="61">
        <v>3415</v>
      </c>
      <c r="N30" s="61">
        <v>3447</v>
      </c>
      <c r="O30" s="61">
        <v>3479</v>
      </c>
      <c r="P30" s="60">
        <f t="shared" si="0"/>
        <v>1.2589810217667141E-2</v>
      </c>
    </row>
    <row r="31" spans="1:16" x14ac:dyDescent="0.2">
      <c r="A31" s="57"/>
      <c r="B31" s="58" t="s">
        <v>21</v>
      </c>
      <c r="C31" s="61">
        <v>80</v>
      </c>
      <c r="D31" s="61">
        <v>80</v>
      </c>
      <c r="E31" s="61">
        <v>80</v>
      </c>
      <c r="F31" s="61">
        <v>81</v>
      </c>
      <c r="G31" s="61">
        <v>81</v>
      </c>
      <c r="H31" s="61">
        <v>82</v>
      </c>
      <c r="I31" s="61">
        <v>83</v>
      </c>
      <c r="J31" s="61">
        <v>84</v>
      </c>
      <c r="K31" s="61">
        <v>85</v>
      </c>
      <c r="L31" s="61">
        <v>85</v>
      </c>
      <c r="M31" s="61">
        <v>86</v>
      </c>
      <c r="N31" s="61">
        <v>87</v>
      </c>
      <c r="O31" s="61">
        <v>87</v>
      </c>
      <c r="P31" s="60">
        <f t="shared" si="0"/>
        <v>7.0146116041400752E-3</v>
      </c>
    </row>
    <row r="32" spans="1:16" x14ac:dyDescent="0.2">
      <c r="A32" s="7" t="s">
        <v>4</v>
      </c>
      <c r="B32" s="58"/>
      <c r="C32" s="61">
        <v>4366</v>
      </c>
      <c r="D32" s="61">
        <v>4436</v>
      </c>
      <c r="E32" s="61">
        <v>4471</v>
      </c>
      <c r="F32" s="61">
        <v>4503</v>
      </c>
      <c r="G32" s="61">
        <v>4546</v>
      </c>
      <c r="H32" s="61">
        <v>4593</v>
      </c>
      <c r="I32" s="61">
        <v>4647</v>
      </c>
      <c r="J32" s="61">
        <v>4697</v>
      </c>
      <c r="K32" s="61">
        <v>4745</v>
      </c>
      <c r="L32" s="61">
        <v>4789</v>
      </c>
      <c r="M32" s="61">
        <v>4833</v>
      </c>
      <c r="N32" s="61">
        <v>4872</v>
      </c>
      <c r="O32" s="61">
        <v>4912</v>
      </c>
      <c r="P32" s="60">
        <f t="shared" si="0"/>
        <v>9.8678638196254553E-3</v>
      </c>
    </row>
    <row r="33" spans="1:16" x14ac:dyDescent="0.2">
      <c r="A33" s="57"/>
      <c r="B33" s="58" t="s">
        <v>14</v>
      </c>
      <c r="C33" s="61">
        <v>550</v>
      </c>
      <c r="D33" s="61">
        <v>528</v>
      </c>
      <c r="E33" s="61">
        <v>525</v>
      </c>
      <c r="F33" s="61">
        <v>524</v>
      </c>
      <c r="G33" s="61">
        <v>526</v>
      </c>
      <c r="H33" s="61">
        <v>528</v>
      </c>
      <c r="I33" s="61">
        <v>532</v>
      </c>
      <c r="J33" s="61">
        <v>535</v>
      </c>
      <c r="K33" s="61">
        <v>536</v>
      </c>
      <c r="L33" s="61">
        <v>538</v>
      </c>
      <c r="M33" s="61">
        <v>538</v>
      </c>
      <c r="N33" s="61">
        <v>539</v>
      </c>
      <c r="O33" s="61">
        <v>538</v>
      </c>
      <c r="P33" s="60">
        <f t="shared" si="0"/>
        <v>-1.8366211821125855E-3</v>
      </c>
    </row>
    <row r="34" spans="1:16" x14ac:dyDescent="0.2">
      <c r="A34" s="57"/>
      <c r="B34" s="58" t="s">
        <v>22</v>
      </c>
      <c r="C34" s="61">
        <v>22</v>
      </c>
      <c r="D34" s="61">
        <v>21</v>
      </c>
      <c r="E34" s="61">
        <v>21</v>
      </c>
      <c r="F34" s="61">
        <v>21</v>
      </c>
      <c r="G34" s="61">
        <v>21</v>
      </c>
      <c r="H34" s="61">
        <v>21</v>
      </c>
      <c r="I34" s="61">
        <v>22</v>
      </c>
      <c r="J34" s="61">
        <v>22</v>
      </c>
      <c r="K34" s="61">
        <v>22</v>
      </c>
      <c r="L34" s="61">
        <v>22</v>
      </c>
      <c r="M34" s="61">
        <v>22</v>
      </c>
      <c r="N34" s="61">
        <v>22</v>
      </c>
      <c r="O34" s="61">
        <v>22</v>
      </c>
      <c r="P34" s="60">
        <f t="shared" si="0"/>
        <v>0</v>
      </c>
    </row>
    <row r="35" spans="1:16" x14ac:dyDescent="0.2">
      <c r="A35" s="57"/>
      <c r="B35" s="58" t="s">
        <v>33</v>
      </c>
      <c r="C35" s="61">
        <v>307</v>
      </c>
      <c r="D35" s="61">
        <v>294</v>
      </c>
      <c r="E35" s="61">
        <v>292</v>
      </c>
      <c r="F35" s="61">
        <v>292</v>
      </c>
      <c r="G35" s="61">
        <v>293</v>
      </c>
      <c r="H35" s="61">
        <v>294</v>
      </c>
      <c r="I35" s="61">
        <v>296</v>
      </c>
      <c r="J35" s="61">
        <v>298</v>
      </c>
      <c r="K35" s="61">
        <v>299</v>
      </c>
      <c r="L35" s="61">
        <v>300</v>
      </c>
      <c r="M35" s="61">
        <v>300</v>
      </c>
      <c r="N35" s="61">
        <v>300</v>
      </c>
      <c r="O35" s="61">
        <v>300</v>
      </c>
      <c r="P35" s="60">
        <f t="shared" si="0"/>
        <v>-1.9202600146619453E-3</v>
      </c>
    </row>
    <row r="36" spans="1:16" x14ac:dyDescent="0.2">
      <c r="A36" s="57"/>
      <c r="B36" s="58" t="s">
        <v>130</v>
      </c>
      <c r="C36" s="61">
        <v>254</v>
      </c>
      <c r="D36" s="61">
        <v>244</v>
      </c>
      <c r="E36" s="61">
        <v>242</v>
      </c>
      <c r="F36" s="61">
        <v>242</v>
      </c>
      <c r="G36" s="61">
        <v>243</v>
      </c>
      <c r="H36" s="61">
        <v>244</v>
      </c>
      <c r="I36" s="61">
        <v>246</v>
      </c>
      <c r="J36" s="61">
        <v>247</v>
      </c>
      <c r="K36" s="61">
        <v>247</v>
      </c>
      <c r="L36" s="61">
        <v>248</v>
      </c>
      <c r="M36" s="61">
        <v>248</v>
      </c>
      <c r="N36" s="61">
        <v>248</v>
      </c>
      <c r="O36" s="61">
        <v>248</v>
      </c>
      <c r="P36" s="60">
        <f t="shared" si="0"/>
        <v>-1.9901437703192526E-3</v>
      </c>
    </row>
    <row r="37" spans="1:16" x14ac:dyDescent="0.2">
      <c r="A37" s="57"/>
      <c r="B37" s="58" t="s">
        <v>15</v>
      </c>
      <c r="C37" s="61">
        <v>504</v>
      </c>
      <c r="D37" s="61">
        <v>483</v>
      </c>
      <c r="E37" s="61">
        <v>480</v>
      </c>
      <c r="F37" s="61">
        <v>480</v>
      </c>
      <c r="G37" s="61">
        <v>482</v>
      </c>
      <c r="H37" s="61">
        <v>483</v>
      </c>
      <c r="I37" s="61">
        <v>487</v>
      </c>
      <c r="J37" s="61">
        <v>490</v>
      </c>
      <c r="K37" s="61">
        <v>491</v>
      </c>
      <c r="L37" s="61">
        <v>492</v>
      </c>
      <c r="M37" s="61">
        <v>493</v>
      </c>
      <c r="N37" s="61">
        <v>493</v>
      </c>
      <c r="O37" s="61">
        <v>493</v>
      </c>
      <c r="P37" s="60">
        <f t="shared" si="0"/>
        <v>-1.8372347166819569E-3</v>
      </c>
    </row>
    <row r="38" spans="1:16" x14ac:dyDescent="0.2">
      <c r="A38" s="57"/>
      <c r="B38" s="58" t="s">
        <v>44</v>
      </c>
      <c r="C38" s="61">
        <v>15598.116560777633</v>
      </c>
      <c r="D38" s="61">
        <v>14965.845445690537</v>
      </c>
      <c r="E38" s="61">
        <v>14842.45194391424</v>
      </c>
      <c r="F38" s="61">
        <v>14805.86295945139</v>
      </c>
      <c r="G38" s="61">
        <v>14825.101062004411</v>
      </c>
      <c r="H38" s="61">
        <v>14857.269616554495</v>
      </c>
      <c r="I38" s="61">
        <v>14943.764008059847</v>
      </c>
      <c r="J38" s="61">
        <v>14995.138502748925</v>
      </c>
      <c r="K38" s="61">
        <v>15012.964909102504</v>
      </c>
      <c r="L38" s="61">
        <v>15020.997323861444</v>
      </c>
      <c r="M38" s="61">
        <v>15009.892099958941</v>
      </c>
      <c r="N38" s="61">
        <v>14987.042966667166</v>
      </c>
      <c r="O38" s="61">
        <v>14983.957625860852</v>
      </c>
      <c r="P38" s="60">
        <f t="shared" ref="P38:P59" si="1">(O38/C38)^(1/12)-1</f>
        <v>-3.341906400397443E-3</v>
      </c>
    </row>
    <row r="39" spans="1:16" x14ac:dyDescent="0.2">
      <c r="A39" s="57"/>
      <c r="B39" s="58" t="s">
        <v>16</v>
      </c>
      <c r="C39" s="61">
        <v>257</v>
      </c>
      <c r="D39" s="61">
        <v>246</v>
      </c>
      <c r="E39" s="61">
        <v>245</v>
      </c>
      <c r="F39" s="61">
        <v>244</v>
      </c>
      <c r="G39" s="61">
        <v>245</v>
      </c>
      <c r="H39" s="61">
        <v>272.29516979405884</v>
      </c>
      <c r="I39" s="61">
        <v>274.29516979405884</v>
      </c>
      <c r="J39" s="61">
        <v>275.29516979405884</v>
      </c>
      <c r="K39" s="61">
        <v>276.29516979405884</v>
      </c>
      <c r="L39" s="61">
        <v>277.29516979405884</v>
      </c>
      <c r="M39" s="61">
        <v>277.29516979405884</v>
      </c>
      <c r="N39" s="61">
        <v>277.29516979405884</v>
      </c>
      <c r="O39" s="61">
        <v>277.29516979405884</v>
      </c>
      <c r="P39" s="60">
        <f t="shared" si="1"/>
        <v>6.353972116139861E-3</v>
      </c>
    </row>
    <row r="40" spans="1:16" x14ac:dyDescent="0.2">
      <c r="A40" s="7" t="s">
        <v>34</v>
      </c>
      <c r="B40" s="58"/>
      <c r="C40" s="61">
        <v>17492.116560777635</v>
      </c>
      <c r="D40" s="61">
        <v>16781.845445690538</v>
      </c>
      <c r="E40" s="61">
        <v>16647.451943914239</v>
      </c>
      <c r="F40" s="61">
        <v>16608.862959451391</v>
      </c>
      <c r="G40" s="61">
        <v>16635.101062004411</v>
      </c>
      <c r="H40" s="61">
        <v>16699.564786348554</v>
      </c>
      <c r="I40" s="61">
        <v>16801.059177853906</v>
      </c>
      <c r="J40" s="61">
        <v>16862.433672542982</v>
      </c>
      <c r="K40" s="61">
        <v>16884.260078896565</v>
      </c>
      <c r="L40" s="61">
        <v>16898.292493655503</v>
      </c>
      <c r="M40" s="61">
        <v>16888.187269752998</v>
      </c>
      <c r="N40" s="61">
        <v>16866.338136461225</v>
      </c>
      <c r="O40" s="61">
        <v>16862.252795654909</v>
      </c>
      <c r="P40" s="60">
        <f t="shared" si="1"/>
        <v>-3.0513963121600041E-3</v>
      </c>
    </row>
    <row r="41" spans="1:16" x14ac:dyDescent="0.2">
      <c r="A41" s="57"/>
      <c r="B41" s="58" t="s">
        <v>23</v>
      </c>
      <c r="C41" s="61">
        <v>160</v>
      </c>
      <c r="D41" s="61">
        <v>160</v>
      </c>
      <c r="E41" s="61">
        <v>160</v>
      </c>
      <c r="F41" s="61">
        <v>160</v>
      </c>
      <c r="G41" s="61">
        <v>160</v>
      </c>
      <c r="H41" s="61">
        <v>160</v>
      </c>
      <c r="I41" s="61">
        <v>160</v>
      </c>
      <c r="J41" s="61">
        <v>160</v>
      </c>
      <c r="K41" s="61">
        <v>160</v>
      </c>
      <c r="L41" s="61">
        <v>160</v>
      </c>
      <c r="M41" s="61">
        <v>160</v>
      </c>
      <c r="N41" s="61">
        <v>160</v>
      </c>
      <c r="O41" s="61">
        <v>160</v>
      </c>
      <c r="P41" s="60">
        <f t="shared" si="1"/>
        <v>0</v>
      </c>
    </row>
    <row r="42" spans="1:16" x14ac:dyDescent="0.2">
      <c r="A42" s="57"/>
      <c r="B42" s="58" t="s">
        <v>45</v>
      </c>
      <c r="C42" s="61">
        <v>3467.3558352540331</v>
      </c>
      <c r="D42" s="61">
        <v>3340.167803164351</v>
      </c>
      <c r="E42" s="61">
        <v>3331.5268117835108</v>
      </c>
      <c r="F42" s="61">
        <v>3342.4999450890732</v>
      </c>
      <c r="G42" s="61">
        <v>3368.9812328581611</v>
      </c>
      <c r="H42" s="61">
        <v>3399.187895300754</v>
      </c>
      <c r="I42" s="61">
        <v>3451.9295446714773</v>
      </c>
      <c r="J42" s="61">
        <v>3486.5433749781373</v>
      </c>
      <c r="K42" s="61">
        <v>3513.620281881334</v>
      </c>
      <c r="L42" s="61">
        <v>3543.7979009890651</v>
      </c>
      <c r="M42" s="61">
        <v>3565.0008916337524</v>
      </c>
      <c r="N42" s="61">
        <v>3583.5417208724407</v>
      </c>
      <c r="O42" s="61">
        <v>3582.8039871162136</v>
      </c>
      <c r="P42" s="60">
        <f t="shared" si="1"/>
        <v>2.7331811906849968E-3</v>
      </c>
    </row>
    <row r="43" spans="1:16" x14ac:dyDescent="0.2">
      <c r="A43" s="7" t="s">
        <v>35</v>
      </c>
      <c r="B43" s="58"/>
      <c r="C43" s="61">
        <v>3627.3558352540331</v>
      </c>
      <c r="D43" s="61">
        <v>3500.167803164351</v>
      </c>
      <c r="E43" s="61">
        <v>3491.5268117835108</v>
      </c>
      <c r="F43" s="61">
        <v>3502.4999450890732</v>
      </c>
      <c r="G43" s="61">
        <v>3528.9812328581611</v>
      </c>
      <c r="H43" s="61">
        <v>3559.187895300754</v>
      </c>
      <c r="I43" s="61">
        <v>3611.9295446714773</v>
      </c>
      <c r="J43" s="61">
        <v>3646.5433749781373</v>
      </c>
      <c r="K43" s="61">
        <v>3673.620281881334</v>
      </c>
      <c r="L43" s="61">
        <v>3703.7979009890651</v>
      </c>
      <c r="M43" s="61">
        <v>3725.0008916337524</v>
      </c>
      <c r="N43" s="61">
        <v>3743.5417208724407</v>
      </c>
      <c r="O43" s="61">
        <v>3742.8039871162136</v>
      </c>
      <c r="P43" s="60">
        <f t="shared" si="1"/>
        <v>2.6143361728190317E-3</v>
      </c>
    </row>
    <row r="44" spans="1:16" x14ac:dyDescent="0.2">
      <c r="A44" s="57"/>
      <c r="B44" s="58" t="s">
        <v>22</v>
      </c>
      <c r="C44" s="61">
        <v>221</v>
      </c>
      <c r="D44" s="61">
        <v>212</v>
      </c>
      <c r="E44" s="61">
        <v>210</v>
      </c>
      <c r="F44" s="61">
        <v>210</v>
      </c>
      <c r="G44" s="61">
        <v>211</v>
      </c>
      <c r="H44" s="61">
        <v>212</v>
      </c>
      <c r="I44" s="61">
        <v>213</v>
      </c>
      <c r="J44" s="61">
        <v>214</v>
      </c>
      <c r="K44" s="61">
        <v>215</v>
      </c>
      <c r="L44" s="61">
        <v>216</v>
      </c>
      <c r="M44" s="61">
        <v>216</v>
      </c>
      <c r="N44" s="61">
        <v>216</v>
      </c>
      <c r="O44" s="61">
        <v>216</v>
      </c>
      <c r="P44" s="60">
        <f t="shared" si="1"/>
        <v>-1.9052072702788747E-3</v>
      </c>
    </row>
    <row r="45" spans="1:16" x14ac:dyDescent="0.2">
      <c r="A45" s="57"/>
      <c r="B45" s="58" t="s">
        <v>46</v>
      </c>
      <c r="C45" s="61">
        <v>19</v>
      </c>
      <c r="D45" s="61">
        <v>18</v>
      </c>
      <c r="E45" s="61">
        <v>18</v>
      </c>
      <c r="F45" s="61">
        <v>18</v>
      </c>
      <c r="G45" s="61">
        <v>18</v>
      </c>
      <c r="H45" s="61">
        <v>18</v>
      </c>
      <c r="I45" s="61">
        <v>18</v>
      </c>
      <c r="J45" s="61">
        <v>19</v>
      </c>
      <c r="K45" s="61">
        <v>19</v>
      </c>
      <c r="L45" s="61">
        <v>19</v>
      </c>
      <c r="M45" s="61">
        <v>19</v>
      </c>
      <c r="N45" s="61">
        <v>19</v>
      </c>
      <c r="O45" s="61">
        <v>19</v>
      </c>
      <c r="P45" s="60">
        <f t="shared" si="1"/>
        <v>0</v>
      </c>
    </row>
    <row r="46" spans="1:16" x14ac:dyDescent="0.2">
      <c r="A46" s="57"/>
      <c r="B46" s="58" t="s">
        <v>47</v>
      </c>
      <c r="C46" s="61">
        <v>831.4476039683334</v>
      </c>
      <c r="D46" s="61">
        <v>800.98675114511309</v>
      </c>
      <c r="E46" s="61">
        <v>798.02124430224831</v>
      </c>
      <c r="F46" s="61">
        <v>800.63709545953566</v>
      </c>
      <c r="G46" s="61">
        <v>806.91770513742847</v>
      </c>
      <c r="H46" s="61">
        <v>814.54248814474965</v>
      </c>
      <c r="I46" s="61">
        <v>825.3064472686782</v>
      </c>
      <c r="J46" s="61">
        <v>834.31812227293926</v>
      </c>
      <c r="K46" s="61">
        <v>841.41480901616126</v>
      </c>
      <c r="L46" s="61">
        <v>848.2047751494905</v>
      </c>
      <c r="M46" s="61">
        <v>854.10700840730692</v>
      </c>
      <c r="N46" s="61">
        <v>859.41531246039369</v>
      </c>
      <c r="O46" s="61">
        <v>859.23838702293403</v>
      </c>
      <c r="P46" s="60">
        <f t="shared" si="1"/>
        <v>2.7435999347096285E-3</v>
      </c>
    </row>
    <row r="47" spans="1:16" x14ac:dyDescent="0.2">
      <c r="A47" s="7" t="s">
        <v>24</v>
      </c>
      <c r="B47" s="58"/>
      <c r="C47" s="61">
        <v>22190.920000000002</v>
      </c>
      <c r="D47" s="61">
        <v>21313</v>
      </c>
      <c r="E47" s="61">
        <v>21165</v>
      </c>
      <c r="F47" s="61">
        <v>21140</v>
      </c>
      <c r="G47" s="61">
        <v>21200</v>
      </c>
      <c r="H47" s="61">
        <v>21303.295169794059</v>
      </c>
      <c r="I47" s="61">
        <v>21469.295169794063</v>
      </c>
      <c r="J47" s="61">
        <v>21576.295169794059</v>
      </c>
      <c r="K47" s="61">
        <v>21633.295169794059</v>
      </c>
      <c r="L47" s="61">
        <v>21685.295169794059</v>
      </c>
      <c r="M47" s="61">
        <v>21702.295169794059</v>
      </c>
      <c r="N47" s="61">
        <v>21704.295169794059</v>
      </c>
      <c r="O47" s="61">
        <v>21699.295169794059</v>
      </c>
      <c r="P47" s="60">
        <f t="shared" si="1"/>
        <v>-1.8652097334329598E-3</v>
      </c>
    </row>
    <row r="48" spans="1:16" x14ac:dyDescent="0.2">
      <c r="A48" s="7" t="s">
        <v>25</v>
      </c>
      <c r="B48" s="58"/>
      <c r="C48" s="61">
        <v>4427.08</v>
      </c>
      <c r="D48" s="61">
        <v>4580.3313301360349</v>
      </c>
      <c r="E48" s="61">
        <v>4554.3521169942069</v>
      </c>
      <c r="F48" s="61">
        <v>4534.5727757846244</v>
      </c>
      <c r="G48" s="61">
        <v>4547.5322933705875</v>
      </c>
      <c r="H48" s="61">
        <v>4550.1736084351123</v>
      </c>
      <c r="I48" s="61">
        <v>4581.7927317723934</v>
      </c>
      <c r="J48" s="61">
        <v>4591.9864161090736</v>
      </c>
      <c r="K48" s="61">
        <v>4597.7037339317803</v>
      </c>
      <c r="L48" s="61">
        <v>4597.6026636748657</v>
      </c>
      <c r="M48" s="61">
        <v>4591.4510579621683</v>
      </c>
      <c r="N48" s="61">
        <v>4576.2251726949871</v>
      </c>
      <c r="O48" s="61">
        <v>4556.2251726949871</v>
      </c>
      <c r="P48" s="60">
        <f t="shared" si="1"/>
        <v>2.3990600819234764E-3</v>
      </c>
    </row>
    <row r="49" spans="1:16" x14ac:dyDescent="0.2">
      <c r="A49" s="7" t="s">
        <v>118</v>
      </c>
      <c r="B49" s="58"/>
      <c r="C49" s="61">
        <v>110</v>
      </c>
      <c r="D49" s="61">
        <v>110</v>
      </c>
      <c r="E49" s="61">
        <v>111</v>
      </c>
      <c r="F49" s="61">
        <v>112</v>
      </c>
      <c r="G49" s="61">
        <v>113</v>
      </c>
      <c r="H49" s="61">
        <v>115</v>
      </c>
      <c r="I49" s="61">
        <v>116</v>
      </c>
      <c r="J49" s="61">
        <v>118</v>
      </c>
      <c r="K49" s="61">
        <v>119</v>
      </c>
      <c r="L49" s="61">
        <v>120</v>
      </c>
      <c r="M49" s="61">
        <v>121</v>
      </c>
      <c r="N49" s="61">
        <v>123</v>
      </c>
      <c r="O49" s="61">
        <v>123</v>
      </c>
      <c r="P49" s="60">
        <f t="shared" si="1"/>
        <v>9.3521261758426899E-3</v>
      </c>
    </row>
    <row r="50" spans="1:16" x14ac:dyDescent="0.2">
      <c r="A50" s="7" t="s">
        <v>36</v>
      </c>
      <c r="B50" s="58"/>
      <c r="C50" s="61">
        <v>26728</v>
      </c>
      <c r="D50" s="61">
        <v>26003.331330136036</v>
      </c>
      <c r="E50" s="61">
        <v>25830.352116994207</v>
      </c>
      <c r="F50" s="61">
        <v>25786.572775784625</v>
      </c>
      <c r="G50" s="61">
        <v>25860.532293370587</v>
      </c>
      <c r="H50" s="61">
        <v>25968.468778229173</v>
      </c>
      <c r="I50" s="61">
        <v>26167.087901566454</v>
      </c>
      <c r="J50" s="61">
        <v>26286.281585903133</v>
      </c>
      <c r="K50" s="61">
        <v>26349.998903725838</v>
      </c>
      <c r="L50" s="61">
        <v>26402.897833468924</v>
      </c>
      <c r="M50" s="61">
        <v>26414.746227756226</v>
      </c>
      <c r="N50" s="61">
        <v>26403.520342489046</v>
      </c>
      <c r="O50" s="61">
        <v>26378.520342489046</v>
      </c>
      <c r="P50" s="60">
        <f t="shared" si="1"/>
        <v>-1.0962028521963596E-3</v>
      </c>
    </row>
    <row r="51" spans="1:16" x14ac:dyDescent="0.2">
      <c r="A51" s="57"/>
      <c r="B51" s="58" t="s">
        <v>8</v>
      </c>
      <c r="C51" s="61">
        <v>310</v>
      </c>
      <c r="D51" s="61">
        <v>306</v>
      </c>
      <c r="E51" s="61">
        <v>309</v>
      </c>
      <c r="F51" s="61">
        <v>311</v>
      </c>
      <c r="G51" s="61">
        <v>314</v>
      </c>
      <c r="H51" s="61">
        <v>316</v>
      </c>
      <c r="I51" s="61">
        <v>320</v>
      </c>
      <c r="J51" s="61">
        <v>322</v>
      </c>
      <c r="K51" s="61">
        <v>323</v>
      </c>
      <c r="L51" s="61">
        <v>326</v>
      </c>
      <c r="M51" s="61">
        <v>327</v>
      </c>
      <c r="N51" s="61">
        <v>329</v>
      </c>
      <c r="O51" s="61">
        <v>330</v>
      </c>
      <c r="P51" s="60">
        <f t="shared" si="1"/>
        <v>5.2236255546977972E-3</v>
      </c>
    </row>
    <row r="52" spans="1:16" x14ac:dyDescent="0.2">
      <c r="A52" s="57"/>
      <c r="B52" s="58" t="s">
        <v>9</v>
      </c>
      <c r="C52" s="61">
        <v>302</v>
      </c>
      <c r="D52" s="61">
        <v>297</v>
      </c>
      <c r="E52" s="61">
        <v>301</v>
      </c>
      <c r="F52" s="61">
        <v>303</v>
      </c>
      <c r="G52" s="61">
        <v>305</v>
      </c>
      <c r="H52" s="61">
        <v>308</v>
      </c>
      <c r="I52" s="61">
        <v>312</v>
      </c>
      <c r="J52" s="61">
        <v>313</v>
      </c>
      <c r="K52" s="61">
        <v>315</v>
      </c>
      <c r="L52" s="61">
        <v>317</v>
      </c>
      <c r="M52" s="61">
        <v>318</v>
      </c>
      <c r="N52" s="61">
        <v>320</v>
      </c>
      <c r="O52" s="61">
        <v>321</v>
      </c>
      <c r="P52" s="60">
        <f t="shared" si="1"/>
        <v>5.0974568633874728E-3</v>
      </c>
    </row>
    <row r="53" spans="1:16" x14ac:dyDescent="0.2">
      <c r="A53" s="57"/>
      <c r="B53" s="58" t="s">
        <v>7</v>
      </c>
      <c r="C53" s="61">
        <v>5968</v>
      </c>
      <c r="D53" s="61">
        <v>5878</v>
      </c>
      <c r="E53" s="61">
        <v>5899</v>
      </c>
      <c r="F53" s="61">
        <v>5946</v>
      </c>
      <c r="G53" s="61">
        <v>6004</v>
      </c>
      <c r="H53" s="61">
        <v>6060</v>
      </c>
      <c r="I53" s="61">
        <v>6120</v>
      </c>
      <c r="J53" s="61">
        <v>6165</v>
      </c>
      <c r="K53" s="61">
        <v>6208</v>
      </c>
      <c r="L53" s="61">
        <v>6245</v>
      </c>
      <c r="M53" s="61">
        <v>6283</v>
      </c>
      <c r="N53" s="61">
        <v>6316</v>
      </c>
      <c r="O53" s="61">
        <v>6345</v>
      </c>
      <c r="P53" s="60">
        <f t="shared" si="1"/>
        <v>5.11765387233587E-3</v>
      </c>
    </row>
    <row r="54" spans="1:16" x14ac:dyDescent="0.2">
      <c r="A54" s="7" t="s">
        <v>5</v>
      </c>
      <c r="B54" s="58"/>
      <c r="C54" s="61">
        <v>6580</v>
      </c>
      <c r="D54" s="61">
        <v>6481</v>
      </c>
      <c r="E54" s="61">
        <v>6509</v>
      </c>
      <c r="F54" s="61">
        <v>6560</v>
      </c>
      <c r="G54" s="61">
        <v>6624</v>
      </c>
      <c r="H54" s="61">
        <v>6684</v>
      </c>
      <c r="I54" s="61">
        <v>6752</v>
      </c>
      <c r="J54" s="61">
        <v>6800</v>
      </c>
      <c r="K54" s="61">
        <v>6846</v>
      </c>
      <c r="L54" s="61">
        <v>6888</v>
      </c>
      <c r="M54" s="61">
        <v>6928</v>
      </c>
      <c r="N54" s="61">
        <v>6964</v>
      </c>
      <c r="O54" s="61">
        <v>6997</v>
      </c>
      <c r="P54" s="60">
        <f t="shared" si="1"/>
        <v>5.1336941839437156E-3</v>
      </c>
    </row>
    <row r="55" spans="1:16" x14ac:dyDescent="0.2">
      <c r="A55" s="7" t="s">
        <v>6</v>
      </c>
      <c r="B55" s="58"/>
      <c r="C55" s="61">
        <v>1035</v>
      </c>
      <c r="D55" s="61">
        <v>1000</v>
      </c>
      <c r="E55" s="61">
        <v>1007</v>
      </c>
      <c r="F55" s="61">
        <v>1013</v>
      </c>
      <c r="G55" s="61">
        <v>1022</v>
      </c>
      <c r="H55" s="61">
        <v>1031</v>
      </c>
      <c r="I55" s="61">
        <v>1046</v>
      </c>
      <c r="J55" s="61">
        <v>1059</v>
      </c>
      <c r="K55" s="61">
        <v>1072</v>
      </c>
      <c r="L55" s="61">
        <v>1087</v>
      </c>
      <c r="M55" s="61">
        <v>1099</v>
      </c>
      <c r="N55" s="61">
        <v>1109</v>
      </c>
      <c r="O55" s="61">
        <v>1117</v>
      </c>
      <c r="P55" s="60">
        <f t="shared" si="1"/>
        <v>6.3739857182247839E-3</v>
      </c>
    </row>
    <row r="56" spans="1:16" x14ac:dyDescent="0.2">
      <c r="A56" s="9" t="s">
        <v>131</v>
      </c>
      <c r="B56" s="58"/>
      <c r="C56" s="61">
        <v>47922.5</v>
      </c>
      <c r="D56" s="61">
        <v>47309.331330136032</v>
      </c>
      <c r="E56" s="61">
        <v>47136.352116994211</v>
      </c>
      <c r="F56" s="61">
        <v>47108.572775784625</v>
      </c>
      <c r="G56" s="61">
        <v>47256.53229337059</v>
      </c>
      <c r="H56" s="61">
        <v>47473.468778229173</v>
      </c>
      <c r="I56" s="61">
        <v>47786.087901566454</v>
      </c>
      <c r="J56" s="61">
        <v>48025.281585903133</v>
      </c>
      <c r="K56" s="61">
        <v>48153.998903725835</v>
      </c>
      <c r="L56" s="61">
        <v>48165.897833468916</v>
      </c>
      <c r="M56" s="61">
        <v>48233.74622775623</v>
      </c>
      <c r="N56" s="61">
        <v>48259.52034248905</v>
      </c>
      <c r="O56" s="61">
        <v>48282.52034248905</v>
      </c>
      <c r="P56" s="60">
        <f t="shared" si="1"/>
        <v>6.23900774887165E-4</v>
      </c>
    </row>
    <row r="57" spans="1:16" x14ac:dyDescent="0.2">
      <c r="A57" s="9" t="s">
        <v>132</v>
      </c>
      <c r="B57" s="58"/>
      <c r="C57" s="61">
        <v>46245.212500000001</v>
      </c>
      <c r="D57" s="61">
        <v>45653.504733581271</v>
      </c>
      <c r="E57" s="61">
        <v>45486.579792899414</v>
      </c>
      <c r="F57" s="61">
        <v>45459.772728632161</v>
      </c>
      <c r="G57" s="61">
        <v>45602.553663102619</v>
      </c>
      <c r="H57" s="61">
        <v>45811.897370991152</v>
      </c>
      <c r="I57" s="61">
        <v>46113.57482501163</v>
      </c>
      <c r="J57" s="61">
        <v>46344.396730396518</v>
      </c>
      <c r="K57" s="61">
        <v>46468.60894209543</v>
      </c>
      <c r="L57" s="61">
        <v>46480.0914092975</v>
      </c>
      <c r="M57" s="61">
        <v>46545.565109784759</v>
      </c>
      <c r="N57" s="61">
        <v>46570.43713050193</v>
      </c>
      <c r="O57" s="61">
        <v>46592.63213050193</v>
      </c>
      <c r="P57" s="60">
        <f t="shared" si="1"/>
        <v>6.23900774887165E-4</v>
      </c>
    </row>
    <row r="58" spans="1:16" x14ac:dyDescent="0.2">
      <c r="A58" s="9" t="s">
        <v>133</v>
      </c>
      <c r="B58" s="58"/>
      <c r="C58" s="61">
        <v>60528.5</v>
      </c>
      <c r="D58" s="61">
        <v>59844.331330136032</v>
      </c>
      <c r="E58" s="61">
        <v>59743.352116994211</v>
      </c>
      <c r="F58" s="61">
        <v>59806.572775784625</v>
      </c>
      <c r="G58" s="61">
        <v>60072.53229337059</v>
      </c>
      <c r="H58" s="61">
        <v>60408.468778229173</v>
      </c>
      <c r="I58" s="61">
        <v>60862.087901566454</v>
      </c>
      <c r="J58" s="61">
        <v>61216.281585903133</v>
      </c>
      <c r="K58" s="61">
        <v>61455.998903725835</v>
      </c>
      <c r="L58" s="61">
        <v>61571.897833468916</v>
      </c>
      <c r="M58" s="61">
        <v>61739.74622775623</v>
      </c>
      <c r="N58" s="61">
        <v>61853.52034248905</v>
      </c>
      <c r="O58" s="61">
        <v>61961.52034248905</v>
      </c>
      <c r="P58" s="60">
        <f t="shared" si="1"/>
        <v>1.9518377131537701E-3</v>
      </c>
    </row>
    <row r="59" spans="1:16" x14ac:dyDescent="0.2">
      <c r="A59" s="8" t="s">
        <v>134</v>
      </c>
      <c r="B59" s="62"/>
      <c r="C59" s="63">
        <v>58410.002499999995</v>
      </c>
      <c r="D59" s="63">
        <v>57749.779733581272</v>
      </c>
      <c r="E59" s="63">
        <v>57652.334792899412</v>
      </c>
      <c r="F59" s="63">
        <v>57713.34272863216</v>
      </c>
      <c r="G59" s="63">
        <v>57969.993663102621</v>
      </c>
      <c r="H59" s="63">
        <v>58294.172370991153</v>
      </c>
      <c r="I59" s="63">
        <v>58731.914825011627</v>
      </c>
      <c r="J59" s="63">
        <v>59073.711730396521</v>
      </c>
      <c r="K59" s="63">
        <v>59305.038942095431</v>
      </c>
      <c r="L59" s="63">
        <v>59416.881409297501</v>
      </c>
      <c r="M59" s="63">
        <v>59578.855109784759</v>
      </c>
      <c r="N59" s="63">
        <v>59688.647130501929</v>
      </c>
      <c r="O59" s="63">
        <v>59792.867130501931</v>
      </c>
      <c r="P59" s="68">
        <f t="shared" si="1"/>
        <v>1.9518377131537701E-3</v>
      </c>
    </row>
    <row r="60" spans="1:16" x14ac:dyDescent="0.2">
      <c r="A60" s="58" t="s">
        <v>152</v>
      </c>
      <c r="B60" s="58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6" x14ac:dyDescent="0.2">
      <c r="A61" s="58" t="s">
        <v>148</v>
      </c>
      <c r="B61" s="58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5"/>
    </row>
    <row r="62" spans="1:16" x14ac:dyDescent="0.2">
      <c r="A62" s="58" t="s">
        <v>149</v>
      </c>
      <c r="B62" s="58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5"/>
    </row>
    <row r="63" spans="1:16" x14ac:dyDescent="0.2">
      <c r="A63" s="58" t="s">
        <v>157</v>
      </c>
      <c r="B63" s="58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5"/>
    </row>
    <row r="64" spans="1:16" x14ac:dyDescent="0.2">
      <c r="A64" s="58"/>
      <c r="B64" s="58"/>
      <c r="C64" s="78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5"/>
    </row>
    <row r="65" spans="1:15" x14ac:dyDescent="0.2">
      <c r="A65" s="58"/>
      <c r="B65" s="58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</row>
    <row r="66" spans="1:15" x14ac:dyDescent="0.2">
      <c r="A66" s="6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</row>
    <row r="67" spans="1:15" x14ac:dyDescent="0.2"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85"/>
    </row>
    <row r="69" spans="1:15" x14ac:dyDescent="0.2"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80"/>
    </row>
    <row r="70" spans="1:15" x14ac:dyDescent="0.2"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80"/>
    </row>
    <row r="71" spans="1:15" x14ac:dyDescent="0.2"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80"/>
    </row>
    <row r="73" spans="1:15" x14ac:dyDescent="0.2"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80"/>
    </row>
    <row r="74" spans="1:15" x14ac:dyDescent="0.2"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80"/>
    </row>
    <row r="75" spans="1:15" x14ac:dyDescent="0.2"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80"/>
    </row>
    <row r="77" spans="1:15" x14ac:dyDescent="0.2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</row>
    <row r="78" spans="1:15" x14ac:dyDescent="0.2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</row>
    <row r="79" spans="1:15" x14ac:dyDescent="0.2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</row>
    <row r="80" spans="1:15" x14ac:dyDescent="0.2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86"/>
    </row>
    <row r="81" spans="2:15" x14ac:dyDescent="0.2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</row>
    <row r="82" spans="2:15" x14ac:dyDescent="0.2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</row>
    <row r="83" spans="2:15" x14ac:dyDescent="0.2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</row>
    <row r="84" spans="2:15" x14ac:dyDescent="0.2">
      <c r="C84" s="73"/>
      <c r="O84" s="86"/>
    </row>
    <row r="85" spans="2:15" x14ac:dyDescent="0.2">
      <c r="B85" s="81"/>
    </row>
    <row r="86" spans="2:15" x14ac:dyDescent="0.2">
      <c r="B86" s="81"/>
    </row>
    <row r="87" spans="2:15" x14ac:dyDescent="0.2">
      <c r="B87" s="81"/>
    </row>
    <row r="88" spans="2:15" x14ac:dyDescent="0.2">
      <c r="B88" s="81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3"/>
    </row>
    <row r="90" spans="2:15" x14ac:dyDescent="0.2">
      <c r="B90" s="81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</row>
    <row r="91" spans="2:15" x14ac:dyDescent="0.2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</row>
    <row r="92" spans="2:15" x14ac:dyDescent="0.2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</Value>
      <Value>6</Value>
      <Value>3</Value>
      <Value>145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2017-08-03 Workshop</TermName>
          <TermId xmlns="http://schemas.microsoft.com/office/infopath/2007/PartnerControls">8346dfa5-1a0d-4982-b666-5616bf6b0384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Z5JXHV6S7NA6-3-112177</_dlc_DocId>
    <_dlc_DocIdUrl xmlns="8eef3743-c7b3-4cbe-8837-b6e805be353c">
      <Url>http://efilingspinternal/_layouts/DocIdRedir.aspx?ID=Z5JXHV6S7NA6-3-112177</Url>
      <Description>Z5JXHV6S7NA6-3-112177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9065AD-BE19-46E5-A7C5-993F786596E6}"/>
</file>

<file path=customXml/itemProps2.xml><?xml version="1.0" encoding="utf-8"?>
<ds:datastoreItem xmlns:ds="http://schemas.openxmlformats.org/officeDocument/2006/customXml" ds:itemID="{5F469D0F-3829-4004-A082-8C7849D82F48}"/>
</file>

<file path=customXml/itemProps3.xml><?xml version="1.0" encoding="utf-8"?>
<ds:datastoreItem xmlns:ds="http://schemas.openxmlformats.org/officeDocument/2006/customXml" ds:itemID="{D8CEE0ED-69BD-4E0C-BEB4-61303C6D4EBC}"/>
</file>

<file path=customXml/itemProps4.xml><?xml version="1.0" encoding="utf-8"?>
<ds:datastoreItem xmlns:ds="http://schemas.openxmlformats.org/officeDocument/2006/customXml" ds:itemID="{3DA0098C-036B-4CD2-A5C5-DAC4959A1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 of Forms</vt:lpstr>
      <vt:lpstr>Form 1.1c</vt:lpstr>
      <vt:lpstr>Form 1.5a</vt:lpstr>
      <vt:lpstr>Form 1.5b</vt:lpstr>
    </vt:vector>
  </TitlesOfParts>
  <Company>California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Forms CED 2017 Prel Mid</dc:title>
  <dc:creator>Kavalec, Chris@Energy</dc:creator>
  <cp:lastModifiedBy>Kavalec, Chris@Energy</cp:lastModifiedBy>
  <cp:lastPrinted>2009-06-11T06:37:33Z</cp:lastPrinted>
  <dcterms:created xsi:type="dcterms:W3CDTF">2005-06-02T20:25:49Z</dcterms:created>
  <dcterms:modified xsi:type="dcterms:W3CDTF">2017-07-19T17:36:31Z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4089b104-6652-45bf-aa15-1be60595efe0</vt:lpwstr>
  </property>
  <property fmtid="{D5CDD505-2E9C-101B-9397-08002B2CF9AE}" pid="4" name="Subject_x0020_Areas">
    <vt:lpwstr>145;#IEPR 2017-08-03 Workshop|8346dfa5-1a0d-4982-b666-5616bf6b0384</vt:lpwstr>
  </property>
  <property fmtid="{D5CDD505-2E9C-101B-9397-08002B2CF9AE}" pid="5" name="_CopySource">
    <vt:lpwstr>http://efilingspinternal/PendingDocuments/17-IEPR-03/20170726T161130_LSE_and_BA_Forms_CED_2017_Prel_Mid.xlsx</vt:lpwstr>
  </property>
  <property fmtid="{D5CDD505-2E9C-101B-9397-08002B2CF9AE}" pid="6" name="Subject Areas">
    <vt:lpwstr>145;#IEPR 2017-08-03 Workshop|8346dfa5-1a0d-4982-b666-5616bf6b0384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2349700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