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1995" yWindow="960" windowWidth="19440" windowHeight="13785" tabRatio="838" activeTab="2"/>
  </bookViews>
  <sheets>
    <sheet name="cover" sheetId="1" r:id="rId1"/>
    <sheet name="FormsList&amp;FilerInfo" sheetId="2" r:id="rId2"/>
    <sheet name="Form 3.4" sheetId="22"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Data3.4">'Form 3.4'!$A$6:$H$30</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3.4'!$A$1:$R$30</definedName>
    <definedName name="Z_2C54E754_4594_47E3_AFE9_B28C28B63E5C_.wvu.PrintArea" localSheetId="1" hidden="1">'FormsList&amp;FilerInfo'!$A$1:$F$41</definedName>
    <definedName name="Z_2C54E754_4594_47E3_AFE9_B28C28B63E5C_.wvu.PrintTitles" localSheetId="2" hidden="1">'Form 3.4'!$A:$B</definedName>
    <definedName name="Z_64245E33_E577_4C25_9B98_21C112E84FF6_.wvu.PrintArea" localSheetId="0" hidden="1">cover!$A$1:$B$25</definedName>
    <definedName name="Z_64245E33_E577_4C25_9B98_21C112E84FF6_.wvu.PrintArea" localSheetId="2" hidden="1">'Form 3.4'!$A$1:$R$30</definedName>
    <definedName name="Z_64245E33_E577_4C25_9B98_21C112E84FF6_.wvu.PrintArea" localSheetId="1" hidden="1">'FormsList&amp;FilerInfo'!$A$1:$F$41</definedName>
    <definedName name="Z_64245E33_E577_4C25_9B98_21C112E84FF6_.wvu.PrintTitles" localSheetId="2" hidden="1">'Form 3.4'!$A:$B</definedName>
    <definedName name="Z_C3E70234_FA18_40E7_B25F_218A5F7D2EA2_.wvu.PrintArea" localSheetId="0" hidden="1">cover!$A$1:$B$25</definedName>
    <definedName name="Z_C3E70234_FA18_40E7_B25F_218A5F7D2EA2_.wvu.PrintArea" localSheetId="2" hidden="1">'Form 3.4'!$A$1:$L$30</definedName>
    <definedName name="Z_C3E70234_FA18_40E7_B25F_218A5F7D2EA2_.wvu.PrintArea" localSheetId="1" hidden="1">'FormsList&amp;FilerInfo'!$A$1:$F$41</definedName>
    <definedName name="Z_C3E70234_FA18_40E7_B25F_218A5F7D2EA2_.wvu.PrintTitles" localSheetId="2" hidden="1">'Form 3.4'!$A:$B</definedName>
    <definedName name="Z_DC437496_B10F_474B_8F6E_F19B4DA7C026_.wvu.PrintArea" localSheetId="0" hidden="1">cover!$A$1:$B$25</definedName>
    <definedName name="Z_DC437496_B10F_474B_8F6E_F19B4DA7C026_.wvu.PrintArea" localSheetId="2" hidden="1">'Form 3.4'!$A$1:$L$30</definedName>
    <definedName name="Z_DC437496_B10F_474B_8F6E_F19B4DA7C026_.wvu.PrintArea" localSheetId="1" hidden="1">'FormsList&amp;FilerInfo'!$A$1:$F$41</definedName>
    <definedName name="Z_DC437496_B10F_474B_8F6E_F19B4DA7C026_.wvu.PrintTitles" localSheetId="2" hidden="1">'Form 3.4'!$A:$B</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22" l="1"/>
  <c r="B12" i="2" l="1"/>
  <c r="B13" i="2"/>
  <c r="B14" i="2"/>
  <c r="B15" i="2"/>
  <c r="B16" i="2"/>
  <c r="B17" i="2"/>
  <c r="B18" i="2"/>
  <c r="B26" i="2"/>
  <c r="B27" i="2"/>
  <c r="B28" i="2"/>
  <c r="B30" i="2"/>
  <c r="B31" i="2"/>
</calcChain>
</file>

<file path=xl/sharedStrings.xml><?xml version="1.0" encoding="utf-8"?>
<sst xmlns="http://schemas.openxmlformats.org/spreadsheetml/2006/main" count="203" uniqueCount="105">
  <si>
    <t>Form 1.2</t>
  </si>
  <si>
    <t>Form 1.3</t>
  </si>
  <si>
    <t>Form 1.4</t>
  </si>
  <si>
    <t>Form 1.5</t>
  </si>
  <si>
    <t>Form 2.2</t>
  </si>
  <si>
    <t>Form 2.3</t>
  </si>
  <si>
    <t>Form 3.3</t>
  </si>
  <si>
    <t>Form 3.4</t>
  </si>
  <si>
    <t>Form 4</t>
  </si>
  <si>
    <t>Please Enter the Following Information:</t>
  </si>
  <si>
    <t>FORM 3.4</t>
  </si>
  <si>
    <t>PROGRAM NAME</t>
  </si>
  <si>
    <t>DISPATCHABLE/
NONDISPATCHABLE</t>
  </si>
  <si>
    <t>GWh</t>
  </si>
  <si>
    <t>MW</t>
  </si>
  <si>
    <t>Participant Name:</t>
  </si>
  <si>
    <t>Date Submitted:</t>
  </si>
  <si>
    <t>Contact Information:</t>
  </si>
  <si>
    <t>California Energy Commission</t>
  </si>
  <si>
    <t>Electricity Demand Forecast Forms</t>
  </si>
  <si>
    <t>Form 6</t>
  </si>
  <si>
    <t>Demand Response/ Interruptible</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</si>
  <si>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</si>
  <si>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</si>
  <si>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</si>
  <si>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</si>
  <si>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</si>
  <si>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</si>
  <si>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</si>
  <si>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</si>
  <si>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</si>
  <si>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</si>
  <si>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</si>
  <si>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</si>
  <si>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</si>
  <si>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</si>
  <si>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</si>
  <si>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</si>
  <si>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</si>
  <si>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</si>
  <si>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</si>
  <si>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</si>
  <si>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</si>
  <si>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</si>
  <si>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</si>
  <si>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</si>
  <si>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</si>
  <si>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</si>
  <si>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</si>
  <si>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</si>
  <si>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</si>
  <si>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Form 1.1a</t>
  </si>
  <si>
    <t>Form 1.1b</t>
  </si>
  <si>
    <t>Due Dates:</t>
  </si>
  <si>
    <t>Form 1.6c</t>
  </si>
  <si>
    <t>DEMAND RESPONSE - CUMULATIVE INCREMENTAL IMPACTS</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</si>
  <si>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</si>
  <si>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</si>
  <si>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</si>
  <si>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</si>
  <si>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</si>
  <si>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</si>
  <si>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</si>
  <si>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</si>
  <si>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</si>
  <si>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</si>
  <si>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</si>
  <si>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</si>
  <si>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</si>
  <si>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</si>
  <si>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</si>
  <si>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</si>
  <si>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</si>
  <si>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</si>
  <si>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</si>
  <si>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</si>
  <si>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</si>
  <si>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</si>
  <si>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</si>
  <si>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</si>
  <si>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</si>
  <si>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</si>
  <si>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Dispatchable</t>
  </si>
  <si>
    <t>BIP - Day Of Notification</t>
  </si>
  <si>
    <t>CBP</t>
  </si>
  <si>
    <t>Peak Day Pricing (PDP) - Non-Residential</t>
  </si>
  <si>
    <t>TOU - Non-Residential (Embedded)</t>
  </si>
  <si>
    <t>TOU - Non-Residential (Incremental)</t>
  </si>
  <si>
    <t>TOU - Residential (Embedded)</t>
  </si>
  <si>
    <t>TOU - Residential (Incremental)</t>
  </si>
  <si>
    <t>Permanent Load Shift (Embedded)</t>
  </si>
  <si>
    <t>Permanent Load Shift (Incremental)</t>
  </si>
  <si>
    <t>DRAM</t>
  </si>
  <si>
    <t>Interruptible</t>
  </si>
  <si>
    <t>Demand Response</t>
  </si>
  <si>
    <r>
      <t>SmartAC</t>
    </r>
    <r>
      <rPr>
        <vertAlign val="superscript"/>
        <sz val="8"/>
        <rFont val="Arial"/>
        <family val="2"/>
      </rPr>
      <t>TM</t>
    </r>
    <r>
      <rPr>
        <sz val="8"/>
        <rFont val="Arial"/>
        <family val="2"/>
      </rPr>
      <t xml:space="preserve"> - Residential</t>
    </r>
  </si>
  <si>
    <r>
      <t>SmartRate</t>
    </r>
    <r>
      <rPr>
        <vertAlign val="superscript"/>
        <sz val="8"/>
        <rFont val="Arial"/>
        <family val="2"/>
      </rPr>
      <t>TM</t>
    </r>
    <r>
      <rPr>
        <sz val="8"/>
        <rFont val="Arial"/>
        <family val="2"/>
      </rPr>
      <t xml:space="preserve"> - Residential</t>
    </r>
  </si>
  <si>
    <t>Nondispatchable</t>
  </si>
  <si>
    <t>Note: All DR load impacts are reported for the CPUC Resource Adequacy hours of 1pm - 6pm for the month of August under 1-in-2 system conditions for PG&amp;E</t>
  </si>
  <si>
    <t>Pacific Gas and Electric Company</t>
  </si>
  <si>
    <t>Lamine Akaba</t>
  </si>
  <si>
    <t>245 Market St., N4Q, San Francisco, CA 94105</t>
  </si>
  <si>
    <t>415-973-4931</t>
  </si>
  <si>
    <t>L1A8@pge.com</t>
  </si>
  <si>
    <t xml:space="preserve"> = confidential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</si>
</sst>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00"/>
    <numFmt numFmtId="171" formatCode="0.0000"/>
  </numFmts>
  <fonts count="28"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vertAlign val="superscript"/>
      <sz val="8"/>
      <name val="Arial"/>
      <family val="2"/>
    </font>
    <font>
      <u/>
      <sz val="8"/>
      <color theme="10"/>
      <name val="Arial"/>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7" fillId="0" borderId="0" applyNumberFormat="0" applyFill="0" applyBorder="0" applyAlignment="0" applyProtection="0"/>
  </cellStyleXfs>
  <cellXfs count="91">
    <xf numFmtId="0" fontId="0" fillId="0" borderId="0" xfId="0"/>
    <xf numFmtId="0" fontId="0" fillId="0" borderId="3" xfId="0" applyBorder="1"/>
    <xf numFmtId="3" fontId="0" fillId="0" borderId="3" xfId="0" applyNumberFormat="1" applyBorder="1"/>
    <xf numFmtId="0" fontId="2" fillId="0" borderId="0" xfId="0" applyFont="1"/>
    <xf numFmtId="0" fontId="3"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3" xfId="0" applyBorder="1" applyAlignment="1">
      <alignment wrapText="1"/>
    </xf>
    <xf numFmtId="0" fontId="9" fillId="0" borderId="0" xfId="0" applyFont="1"/>
    <xf numFmtId="0" fontId="0" fillId="0" borderId="3" xfId="0" applyBorder="1" applyAlignment="1">
      <alignment horizontal="center"/>
    </xf>
    <xf numFmtId="0" fontId="0" fillId="0" borderId="3" xfId="0" applyBorder="1" applyAlignment="1"/>
    <xf numFmtId="0" fontId="8" fillId="0" borderId="0" xfId="0" applyFont="1" applyAlignment="1">
      <alignment horizontal="center"/>
    </xf>
    <xf numFmtId="0" fontId="6" fillId="0" borderId="0" xfId="0" applyFont="1"/>
    <xf numFmtId="0" fontId="8" fillId="0" borderId="0" xfId="0" applyFont="1" applyAlignment="1">
      <alignment horizontal="left"/>
    </xf>
    <xf numFmtId="0" fontId="13" fillId="0" borderId="7" xfId="0" applyFont="1" applyBorder="1" applyAlignment="1">
      <alignment horizontal="center" vertical="top"/>
    </xf>
    <xf numFmtId="0" fontId="0" fillId="0" borderId="8" xfId="0" applyBorder="1"/>
    <xf numFmtId="0" fontId="0" fillId="0" borderId="8" xfId="0" applyBorder="1" applyAlignment="1"/>
    <xf numFmtId="0" fontId="8" fillId="0" borderId="7"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9" xfId="0" applyFill="1" applyBorder="1"/>
    <xf numFmtId="0" fontId="0" fillId="0" borderId="10" xfId="0" applyFill="1" applyBorder="1"/>
    <xf numFmtId="6" fontId="2" fillId="0" borderId="7" xfId="21" applyNumberFormat="1" applyFont="1" applyFill="1" applyBorder="1"/>
    <xf numFmtId="0" fontId="0" fillId="0" borderId="8" xfId="0" applyFill="1" applyBorder="1"/>
    <xf numFmtId="0" fontId="2" fillId="0" borderId="7" xfId="0" applyFont="1" applyFill="1" applyBorder="1"/>
    <xf numFmtId="0" fontId="4" fillId="0" borderId="7" xfId="0" applyFont="1" applyFill="1" applyBorder="1"/>
    <xf numFmtId="0" fontId="4" fillId="0" borderId="12" xfId="0" applyFont="1" applyFill="1" applyBorder="1"/>
    <xf numFmtId="0" fontId="0" fillId="0" borderId="11" xfId="0" applyFill="1" applyBorder="1"/>
    <xf numFmtId="0" fontId="0" fillId="0" borderId="14" xfId="0" applyFill="1" applyBorder="1"/>
    <xf numFmtId="0" fontId="0" fillId="0" borderId="15" xfId="0" applyFill="1" applyBorder="1"/>
    <xf numFmtId="0" fontId="1" fillId="0" borderId="15" xfId="18" applyFont="1" applyFill="1" applyBorder="1" applyAlignment="1">
      <alignment horizontal="center"/>
    </xf>
    <xf numFmtId="0" fontId="0" fillId="0" borderId="15" xfId="0" applyFill="1" applyBorder="1" applyAlignment="1">
      <alignment horizontal="center"/>
    </xf>
    <xf numFmtId="0" fontId="1" fillId="0" borderId="15" xfId="0" applyFont="1" applyFill="1" applyBorder="1"/>
    <xf numFmtId="0" fontId="22" fillId="0" borderId="0" xfId="0" applyFont="1"/>
    <xf numFmtId="0" fontId="8" fillId="0" borderId="7" xfId="0" applyFont="1" applyBorder="1" applyAlignment="1">
      <alignment horizontal="left" vertical="top" wrapText="1"/>
    </xf>
    <xf numFmtId="3" fontId="0" fillId="0" borderId="3" xfId="0" applyNumberFormat="1" applyFill="1" applyBorder="1"/>
    <xf numFmtId="0" fontId="24" fillId="0" borderId="0" xfId="0" applyFont="1"/>
    <xf numFmtId="0" fontId="1" fillId="0" borderId="15" xfId="0" applyFont="1" applyFill="1" applyBorder="1" applyAlignment="1">
      <alignment horizontal="center"/>
    </xf>
    <xf numFmtId="0" fontId="6" fillId="0" borderId="7" xfId="0" applyFont="1" applyBorder="1" applyAlignment="1">
      <alignment vertical="top" wrapText="1"/>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0" fontId="25" fillId="0" borderId="13" xfId="0" applyFont="1" applyFill="1" applyBorder="1"/>
    <xf numFmtId="0" fontId="8" fillId="0" borderId="7" xfId="0" applyFont="1" applyBorder="1" applyAlignment="1">
      <alignment vertical="top" wrapText="1"/>
    </xf>
    <xf numFmtId="167" fontId="6" fillId="0" borderId="8" xfId="0" applyNumberFormat="1" applyFont="1" applyBorder="1" applyAlignment="1">
      <alignment horizontal="center" vertical="top" wrapText="1"/>
    </xf>
    <xf numFmtId="0" fontId="9" fillId="0" borderId="9" xfId="0" applyFont="1" applyFill="1" applyBorder="1"/>
    <xf numFmtId="0" fontId="6" fillId="0" borderId="7" xfId="0" applyFont="1" applyBorder="1" applyAlignment="1">
      <alignment horizontal="right" vertical="top" wrapText="1"/>
    </xf>
    <xf numFmtId="167" fontId="8" fillId="0" borderId="8" xfId="0" applyNumberFormat="1" applyFont="1" applyBorder="1" applyAlignment="1">
      <alignment horizontal="left" vertical="top" wrapText="1" indent="3"/>
    </xf>
    <xf numFmtId="3" fontId="1" fillId="0" borderId="3" xfId="0" applyNumberFormat="1" applyFont="1" applyBorder="1"/>
    <xf numFmtId="1" fontId="0" fillId="0" borderId="3" xfId="0" applyNumberFormat="1" applyBorder="1"/>
    <xf numFmtId="1" fontId="1" fillId="0" borderId="3" xfId="0" applyNumberFormat="1" applyFont="1" applyBorder="1"/>
    <xf numFmtId="0" fontId="1" fillId="0" borderId="0" xfId="0" applyFont="1"/>
    <xf numFmtId="1" fontId="0" fillId="0" borderId="3" xfId="0" applyNumberFormat="1" applyFill="1" applyBorder="1"/>
    <xf numFmtId="1" fontId="0" fillId="0" borderId="0" xfId="0" applyNumberFormat="1"/>
    <xf numFmtId="170" fontId="0" fillId="0" borderId="0" xfId="0" applyNumberFormat="1"/>
    <xf numFmtId="171" fontId="0" fillId="0" borderId="0" xfId="0" applyNumberFormat="1"/>
    <xf numFmtId="1" fontId="1" fillId="0" borderId="3" xfId="0" applyNumberFormat="1" applyFont="1" applyFill="1" applyBorder="1"/>
    <xf numFmtId="15" fontId="27" fillId="0" borderId="11" xfId="27" applyNumberFormat="1" applyFill="1" applyBorder="1" applyAlignment="1">
      <alignment horizontal="center"/>
    </xf>
    <xf numFmtId="0" fontId="0" fillId="7" borderId="15" xfId="0" applyFill="1" applyBorder="1"/>
    <xf numFmtId="0" fontId="1" fillId="7" borderId="15" xfId="18" applyFont="1" applyFill="1" applyBorder="1" applyAlignment="1">
      <alignment horizontal="center"/>
    </xf>
    <xf numFmtId="3" fontId="0" fillId="8" borderId="3" xfId="0" applyNumberFormat="1" applyFill="1" applyBorder="1"/>
    <xf numFmtId="0" fontId="0" fillId="8" borderId="0" xfId="0" applyFill="1"/>
    <xf numFmtId="0" fontId="6" fillId="0" borderId="12" xfId="0" applyFont="1" applyBorder="1" applyAlignment="1">
      <alignment wrapText="1"/>
    </xf>
    <xf numFmtId="0" fontId="6" fillId="0" borderId="14" xfId="0" applyFont="1" applyBorder="1" applyAlignment="1">
      <alignment wrapText="1"/>
    </xf>
    <xf numFmtId="0" fontId="20" fillId="0" borderId="13" xfId="0" applyFont="1" applyBorder="1" applyAlignment="1">
      <alignment horizontal="center" vertical="top"/>
    </xf>
    <xf numFmtId="0" fontId="20" fillId="0" borderId="10" xfId="0" applyFont="1" applyBorder="1" applyAlignment="1">
      <alignment horizontal="center" vertical="top"/>
    </xf>
    <xf numFmtId="0" fontId="13" fillId="0" borderId="7" xfId="0" applyFont="1" applyBorder="1" applyAlignment="1">
      <alignment horizontal="center" vertical="top"/>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0" fontId="6" fillId="0" borderId="7" xfId="0" applyFont="1" applyBorder="1" applyAlignment="1">
      <alignment vertical="top" wrapText="1"/>
    </xf>
    <xf numFmtId="0" fontId="13" fillId="0" borderId="8" xfId="0" applyFont="1" applyBorder="1" applyAlignment="1">
      <alignment horizontal="center" vertical="top"/>
    </xf>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2" fillId="0" borderId="7" xfId="0" applyFont="1" applyBorder="1" applyAlignment="1">
      <alignment vertical="top" wrapText="1"/>
    </xf>
    <xf numFmtId="0" fontId="8" fillId="0" borderId="7" xfId="0" applyFont="1" applyBorder="1" applyAlignment="1">
      <alignment vertical="top" wrapText="1"/>
    </xf>
    <xf numFmtId="0" fontId="9" fillId="0" borderId="8" xfId="0" applyFont="1" applyBorder="1" applyAlignment="1"/>
    <xf numFmtId="0" fontId="9" fillId="0" borderId="0" xfId="18" applyFont="1" applyFill="1" applyBorder="1" applyAlignment="1">
      <alignment horizontal="center" vertical="top" wrapText="1"/>
    </xf>
    <xf numFmtId="0" fontId="0" fillId="0" borderId="0" xfId="0" applyFill="1" applyAlignment="1"/>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3" fontId="1" fillId="0" borderId="5" xfId="0" applyNumberFormat="1" applyFont="1" applyBorder="1" applyAlignment="1">
      <alignment horizontal="center" vertical="center"/>
    </xf>
    <xf numFmtId="0" fontId="11"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L1A8@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E6" sqref="E6"/>
    </sheetView>
  </sheetViews>
  <sheetFormatPr defaultColWidth="8.6640625" defaultRowHeight="11.25" x14ac:dyDescent="0.2"/>
  <cols>
    <col min="1" max="1" width="56.1640625" bestFit="1" customWidth="1"/>
    <col min="2" max="2" width="63.6640625" customWidth="1"/>
  </cols>
  <sheetData>
    <row r="1" spans="1:2" s="39" customFormat="1" ht="20.25" x14ac:dyDescent="0.3">
      <c r="A1" s="70" t="s">
        <v>19</v>
      </c>
      <c r="B1" s="71"/>
    </row>
    <row r="2" spans="1:2" ht="18" x14ac:dyDescent="0.2">
      <c r="A2" s="72"/>
      <c r="B2" s="73"/>
    </row>
    <row r="3" spans="1:2" ht="18" x14ac:dyDescent="0.2">
      <c r="A3" s="72" t="s">
        <v>18</v>
      </c>
      <c r="B3" s="73"/>
    </row>
    <row r="4" spans="1:2" ht="18" x14ac:dyDescent="0.2">
      <c r="A4" s="72" t="s">
        <v>66</v>
      </c>
      <c r="B4" s="77"/>
    </row>
    <row r="5" spans="1:2" ht="18" x14ac:dyDescent="0.2">
      <c r="A5" s="78" t="s">
        <v>65</v>
      </c>
      <c r="B5" s="79"/>
    </row>
    <row r="6" spans="1:2" ht="18" x14ac:dyDescent="0.2">
      <c r="A6" s="15"/>
      <c r="B6" s="16"/>
    </row>
    <row r="7" spans="1:2" ht="232.5" customHeight="1" x14ac:dyDescent="0.2">
      <c r="A7" s="76" t="s">
        <v>74</v>
      </c>
      <c r="B7" s="73"/>
    </row>
    <row r="8" spans="1:2" ht="18.75" customHeight="1" x14ac:dyDescent="0.2">
      <c r="A8" s="44"/>
      <c r="B8" s="45"/>
    </row>
    <row r="9" spans="1:2" ht="15.75" x14ac:dyDescent="0.2">
      <c r="A9" s="49" t="s">
        <v>70</v>
      </c>
      <c r="B9" s="45"/>
    </row>
    <row r="10" spans="1:2" ht="252" customHeight="1" x14ac:dyDescent="0.2">
      <c r="A10" s="76" t="s">
        <v>80</v>
      </c>
      <c r="B10" s="73"/>
    </row>
    <row r="11" spans="1:2" ht="16.5" customHeight="1" x14ac:dyDescent="0.2">
      <c r="A11" s="44"/>
      <c r="B11" s="45"/>
    </row>
    <row r="12" spans="1:2" ht="17.25" customHeight="1" x14ac:dyDescent="0.2">
      <c r="A12" s="81" t="s">
        <v>68</v>
      </c>
      <c r="B12" s="82"/>
    </row>
    <row r="13" spans="1:2" ht="33" customHeight="1" x14ac:dyDescent="0.2">
      <c r="A13" s="76" t="s">
        <v>69</v>
      </c>
      <c r="B13" s="73"/>
    </row>
    <row r="14" spans="1:2" ht="15" x14ac:dyDescent="0.2">
      <c r="A14" s="80"/>
      <c r="B14" s="73"/>
    </row>
    <row r="15" spans="1:2" ht="152.25" customHeight="1" x14ac:dyDescent="0.2">
      <c r="A15" s="76" t="s">
        <v>81</v>
      </c>
      <c r="B15" s="73"/>
    </row>
    <row r="16" spans="1:2" ht="17.25" customHeight="1" x14ac:dyDescent="0.2">
      <c r="A16" s="44"/>
      <c r="B16" s="45"/>
    </row>
    <row r="17" spans="1:2" ht="15.75" x14ac:dyDescent="0.2">
      <c r="A17" s="49" t="s">
        <v>71</v>
      </c>
      <c r="B17" s="17"/>
    </row>
    <row r="18" spans="1:2" ht="84" customHeight="1" x14ac:dyDescent="0.2">
      <c r="A18" s="74" t="s">
        <v>72</v>
      </c>
      <c r="B18" s="75"/>
    </row>
    <row r="19" spans="1:2" ht="15.75" customHeight="1" x14ac:dyDescent="0.2">
      <c r="A19" s="46"/>
      <c r="B19" s="47"/>
    </row>
    <row r="20" spans="1:2" ht="24.75" customHeight="1" x14ac:dyDescent="0.2">
      <c r="A20" s="40" t="s">
        <v>53</v>
      </c>
      <c r="B20" s="17"/>
    </row>
    <row r="21" spans="1:2" s="42" customFormat="1" ht="23.25" customHeight="1" x14ac:dyDescent="0.2">
      <c r="A21" s="52" t="s">
        <v>75</v>
      </c>
      <c r="B21" s="53">
        <v>42779</v>
      </c>
    </row>
    <row r="22" spans="1:2" s="9" customFormat="1" ht="23.25" customHeight="1" x14ac:dyDescent="0.2">
      <c r="A22" s="52" t="s">
        <v>76</v>
      </c>
      <c r="B22" s="53">
        <v>42842</v>
      </c>
    </row>
    <row r="23" spans="1:2" s="9" customFormat="1" ht="20.25" customHeight="1" x14ac:dyDescent="0.2">
      <c r="A23" s="52" t="s">
        <v>77</v>
      </c>
      <c r="B23" s="53">
        <v>42891</v>
      </c>
    </row>
    <row r="24" spans="1:2" s="9" customFormat="1" ht="20.25" customHeight="1" x14ac:dyDescent="0.2">
      <c r="A24" s="18"/>
      <c r="B24" s="50"/>
    </row>
    <row r="25" spans="1:2" ht="33.75" customHeight="1" thickBot="1" x14ac:dyDescent="0.25">
      <c r="A25" s="68" t="s">
        <v>73</v>
      </c>
      <c r="B25" s="69"/>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J22" sqref="J22"/>
    </sheetView>
  </sheetViews>
  <sheetFormatPr defaultColWidth="8.6640625" defaultRowHeight="11.25" x14ac:dyDescent="0.2"/>
  <cols>
    <col min="1" max="1" width="25.1640625" style="20" customWidth="1"/>
    <col min="2" max="2" width="108.1640625" style="20" customWidth="1"/>
    <col min="3" max="3" width="12.6640625" style="20" customWidth="1"/>
    <col min="4" max="16384" width="8.6640625" style="20"/>
  </cols>
  <sheetData>
    <row r="1" spans="1:6" ht="18" x14ac:dyDescent="0.25">
      <c r="A1" s="48" t="s">
        <v>9</v>
      </c>
      <c r="B1" s="51"/>
      <c r="C1" s="26"/>
      <c r="D1" s="26"/>
      <c r="E1" s="26"/>
      <c r="F1" s="27"/>
    </row>
    <row r="2" spans="1:6" ht="17.25" customHeight="1" x14ac:dyDescent="0.2">
      <c r="A2" s="28" t="s">
        <v>15</v>
      </c>
      <c r="B2" s="24" t="s">
        <v>99</v>
      </c>
      <c r="C2" s="23"/>
      <c r="D2" s="23"/>
      <c r="E2" s="23"/>
      <c r="F2" s="29"/>
    </row>
    <row r="3" spans="1:6" ht="12.75" x14ac:dyDescent="0.2">
      <c r="A3" s="30" t="s">
        <v>16</v>
      </c>
      <c r="B3" s="25">
        <v>42842</v>
      </c>
      <c r="C3" s="23"/>
      <c r="D3" s="23"/>
      <c r="E3" s="23"/>
      <c r="F3" s="29"/>
    </row>
    <row r="4" spans="1:6" ht="15" customHeight="1" x14ac:dyDescent="0.2">
      <c r="A4" s="30" t="s">
        <v>17</v>
      </c>
      <c r="B4" s="25" t="s">
        <v>100</v>
      </c>
      <c r="C4" s="23"/>
      <c r="D4" s="23"/>
      <c r="E4" s="23"/>
      <c r="F4" s="29"/>
    </row>
    <row r="5" spans="1:6" ht="12.75" x14ac:dyDescent="0.2">
      <c r="A5" s="31"/>
      <c r="B5" s="25" t="s">
        <v>101</v>
      </c>
      <c r="C5" s="23"/>
      <c r="D5" s="23"/>
      <c r="E5" s="23"/>
      <c r="F5" s="29"/>
    </row>
    <row r="6" spans="1:6" ht="12.75" x14ac:dyDescent="0.2">
      <c r="A6" s="31"/>
      <c r="B6" s="25" t="s">
        <v>102</v>
      </c>
      <c r="C6" s="23"/>
      <c r="D6" s="23"/>
      <c r="E6" s="23"/>
      <c r="F6" s="29"/>
    </row>
    <row r="7" spans="1:6" ht="13.5" thickBot="1" x14ac:dyDescent="0.25">
      <c r="A7" s="32"/>
      <c r="B7" s="63" t="s">
        <v>103</v>
      </c>
      <c r="C7" s="33"/>
      <c r="D7" s="33"/>
      <c r="E7" s="33"/>
      <c r="F7" s="34"/>
    </row>
    <row r="8" spans="1:6" ht="12.75" x14ac:dyDescent="0.2">
      <c r="A8" s="21"/>
      <c r="B8" s="22"/>
    </row>
    <row r="10" spans="1:6" x14ac:dyDescent="0.2">
      <c r="C10" s="83" t="s">
        <v>40</v>
      </c>
      <c r="D10" s="84"/>
      <c r="E10" s="84"/>
      <c r="F10" s="84"/>
    </row>
    <row r="11" spans="1:6" s="23" customFormat="1" x14ac:dyDescent="0.2">
      <c r="C11" s="19" t="s">
        <v>41</v>
      </c>
      <c r="D11" s="19" t="s">
        <v>42</v>
      </c>
      <c r="E11" s="19" t="s">
        <v>58</v>
      </c>
      <c r="F11" s="19" t="s">
        <v>43</v>
      </c>
    </row>
    <row r="12" spans="1:6" s="23" customFormat="1" x14ac:dyDescent="0.2">
      <c r="A12" s="38" t="s">
        <v>51</v>
      </c>
      <c r="B12" s="35" t="e">
        <f>#REF!</f>
        <v>#REF!</v>
      </c>
      <c r="C12" s="36" t="s">
        <v>44</v>
      </c>
      <c r="D12" s="36" t="s">
        <v>44</v>
      </c>
      <c r="E12" s="36"/>
      <c r="F12" s="37"/>
    </row>
    <row r="13" spans="1:6" s="23" customFormat="1" x14ac:dyDescent="0.2">
      <c r="A13" s="38" t="s">
        <v>52</v>
      </c>
      <c r="B13" s="35" t="e">
        <f>#REF!</f>
        <v>#REF!</v>
      </c>
      <c r="C13" s="36" t="s">
        <v>44</v>
      </c>
      <c r="D13" s="36" t="s">
        <v>44</v>
      </c>
      <c r="E13" s="36"/>
      <c r="F13" s="37"/>
    </row>
    <row r="14" spans="1:6" s="23" customFormat="1" x14ac:dyDescent="0.2">
      <c r="A14" s="35" t="s">
        <v>0</v>
      </c>
      <c r="B14" s="35" t="e">
        <f>#REF!</f>
        <v>#REF!</v>
      </c>
      <c r="C14" s="36" t="s">
        <v>44</v>
      </c>
      <c r="D14" s="36" t="s">
        <v>44</v>
      </c>
      <c r="E14" s="36"/>
      <c r="F14" s="37"/>
    </row>
    <row r="15" spans="1:6" s="23" customFormat="1" x14ac:dyDescent="0.2">
      <c r="A15" s="35" t="s">
        <v>1</v>
      </c>
      <c r="B15" s="35" t="e">
        <f>+#REF!</f>
        <v>#REF!</v>
      </c>
      <c r="C15" s="36" t="s">
        <v>44</v>
      </c>
      <c r="D15" s="36" t="s">
        <v>44</v>
      </c>
      <c r="E15" s="36"/>
      <c r="F15" s="37"/>
    </row>
    <row r="16" spans="1:6" s="23" customFormat="1" x14ac:dyDescent="0.2">
      <c r="A16" s="35" t="s">
        <v>2</v>
      </c>
      <c r="B16" s="35" t="e">
        <f>+#REF!</f>
        <v>#REF!</v>
      </c>
      <c r="C16" s="36" t="s">
        <v>44</v>
      </c>
      <c r="D16" s="36" t="s">
        <v>44</v>
      </c>
      <c r="E16" s="36"/>
      <c r="F16" s="37"/>
    </row>
    <row r="17" spans="1:6" s="23" customFormat="1" x14ac:dyDescent="0.2">
      <c r="A17" s="35" t="s">
        <v>3</v>
      </c>
      <c r="B17" s="35" t="e">
        <f>+#REF!</f>
        <v>#REF!</v>
      </c>
      <c r="C17" s="36" t="s">
        <v>44</v>
      </c>
      <c r="D17" s="36" t="s">
        <v>44</v>
      </c>
      <c r="E17" s="36"/>
      <c r="F17" s="37"/>
    </row>
    <row r="18" spans="1:6" s="23" customFormat="1" x14ac:dyDescent="0.2">
      <c r="A18" s="38" t="s">
        <v>30</v>
      </c>
      <c r="B18" s="35" t="e">
        <f>#REF!</f>
        <v>#REF!</v>
      </c>
      <c r="C18" s="36" t="s">
        <v>44</v>
      </c>
      <c r="D18" s="36" t="s">
        <v>44</v>
      </c>
      <c r="E18" s="36"/>
      <c r="F18" s="37"/>
    </row>
    <row r="19" spans="1:6" s="23" customFormat="1" x14ac:dyDescent="0.2">
      <c r="A19" s="38" t="s">
        <v>31</v>
      </c>
      <c r="B19" s="35" t="s">
        <v>39</v>
      </c>
      <c r="C19" s="36" t="s">
        <v>44</v>
      </c>
      <c r="D19" s="36" t="s">
        <v>44</v>
      </c>
      <c r="E19" s="36"/>
      <c r="F19" s="37"/>
    </row>
    <row r="20" spans="1:6" s="23" customFormat="1" x14ac:dyDescent="0.2">
      <c r="A20" s="38" t="s">
        <v>54</v>
      </c>
      <c r="B20" s="38" t="s">
        <v>62</v>
      </c>
      <c r="C20" s="36" t="s">
        <v>44</v>
      </c>
      <c r="D20" s="36" t="s">
        <v>44</v>
      </c>
      <c r="E20" s="36"/>
      <c r="F20" s="37"/>
    </row>
    <row r="21" spans="1:6" s="23" customFormat="1" x14ac:dyDescent="0.2">
      <c r="A21" s="38" t="s">
        <v>78</v>
      </c>
      <c r="B21" s="38" t="s">
        <v>79</v>
      </c>
      <c r="C21" s="36" t="s">
        <v>44</v>
      </c>
      <c r="D21" s="36" t="s">
        <v>44</v>
      </c>
      <c r="E21" s="36"/>
      <c r="F21" s="37"/>
    </row>
    <row r="22" spans="1:6" s="23" customFormat="1" x14ac:dyDescent="0.2">
      <c r="A22" s="35" t="s">
        <v>32</v>
      </c>
      <c r="B22" s="38" t="s">
        <v>47</v>
      </c>
      <c r="C22" s="36" t="s">
        <v>44</v>
      </c>
      <c r="D22" s="36" t="s">
        <v>44</v>
      </c>
      <c r="E22" s="36"/>
      <c r="F22" s="37"/>
    </row>
    <row r="23" spans="1:6" s="23" customFormat="1" x14ac:dyDescent="0.2">
      <c r="A23" s="35" t="s">
        <v>33</v>
      </c>
      <c r="B23" s="38" t="s">
        <v>48</v>
      </c>
      <c r="C23" s="36" t="s">
        <v>44</v>
      </c>
      <c r="D23" s="36" t="s">
        <v>44</v>
      </c>
      <c r="E23" s="36"/>
      <c r="F23" s="37"/>
    </row>
    <row r="24" spans="1:6" s="23" customFormat="1" x14ac:dyDescent="0.2">
      <c r="A24" s="35" t="s">
        <v>45</v>
      </c>
      <c r="B24" s="38" t="s">
        <v>49</v>
      </c>
      <c r="C24" s="36" t="s">
        <v>44</v>
      </c>
      <c r="D24" s="36" t="s">
        <v>44</v>
      </c>
      <c r="E24" s="36"/>
      <c r="F24" s="37"/>
    </row>
    <row r="25" spans="1:6" s="23" customFormat="1" x14ac:dyDescent="0.2">
      <c r="A25" s="38" t="s">
        <v>63</v>
      </c>
      <c r="B25" s="38" t="s">
        <v>64</v>
      </c>
      <c r="C25" s="36" t="s">
        <v>44</v>
      </c>
      <c r="D25" s="36" t="s">
        <v>44</v>
      </c>
      <c r="E25" s="36"/>
      <c r="F25" s="37"/>
    </row>
    <row r="26" spans="1:6" s="23" customFormat="1" x14ac:dyDescent="0.2">
      <c r="A26" s="38" t="s">
        <v>50</v>
      </c>
      <c r="B26" s="35" t="e">
        <f>+#REF!</f>
        <v>#REF!</v>
      </c>
      <c r="C26" s="36" t="s">
        <v>44</v>
      </c>
      <c r="D26" s="36" t="s">
        <v>44</v>
      </c>
      <c r="E26" s="36"/>
      <c r="F26" s="37"/>
    </row>
    <row r="27" spans="1:6" s="23" customFormat="1" x14ac:dyDescent="0.2">
      <c r="A27" s="38" t="s">
        <v>4</v>
      </c>
      <c r="B27" s="35" t="e">
        <f>+#REF!</f>
        <v>#REF!</v>
      </c>
      <c r="C27" s="36" t="s">
        <v>44</v>
      </c>
      <c r="D27" s="36" t="s">
        <v>44</v>
      </c>
      <c r="E27" s="36"/>
      <c r="F27" s="37"/>
    </row>
    <row r="28" spans="1:6" s="23" customFormat="1" x14ac:dyDescent="0.2">
      <c r="A28" s="38" t="s">
        <v>5</v>
      </c>
      <c r="B28" s="35" t="e">
        <f>+#REF!</f>
        <v>#REF!</v>
      </c>
      <c r="C28" s="36" t="s">
        <v>44</v>
      </c>
      <c r="D28" s="36" t="s">
        <v>44</v>
      </c>
      <c r="E28" s="36"/>
      <c r="F28" s="37"/>
    </row>
    <row r="29" spans="1:6" s="23" customFormat="1" x14ac:dyDescent="0.2">
      <c r="A29" s="38" t="s">
        <v>56</v>
      </c>
      <c r="B29" s="38" t="s">
        <v>57</v>
      </c>
      <c r="C29" s="36" t="s">
        <v>44</v>
      </c>
      <c r="D29" s="36" t="s">
        <v>44</v>
      </c>
      <c r="E29" s="36"/>
      <c r="F29" s="37"/>
    </row>
    <row r="30" spans="1:6" s="23" customFormat="1" x14ac:dyDescent="0.2">
      <c r="A30" s="35" t="s">
        <v>6</v>
      </c>
      <c r="B30" s="35" t="e">
        <f>#REF!</f>
        <v>#REF!</v>
      </c>
      <c r="C30" s="36" t="s">
        <v>44</v>
      </c>
      <c r="D30" s="36" t="s">
        <v>44</v>
      </c>
      <c r="E30" s="36"/>
      <c r="F30" s="37"/>
    </row>
    <row r="31" spans="1:6" s="23" customFormat="1" x14ac:dyDescent="0.2">
      <c r="A31" s="64" t="s">
        <v>7</v>
      </c>
      <c r="B31" s="64" t="str">
        <f>+'Form 3.4'!A$4</f>
        <v>DEMAND RESPONSE - CUMULATIVE INCREMENTAL IMPACTS</v>
      </c>
      <c r="C31" s="65" t="s">
        <v>44</v>
      </c>
      <c r="D31" s="36" t="s">
        <v>44</v>
      </c>
      <c r="E31" s="36"/>
      <c r="F31" s="37"/>
    </row>
    <row r="32" spans="1:6" s="23" customFormat="1" x14ac:dyDescent="0.2">
      <c r="A32" s="35" t="s">
        <v>8</v>
      </c>
      <c r="B32" s="35" t="s">
        <v>24</v>
      </c>
      <c r="C32" s="36" t="s">
        <v>44</v>
      </c>
      <c r="D32" s="36" t="s">
        <v>44</v>
      </c>
      <c r="E32" s="36" t="s">
        <v>44</v>
      </c>
      <c r="F32" s="37"/>
    </row>
    <row r="33" spans="1:6" s="23" customFormat="1" x14ac:dyDescent="0.2">
      <c r="A33" s="35" t="s">
        <v>20</v>
      </c>
      <c r="B33" s="35" t="s">
        <v>23</v>
      </c>
      <c r="C33" s="36" t="s">
        <v>44</v>
      </c>
      <c r="D33" s="36" t="s">
        <v>44</v>
      </c>
      <c r="E33" s="36"/>
      <c r="F33" s="37"/>
    </row>
    <row r="34" spans="1:6" s="23" customFormat="1" x14ac:dyDescent="0.2">
      <c r="A34" s="38" t="s">
        <v>60</v>
      </c>
      <c r="B34" s="38" t="s">
        <v>46</v>
      </c>
      <c r="C34" s="36"/>
      <c r="D34" s="36"/>
      <c r="E34" s="36"/>
      <c r="F34" s="43" t="s">
        <v>44</v>
      </c>
    </row>
    <row r="35" spans="1:6" s="23" customFormat="1" x14ac:dyDescent="0.2">
      <c r="A35" s="38" t="s">
        <v>59</v>
      </c>
      <c r="B35" s="38" t="s">
        <v>61</v>
      </c>
      <c r="C35" s="37"/>
      <c r="D35" s="37"/>
      <c r="E35" s="43" t="s">
        <v>44</v>
      </c>
      <c r="F35" s="37"/>
    </row>
    <row r="36" spans="1:6" s="23" customFormat="1" x14ac:dyDescent="0.2">
      <c r="A36" s="38" t="s">
        <v>25</v>
      </c>
      <c r="B36" s="38" t="s">
        <v>34</v>
      </c>
      <c r="C36" s="36" t="s">
        <v>44</v>
      </c>
      <c r="D36" s="37"/>
      <c r="E36" s="37"/>
      <c r="F36" s="37"/>
    </row>
    <row r="37" spans="1:6" s="23" customFormat="1" x14ac:dyDescent="0.2">
      <c r="A37" s="38" t="s">
        <v>67</v>
      </c>
      <c r="B37" s="38" t="s">
        <v>35</v>
      </c>
      <c r="C37" s="37"/>
      <c r="D37" s="36" t="s">
        <v>44</v>
      </c>
      <c r="E37" s="36" t="s">
        <v>44</v>
      </c>
      <c r="F37" s="37"/>
    </row>
    <row r="38" spans="1:6" s="23" customFormat="1" x14ac:dyDescent="0.2">
      <c r="A38" s="38" t="s">
        <v>22</v>
      </c>
      <c r="B38" s="38" t="s">
        <v>26</v>
      </c>
      <c r="C38" s="37"/>
      <c r="D38" s="37"/>
      <c r="E38" s="37"/>
      <c r="F38" s="37" t="s">
        <v>44</v>
      </c>
    </row>
    <row r="39" spans="1:6" s="23" customFormat="1" x14ac:dyDescent="0.2">
      <c r="A39" s="38" t="s">
        <v>27</v>
      </c>
      <c r="B39" s="38" t="s">
        <v>36</v>
      </c>
      <c r="C39" s="36" t="s">
        <v>44</v>
      </c>
      <c r="D39" s="36" t="s">
        <v>44</v>
      </c>
      <c r="E39" s="36"/>
      <c r="F39" s="37"/>
    </row>
    <row r="40" spans="1:6" s="23" customFormat="1" x14ac:dyDescent="0.2">
      <c r="A40" s="38" t="s">
        <v>28</v>
      </c>
      <c r="B40" s="38" t="s">
        <v>37</v>
      </c>
      <c r="C40" s="36" t="s">
        <v>44</v>
      </c>
      <c r="D40" s="36" t="s">
        <v>44</v>
      </c>
      <c r="E40" s="36"/>
      <c r="F40" s="37"/>
    </row>
    <row r="41" spans="1:6" s="23" customFormat="1" x14ac:dyDescent="0.2">
      <c r="A41" s="38" t="s">
        <v>29</v>
      </c>
      <c r="B41" s="38" t="s">
        <v>38</v>
      </c>
      <c r="C41" s="36" t="s">
        <v>44</v>
      </c>
      <c r="D41" s="36" t="s">
        <v>44</v>
      </c>
      <c r="E41" s="36"/>
      <c r="F41" s="37"/>
    </row>
    <row r="42" spans="1:6" s="23" customFormat="1" x14ac:dyDescent="0.2"/>
    <row r="43" spans="1:6" s="23"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T34"/>
  <sheetViews>
    <sheetView showGridLines="0" tabSelected="1" topLeftCell="B1" zoomScale="115" zoomScaleNormal="115" workbookViewId="0">
      <selection activeCell="H36" sqref="H36"/>
    </sheetView>
  </sheetViews>
  <sheetFormatPr defaultColWidth="8.6640625" defaultRowHeight="11.25" outlineLevelCol="1" x14ac:dyDescent="0.2"/>
  <cols>
    <col min="1" max="1" width="35.83203125" customWidth="1"/>
    <col min="2" max="3" width="19.1640625" customWidth="1"/>
    <col min="4" max="4" width="8.6640625" style="6" bestFit="1" customWidth="1"/>
    <col min="5" max="6" width="7.33203125" style="6" customWidth="1" outlineLevel="1"/>
    <col min="7" max="17" width="7.33203125" customWidth="1"/>
    <col min="18" max="18" width="7.33203125" customWidth="1" outlineLevel="1"/>
    <col min="39" max="39" width="21.6640625" customWidth="1"/>
  </cols>
  <sheetData>
    <row r="1" spans="1:46" s="13" customFormat="1" ht="15.75" x14ac:dyDescent="0.25">
      <c r="A1" s="88" t="s">
        <v>10</v>
      </c>
      <c r="B1" s="88"/>
      <c r="C1" s="88"/>
      <c r="D1" s="88"/>
      <c r="E1" s="88"/>
      <c r="F1" s="88"/>
      <c r="G1" s="88"/>
      <c r="H1" s="88"/>
      <c r="I1" s="88"/>
      <c r="J1" s="88"/>
      <c r="K1" s="88"/>
      <c r="L1" s="88"/>
      <c r="M1" s="88"/>
      <c r="N1" s="88"/>
      <c r="O1" s="88"/>
      <c r="P1" s="88"/>
      <c r="Q1" s="88"/>
      <c r="R1" s="88"/>
    </row>
    <row r="2" spans="1:46" s="4" customFormat="1" ht="12.75" x14ac:dyDescent="0.2">
      <c r="A2" s="89" t="str">
        <f>'FormsList&amp;FilerInfo'!B2</f>
        <v>Pacific Gas and Electric Company</v>
      </c>
      <c r="B2" s="90"/>
      <c r="C2" s="90"/>
      <c r="D2" s="90"/>
      <c r="E2" s="90"/>
      <c r="F2" s="90"/>
      <c r="G2" s="90"/>
      <c r="H2" s="90"/>
      <c r="I2" s="90"/>
      <c r="J2" s="90"/>
      <c r="K2" s="90"/>
      <c r="L2" s="90"/>
      <c r="M2" s="90"/>
      <c r="N2" s="90"/>
      <c r="O2" s="90"/>
      <c r="P2" s="90"/>
      <c r="Q2" s="90"/>
      <c r="R2" s="90"/>
    </row>
    <row r="3" spans="1:46" s="4" customFormat="1" ht="12.75" x14ac:dyDescent="0.2">
      <c r="A3" s="7"/>
      <c r="B3" s="7"/>
      <c r="C3" s="7"/>
      <c r="D3" s="7"/>
      <c r="E3" s="7"/>
      <c r="F3" s="7"/>
      <c r="G3" s="7"/>
      <c r="H3" s="7"/>
      <c r="I3" s="7"/>
      <c r="J3" s="7"/>
      <c r="K3" s="7"/>
      <c r="L3" s="7"/>
      <c r="M3" s="7"/>
      <c r="N3" s="7"/>
      <c r="O3" s="7"/>
      <c r="P3" s="7"/>
      <c r="Q3" s="7"/>
      <c r="R3" s="7"/>
    </row>
    <row r="4" spans="1:46" s="13" customFormat="1" ht="15.75" x14ac:dyDescent="0.25">
      <c r="A4" s="14" t="s">
        <v>55</v>
      </c>
      <c r="B4" s="14"/>
      <c r="C4" s="14"/>
      <c r="D4" s="12"/>
      <c r="E4" s="12"/>
      <c r="F4" s="12"/>
    </row>
    <row r="5" spans="1:46" ht="12.75" x14ac:dyDescent="0.2">
      <c r="A5" s="3"/>
      <c r="B5" s="3"/>
      <c r="C5" s="3"/>
      <c r="D5" s="5"/>
      <c r="G5" s="6"/>
      <c r="H5" s="6"/>
      <c r="I5" s="6"/>
      <c r="J5" s="6"/>
      <c r="K5" s="6"/>
      <c r="L5" s="6"/>
      <c r="M5" s="6"/>
      <c r="N5" s="6"/>
      <c r="O5" s="6"/>
      <c r="P5" s="6"/>
      <c r="Q5" s="6"/>
    </row>
    <row r="6" spans="1:46" ht="39.75" customHeight="1" x14ac:dyDescent="0.2">
      <c r="A6" s="8" t="s">
        <v>11</v>
      </c>
      <c r="B6" s="8" t="s">
        <v>12</v>
      </c>
      <c r="C6" s="8" t="s">
        <v>21</v>
      </c>
      <c r="D6" s="8"/>
      <c r="E6" s="10">
        <v>2015</v>
      </c>
      <c r="F6" s="10">
        <v>2016</v>
      </c>
      <c r="G6" s="10">
        <v>2017</v>
      </c>
      <c r="H6" s="10">
        <v>2018</v>
      </c>
      <c r="I6" s="10">
        <v>2019</v>
      </c>
      <c r="J6" s="10">
        <v>2020</v>
      </c>
      <c r="K6" s="10">
        <v>2021</v>
      </c>
      <c r="L6" s="10">
        <v>2022</v>
      </c>
      <c r="M6" s="10">
        <v>2023</v>
      </c>
      <c r="N6" s="10">
        <v>2024</v>
      </c>
      <c r="O6" s="10">
        <v>2025</v>
      </c>
      <c r="P6" s="10">
        <v>2026</v>
      </c>
      <c r="Q6" s="10">
        <v>2027</v>
      </c>
      <c r="R6" s="10">
        <v>2028</v>
      </c>
    </row>
    <row r="7" spans="1:46" x14ac:dyDescent="0.2">
      <c r="A7" s="2" t="s">
        <v>83</v>
      </c>
      <c r="B7" s="85" t="s">
        <v>82</v>
      </c>
      <c r="C7" s="85" t="s">
        <v>93</v>
      </c>
      <c r="D7" s="11" t="s">
        <v>14</v>
      </c>
      <c r="E7" s="1"/>
      <c r="F7" s="1"/>
      <c r="G7" s="55">
        <v>300.12580000000003</v>
      </c>
      <c r="H7" s="55">
        <v>300.12580000000003</v>
      </c>
      <c r="I7" s="55">
        <v>300.12580000000003</v>
      </c>
      <c r="J7" s="55">
        <v>300.12580000000003</v>
      </c>
      <c r="K7" s="55">
        <v>300.12580000000003</v>
      </c>
      <c r="L7" s="55">
        <v>300.12580000000003</v>
      </c>
      <c r="M7" s="55">
        <v>300.12580000000003</v>
      </c>
      <c r="N7" s="55">
        <v>300.12580000000003</v>
      </c>
      <c r="O7" s="55">
        <v>300.12580000000003</v>
      </c>
      <c r="P7" s="55">
        <v>300.12580000000003</v>
      </c>
      <c r="Q7" s="55">
        <v>300.12580000000003</v>
      </c>
      <c r="R7" s="1"/>
      <c r="AJ7" s="59"/>
      <c r="AK7" s="59"/>
      <c r="AL7" s="59"/>
      <c r="AM7" s="59"/>
      <c r="AN7" s="59"/>
      <c r="AO7" s="59"/>
      <c r="AP7" s="59"/>
      <c r="AQ7" s="59"/>
      <c r="AR7" s="59"/>
      <c r="AS7" s="59"/>
      <c r="AT7" s="59"/>
    </row>
    <row r="8" spans="1:46" x14ac:dyDescent="0.2">
      <c r="A8" s="2"/>
      <c r="B8" s="86"/>
      <c r="C8" s="86"/>
      <c r="D8" s="11" t="s">
        <v>13</v>
      </c>
      <c r="E8" s="1"/>
      <c r="F8" s="1"/>
      <c r="G8" s="55">
        <v>0</v>
      </c>
      <c r="H8" s="55">
        <v>0</v>
      </c>
      <c r="I8" s="55">
        <v>0</v>
      </c>
      <c r="J8" s="55">
        <v>0</v>
      </c>
      <c r="K8" s="55">
        <v>0</v>
      </c>
      <c r="L8" s="55">
        <v>0</v>
      </c>
      <c r="M8" s="55">
        <v>0</v>
      </c>
      <c r="N8" s="55">
        <v>0</v>
      </c>
      <c r="O8" s="55">
        <v>0</v>
      </c>
      <c r="P8" s="55">
        <v>0</v>
      </c>
      <c r="Q8" s="55">
        <v>0</v>
      </c>
      <c r="R8" s="1"/>
      <c r="AJ8" s="59"/>
      <c r="AK8" s="59"/>
      <c r="AL8" s="59"/>
      <c r="AM8" s="59"/>
      <c r="AN8" s="59"/>
      <c r="AO8" s="59"/>
      <c r="AP8" s="59"/>
      <c r="AQ8" s="59"/>
      <c r="AR8" s="59"/>
      <c r="AS8" s="59"/>
      <c r="AT8" s="59"/>
    </row>
    <row r="9" spans="1:46" x14ac:dyDescent="0.2">
      <c r="A9" s="2" t="s">
        <v>84</v>
      </c>
      <c r="B9" s="85" t="s">
        <v>82</v>
      </c>
      <c r="C9" s="87" t="s">
        <v>94</v>
      </c>
      <c r="D9" s="11" t="s">
        <v>14</v>
      </c>
      <c r="E9" s="1"/>
      <c r="F9" s="1"/>
      <c r="G9" s="55">
        <v>20.419997679138191</v>
      </c>
      <c r="H9" s="55">
        <v>20.419997679138191</v>
      </c>
      <c r="I9" s="55">
        <v>20.419997679138191</v>
      </c>
      <c r="J9" s="55">
        <v>20.419997679138191</v>
      </c>
      <c r="K9" s="55">
        <v>20.419997679138191</v>
      </c>
      <c r="L9" s="55">
        <v>20.419997679138191</v>
      </c>
      <c r="M9" s="55">
        <v>20.419997679138191</v>
      </c>
      <c r="N9" s="55">
        <v>20.419997679138191</v>
      </c>
      <c r="O9" s="55">
        <v>20.419997679138191</v>
      </c>
      <c r="P9" s="55">
        <v>20.419997679138191</v>
      </c>
      <c r="Q9" s="55">
        <v>20.419997679138191</v>
      </c>
      <c r="R9" s="1"/>
      <c r="W9" s="57"/>
      <c r="AJ9" s="59"/>
      <c r="AK9" s="59"/>
      <c r="AL9" s="59"/>
      <c r="AM9" s="59"/>
      <c r="AN9" s="59"/>
      <c r="AO9" s="59"/>
      <c r="AP9" s="59"/>
      <c r="AQ9" s="59"/>
      <c r="AR9" s="59"/>
      <c r="AS9" s="59"/>
      <c r="AT9" s="59"/>
    </row>
    <row r="10" spans="1:46" x14ac:dyDescent="0.2">
      <c r="A10" s="2"/>
      <c r="B10" s="86"/>
      <c r="C10" s="86"/>
      <c r="D10" s="11" t="s">
        <v>13</v>
      </c>
      <c r="E10" s="1"/>
      <c r="F10" s="1"/>
      <c r="G10" s="55">
        <v>0</v>
      </c>
      <c r="H10" s="55">
        <v>0</v>
      </c>
      <c r="I10" s="55">
        <v>0</v>
      </c>
      <c r="J10" s="55">
        <v>0</v>
      </c>
      <c r="K10" s="55">
        <v>0</v>
      </c>
      <c r="L10" s="55">
        <v>0</v>
      </c>
      <c r="M10" s="55">
        <v>0</v>
      </c>
      <c r="N10" s="55">
        <v>0</v>
      </c>
      <c r="O10" s="55">
        <v>0</v>
      </c>
      <c r="P10" s="55">
        <v>0</v>
      </c>
      <c r="Q10" s="55">
        <v>0</v>
      </c>
      <c r="R10" s="1"/>
      <c r="AJ10" s="59"/>
      <c r="AK10" s="59"/>
      <c r="AL10" s="59"/>
      <c r="AM10" s="59"/>
      <c r="AN10" s="59"/>
      <c r="AO10" s="59"/>
      <c r="AP10" s="59"/>
      <c r="AQ10" s="59"/>
      <c r="AR10" s="59"/>
      <c r="AS10" s="59"/>
      <c r="AT10" s="59"/>
    </row>
    <row r="11" spans="1:46" x14ac:dyDescent="0.2">
      <c r="A11" s="54" t="s">
        <v>92</v>
      </c>
      <c r="B11" s="85" t="s">
        <v>82</v>
      </c>
      <c r="C11" s="87" t="s">
        <v>94</v>
      </c>
      <c r="D11" s="11" t="s">
        <v>14</v>
      </c>
      <c r="E11" s="1"/>
      <c r="F11" s="1"/>
      <c r="G11" s="55">
        <v>56.38</v>
      </c>
      <c r="H11" s="55">
        <v>56.38</v>
      </c>
      <c r="I11" s="55">
        <v>56.38</v>
      </c>
      <c r="J11" s="55">
        <v>56.38</v>
      </c>
      <c r="K11" s="55">
        <v>56.38</v>
      </c>
      <c r="L11" s="55">
        <v>56.38</v>
      </c>
      <c r="M11" s="55">
        <v>56.38</v>
      </c>
      <c r="N11" s="55">
        <v>56.38</v>
      </c>
      <c r="O11" s="55">
        <v>56.38</v>
      </c>
      <c r="P11" s="55">
        <v>56.38</v>
      </c>
      <c r="Q11" s="55">
        <v>56.38</v>
      </c>
      <c r="R11" s="1"/>
      <c r="W11" s="57"/>
      <c r="AJ11" s="59"/>
      <c r="AK11" s="59"/>
      <c r="AL11" s="59"/>
      <c r="AM11" s="59"/>
      <c r="AN11" s="59"/>
      <c r="AO11" s="59"/>
      <c r="AP11" s="59"/>
      <c r="AQ11" s="59"/>
      <c r="AR11" s="59"/>
      <c r="AS11" s="59"/>
      <c r="AT11" s="59"/>
    </row>
    <row r="12" spans="1:46" x14ac:dyDescent="0.2">
      <c r="A12" s="2"/>
      <c r="B12" s="86"/>
      <c r="C12" s="86"/>
      <c r="D12" s="11" t="s">
        <v>13</v>
      </c>
      <c r="E12" s="1"/>
      <c r="F12" s="1"/>
      <c r="G12" s="55">
        <v>0</v>
      </c>
      <c r="H12" s="55">
        <v>0</v>
      </c>
      <c r="I12" s="55">
        <v>0</v>
      </c>
      <c r="J12" s="55">
        <v>0</v>
      </c>
      <c r="K12" s="55">
        <v>0</v>
      </c>
      <c r="L12" s="55">
        <v>0</v>
      </c>
      <c r="M12" s="55">
        <v>0</v>
      </c>
      <c r="N12" s="55">
        <v>0</v>
      </c>
      <c r="O12" s="55">
        <v>0</v>
      </c>
      <c r="P12" s="55">
        <v>0</v>
      </c>
      <c r="Q12" s="55">
        <v>0</v>
      </c>
      <c r="R12" s="1"/>
      <c r="AJ12" s="59"/>
      <c r="AK12" s="59"/>
      <c r="AL12" s="59"/>
      <c r="AM12" s="59"/>
      <c r="AN12" s="59"/>
      <c r="AO12" s="59"/>
      <c r="AP12" s="59"/>
      <c r="AQ12" s="59"/>
      <c r="AR12" s="59"/>
      <c r="AS12" s="59"/>
      <c r="AT12" s="59"/>
    </row>
    <row r="13" spans="1:46" x14ac:dyDescent="0.2">
      <c r="A13" s="2" t="s">
        <v>85</v>
      </c>
      <c r="B13" s="85" t="s">
        <v>82</v>
      </c>
      <c r="C13" s="87" t="s">
        <v>94</v>
      </c>
      <c r="D13" s="11" t="s">
        <v>14</v>
      </c>
      <c r="E13" s="1"/>
      <c r="F13" s="1"/>
      <c r="G13" s="56">
        <v>47.585784912109375</v>
      </c>
      <c r="H13" s="56">
        <v>62.841007232666016</v>
      </c>
      <c r="I13" s="56">
        <v>64.431182861328125</v>
      </c>
      <c r="J13" s="56">
        <v>65.918685913085938</v>
      </c>
      <c r="K13" s="56">
        <v>66.548934936523438</v>
      </c>
      <c r="L13" s="56">
        <v>66.832130432128906</v>
      </c>
      <c r="M13" s="56">
        <v>67.179603576660156</v>
      </c>
      <c r="N13" s="56">
        <v>67.533576965332031</v>
      </c>
      <c r="O13" s="56">
        <v>67.890228271484375</v>
      </c>
      <c r="P13" s="56">
        <v>68.251853942871094</v>
      </c>
      <c r="Q13" s="56">
        <v>68.619949340820313</v>
      </c>
      <c r="R13" s="1"/>
      <c r="W13" s="57"/>
      <c r="AJ13" s="59"/>
      <c r="AK13" s="59"/>
      <c r="AL13" s="59"/>
      <c r="AM13" s="59"/>
      <c r="AN13" s="59"/>
      <c r="AO13" s="59"/>
      <c r="AP13" s="59"/>
      <c r="AQ13" s="59"/>
      <c r="AR13" s="59"/>
      <c r="AS13" s="59"/>
      <c r="AT13" s="59"/>
    </row>
    <row r="14" spans="1:46" x14ac:dyDescent="0.2">
      <c r="A14" s="2"/>
      <c r="B14" s="86"/>
      <c r="C14" s="86"/>
      <c r="D14" s="11" t="s">
        <v>13</v>
      </c>
      <c r="E14" s="1"/>
      <c r="F14" s="1"/>
      <c r="G14" s="55">
        <v>0</v>
      </c>
      <c r="H14" s="55">
        <v>0</v>
      </c>
      <c r="I14" s="55">
        <v>0</v>
      </c>
      <c r="J14" s="55">
        <v>0</v>
      </c>
      <c r="K14" s="55">
        <v>0</v>
      </c>
      <c r="L14" s="55">
        <v>0</v>
      </c>
      <c r="M14" s="55">
        <v>0</v>
      </c>
      <c r="N14" s="55">
        <v>0</v>
      </c>
      <c r="O14" s="55">
        <v>0</v>
      </c>
      <c r="P14" s="55">
        <v>0</v>
      </c>
      <c r="Q14" s="55">
        <v>0</v>
      </c>
      <c r="R14" s="1"/>
      <c r="AJ14" s="59"/>
      <c r="AK14" s="59"/>
      <c r="AL14" s="59"/>
      <c r="AM14" s="59"/>
      <c r="AN14" s="59"/>
      <c r="AO14" s="59"/>
      <c r="AP14" s="59"/>
      <c r="AQ14" s="59"/>
      <c r="AR14" s="59"/>
      <c r="AS14" s="59"/>
      <c r="AT14" s="59"/>
    </row>
    <row r="15" spans="1:46" ht="13.5" customHeight="1" x14ac:dyDescent="0.2">
      <c r="A15" s="54" t="s">
        <v>96</v>
      </c>
      <c r="B15" s="85" t="s">
        <v>82</v>
      </c>
      <c r="C15" s="87" t="s">
        <v>94</v>
      </c>
      <c r="D15" s="11" t="s">
        <v>14</v>
      </c>
      <c r="E15" s="1"/>
      <c r="F15" s="1"/>
      <c r="G15" s="2">
        <v>12.513290405273438</v>
      </c>
      <c r="H15" s="2">
        <v>11.447169303894043</v>
      </c>
      <c r="I15" s="2">
        <v>11.447169303894043</v>
      </c>
      <c r="J15" s="2">
        <v>11.447169303894043</v>
      </c>
      <c r="K15" s="2">
        <v>11.447169303894043</v>
      </c>
      <c r="L15" s="2">
        <v>11.447169303894043</v>
      </c>
      <c r="M15" s="2">
        <v>11.447169303894043</v>
      </c>
      <c r="N15" s="2">
        <v>11.447169303894043</v>
      </c>
      <c r="O15" s="2">
        <v>11.447169303894043</v>
      </c>
      <c r="P15" s="2">
        <v>11.447169303894043</v>
      </c>
      <c r="Q15" s="2">
        <v>11.447169303894043</v>
      </c>
      <c r="R15" s="1"/>
      <c r="W15" s="57"/>
      <c r="AJ15" s="59"/>
      <c r="AK15" s="59"/>
      <c r="AL15" s="59"/>
      <c r="AM15" s="59"/>
      <c r="AN15" s="59"/>
      <c r="AO15" s="59"/>
      <c r="AP15" s="59"/>
      <c r="AQ15" s="59"/>
      <c r="AR15" s="59"/>
      <c r="AS15" s="59"/>
      <c r="AT15" s="59"/>
    </row>
    <row r="16" spans="1:46" x14ac:dyDescent="0.2">
      <c r="A16" s="2"/>
      <c r="B16" s="86"/>
      <c r="C16" s="86"/>
      <c r="D16" s="11" t="s">
        <v>13</v>
      </c>
      <c r="E16" s="1"/>
      <c r="F16" s="1"/>
      <c r="G16" s="55">
        <v>0</v>
      </c>
      <c r="H16" s="55">
        <v>0</v>
      </c>
      <c r="I16" s="55">
        <v>0</v>
      </c>
      <c r="J16" s="55">
        <v>0</v>
      </c>
      <c r="K16" s="55">
        <v>0</v>
      </c>
      <c r="L16" s="55">
        <v>0</v>
      </c>
      <c r="M16" s="55">
        <v>0</v>
      </c>
      <c r="N16" s="55">
        <v>0</v>
      </c>
      <c r="O16" s="55">
        <v>0</v>
      </c>
      <c r="P16" s="55">
        <v>0</v>
      </c>
      <c r="Q16" s="55">
        <v>0</v>
      </c>
      <c r="R16" s="1"/>
      <c r="AJ16" s="59"/>
      <c r="AK16" s="59"/>
      <c r="AL16" s="59"/>
      <c r="AM16" s="59"/>
      <c r="AN16" s="59"/>
      <c r="AO16" s="59"/>
      <c r="AP16" s="59"/>
      <c r="AQ16" s="59"/>
      <c r="AR16" s="59"/>
      <c r="AS16" s="59"/>
      <c r="AT16" s="59"/>
    </row>
    <row r="17" spans="1:46" ht="13.5" customHeight="1" x14ac:dyDescent="0.2">
      <c r="A17" s="54" t="s">
        <v>95</v>
      </c>
      <c r="B17" s="85" t="s">
        <v>82</v>
      </c>
      <c r="C17" s="87" t="s">
        <v>93</v>
      </c>
      <c r="D17" s="11" t="s">
        <v>14</v>
      </c>
      <c r="E17" s="1"/>
      <c r="F17" s="1"/>
      <c r="G17" s="2">
        <v>70.931148963993991</v>
      </c>
      <c r="H17" s="2">
        <v>72.304994752567467</v>
      </c>
      <c r="I17" s="2">
        <v>73.63211062959266</v>
      </c>
      <c r="J17" s="2">
        <v>74.914148060230517</v>
      </c>
      <c r="K17" s="2">
        <v>76.152697032184548</v>
      </c>
      <c r="L17" s="2">
        <v>77.349288517340327</v>
      </c>
      <c r="M17" s="2">
        <v>77.787821916364891</v>
      </c>
      <c r="N17" s="2">
        <v>77.859285478703313</v>
      </c>
      <c r="O17" s="2">
        <v>77.928864846470091</v>
      </c>
      <c r="P17" s="2">
        <v>77.996650900231117</v>
      </c>
      <c r="Q17" s="2">
        <v>78.062728297579923</v>
      </c>
      <c r="R17" s="1"/>
      <c r="W17" s="57"/>
      <c r="AJ17" s="59"/>
      <c r="AK17" s="59"/>
      <c r="AL17" s="59"/>
      <c r="AM17" s="59"/>
      <c r="AN17" s="59"/>
      <c r="AO17" s="59"/>
      <c r="AP17" s="59"/>
      <c r="AQ17" s="59"/>
      <c r="AR17" s="59"/>
      <c r="AS17" s="59"/>
      <c r="AT17" s="59"/>
    </row>
    <row r="18" spans="1:46" x14ac:dyDescent="0.2">
      <c r="A18" s="2"/>
      <c r="B18" s="86"/>
      <c r="C18" s="86"/>
      <c r="D18" s="11" t="s">
        <v>13</v>
      </c>
      <c r="E18" s="1"/>
      <c r="F18" s="1"/>
      <c r="G18" s="55">
        <v>0</v>
      </c>
      <c r="H18" s="55">
        <v>0</v>
      </c>
      <c r="I18" s="55">
        <v>0</v>
      </c>
      <c r="J18" s="55">
        <v>0</v>
      </c>
      <c r="K18" s="55">
        <v>0</v>
      </c>
      <c r="L18" s="55">
        <v>0</v>
      </c>
      <c r="M18" s="55">
        <v>0</v>
      </c>
      <c r="N18" s="55">
        <v>0</v>
      </c>
      <c r="O18" s="55">
        <v>0</v>
      </c>
      <c r="P18" s="55">
        <v>0</v>
      </c>
      <c r="Q18" s="55">
        <v>0</v>
      </c>
      <c r="R18" s="1"/>
      <c r="AJ18" s="59"/>
      <c r="AK18" s="59"/>
      <c r="AL18" s="59"/>
      <c r="AM18" s="59"/>
      <c r="AN18" s="59"/>
      <c r="AO18" s="59"/>
      <c r="AP18" s="59"/>
      <c r="AQ18" s="59"/>
      <c r="AR18" s="59"/>
      <c r="AS18" s="59"/>
      <c r="AT18" s="59"/>
    </row>
    <row r="19" spans="1:46" x14ac:dyDescent="0.2">
      <c r="A19" s="2" t="s">
        <v>86</v>
      </c>
      <c r="B19" s="85" t="s">
        <v>97</v>
      </c>
      <c r="C19" s="87" t="s">
        <v>94</v>
      </c>
      <c r="D19" s="11" t="s">
        <v>14</v>
      </c>
      <c r="E19" s="1"/>
      <c r="F19" s="1"/>
      <c r="G19" s="2">
        <v>347.89431762695312</v>
      </c>
      <c r="H19" s="2">
        <v>347.89431762695312</v>
      </c>
      <c r="I19" s="2">
        <v>347.89431762695312</v>
      </c>
      <c r="J19" s="2">
        <v>347.89431762695312</v>
      </c>
      <c r="K19" s="2">
        <v>347.89431762695312</v>
      </c>
      <c r="L19" s="2">
        <v>347.89431762695312</v>
      </c>
      <c r="M19" s="2">
        <v>347.89431762695312</v>
      </c>
      <c r="N19" s="2">
        <v>347.89431762695312</v>
      </c>
      <c r="O19" s="2">
        <v>347.89431762695312</v>
      </c>
      <c r="P19" s="2">
        <v>347.89431762695312</v>
      </c>
      <c r="Q19" s="2">
        <v>347.89431762695312</v>
      </c>
      <c r="R19" s="1"/>
      <c r="W19" s="57"/>
      <c r="AJ19" s="59"/>
      <c r="AK19" s="59"/>
      <c r="AL19" s="59"/>
      <c r="AM19" s="59"/>
      <c r="AN19" s="59"/>
      <c r="AO19" s="59"/>
      <c r="AP19" s="59"/>
      <c r="AQ19" s="59"/>
      <c r="AR19" s="59"/>
      <c r="AS19" s="59"/>
      <c r="AT19" s="59"/>
    </row>
    <row r="20" spans="1:46" x14ac:dyDescent="0.2">
      <c r="A20" s="2"/>
      <c r="B20" s="86"/>
      <c r="C20" s="86"/>
      <c r="D20" s="11" t="s">
        <v>13</v>
      </c>
      <c r="E20" s="1"/>
      <c r="F20" s="1"/>
      <c r="G20" s="58">
        <v>379.39543046699981</v>
      </c>
      <c r="H20" s="58">
        <v>379.39543046699981</v>
      </c>
      <c r="I20" s="58">
        <v>379.39543046699981</v>
      </c>
      <c r="J20" s="58">
        <v>379.39543046699981</v>
      </c>
      <c r="K20" s="58">
        <v>379.39543046699981</v>
      </c>
      <c r="L20" s="58">
        <v>379.39543046699981</v>
      </c>
      <c r="M20" s="58">
        <v>379.39543046699981</v>
      </c>
      <c r="N20" s="58">
        <v>379.39543046699981</v>
      </c>
      <c r="O20" s="58">
        <v>379.39543046699981</v>
      </c>
      <c r="P20" s="58">
        <v>379.39543046699981</v>
      </c>
      <c r="Q20" s="58">
        <v>379.39543046699981</v>
      </c>
      <c r="R20" s="1"/>
      <c r="AJ20" s="59"/>
      <c r="AK20" s="59"/>
      <c r="AL20" s="59"/>
      <c r="AM20" s="59"/>
      <c r="AN20" s="59"/>
      <c r="AO20" s="59"/>
      <c r="AP20" s="59"/>
      <c r="AQ20" s="59"/>
      <c r="AR20" s="59"/>
      <c r="AS20" s="59"/>
      <c r="AT20" s="59"/>
    </row>
    <row r="21" spans="1:46" x14ac:dyDescent="0.2">
      <c r="A21" s="2" t="s">
        <v>87</v>
      </c>
      <c r="B21" s="85" t="s">
        <v>97</v>
      </c>
      <c r="C21" s="87" t="s">
        <v>94</v>
      </c>
      <c r="D21" s="11" t="s">
        <v>14</v>
      </c>
      <c r="E21" s="1"/>
      <c r="F21" s="1"/>
      <c r="G21" s="2">
        <v>0.70115143060684204</v>
      </c>
      <c r="H21" s="2">
        <v>1.5024291276931763</v>
      </c>
      <c r="I21" s="2">
        <v>1.7997199296951294</v>
      </c>
      <c r="J21" s="2">
        <v>1.9439735412597656</v>
      </c>
      <c r="K21" s="2">
        <v>2.0905647277832031</v>
      </c>
      <c r="L21" s="2">
        <v>2.2399280071258545</v>
      </c>
      <c r="M21" s="2">
        <v>2.3925347328186035</v>
      </c>
      <c r="N21" s="2">
        <v>2.5487020015716553</v>
      </c>
      <c r="O21" s="2">
        <v>2.7083983421325684</v>
      </c>
      <c r="P21" s="2">
        <v>2.8714518547058105</v>
      </c>
      <c r="Q21" s="2">
        <v>3.0377516746520996</v>
      </c>
      <c r="R21" s="1"/>
      <c r="W21" s="57"/>
      <c r="AJ21" s="59"/>
      <c r="AK21" s="59"/>
      <c r="AL21" s="59"/>
      <c r="AM21" s="59"/>
      <c r="AN21" s="59"/>
      <c r="AO21" s="59"/>
      <c r="AP21" s="59"/>
      <c r="AQ21" s="59"/>
      <c r="AR21" s="59"/>
      <c r="AS21" s="59"/>
      <c r="AT21" s="59"/>
    </row>
    <row r="22" spans="1:46" x14ac:dyDescent="0.2">
      <c r="A22" s="2"/>
      <c r="B22" s="86"/>
      <c r="C22" s="86"/>
      <c r="D22" s="11" t="s">
        <v>13</v>
      </c>
      <c r="E22" s="1"/>
      <c r="F22" s="1"/>
      <c r="G22" s="2">
        <v>1.84755755877405</v>
      </c>
      <c r="H22" s="2">
        <v>4.2195646622526581</v>
      </c>
      <c r="I22" s="2">
        <v>5.1048883497062141</v>
      </c>
      <c r="J22" s="2">
        <v>5.4897017876700636</v>
      </c>
      <c r="K22" s="2">
        <v>5.8798148474067569</v>
      </c>
      <c r="L22" s="2">
        <v>6.27647663513181</v>
      </c>
      <c r="M22" s="2">
        <v>6.6808894381098032</v>
      </c>
      <c r="N22" s="2">
        <v>7.0940584235704804</v>
      </c>
      <c r="O22" s="2">
        <v>7.5158506614243272</v>
      </c>
      <c r="P22" s="2">
        <v>7.9457725619183082</v>
      </c>
      <c r="Q22" s="2">
        <v>8.3834159013929774</v>
      </c>
      <c r="R22" s="1"/>
      <c r="AJ22" s="59"/>
      <c r="AK22" s="59"/>
      <c r="AL22" s="59"/>
      <c r="AM22" s="59"/>
      <c r="AN22" s="59"/>
      <c r="AO22" s="59"/>
      <c r="AP22" s="59"/>
      <c r="AQ22" s="59"/>
      <c r="AR22" s="59"/>
      <c r="AS22" s="59"/>
      <c r="AT22" s="59"/>
    </row>
    <row r="23" spans="1:46" x14ac:dyDescent="0.2">
      <c r="A23" s="54" t="s">
        <v>88</v>
      </c>
      <c r="B23" s="85" t="s">
        <v>97</v>
      </c>
      <c r="C23" s="87" t="s">
        <v>94</v>
      </c>
      <c r="D23" s="11" t="s">
        <v>14</v>
      </c>
      <c r="E23" s="1"/>
      <c r="F23" s="1"/>
      <c r="G23" s="41">
        <v>23.336897797882557</v>
      </c>
      <c r="H23" s="41">
        <v>19.106339119374752</v>
      </c>
      <c r="I23" s="41">
        <v>15.710766736418009</v>
      </c>
      <c r="J23" s="41">
        <v>12.789467193186283</v>
      </c>
      <c r="K23" s="41">
        <v>1.7433674614876509</v>
      </c>
      <c r="L23" s="41">
        <v>1.7106545148417354</v>
      </c>
      <c r="M23" s="41">
        <v>1.6809682087041438</v>
      </c>
      <c r="N23" s="41">
        <v>1.6531965711619705</v>
      </c>
      <c r="O23" s="41">
        <v>1.626689292024821</v>
      </c>
      <c r="P23" s="41">
        <v>1.6010696362936869</v>
      </c>
      <c r="Q23" s="41">
        <v>1.576042580709327</v>
      </c>
      <c r="R23" s="1"/>
      <c r="W23" s="57"/>
      <c r="AK23" s="59"/>
      <c r="AL23" s="59"/>
      <c r="AM23" s="59"/>
      <c r="AN23" s="59"/>
      <c r="AO23" s="59"/>
      <c r="AP23" s="59"/>
      <c r="AQ23" s="59"/>
      <c r="AR23" s="59"/>
      <c r="AS23" s="59"/>
      <c r="AT23" s="59"/>
    </row>
    <row r="24" spans="1:46" x14ac:dyDescent="0.2">
      <c r="A24" s="2"/>
      <c r="B24" s="86"/>
      <c r="C24" s="86"/>
      <c r="D24" s="11" t="s">
        <v>13</v>
      </c>
      <c r="E24" s="1"/>
      <c r="F24" s="1"/>
      <c r="G24" s="62">
        <v>17.572044404550031</v>
      </c>
      <c r="H24" s="58">
        <v>14.650376803830014</v>
      </c>
      <c r="I24" s="58">
        <v>12.287964778650016</v>
      </c>
      <c r="J24" s="58">
        <v>10.344248862480004</v>
      </c>
      <c r="K24" s="58">
        <v>3.1498268816999988</v>
      </c>
      <c r="L24" s="58">
        <v>2.9828301710999998</v>
      </c>
      <c r="M24" s="58">
        <v>2.8357214267999988</v>
      </c>
      <c r="N24" s="58">
        <v>2.6967666920999993</v>
      </c>
      <c r="O24" s="58">
        <v>2.5769182775999986</v>
      </c>
      <c r="P24" s="58">
        <v>2.4662917298999987</v>
      </c>
      <c r="Q24" s="58">
        <v>2.3643224816999999</v>
      </c>
      <c r="R24" s="1"/>
      <c r="AK24" s="59"/>
      <c r="AL24" s="59"/>
      <c r="AM24" s="59"/>
      <c r="AN24" s="59"/>
      <c r="AO24" s="59"/>
      <c r="AP24" s="59"/>
      <c r="AQ24" s="59"/>
      <c r="AR24" s="59"/>
      <c r="AS24" s="59"/>
      <c r="AT24" s="59"/>
    </row>
    <row r="25" spans="1:46" x14ac:dyDescent="0.2">
      <c r="A25" s="2" t="s">
        <v>89</v>
      </c>
      <c r="B25" s="85" t="s">
        <v>97</v>
      </c>
      <c r="C25" s="87" t="s">
        <v>94</v>
      </c>
      <c r="D25" s="11" t="s">
        <v>14</v>
      </c>
      <c r="E25" s="1"/>
      <c r="F25" s="1"/>
      <c r="G25" s="41">
        <v>8.4895170927047729</v>
      </c>
      <c r="H25" s="41">
        <v>19.223822712898254</v>
      </c>
      <c r="I25" s="41">
        <v>29.390435874462128</v>
      </c>
      <c r="J25" s="41">
        <v>35.81397733092308</v>
      </c>
      <c r="K25" s="41">
        <v>50.682357966899872</v>
      </c>
      <c r="L25" s="41">
        <v>61.467217803001404</v>
      </c>
      <c r="M25" s="41">
        <v>72.301521837711334</v>
      </c>
      <c r="N25" s="41">
        <v>83.135827600955963</v>
      </c>
      <c r="O25" s="41">
        <v>93.970135450363159</v>
      </c>
      <c r="P25" s="41">
        <v>104.80444324016571</v>
      </c>
      <c r="Q25" s="41">
        <v>115.54317569732666</v>
      </c>
      <c r="R25" s="1"/>
      <c r="W25" s="57"/>
      <c r="AK25" s="59"/>
      <c r="AL25" s="59"/>
      <c r="AM25" s="59"/>
      <c r="AN25" s="59"/>
      <c r="AO25" s="59"/>
      <c r="AP25" s="59"/>
      <c r="AQ25" s="59"/>
      <c r="AR25" s="59"/>
      <c r="AS25" s="59"/>
      <c r="AT25" s="59"/>
    </row>
    <row r="26" spans="1:46" x14ac:dyDescent="0.2">
      <c r="A26" s="2"/>
      <c r="B26" s="86"/>
      <c r="C26" s="86"/>
      <c r="D26" s="11" t="s">
        <v>13</v>
      </c>
      <c r="E26" s="1"/>
      <c r="F26" s="1"/>
      <c r="G26" s="58">
        <v>2.6214014576999984</v>
      </c>
      <c r="H26" s="58">
        <v>6.2037033419999998</v>
      </c>
      <c r="I26" s="58">
        <v>9.5283052335000029</v>
      </c>
      <c r="J26" s="58">
        <v>12.65520446189999</v>
      </c>
      <c r="K26" s="58">
        <v>17.60580609989999</v>
      </c>
      <c r="L26" s="58">
        <v>21.47520727529999</v>
      </c>
      <c r="M26" s="58">
        <v>25.363508514299991</v>
      </c>
      <c r="N26" s="58">
        <v>29.249409732300006</v>
      </c>
      <c r="O26" s="58">
        <v>33.139810976100016</v>
      </c>
      <c r="P26" s="58">
        <v>37.023912163799977</v>
      </c>
      <c r="Q26" s="58">
        <v>40.826113565400007</v>
      </c>
      <c r="R26" s="55"/>
      <c r="AK26" s="59"/>
      <c r="AL26" s="59"/>
      <c r="AM26" s="59"/>
      <c r="AN26" s="59"/>
      <c r="AO26" s="59"/>
      <c r="AP26" s="59"/>
      <c r="AQ26" s="59"/>
      <c r="AR26" s="59"/>
      <c r="AS26" s="59"/>
      <c r="AT26" s="59"/>
    </row>
    <row r="27" spans="1:46" x14ac:dyDescent="0.2">
      <c r="A27" s="54" t="s">
        <v>90</v>
      </c>
      <c r="B27" s="85" t="s">
        <v>97</v>
      </c>
      <c r="C27" s="87" t="s">
        <v>94</v>
      </c>
      <c r="D27" s="11" t="s">
        <v>14</v>
      </c>
      <c r="E27" s="1"/>
      <c r="F27" s="1"/>
      <c r="G27" s="66"/>
      <c r="H27" s="66"/>
      <c r="I27" s="66"/>
      <c r="J27" s="66"/>
      <c r="K27" s="66"/>
      <c r="L27" s="66"/>
      <c r="M27" s="66"/>
      <c r="N27" s="66"/>
      <c r="O27" s="66"/>
      <c r="P27" s="66"/>
      <c r="Q27" s="66"/>
      <c r="R27" s="1"/>
      <c r="W27" s="57"/>
      <c r="X27" s="61"/>
      <c r="Y27" s="61"/>
      <c r="Z27" s="61"/>
      <c r="AA27" s="61"/>
      <c r="AB27" s="61"/>
      <c r="AC27" s="61"/>
      <c r="AD27" s="61"/>
      <c r="AE27" s="61"/>
      <c r="AF27" s="61"/>
      <c r="AG27" s="61"/>
      <c r="AH27" s="61"/>
      <c r="AK27" s="60"/>
      <c r="AL27" s="60"/>
      <c r="AM27" s="60"/>
      <c r="AN27" s="60"/>
      <c r="AO27" s="60"/>
      <c r="AP27" s="60"/>
      <c r="AQ27" s="60"/>
      <c r="AR27" s="60"/>
      <c r="AS27" s="60"/>
      <c r="AT27" s="60"/>
    </row>
    <row r="28" spans="1:46" x14ac:dyDescent="0.2">
      <c r="A28" s="2"/>
      <c r="B28" s="86"/>
      <c r="C28" s="86"/>
      <c r="D28" s="11" t="s">
        <v>13</v>
      </c>
      <c r="E28" s="1"/>
      <c r="F28" s="1"/>
      <c r="G28" s="66"/>
      <c r="H28" s="66"/>
      <c r="I28" s="66"/>
      <c r="J28" s="66"/>
      <c r="K28" s="66"/>
      <c r="L28" s="66"/>
      <c r="M28" s="66"/>
      <c r="N28" s="66"/>
      <c r="O28" s="66"/>
      <c r="P28" s="66"/>
      <c r="Q28" s="66"/>
      <c r="R28" s="1"/>
      <c r="AK28" s="60"/>
      <c r="AL28" s="60"/>
      <c r="AM28" s="60"/>
      <c r="AN28" s="60"/>
      <c r="AO28" s="60"/>
      <c r="AP28" s="60"/>
      <c r="AQ28" s="60"/>
      <c r="AR28" s="60"/>
      <c r="AS28" s="60"/>
      <c r="AT28" s="60"/>
    </row>
    <row r="29" spans="1:46" x14ac:dyDescent="0.2">
      <c r="A29" s="54" t="s">
        <v>91</v>
      </c>
      <c r="B29" s="85" t="s">
        <v>97</v>
      </c>
      <c r="C29" s="85" t="s">
        <v>94</v>
      </c>
      <c r="D29" s="11" t="s">
        <v>14</v>
      </c>
      <c r="E29" s="1"/>
      <c r="F29" s="1"/>
      <c r="G29" s="2">
        <v>0</v>
      </c>
      <c r="H29" s="66"/>
      <c r="I29" s="2">
        <v>2.1339999999999999</v>
      </c>
      <c r="J29" s="2">
        <v>2.88</v>
      </c>
      <c r="K29" s="2">
        <v>3.625</v>
      </c>
      <c r="L29" s="2">
        <v>4.37</v>
      </c>
      <c r="M29" s="2">
        <v>5.1130000000000004</v>
      </c>
      <c r="N29" s="2">
        <v>5.8049999999999997</v>
      </c>
      <c r="O29" s="2">
        <v>6.48</v>
      </c>
      <c r="P29" s="2">
        <v>7.1379999999999999</v>
      </c>
      <c r="Q29" s="2">
        <v>7.78</v>
      </c>
      <c r="R29" s="1"/>
      <c r="W29" s="57"/>
      <c r="AJ29" s="59"/>
      <c r="AK29" s="60"/>
      <c r="AL29" s="60"/>
      <c r="AM29" s="60"/>
      <c r="AN29" s="60"/>
      <c r="AO29" s="60"/>
      <c r="AP29" s="60"/>
      <c r="AQ29" s="60"/>
      <c r="AR29" s="60"/>
      <c r="AS29" s="60"/>
      <c r="AT29" s="60"/>
    </row>
    <row r="30" spans="1:46" x14ac:dyDescent="0.2">
      <c r="A30" s="2"/>
      <c r="B30" s="86"/>
      <c r="C30" s="86"/>
      <c r="D30" s="11" t="s">
        <v>13</v>
      </c>
      <c r="E30" s="1"/>
      <c r="F30" s="1"/>
      <c r="G30" s="2">
        <v>0</v>
      </c>
      <c r="H30" s="66"/>
      <c r="I30" s="2">
        <v>-0.89306389974600009</v>
      </c>
      <c r="J30" s="2">
        <v>-1.3218335016900002</v>
      </c>
      <c r="K30" s="2">
        <v>-1.6621841469600001</v>
      </c>
      <c r="L30" s="2">
        <v>-2.0025348174599991</v>
      </c>
      <c r="M30" s="2">
        <v>-2.3454961200300004</v>
      </c>
      <c r="N30" s="2">
        <v>-2.73575256153</v>
      </c>
      <c r="O30" s="2">
        <v>-3.1420749209999999</v>
      </c>
      <c r="P30" s="2">
        <v>-3.5640616242000007</v>
      </c>
      <c r="Q30" s="2">
        <v>-4.0013210373000012</v>
      </c>
      <c r="R30" s="1"/>
      <c r="AJ30" s="59"/>
      <c r="AK30" s="60"/>
      <c r="AL30" s="60"/>
      <c r="AM30" s="60"/>
      <c r="AN30" s="60"/>
      <c r="AO30" s="60"/>
      <c r="AP30" s="60"/>
      <c r="AQ30" s="60"/>
      <c r="AR30" s="60"/>
      <c r="AS30" s="60"/>
      <c r="AT30" s="60"/>
    </row>
    <row r="31" spans="1:46" x14ac:dyDescent="0.2">
      <c r="AJ31" s="59"/>
      <c r="AK31" s="59"/>
      <c r="AL31" s="59"/>
      <c r="AM31" s="59"/>
      <c r="AN31" s="59"/>
      <c r="AO31" s="59"/>
      <c r="AP31" s="59"/>
      <c r="AQ31" s="59"/>
      <c r="AR31" s="59"/>
      <c r="AS31" s="59"/>
      <c r="AT31" s="59"/>
    </row>
    <row r="32" spans="1:46" x14ac:dyDescent="0.2">
      <c r="A32" s="57" t="s">
        <v>98</v>
      </c>
    </row>
    <row r="34" spans="2:3" x14ac:dyDescent="0.2">
      <c r="B34" s="67"/>
      <c r="C34" s="57" t="s">
        <v>104</v>
      </c>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6">
    <mergeCell ref="A1:R1"/>
    <mergeCell ref="A2:R2"/>
    <mergeCell ref="C23:C24"/>
    <mergeCell ref="C25:C26"/>
    <mergeCell ref="C27:C28"/>
    <mergeCell ref="B7:B8"/>
    <mergeCell ref="C7:C8"/>
    <mergeCell ref="B9:B10"/>
    <mergeCell ref="B11:B12"/>
    <mergeCell ref="C9:C10"/>
    <mergeCell ref="C11:C12"/>
    <mergeCell ref="C29:C30"/>
    <mergeCell ref="B13:B14"/>
    <mergeCell ref="B15:B16"/>
    <mergeCell ref="B17:B18"/>
    <mergeCell ref="B19:B20"/>
    <mergeCell ref="B21:B22"/>
    <mergeCell ref="B23:B24"/>
    <mergeCell ref="B25:B26"/>
    <mergeCell ref="B27:B28"/>
    <mergeCell ref="B29:B30"/>
    <mergeCell ref="C13:C14"/>
    <mergeCell ref="C15:C16"/>
    <mergeCell ref="C17:C18"/>
    <mergeCell ref="C19:C20"/>
    <mergeCell ref="C21:C2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87</Value>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http://efilingspinternal/_layouts/DocIdRedir.aspx?ID=Z5JXHV6S7NA6-3-109657</Url>
      <Description>Z5JXHV6S7NA6-3-109657</Description>
    </_dlc_DocIdUrl>
    <_dlc_DocId xmlns="8eef3743-c7b3-4cbe-8837-b6e805be353c">Z5JXHV6S7NA6-3-109657</_dlc_DocId>
  </documentManagement>
</p:properties>
</file>

<file path=customXml/itemProps1.xml><?xml version="1.0" encoding="utf-8"?>
<ds:datastoreItem xmlns:ds="http://schemas.openxmlformats.org/officeDocument/2006/customXml" ds:itemID="{781B0381-673F-484D-A187-E7D7B31B4CD3}"/>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FC7DB293-DBA1-405D-BF93-B35B52E0A293}"/>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52D6B79A-526F-48F0-AD78-1FFBB0E7C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FormsList&amp;FilerInfo</vt:lpstr>
      <vt:lpstr>Form 3.4</vt:lpstr>
      <vt:lpstr>CoName</vt:lpstr>
      <vt:lpstr>Data3.4</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Demand Form 3.4 Public Version</dc:title>
  <dc:creator>Garcia, Cary@Energy</dc:creator>
  <cp:lastModifiedBy>Bird, Katherine</cp:lastModifiedBy>
  <cp:lastPrinted>2017-01-31T22:25:44Z</cp:lastPrinted>
  <dcterms:created xsi:type="dcterms:W3CDTF">2004-04-26T18:12:37Z</dcterms:created>
  <dcterms:modified xsi:type="dcterms:W3CDTF">2017-06-05T20:14:24Z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54195933-8c70-460f-9832-7a9efb04556a</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http://efilingspinternal/PendingDocuments/17-IEPR-03/20170605T131707_PGE_Demand_Form_34_Public_Version.xlsx</vt:lpwstr>
  </property>
  <property fmtid="{D5CDD505-2E9C-101B-9397-08002B2CF9AE}" pid="6" name="Submission Type">
    <vt:lpwstr>6;#Document|6786e4f6-aafd-416d-a977-1b2d5f456edf</vt:lpwstr>
  </property>
  <property fmtid="{D5CDD505-2E9C-101B-9397-08002B2CF9AE}" pid="7" name="Submitter Role">
    <vt:lpwstr>7;#Public|5fee9918-69d5-40f5-9767-4e66d03898ce</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